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900" tabRatio="913" firstSheet="8" activeTab="18"/>
  </bookViews>
  <sheets>
    <sheet name="ТИТУЛКА" sheetId="38" r:id="rId1"/>
    <sheet name="Загальна інформація" sheetId="1" r:id="rId2"/>
    <sheet name="Місцеві організації" sheetId="2" r:id="rId3"/>
    <sheet name="ЗВЕДЕНА ТАБ." sheetId="3" r:id="rId4"/>
    <sheet name="Зв.МАЙНО" sheetId="4" r:id="rId5"/>
    <sheet name="Від.МАЙНО" sheetId="40" r:id="rId6"/>
    <sheet name="Зв.КОШТИ" sheetId="6" r:id="rId7"/>
    <sheet name="Від.КОШТИ" sheetId="7" r:id="rId8"/>
    <sheet name="Зв.ВНЕСКИ" sheetId="9" r:id="rId9"/>
    <sheet name="1.1" sheetId="10" r:id="rId10"/>
    <sheet name="1.2-1.3" sheetId="16" r:id="rId11"/>
    <sheet name="1.4" sheetId="17" r:id="rId12"/>
    <sheet name="1.5-16" sheetId="18" r:id="rId13"/>
    <sheet name="2.1 - 5.3" sheetId="19" r:id="rId14"/>
    <sheet name="6.1 - 6.3" sheetId="29" r:id="rId15"/>
    <sheet name="Зв.ПЛАТЕжІ" sheetId="8" r:id="rId16"/>
    <sheet name="1.1." sheetId="11" r:id="rId17"/>
    <sheet name="1.2 " sheetId="31" r:id="rId18"/>
    <sheet name="1.3" sheetId="32" r:id="rId19"/>
    <sheet name="1.4. (рах.канд)" sheetId="34" r:id="rId20"/>
    <sheet name="1.5" sheetId="35" r:id="rId21"/>
    <sheet name="V.Відомості про фін.зоб " sheetId="42" r:id="rId22"/>
    <sheet name="Остання" sheetId="13" r:id="rId23"/>
  </sheets>
  <definedNames>
    <definedName name="_xlnm._FilterDatabase" localSheetId="9" hidden="1">'1.1'!$A$5:$G$570</definedName>
    <definedName name="_xlnm._FilterDatabase" localSheetId="16" hidden="1">'1.1.'!$A$3:$I$34</definedName>
    <definedName name="_xlnm._FilterDatabase" localSheetId="17" hidden="1">'1.2 '!$A$4:$I$6</definedName>
    <definedName name="_xlnm._FilterDatabase" localSheetId="10" hidden="1">'1.2-1.3'!$A$4:$K$4</definedName>
    <definedName name="_xlnm._FilterDatabase" localSheetId="18" hidden="1">'1.3'!$A$4:$H$4</definedName>
    <definedName name="_xlnm._FilterDatabase" localSheetId="11" hidden="1">'1.4'!$A$2:$G$6</definedName>
    <definedName name="_xlnm._FilterDatabase" localSheetId="19" hidden="1">'1.4. (рах.канд)'!$A$1:$H$109</definedName>
    <definedName name="_xlnm._FilterDatabase" localSheetId="20" hidden="1">'1.5'!$A$4:$H$710</definedName>
    <definedName name="_xlnm._FilterDatabase" localSheetId="21" hidden="1">'V.Відомості про фін.зоб '!$A$16:$I$53</definedName>
    <definedName name="_xlnm._FilterDatabase" localSheetId="7" hidden="1">Від.КОШТИ!$A$4:$D$4</definedName>
    <definedName name="_xlnm.Print_Area" localSheetId="9">'1.1'!$A$1:$G$570</definedName>
    <definedName name="_xlnm.Print_Area" localSheetId="17">'1.2 '!$A$1:$I$12</definedName>
    <definedName name="_xlnm.Print_Area" localSheetId="10">'1.2-1.3'!$A$1:$K$33</definedName>
    <definedName name="_xlnm.Print_Area" localSheetId="18">'1.3'!$A$1:$H$1003</definedName>
    <definedName name="_xlnm.Print_Area" localSheetId="11">'1.4'!$A$1:$G$11</definedName>
    <definedName name="_xlnm.Print_Area" localSheetId="19">'1.4. (рах.канд)'!$A$1:$H$14</definedName>
    <definedName name="_xlnm.Print_Area" localSheetId="20">'1.5'!$A$1:$H$1022</definedName>
    <definedName name="_xlnm.Print_Area" localSheetId="14">'6.1 - 6.3'!$A$1:$K$24</definedName>
    <definedName name="_xlnm.Print_Area" localSheetId="21">'V.Відомості про фін.зоб '!$A$1:$I$53</definedName>
    <definedName name="_xlnm.Print_Area" localSheetId="7">Від.КОШТИ!$A$1:$D$58</definedName>
    <definedName name="_xlnm.Print_Area" localSheetId="5">Від.МАЙНО!$A:$L</definedName>
    <definedName name="_xlnm.Print_Area" localSheetId="8">Зв.ВНЕСКИ!$A:$D</definedName>
    <definedName name="_xlnm.Print_Area" localSheetId="15">Зв.ПЛАТЕжІ!$A$1:$C$21</definedName>
    <definedName name="_xlnm.Print_Area" localSheetId="3">'ЗВЕДЕНА ТАБ.'!$A$1:$C$106</definedName>
    <definedName name="_xlnm.Print_Area" localSheetId="0">ТИТУЛКА!$A$1:$R$26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6" i="7" l="1"/>
  <c r="C9" i="4"/>
  <c r="C98" i="9" l="1"/>
  <c r="C11" i="9"/>
  <c r="C13" i="9"/>
  <c r="C10" i="9"/>
  <c r="C9" i="9" s="1"/>
  <c r="K17" i="16"/>
  <c r="J17" i="16"/>
  <c r="G9" i="29" l="1"/>
  <c r="J48" i="40"/>
  <c r="E48" i="40"/>
  <c r="E11" i="42"/>
  <c r="E10" i="42"/>
  <c r="I53" i="42"/>
  <c r="I52" i="42"/>
  <c r="C51" i="42"/>
  <c r="I50" i="42"/>
  <c r="C49" i="42"/>
  <c r="E48" i="42"/>
  <c r="E47" i="42"/>
  <c r="E45" i="42"/>
  <c r="E44" i="42"/>
  <c r="C43" i="42"/>
  <c r="E42" i="42"/>
  <c r="E41" i="42"/>
  <c r="E40" i="42"/>
  <c r="E39" i="42"/>
  <c r="E38" i="42"/>
  <c r="E34" i="42"/>
  <c r="I13" i="42"/>
  <c r="C33" i="42"/>
  <c r="E33" i="42" s="1"/>
  <c r="E32" i="42"/>
  <c r="E31" i="42"/>
  <c r="D31" i="42"/>
  <c r="E30" i="42"/>
  <c r="E7" i="42"/>
  <c r="H1021" i="35" l="1"/>
  <c r="C20" i="8" s="1"/>
  <c r="H710" i="35"/>
  <c r="C19" i="8" s="1"/>
  <c r="H498" i="32"/>
  <c r="C13" i="8" s="1"/>
  <c r="H1001" i="32"/>
  <c r="C14" i="8" s="1"/>
  <c r="C18" i="8" l="1"/>
  <c r="C12" i="8"/>
  <c r="G555" i="10" l="1"/>
  <c r="C7" i="9" s="1"/>
  <c r="G570" i="10"/>
  <c r="C8" i="9" s="1"/>
  <c r="I95" i="11"/>
  <c r="C8" i="8" s="1"/>
  <c r="C6" i="9" l="1"/>
  <c r="C5" i="9" s="1"/>
  <c r="I34" i="11"/>
  <c r="C7" i="8" s="1"/>
  <c r="C6" i="8" s="1"/>
  <c r="C21" i="8" s="1"/>
  <c r="C46" i="7" l="1"/>
  <c r="K22" i="16" l="1"/>
  <c r="J28" i="16"/>
  <c r="K28" i="16"/>
  <c r="K33" i="16"/>
  <c r="C12" i="9"/>
  <c r="C18" i="4"/>
  <c r="C17" i="4" s="1"/>
  <c r="C12" i="6" l="1"/>
  <c r="C8" i="6"/>
  <c r="E29" i="42" l="1"/>
  <c r="E28" i="42"/>
  <c r="E27" i="42"/>
  <c r="E26" i="42"/>
  <c r="E25" i="42"/>
  <c r="E24" i="42"/>
  <c r="E23" i="42"/>
  <c r="E22" i="42"/>
  <c r="E21" i="42"/>
  <c r="I20" i="42"/>
  <c r="I21" i="42" s="1"/>
  <c r="I22" i="42" s="1"/>
  <c r="I23" i="42" s="1"/>
  <c r="I24" i="42" s="1"/>
  <c r="I25" i="42" s="1"/>
  <c r="I26" i="42" s="1"/>
  <c r="I27" i="42" s="1"/>
  <c r="I28" i="42" s="1"/>
  <c r="I29" i="42" s="1"/>
  <c r="E20" i="42"/>
  <c r="D20" i="42"/>
  <c r="D21" i="42" s="1"/>
  <c r="D22" i="42" s="1"/>
  <c r="D23" i="42" s="1"/>
  <c r="D24" i="42" s="1"/>
  <c r="D25" i="42" s="1"/>
  <c r="D26" i="42" s="1"/>
  <c r="D27" i="42" s="1"/>
  <c r="D28" i="42" s="1"/>
  <c r="D29" i="42" s="1"/>
  <c r="E6" i="42"/>
  <c r="E19" i="42"/>
  <c r="C57" i="7" l="1"/>
  <c r="C13" i="6" l="1"/>
  <c r="C31" i="7" l="1"/>
  <c r="C26" i="7"/>
  <c r="C10" i="6" l="1"/>
  <c r="C11" i="6"/>
  <c r="C7" i="6" s="1"/>
  <c r="C13" i="4" l="1"/>
  <c r="C6" i="4" l="1"/>
  <c r="C18" i="42" l="1"/>
  <c r="I17" i="42"/>
  <c r="C72" i="9" l="1"/>
  <c r="I93" i="19"/>
  <c r="C104" i="9"/>
  <c r="C103" i="9"/>
</calcChain>
</file>

<file path=xl/sharedStrings.xml><?xml version="1.0" encoding="utf-8"?>
<sst xmlns="http://schemas.openxmlformats.org/spreadsheetml/2006/main" count="14687" uniqueCount="4203">
  <si>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</si>
  <si>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</si>
  <si>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</si>
  <si>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</si>
  <si>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</si>
  <si>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</si>
  <si>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</si>
  <si>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</si>
  <si>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</si>
  <si>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</si>
  <si>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</si>
  <si>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</si>
  <si>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</si>
  <si>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</si>
  <si>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</si>
  <si>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</si>
  <si>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</si>
  <si>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</si>
  <si>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</si>
  <si>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</si>
  <si>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Місцезнаходження</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</si>
  <si>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</si>
  <si>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</si>
  <si>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</si>
  <si>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</si>
  <si>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</si>
  <si>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</si>
  <si>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</si>
  <si>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</si>
  <si>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</si>
  <si>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</si>
  <si>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</si>
  <si>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</si>
  <si>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</si>
  <si>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</si>
  <si>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</si>
  <si>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</si>
  <si>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</si>
  <si>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</si>
  <si>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</si>
  <si>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</si>
  <si>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</si>
  <si>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</si>
  <si>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</si>
  <si>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</si>
  <si>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</si>
  <si>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</si>
  <si>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</si>
  <si>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</si>
  <si>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</si>
  <si>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</si>
  <si>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</si>
  <si>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</si>
  <si>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</si>
  <si>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</si>
  <si>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</si>
  <si>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</si>
  <si>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</si>
  <si>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</si>
  <si>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</si>
  <si>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</si>
  <si>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</si>
  <si>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</si>
  <si>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</si>
  <si>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</si>
  <si>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</si>
  <si>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</si>
  <si>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</si>
  <si>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</si>
  <si>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</si>
  <si>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</si>
  <si>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</si>
  <si>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</si>
  <si>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</si>
  <si>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</si>
  <si>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</si>
  <si>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</si>
  <si>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</si>
  <si>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</si>
  <si>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</si>
  <si>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</si>
  <si>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</si>
  <si>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</si>
  <si>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</si>
  <si>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</si>
  <si>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</si>
  <si>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</si>
  <si>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</si>
  <si>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</si>
  <si>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</si>
  <si>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</si>
  <si>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</si>
  <si>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</si>
  <si>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</si>
  <si>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</si>
  <si>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</si>
  <si>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</si>
  <si>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</si>
  <si>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</si>
  <si>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</si>
  <si>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</si>
  <si>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</si>
  <si>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</si>
  <si>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</si>
  <si>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</si>
  <si>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</si>
  <si>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</si>
  <si>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</si>
  <si>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</si>
  <si>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</si>
  <si>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</si>
  <si>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</si>
  <si>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</si>
  <si>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</si>
  <si>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</si>
  <si>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</si>
  <si>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</si>
  <si>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</si>
  <si>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</si>
  <si>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</si>
  <si>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</si>
  <si>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</si>
  <si>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</si>
  <si>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</si>
  <si>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</si>
  <si>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</si>
  <si>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</si>
  <si>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</si>
  <si>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</si>
  <si>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</si>
  <si>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</si>
  <si>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</si>
  <si>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</si>
  <si>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</si>
  <si>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</si>
  <si>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</si>
  <si>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</si>
  <si>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</si>
  <si>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</si>
  <si>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</si>
  <si>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</si>
  <si>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</si>
  <si>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</si>
  <si>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</si>
  <si>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</si>
  <si>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</si>
  <si>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</si>
  <si>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</si>
  <si>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</si>
  <si>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</si>
  <si>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</si>
  <si>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</si>
  <si>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</si>
  <si>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</si>
  <si>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</si>
  <si>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</si>
  <si>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</si>
  <si>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</si>
  <si>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</si>
  <si>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</si>
  <si>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</si>
  <si>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</si>
  <si>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</si>
  <si>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</si>
  <si>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</si>
  <si>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</si>
  <si>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</si>
  <si>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</si>
  <si>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</si>
  <si>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</si>
  <si>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</si>
  <si>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</si>
  <si>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</si>
  <si>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</si>
  <si>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</si>
  <si>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</si>
  <si>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</si>
  <si>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</si>
  <si>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</si>
  <si>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</si>
  <si>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</si>
  <si>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</si>
  <si>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</si>
  <si>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</si>
  <si>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</si>
  <si>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</si>
  <si>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</si>
  <si>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</si>
  <si>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</si>
  <si>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</si>
  <si>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</si>
  <si>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</si>
  <si>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</si>
  <si>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</si>
  <si>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</si>
  <si>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</si>
  <si>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</si>
  <si>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</si>
  <si>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</si>
  <si>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</si>
  <si>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</si>
  <si>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</si>
  <si>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</si>
  <si>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</si>
  <si>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</si>
  <si>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</si>
  <si>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</si>
  <si>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</si>
  <si>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</si>
  <si>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</si>
  <si>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</si>
  <si>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</si>
  <si>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</si>
  <si>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</si>
  <si>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</si>
  <si>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</si>
  <si>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</si>
  <si>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</si>
  <si>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</si>
  <si>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</si>
  <si>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</si>
  <si>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</si>
  <si>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</si>
  <si>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</si>
  <si>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</si>
  <si>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</si>
  <si>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</si>
  <si>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</si>
  <si>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</si>
  <si>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</si>
  <si>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</si>
  <si>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</si>
  <si>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</si>
  <si>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</si>
  <si>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</si>
  <si>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</si>
  <si>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</si>
  <si>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</si>
  <si>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</si>
  <si>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</si>
  <si>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</si>
  <si>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</si>
  <si>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</si>
  <si>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</si>
  <si>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</si>
  <si>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</si>
  <si>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</si>
  <si>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</si>
  <si>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</si>
  <si>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</si>
  <si>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</si>
  <si>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</si>
  <si>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</si>
  <si>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</si>
  <si>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</si>
  <si>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</si>
  <si>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</si>
  <si>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</si>
  <si>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</si>
  <si>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</si>
  <si>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</si>
  <si>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</si>
  <si>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</si>
  <si>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</si>
  <si>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</si>
  <si>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</si>
  <si>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</si>
  <si>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</si>
  <si>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</si>
  <si>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</si>
  <si>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</si>
  <si>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</si>
  <si>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</si>
  <si>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</si>
  <si>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</si>
  <si>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</si>
  <si>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</si>
  <si>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</si>
  <si>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</si>
  <si>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</si>
  <si>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</si>
  <si>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</si>
  <si>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</si>
  <si>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</si>
  <si>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</si>
  <si>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</si>
  <si>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</si>
  <si>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</si>
  <si>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</si>
  <si>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</si>
  <si>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</si>
  <si>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</si>
  <si>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</si>
  <si>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</si>
  <si>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</si>
  <si>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</si>
  <si>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</si>
  <si>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</si>
  <si>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</si>
  <si>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</si>
  <si>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</si>
  <si>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</si>
  <si>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</si>
  <si>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</si>
  <si>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</si>
  <si>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</si>
  <si>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</si>
  <si>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</si>
  <si>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</si>
  <si>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</si>
  <si>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</si>
  <si>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</si>
  <si>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</si>
  <si>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</si>
  <si>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</si>
  <si>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</si>
  <si>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</si>
  <si>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</si>
  <si>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</si>
  <si>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</si>
  <si>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</si>
  <si>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</si>
  <si>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</si>
  <si>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</si>
  <si>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</si>
  <si>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</si>
  <si>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</si>
  <si>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</si>
  <si>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</si>
  <si>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</si>
  <si>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</si>
  <si>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</si>
  <si>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</si>
  <si>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</si>
  <si>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</si>
  <si>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</si>
  <si>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</si>
  <si>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</si>
  <si>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</si>
  <si>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</si>
  <si>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</si>
  <si>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Усього</t>
  </si>
  <si>
    <t xml:space="preserve">Дата здійснення платежу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</si>
  <si>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</si>
  <si>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</si>
  <si>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</si>
  <si>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</si>
  <si>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</si>
  <si>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</si>
  <si>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</si>
  <si>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</si>
  <si>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</si>
  <si>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</si>
  <si>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</si>
  <si>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</si>
  <si>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</si>
  <si>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</si>
  <si>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</si>
  <si>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</si>
  <si>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</si>
  <si>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</si>
  <si>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</si>
  <si>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</si>
  <si>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</si>
  <si>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</si>
  <si>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</si>
  <si>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</si>
  <si>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</si>
  <si>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</si>
  <si>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</si>
  <si>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</si>
  <si>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</si>
  <si>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</si>
  <si>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</si>
  <si>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</si>
  <si>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</si>
  <si>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t>1)       на користь фізичних осіб</t>
  </si>
  <si>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</si>
  <si>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</si>
  <si>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</si>
  <si>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</si>
  <si>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</si>
  <si>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</si>
  <si>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</si>
  <si>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</si>
  <si>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</si>
  <si>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</si>
  <si>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</si>
  <si>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</si>
  <si>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</si>
  <si>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</si>
  <si>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</si>
  <si>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</si>
  <si>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</si>
  <si>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</si>
  <si>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</si>
  <si>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</si>
  <si>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</si>
  <si>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</si>
  <si>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</si>
  <si>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</si>
  <si>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</si>
  <si>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</si>
  <si>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</si>
  <si>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</si>
  <si>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</si>
  <si>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</si>
  <si>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</si>
  <si>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</si>
  <si>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</si>
  <si>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</si>
  <si>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</si>
  <si>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</si>
  <si>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</si>
  <si>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</si>
  <si>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</si>
  <si>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</si>
  <si>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</si>
  <si>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</si>
  <si>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</si>
  <si>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</si>
  <si>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</si>
  <si>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</si>
  <si>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</si>
  <si>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</si>
  <si>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</si>
  <si>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</si>
  <si>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</si>
  <si>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</si>
  <si>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</si>
  <si>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</si>
  <si>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</si>
  <si>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</si>
  <si>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</si>
  <si>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</si>
  <si>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</si>
  <si>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</si>
  <si>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</si>
  <si>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</si>
  <si>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</si>
  <si>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</si>
  <si>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</si>
  <si>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</si>
  <si>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</si>
  <si>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</si>
  <si>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</si>
  <si>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</si>
  <si>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</si>
  <si>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</si>
  <si>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</si>
  <si>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</si>
  <si>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</si>
  <si>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</si>
  <si>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</si>
  <si>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</si>
  <si>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</si>
  <si>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</si>
  <si>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</si>
  <si>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</si>
  <si>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</si>
  <si>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</si>
  <si>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</si>
  <si>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</si>
  <si>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</si>
  <si>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</si>
  <si>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</si>
  <si>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</si>
  <si>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</si>
  <si>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</si>
  <si>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</si>
  <si>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</si>
  <si>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</si>
  <si>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</si>
  <si>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</si>
  <si>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</si>
  <si>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</si>
  <si>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</si>
  <si>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</si>
  <si>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</si>
  <si>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</si>
  <si>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</si>
  <si>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</si>
  <si>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</si>
  <si>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</si>
  <si>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</si>
  <si>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</si>
  <si>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</si>
  <si>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</si>
  <si>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</si>
  <si>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</si>
  <si>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</si>
  <si>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</si>
  <si>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</si>
  <si>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</si>
  <si>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</si>
  <si>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</si>
  <si>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</si>
  <si>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</si>
  <si>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</si>
  <si>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</si>
  <si>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</si>
  <si>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</si>
  <si>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</si>
  <si>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</si>
  <si>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</si>
  <si>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</si>
  <si>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</si>
  <si>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</si>
  <si>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</si>
  <si>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</si>
  <si>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</si>
  <si>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</si>
  <si>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</si>
  <si>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</si>
  <si>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</si>
  <si>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</si>
  <si>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</si>
  <si>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</si>
  <si>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</si>
  <si>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</si>
  <si>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</si>
  <si>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</si>
  <si>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</si>
  <si>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</si>
  <si>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</si>
  <si>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</si>
  <si>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</si>
  <si>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</si>
  <si>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</si>
  <si>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</si>
  <si>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</si>
  <si>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</si>
  <si>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</si>
  <si>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</si>
  <si>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</si>
  <si>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</si>
  <si>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</si>
  <si>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</si>
  <si>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</si>
  <si>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</si>
  <si>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</si>
  <si>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</si>
  <si>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</si>
  <si>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</si>
  <si>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</si>
  <si>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</si>
  <si>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</si>
  <si>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</si>
  <si>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</si>
  <si>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</si>
  <si>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</si>
  <si>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</si>
  <si>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</si>
  <si>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</si>
  <si>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</si>
  <si>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</si>
  <si>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</si>
  <si>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</si>
  <si>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t>Дата надход-
ження внеску</t>
  </si>
  <si>
    <t>Повне найменування
платника</t>
  </si>
  <si>
    <t>Місце проживання
особи</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</si>
  <si>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</si>
  <si>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</si>
  <si>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</si>
  <si>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</si>
  <si>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</si>
  <si>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</si>
  <si>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</si>
  <si>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</si>
  <si>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</si>
  <si>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</si>
  <si>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</si>
  <si>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</si>
  <si>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</si>
  <si>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</si>
  <si>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</si>
  <si>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t>-</t>
  </si>
  <si>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</si>
  <si>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charset val="204"/>
      </rPr>
      <t xml:space="preserve"> </t>
    </r>
  </si>
  <si>
    <r>
      <t>1.6. Відомості про повернення та перерахування до Державного бюджету України  грошових коштів,</t>
    </r>
    <r>
      <rPr>
        <sz val="8"/>
        <color indexed="8"/>
        <rFont val="Times New Roman"/>
        <family val="1"/>
        <charset val="204"/>
      </rPr>
      <t xml:space="preserve"> що надійшли помилково на рахунки виборчого фонду: </t>
    </r>
  </si>
  <si>
    <t>УСЬОГО</t>
  </si>
  <si>
    <r>
      <t xml:space="preserve">Фактичне місцезнаходження (у разі невідповідності місцезнаходження) </t>
    </r>
    <r>
      <rPr>
        <b/>
        <sz val="10"/>
        <rFont val="Times New Roman"/>
        <family val="1"/>
        <charset val="204"/>
      </rPr>
      <t xml:space="preserve">
</t>
    </r>
  </si>
  <si>
    <t>поточний</t>
  </si>
  <si>
    <t xml:space="preserve">ЗАТВЕРДЖЕНО
Рішення Національного агентства з питань 
запобігання корупції
 09 червня 2016 року № 3
</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</si>
  <si>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</si>
  <si>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t>V. Відомості про фінансові зобов’язання політичної партії залежно від особи, на користь якої їх було здійснено</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</si>
  <si>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</si>
  <si>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АТ "РАЙФФАЙЗЕН БАНК АВАЛЬ" </t>
  </si>
  <si>
    <t>невідомо</t>
  </si>
  <si>
    <t>п 1.1 пп 1</t>
  </si>
  <si>
    <t>ПОЛІТИЧНА ПАРТІЯ "ГОЛОС"</t>
  </si>
  <si>
    <t>bn</t>
  </si>
  <si>
    <t>п 1.1 пп 2</t>
  </si>
  <si>
    <t>1.4. Відомості про здійснення платежів з рахунку кандидата від політичної партії на відповідних загальнодержавних або місцевих виборах*:</t>
  </si>
  <si>
    <t>Повне найменування
 особи</t>
  </si>
  <si>
    <t>*Заповнюється у разі проведення виборів.</t>
  </si>
  <si>
    <r>
      <t>рухоме майно,</t>
    </r>
    <r>
      <rPr>
        <sz val="10"/>
        <color indexed="8"/>
        <rFont val="Times New Roman"/>
        <family val="1"/>
      </rPr>
      <t xml:space="preserve"> що перебуває у власності,  усього, у тому числі:</t>
    </r>
  </si>
  <si>
    <r>
      <t>рухоме майно,</t>
    </r>
    <r>
      <rPr>
        <sz val="10"/>
        <color indexed="8"/>
        <rFont val="Times New Roman"/>
        <family val="1"/>
      </rPr>
      <t xml:space="preserve"> що перебуває на праві користування,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</si>
  <si>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</si>
  <si>
    <r>
      <t xml:space="preserve">перераховано до державного бюджету з </t>
    </r>
    <r>
      <rPr>
        <sz val="10"/>
        <color indexed="8"/>
        <rFont val="Times New Roman"/>
        <family val="1"/>
      </rPr>
      <t>виборчих фондів</t>
    </r>
  </si>
  <si>
    <t>м. Київ, вул. Жилянська, 75</t>
  </si>
  <si>
    <t>Договір купівллі-продажу нерухомого майна №1 серія та номер 5280,5281 виданий 27.09.2017. реєстраційнйи номер нерухомого майна 1004940480000</t>
  </si>
  <si>
    <r>
      <t>2) рухоме майно</t>
    </r>
    <r>
      <rPr>
        <sz val="10"/>
        <color indexed="8"/>
        <rFont val="Times New Roman"/>
        <family val="1"/>
      </rPr>
      <t>*</t>
    </r>
  </si>
  <si>
    <r>
      <t>1.3. Відомості про н</t>
    </r>
    <r>
      <rPr>
        <sz val="10"/>
        <color indexed="8"/>
        <rFont val="Times New Roman"/>
        <family val="1"/>
      </rPr>
      <t>ематеріальні активи політичної партії</t>
    </r>
  </si>
  <si>
    <r>
      <t xml:space="preserve">1.4. Відомості про </t>
    </r>
    <r>
      <rPr>
        <sz val="10"/>
        <color indexed="8"/>
        <rFont val="Times New Roman"/>
        <family val="1"/>
      </rPr>
      <t>цінні папери</t>
    </r>
  </si>
  <si>
    <r>
      <t xml:space="preserve">2) </t>
    </r>
    <r>
      <rPr>
        <sz val="10"/>
        <color indexed="8"/>
        <rFont val="Times New Roman"/>
        <family val="1"/>
      </rPr>
      <t>власник - юридична особа</t>
    </r>
  </si>
  <si>
    <r>
      <t>2) в</t>
    </r>
    <r>
      <rPr>
        <sz val="10"/>
        <color indexed="8"/>
        <rFont val="Times New Roman"/>
        <family val="1"/>
      </rPr>
      <t>ласник - юридична особа</t>
    </r>
  </si>
  <si>
    <r>
      <t>2.2.2. Рухоме майно*</t>
    </r>
    <r>
      <rPr>
        <sz val="10"/>
        <color indexed="8"/>
        <rFont val="Times New Roman"/>
        <family val="1"/>
      </rPr>
      <t>:</t>
    </r>
  </si>
  <si>
    <r>
      <t>2.3. Відомості про н</t>
    </r>
    <r>
      <rPr>
        <sz val="10"/>
        <color indexed="8"/>
        <rFont val="Times New Roman"/>
        <family val="1"/>
      </rPr>
      <t>ематеріальні активи:</t>
    </r>
  </si>
  <si>
    <t xml:space="preserve">Невиключні майнові права інтелектуальної власності на музичний твір(15 травня по 31 грудня 2019 року)	</t>
  </si>
  <si>
    <t>ГРОМАДСЬКА ОРГАНІЗАЦІЯ "СПРАВЖНІ ЗМІНИ"</t>
  </si>
  <si>
    <t>Оренда офісу ПП "Голос" за Договором суборенда 263/с-19 от 22.05.2019</t>
  </si>
  <si>
    <t>Відшкодування комунальних витрат офісу ПП "Голос" за Договором суборенда 263/с-19 от 22.05.2019</t>
  </si>
  <si>
    <t>info@goloszmin.org</t>
  </si>
  <si>
    <t>+380664609478</t>
  </si>
  <si>
    <t>Веб-сайт ПП "Голос" https://goloszmin.org/</t>
  </si>
  <si>
    <t>АКЦІОНЕРНЕ ТОВАРИСТВО РАЙФФАЙЗЕН БАНК АВАЛЬ</t>
  </si>
  <si>
    <t xml:space="preserve">Пакети оновлення для МЕDoc </t>
  </si>
  <si>
    <t>Сума (грн,)</t>
  </si>
  <si>
    <t xml:space="preserve"> 2) на користь юридичних осіб</t>
  </si>
  <si>
    <t>ДЕРЖАВНЕ КОМУНАЛЬНЕ ПІДПРИЄМСТВО ТЕЛЕРАДІОКОМПАНІЯ НІЖИНСЬКЕ ТЕЛЕБАЧЕННЯ</t>
  </si>
  <si>
    <t>16600, Чернігівська обл., місто Ніжин, ПЛОЩА ІМЕНІ ІВАНА ФРАНКА, будинок 1</t>
  </si>
  <si>
    <t>ТОВАРИСТВО З ОБМЕЖЕНОЮ ВІДПОВІДАЛЬНІСТЮ ТЕЛЕРАДІОКОМПАНІЯ СПЕКТР</t>
  </si>
  <si>
    <t>42007, Сумська обл., місто Ромни, ВУЛИЦЯ ДУДІНА, будинок 4-Г</t>
  </si>
  <si>
    <t>КРАВЧЕНКО КАТЕРИНА ОЛЕКСАНДРІВНА</t>
  </si>
  <si>
    <t xml:space="preserve"> 01011, м.Київ, ВУЛИЦЯ ЛЄСКОВА, будинок 9</t>
  </si>
  <si>
    <t>УПРАВЛІННЯ ДЕРЖАВНОЇ КАЗНАЧЕЙСЬКОЇ СЛУЖБИ УКРАЇНИ У ГОЛОСІЇВСЬКОМУ РАЙОНІ МІСТА КИЄВА</t>
  </si>
  <si>
    <t>01033, м.Київ, Голосіївський район, ВУЛИЦЯ ВОЛОДИМИРСЬКА, будинок 69-Б</t>
  </si>
  <si>
    <t>ГРОМАДСЬКА ОРГАНІЗАЦІЯ СПРАВЖНІ ЗМІНИ</t>
  </si>
  <si>
    <t>ДУХ ЯРЕМА ВОЛОДИМИРОВИЧ</t>
  </si>
  <si>
    <t>Макаренко Оксана Володимирівна</t>
  </si>
  <si>
    <t>Харченко Наталія Олегівна</t>
  </si>
  <si>
    <t>КИЇВСЬКА МІСЬКА ТЕРИТОРІАЛЬНА ОРГАНІЗАЦІЯ ПОЛІТИЧНОЇ ПАРТІЇ "ГОЛОС"</t>
  </si>
  <si>
    <r>
      <t>РНОКПП або серія та номер паспорта з відміткою</t>
    </r>
    <r>
      <rPr>
        <b/>
        <sz val="8"/>
        <color indexed="8"/>
        <rFont val="Times New Roman"/>
        <family val="1"/>
        <charset val="204"/>
      </rPr>
      <t xml:space="preserve"> </t>
    </r>
  </si>
  <si>
    <t>Навчальний чат-бот для офіційних спостерігачів</t>
  </si>
  <si>
    <t>Невиключна Ліцензія на відео Зустрічі з Вакарчуком та океаном музики</t>
  </si>
  <si>
    <t>Програмна продукція " BAS Бухгалтерія. Проф. компл на 5 кор.</t>
  </si>
  <si>
    <t xml:space="preserve"> 1.2. Відомості про здійснення платежів з рахунків виборчого фонду політичної партії*:</t>
  </si>
  <si>
    <r>
      <t xml:space="preserve">РНОКПП </t>
    </r>
    <r>
      <rPr>
        <b/>
        <sz val="9"/>
        <color indexed="8"/>
        <rFont val="Times New Roman"/>
        <family val="1"/>
        <charset val="204"/>
      </rPr>
      <t>або серія та номер паспорта з відміткою</t>
    </r>
  </si>
  <si>
    <t>1.3.  Відомості про повернення та перерахування до Державного бюджету України  грошових коштів, що надійшли помилково на рахунки політичної партії:</t>
  </si>
  <si>
    <t>За надання ефірного часу для провелення передвиборної агітаціїї за договором №8 від 21.06.2019р.</t>
  </si>
  <si>
    <r>
      <t>2.2. Відомості про повернення та перерахування до Державного бюджету України внесків нерухомим майном,</t>
    </r>
    <r>
      <rPr>
        <sz val="9"/>
        <color indexed="8"/>
        <rFont val="Times New Roman"/>
        <family val="1"/>
        <charset val="204"/>
      </rPr>
      <t xml:space="preserve"> 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</si>
  <si>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9"/>
        <color indexed="8"/>
        <rFont val="Times New Roman"/>
        <family val="1"/>
        <charset val="204"/>
      </rPr>
      <t xml:space="preserve"> </t>
    </r>
    <r>
      <rPr>
        <sz val="9"/>
        <color indexed="8"/>
        <rFont val="Times New Roman"/>
        <family val="1"/>
        <charset val="204"/>
      </rPr>
      <t xml:space="preserve">що надійшли помилково: </t>
    </r>
  </si>
  <si>
    <r>
      <t>Ринкова вартість майна</t>
    </r>
    <r>
      <rPr>
        <sz val="9"/>
        <color indexed="8"/>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</si>
  <si>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9"/>
        <color indexed="8"/>
        <rFont val="Times New Roman"/>
        <family val="1"/>
        <charset val="204"/>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</si>
  <si>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9"/>
        <color indexed="8"/>
        <rFont val="Times New Roman"/>
        <family val="1"/>
        <charset val="204"/>
      </rPr>
      <t xml:space="preserve"> що надійшли помилково:</t>
    </r>
  </si>
  <si>
    <r>
      <t xml:space="preserve">4.2. </t>
    </r>
    <r>
      <rPr>
        <sz val="9"/>
        <color indexed="8"/>
        <rFont val="Times New Roman"/>
        <family val="1"/>
        <charset val="204"/>
      </rPr>
      <t xml:space="preserve">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r>
  </si>
  <si>
    <r>
      <t xml:space="preserve">4.3. </t>
    </r>
    <r>
      <rPr>
        <sz val="9"/>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9"/>
        <color indexed="8"/>
        <rFont val="Times New Roman"/>
        <family val="1"/>
        <charset val="204"/>
      </rPr>
      <t xml:space="preserve"> </t>
    </r>
    <r>
      <rPr>
        <sz val="9"/>
        <color indexed="8"/>
        <rFont val="Times New Roman"/>
        <family val="1"/>
        <charset val="204"/>
      </rPr>
      <t xml:space="preserve">що надійшли помилково: </t>
    </r>
  </si>
  <si>
    <r>
      <t xml:space="preserve">5. Відомості про </t>
    </r>
    <r>
      <rPr>
        <sz val="9"/>
        <color indexed="8"/>
        <rFont val="Times New Roman"/>
        <family val="1"/>
        <charset val="204"/>
      </rPr>
      <t>внески цінними паперами на користь політичної партії, у тому числі за кордоном, залежно від особи, що їх здійснила</t>
    </r>
  </si>
  <si>
    <r>
      <t xml:space="preserve">5.1. </t>
    </r>
    <r>
      <rPr>
        <sz val="9"/>
        <color indexed="8"/>
        <rFont val="Times New Roman"/>
        <family val="1"/>
        <charset val="204"/>
      </rPr>
      <t>Внески цінними паперами на користь політичної партії:</t>
    </r>
  </si>
  <si>
    <r>
      <t>Балансова вартість</t>
    </r>
    <r>
      <rPr>
        <sz val="9"/>
        <color indexed="8"/>
        <rFont val="Times New Roman"/>
        <family val="1"/>
        <charset val="204"/>
      </rPr>
      <t xml:space="preserve"> на кінець  звітного кварталу</t>
    </r>
  </si>
  <si>
    <r>
      <t>5.2. Відомості про повернення та перерахування до Державного бюджету України внесків цінними паперами,</t>
    </r>
    <r>
      <rPr>
        <sz val="9"/>
        <color indexed="8"/>
        <rFont val="Times New Roman"/>
        <family val="1"/>
        <charset val="204"/>
      </rPr>
      <t xml:space="preserve"> що надійшли з порушенням вимог законодавства:</t>
    </r>
  </si>
  <si>
    <r>
      <t xml:space="preserve">РНОКПП </t>
    </r>
    <r>
      <rPr>
        <sz val="9"/>
        <color indexed="8"/>
        <rFont val="Times New Roman"/>
        <family val="1"/>
        <charset val="204"/>
      </rPr>
      <t>або серія та номер паспорта з відміткою</t>
    </r>
  </si>
  <si>
    <r>
      <t xml:space="preserve">5.3. </t>
    </r>
    <r>
      <rPr>
        <sz val="9"/>
        <color indexed="8"/>
        <rFont val="Times New Roman"/>
        <family val="1"/>
        <charset val="204"/>
      </rPr>
      <t>Відомості про повернення та перерахування до Державного бюджету України внесків цінними паперами,</t>
    </r>
    <r>
      <rPr>
        <b/>
        <sz val="9"/>
        <color indexed="8"/>
        <rFont val="Times New Roman"/>
        <family val="1"/>
        <charset val="204"/>
      </rPr>
      <t xml:space="preserve"> </t>
    </r>
    <r>
      <rPr>
        <sz val="9"/>
        <color indexed="8"/>
        <rFont val="Times New Roman"/>
        <family val="1"/>
        <charset val="204"/>
      </rPr>
      <t>що надійшли помилково:</t>
    </r>
  </si>
  <si>
    <t>за надання послуг з розміщення матеріалів передвиборної агітації за договором №03 від 02.07.2019р.</t>
  </si>
  <si>
    <t>2) на користь юридичних осіб</t>
  </si>
  <si>
    <t>КИЇВСЬКА ОБЛАСНА ТЕРИТОРІАЛЬНА ОРГАНІЗАЦІЯ ПОЛІТИЧНОЇ ПАРТІЇ "ГОЛОС"</t>
  </si>
  <si>
    <t>08205, Київська обл., місто Ірпінь, ВУЛИЦЯ ДАВИДЧУКА, будинок 69-Є</t>
  </si>
  <si>
    <t>КІРОВОГРАДСЬКА ОБЛАСНА ТЕРИТОРІАЛЬНА ОРГАНІЗАЦІЯ ПОЛІТИЧНОЇ ПАРТІЇ "ГОЛОС"</t>
  </si>
  <si>
    <t>25006, Кіровоградська обл., місто Кропивницький, ВУЛИЦЯ ПАШУТІНСЬКА , будинок 18/40</t>
  </si>
  <si>
    <t>РІВНЕНСЬКА ОБЛАСНА ТЕРИТОРІАЛЬНА ОРГАНІЗАЦІЯ ПОЛІТИЧНОЇ ПАРТІЇ "ГОЛОС"</t>
  </si>
  <si>
    <t xml:space="preserve"> 33023, Рівненська обл., місто Рівне, ВУЛИЦЯ ГРУШЕВСЬКОГО, будинок 77</t>
  </si>
  <si>
    <t>ТЕРНОПІЛЬСЬКА ОБЛАСНА ТЕРИТОРІАЛЬНА ОРГАНІЗАЦІЯ ПОЛІТИЧНОЇ ПАРТІЇ "ГОЛОС"</t>
  </si>
  <si>
    <t xml:space="preserve"> 46013, Тернопільська обл., місто Тернопіль, ВУЛИЦЯ ЛЕСІ УКРАЇНКИ , будинок 35, квартира 17</t>
  </si>
  <si>
    <t>ЧЕРНІВЕЦЬКА ОБЛАСНА ТЕРИТОРІАЛЬНА ОРГАНІЗАЦІЯ ПОЛІТИЧНОЇ ПАРТІЇ "ГОЛОС"</t>
  </si>
  <si>
    <t xml:space="preserve"> 58001, Чернівецька обл., місто Чернівці, ВУЛИЦЯ ГОЛОВНА, будинок 71, корпус 7</t>
  </si>
  <si>
    <t>ЛЬВІВСЬКА ОБЛАСНА ТЕРИТОРІАЛЬНА ОРГАНІЗАЦІЯ ПОЛІТИЧНОЇ ПАРТІЇ "ГОЛОС"</t>
  </si>
  <si>
    <t>ЧЕРКАСЬКА ОБЛАСНА ТЕРИТОРІАЛЬНА ОРГАНІЗАЦІЯ ПОЛІТИЧНОЇ ПАРТІЇ "ГОЛОС"</t>
  </si>
  <si>
    <t>18000, Черкаська обл., місто Черкаси, ВУЛИЦЯ В'ЯЧЕСЛАВА ЧОРНОВОЛА , будинок 9/1, офіс 51</t>
  </si>
  <si>
    <t>ІВАНО-ФРАНКІВСЬКА ОБЛАСНА ТЕРИТОРІАЛЬНА ОРГАНІЗАЦІЯ ПОЛІТИЧНОЇ ПАРТІЇ "ГОЛОС"</t>
  </si>
  <si>
    <t>ВІННИЦЬКА ОБЛАСНА ТЕРИТОРІАЛЬНА ОРГАНІЗАЦІЯ ПОЛІТИЧНОЇ ПАРТІЇ "ГОЛОС"</t>
  </si>
  <si>
    <t>21001, Вінницька обл., місто Вінниця, ВУЛИЦЯ ОЛЕКСАНДРА ДОВЖЕНКА, будинок 93</t>
  </si>
  <si>
    <t>ХАРКІВСЬКА ОБЛАСНА ТЕРИТОРІАЛЬНА ОРГАНІЗАЦІЯ ПОЛІТИЧНОЇ ПАРТІЇ "ГОЛОС"</t>
  </si>
  <si>
    <t>61103, Харківська обл., місто Харків, ПРОСПЕКТ НАУКИ, будинок 65</t>
  </si>
  <si>
    <t>ХМЕЛЬНИЦЬКА ОБЛАСНА ТЕРИТОРІАЛЬНА ОРГАНІЗАЦІЯ ПОЛІТИЧНОЇ ПАРТІЇ "ГОЛОС"</t>
  </si>
  <si>
    <t>29000, Хмельницька обл., місто Хмельницький, ВУЛИЦЯ ПОДІЛЬСЬКА, будинок 115, квартира 18</t>
  </si>
  <si>
    <t>ДНІПРОПЕТРОВСЬКА ОБЛАСНА ТЕРИТОРІАЛЬНА ОРГАНІЗАЦІЯ ПОЛІТИЧНОЇ ПАРТІЇ "ГОЛОС"</t>
  </si>
  <si>
    <t>49000, Дніпропетровська обл., місто Дніпро, ВУЛИЦЯ СІЧЕСЛАВСЬКА, будинок 6, квартира 63</t>
  </si>
  <si>
    <t>За оренду приміщення згідно договору від 21.10.2019 р.</t>
  </si>
  <si>
    <t>ФОП Скорик-Шкарівська Михайлина Михайлівна</t>
  </si>
  <si>
    <t xml:space="preserve"> 08200, Київська обл., місто Ірпінь, ВУЛИЦЯ КОМІНТЕРНА, будинок 69 Є</t>
  </si>
  <si>
    <t xml:space="preserve"> м. Хмельницький, вул. Подільська, 115, кв. 18</t>
  </si>
  <si>
    <t>Договір дарування від 19.09.2018 р., посвідчений приватним нотаріусом Лавришиною А.О.</t>
  </si>
  <si>
    <t xml:space="preserve"> з 15.12.2019 до 31.01.2020</t>
  </si>
  <si>
    <t xml:space="preserve"> Севернюк Олеся Петрівна</t>
  </si>
  <si>
    <t>м. Івано-Франківськ, вул. Євгена Коновальця, 227 А</t>
  </si>
  <si>
    <t xml:space="preserve">Витяг з реєстру речових прав на нерухоме майно про реєстрацію права власності, індексний номер 163192676, дата/час фортмування 11.04.2019 14:12:17, реєстраційний номер об'єкта н6ерухомого майна 1209288326101 </t>
  </si>
  <si>
    <t>з 14.11.2019 до 29.02.2020</t>
  </si>
  <si>
    <t xml:space="preserve"> Товариство з обмеженою відповідальністю "ТДВ ГРУП"
</t>
  </si>
  <si>
    <t xml:space="preserve">40898376 (власник)
</t>
  </si>
  <si>
    <t>76011,  м. Івано-Франківськ, вул. Євгена Коновальця, 227 А</t>
  </si>
  <si>
    <t>Ковальчук Віра Вікторівна</t>
  </si>
  <si>
    <t xml:space="preserve">                            2) від юридичних осіб</t>
  </si>
  <si>
    <t>ФОП ГАЛУШКО ОЛЕНА СЕРГІЇВНА</t>
  </si>
  <si>
    <t xml:space="preserve"> 02090, м.Київ, ХАРКІВСЬКЕ ШОСЕ, будинок 17, ГУРТ.</t>
  </si>
  <si>
    <t>ФОП ГНАТІВ БОГДАН АНДРІЙОВИЧ</t>
  </si>
  <si>
    <t xml:space="preserve"> 03113, м.Київ, ВУЛИЦЯ ДЕГТЯГІВСЬКА, будинок 49-А, ГУРТОЖИТОК</t>
  </si>
  <si>
    <t xml:space="preserve"> 03055, м.Київ, ПРОСПЕКТ ПЕРЕМОГИ, будинок 17, квартира 115</t>
  </si>
  <si>
    <t xml:space="preserve"> 48505, Тернопільська обл., місто Чортків, ВУЛИЦЯ РОМАНА ШУХЕВИЧА, будинок 2, квартира 1</t>
  </si>
  <si>
    <t>ФОП ШУВАРСЬКА КАТЕРИНА ВАЛЕРІЇВНА</t>
  </si>
  <si>
    <t xml:space="preserve"> 81086, Львівська обл., Яворівський район, село Паланки, ВУЛИЦЯ СОСНОВА, будинок 5</t>
  </si>
  <si>
    <t>ФОП СРІБНЯК ОЛЬГА ОЛЕГІВНА</t>
  </si>
  <si>
    <t xml:space="preserve"> 02156, м.Київ, ВУЛИЦЯ БРАТИСЛАВСЬКА, будинок 26, квартира 55</t>
  </si>
  <si>
    <t>ФОП ІВАНЧЕНКО МАКСИМ ЮРІЙОВИЧ</t>
  </si>
  <si>
    <t xml:space="preserve"> 25030, Кіровоградська обл., місто Кропивницький, ВУЛИЦЯ ВОЛКОВА, будинок 4, корпус 3, квартира 1</t>
  </si>
  <si>
    <t>ФОП БОЯРЧУК ТАРАС АНДРІЙОВИЧ</t>
  </si>
  <si>
    <t>02105, м.Київ, ПРОСПЕКТ СОБОРНОСТІ, будинок 26/2, квартира 33</t>
  </si>
  <si>
    <t xml:space="preserve">ФОП СЛОБОДЯН РОМАН РОБЕРТОВИЧ </t>
  </si>
  <si>
    <t xml:space="preserve"> 46018, Тернопільська обл., місто Тернопіль, ВУЛИЦЯ МАКСИМА КРИВОНОСА, будинок 11, квартира 20</t>
  </si>
  <si>
    <t>ФОП ЖАРУН ТАРАС АНАТОЛІЙОВИЧ</t>
  </si>
  <si>
    <t xml:space="preserve"> 08171, Київська обл., Києво-Святошинський район, село Хотів, ВУЛИЦЯ МОСКОВСЬКА, будинок 17</t>
  </si>
  <si>
    <t>ФОП БОЖЕНКО ОЛЬГА ОЛЕГІВНА</t>
  </si>
  <si>
    <t>01142, Полтавська обл., Великобагачанський район, селище міського типу Велика Багачка, ВУЛИЦЯ ГІРСЬКА, будинок 14, корпус А</t>
  </si>
  <si>
    <t xml:space="preserve">ФОП КОСТЕЦЬКИЙ МАКСИМ ЮРІЙОВИЧ </t>
  </si>
  <si>
    <t>КОВРИЖЕНКО ДЕНИС СЕРГІЙОВИЧ</t>
  </si>
  <si>
    <t>МАЛИЦЬКА АЛІСА ЮРІЇВНА</t>
  </si>
  <si>
    <t xml:space="preserve">ФОП ІВАНЧЕНКО МАКСИМ ЮРІЙОВИЧ </t>
  </si>
  <si>
    <t xml:space="preserve">ФОП СИМОНЕНКО ЗЛАТА ВІТАЛІЇВНА </t>
  </si>
  <si>
    <t>КИЇВСЬКА РЕГІОНАЛЬНА ДИРЕКЦІЯ АКЦІОНЕРНОГО ТОВАРИСТВА РАЙФФАЙЗЕН БАНК АВАЛЬ</t>
  </si>
  <si>
    <t>01030, м.Київ, Шевченківський район, ВУЛИЦЯ ПИРОГОВА, будинок 7-7Б</t>
  </si>
  <si>
    <t>ТОВАРИСТВО З ОБМЕЖЕНОЮ ВІДПОВІДАЛЬНІСТЮ ШТАМП-СЕРВІС</t>
  </si>
  <si>
    <t>ГОЛОВНЕ УПРАВЛІННЯ ДПС У М. КИЄВІ</t>
  </si>
  <si>
    <t>01030, м.Київ, Шевченківський район, ВУЛИЦЯ ПИРОГОВА, будинок 10-В</t>
  </si>
  <si>
    <t>1EBQ</t>
  </si>
  <si>
    <t>Комісія за довідку про рух коштів, залишок коштів та ін. інформація по поточному рахунку-по операціях давністю до 1 року, без ПДВ</t>
  </si>
  <si>
    <t xml:space="preserve">м. Тернопіль, вул. Медова, буд. 12А, офіс 23 </t>
  </si>
  <si>
    <t>01021, м.Київ, ВУЛ. МИХАЙЛА ГРУШЕВСЬКОГО, будинок 9Б</t>
  </si>
  <si>
    <t>ЧЕРНІГІВСЬКА ОБЛАСНА ТЕРИТОРІАЛЬНА ОРГАНІЗАЦІЯ ПОЛІТИЧНОЇ ПАРТІЇ "ГОЛОС"</t>
  </si>
  <si>
    <t>14000, Чернігівська обл., місто Чернігів, ВУЛИЦЯ ГЕТЬМАНА ПОЛУБОТКА, будинок 30, квартира 16</t>
  </si>
  <si>
    <t>ХЕРСОНСЬКА ОБЛАСНА ТЕРИТОРІАЛЬНА ОРГАНІЗАЦІЯ ПОЛІТИЧНОЇ ПАРТІЇ "ГОЛОС"</t>
  </si>
  <si>
    <t>ОДЕСЬКА ОБЛАСНА ТЕРИТОРІАЛЬНА ОРГАНІЗАЦІЯ ПОЛІТИЧНОЇ ПАРТІЇ "ГОЛОС"</t>
  </si>
  <si>
    <t>73027, Херсонська обл., місто Херсон, ВУЛИЦЯ ЛУГОВА, будинок 24, квартира 116</t>
  </si>
  <si>
    <t>АТ "РАЙФФАЙЗЕН БАНК АВАЛЬ" IBAN UA873808050000000026002678096</t>
  </si>
  <si>
    <t>АТ "РАЙФФАЙЗЕН БАНК АВАЛЬ" IBAN UA283808050000000026007679799</t>
  </si>
  <si>
    <t>76018, Івано-Франківська обл., місто Івано-Франківськ, ВУЛИЦЯ ІВАНА ФРАНКА, будинок 25А, офіс 27</t>
  </si>
  <si>
    <t>4658728K</t>
  </si>
  <si>
    <t>04078, м.Київ, ВУЛИЦЯ ТИРАСПОЛЬСЬКА, будинок 58, квартира 368</t>
  </si>
  <si>
    <t>ФОП ДОРЕНЮК АЛІНА ВОЛОДИМИРІВНА</t>
  </si>
  <si>
    <t xml:space="preserve"> Дорошева Анна Костянтинівна</t>
  </si>
  <si>
    <t xml:space="preserve"> Лотоцька-Гевко Наталя Євгенівна</t>
  </si>
  <si>
    <t xml:space="preserve">        1) від фізичних осіб</t>
  </si>
  <si>
    <t>UA973808050000000026004669423</t>
  </si>
  <si>
    <t>UA813808050000000026002651529</t>
  </si>
  <si>
    <t>оплата за комплекс послуг згідно договору  № 02/092019 від 30.09.2019 без ПДВ</t>
  </si>
  <si>
    <t>оплата за надання послуг згідно договору №04/11/2019 від 04.11.2019 р. Без ПДВ.</t>
  </si>
  <si>
    <t>оплата за надання  послуг згідно договору  № 02/09/2019 від 02.09.2019 р.  Без ПДВ.</t>
  </si>
  <si>
    <t>оплата за надання послуг згідно договору №23/10/2019 від 23.10.2019 р. Без ПДВ.</t>
  </si>
  <si>
    <t>оплата за комплекс послуг згідно договору № 23/09/2019 від 23.09.2019 р. Без ПДВ.</t>
  </si>
  <si>
    <t>оплата за надання послуг згідно договору № 201914П від 14.11.2019 р. Без ПДВ.</t>
  </si>
  <si>
    <t>Оплата за комплекс послуг згідно договору № б/н від 02.09.2019. Без ПДВ.</t>
  </si>
  <si>
    <t>оплата за надання послуг згідно договору №02/12-п від 02.12.2019 р. Без ПДВ.</t>
  </si>
  <si>
    <t>оплата за надання послуг згідно договору №29/08/2019 від 29.08.2019 р. Без ПДВ.</t>
  </si>
  <si>
    <t>оплата згідно договору про надання послуг № 02/09/2019 від 02.09.2019 р. Без ПДВ.</t>
  </si>
  <si>
    <t>оплата за комплекс послуг згідно договору № 25/10/2019 від 25.10.2019 р. Без ПДВ.</t>
  </si>
  <si>
    <t>оплата згідно договору про надання послуг №16/2019 від 16.10.2019 р. Без ПДВ.</t>
  </si>
  <si>
    <t>Заробітна плата та аванси ПОЛІТИЧНА ПАРТІЯ "ГОЛОС" згiдно вiдомостi N 1 вiд 15.01.2020 р. за 1 пол. 01/2020 р.</t>
  </si>
  <si>
    <t>оплата за комплекс послуг згідно договору №201914П від 14.11.2019 р. Без ПДВ.</t>
  </si>
  <si>
    <t>оплата за надання послуг згідно договору №16/2019 від 16.10.2019 р. Без ПДВ</t>
  </si>
  <si>
    <t>оплата за надання  послуг згідно договору № б/н від 02.09.2019. Без ПДВ</t>
  </si>
  <si>
    <t>оплата за надання послуг згідно договору № 02/092019 від 02.09.2019. Без ПДВ</t>
  </si>
  <si>
    <t>оплата за комплекс послуг згідно договору №23/10/2019 від 23.10.2019 р. Без ПДВ.</t>
  </si>
  <si>
    <t>Заробітна плата та аванси ПОЛІТИЧНА ПАРТІЯ "ГОЛОС" згiдно вiдомостi N 2 вiд 31.01.2020 р. за 2 пол. 01/2020 р.</t>
  </si>
  <si>
    <t xml:space="preserve">ФОП ГНАТІВ БОГДАН АНДРІЙОВИЧ  </t>
  </si>
  <si>
    <t xml:space="preserve">ФОП БОЖЕНКО ОЛЬГА ОЛЕГІВНА </t>
  </si>
  <si>
    <t xml:space="preserve">ФОП ГАЛУШКО ОЛЕНА СЕРГІЇВНА  </t>
  </si>
  <si>
    <t xml:space="preserve">ФОП ГУНКЕВИЧ ОСТАП БОГДАНОВИЧ </t>
  </si>
  <si>
    <t>Вибрановський Роман Богданович</t>
  </si>
  <si>
    <t>82482, Львівська обл., місто Моршин, ВУЛИЦЯ ФРАНКА ІВАНА, будинок 74</t>
  </si>
  <si>
    <t>оплата за печатки згідно рахунку №СФ-0000036 від 13.01.2020 р. Без ПДВ.</t>
  </si>
  <si>
    <t>Комiсiя банку за зарахування коштiв на СКР працiвникiв ПОЛІТИЧНА ПАРТІЯ "ГОЛОС" - Заробітна плата та аванси згiдно вiдомостi N 1 вiд 15.01.2020</t>
  </si>
  <si>
    <t>*;101;39651598;11010100;податок на доходи фіз.осіб із заробітної плати за 1 пол.01/2020 р.;;;</t>
  </si>
  <si>
    <t>*;101;39651598;військовий збір із заробітної плати за 1 пол.01/2020 р.;;;</t>
  </si>
  <si>
    <t>*;101;39651598;ЄСВ 22% на заробітну плату за 1 пол. 01/2020 р.;;;</t>
  </si>
  <si>
    <t>оплата за оренду офісного приміщення за серпень 2019 р. згідно рах.№12 від 31.08.2019 р. Без ПДВ.</t>
  </si>
  <si>
    <t>оплата за відшкодування комун. витрат за серпень 2019 р. згідно рах.№10 від 31.08.2019 р. Без ПДВ.</t>
  </si>
  <si>
    <t>оплата за оренду офісного приміщення за вересень 2019р. згідно рах.№7 від 01.09.2019 р. Без ПДВ.</t>
  </si>
  <si>
    <t>оплата за відшкодування комун.витрат за вересень 2019 р. згідно рах.№11 від 30.09.2019 р.Без ПДВ.</t>
  </si>
  <si>
    <t>оплата за надання консультаційних послуг з правових питань згідно рахунку №2 від 09.01.2020 р. Без ПДВ.</t>
  </si>
  <si>
    <t>оплата за відшкодування комун.витрат за грудень 2019р. згідно рах.№18 від 31.12.2019 р. Без ПДВ.</t>
  </si>
  <si>
    <t>оплата за відшкодування комунальних витрат за жовтень 2019 р. згідно рах.№ 14 від 31.10.2019р. Без ПДВ.</t>
  </si>
  <si>
    <t>оплата за оренду офісного приміщення за жовтень 2019р. згідно рах.№13 від 31.10.2019 р. Без ПДВ.</t>
  </si>
  <si>
    <t>оплата за оренду офісного приміщення за грудень 2019 р. згідно рах.№17 від 31.12.2019р. Без ПДВ</t>
  </si>
  <si>
    <t>оплата за відшкодування комун.витрат за листопад 2019р. згідно рах.№15 від 30.11.2019 р. Без ПДВ.</t>
  </si>
  <si>
    <t>оплата за відшкодування комунальних витрат за липень 2019 р. згідно рах.№9 від 30.08.2019 р. Без ПДВ.</t>
  </si>
  <si>
    <t>оплата за оренду офісного приміщення за листопад 2019 р. згідно рах.№16 від 30.11.2019р. Без ПДВ.</t>
  </si>
  <si>
    <t>Комісія за вих перекази в нац валюті (Клієнт-Банк) з 28.12.19 по 30.01.20 по рах №UA973808050000000026004669423(UAH) 4*2=8 грн, без ПДВ</t>
  </si>
  <si>
    <t>Комісія за вих перекази в нац валюті (Клієнт-Банк) з 28.12.19 по 30.01.20 по рах №UA323808050000000026005643697(UAH) 34*2=68 грн, без ПДВ</t>
  </si>
  <si>
    <t>Комісія за ведення поточних рахунків клієнта ПП "ГОЛОС" в дирек. 26-Київ за період з 28.12.19 по 30.01.20, без ПДВ</t>
  </si>
  <si>
    <t>*;101;39651598;ЄСВ 22% на заробітну плату за 2 пол. 01/2020 р.;;;</t>
  </si>
  <si>
    <t>*;101;39651598;11010100;податок на доходи фіз.осіб із заробітної плати за 2 пол.01/2020 р.;;;</t>
  </si>
  <si>
    <t>*;101;39651598;військовий збір із заробітної плати за 2 пол.01/2020 р.;;;</t>
  </si>
  <si>
    <t>Комiсiя банку за зарахування коштiв на СКР працiвникiв ПОЛІТИЧНА ПАРТІЯ "ГОЛОС" - Заробітна плата та аванси згiдно вiдомостi N 2 вiд 31.01.2020</t>
  </si>
  <si>
    <t>Комісія за вих перекази в нац валюті (Клієнт-Банк) з 31.01.20 по 27.02.20 по рах №UA323808050000000026005643697(UAH) 4*2=8 грн, без ПДВ</t>
  </si>
  <si>
    <t>Комісія за ведення поточних рахунків клієнта ПП "ГОЛОС" в дирек. 26-Київ за період з 31.01.20 по 27.02.20, без ПДВ</t>
  </si>
  <si>
    <t>Комісія за вих перекази в нац валюті (Клієнт-Банк) з 31.01.20 по 27.02.20 по рах №UA973808050000000026004669423(UAH) 62*2=124 грн, без ПДВ</t>
  </si>
  <si>
    <t>Комісія за вих перекази в нац валюті (Клієнт-Банк) з 28.02.20 по 30.03.20 по рах №UA973808050000000026004669423(UAH) 73*2=146 грн, без ПДВ</t>
  </si>
  <si>
    <t>Комісія за ведення поточних рахунків клієнта ПП "ГОЛОС" в дирек. 26-Київ за період з 28.02.20 по 30.03.20, без ПДВ</t>
  </si>
  <si>
    <t>01011, м.Київ, ВУЛИЦЯ ЛЄСКОВА, будинок 9</t>
  </si>
  <si>
    <t>01021, м.Київ, Печерський район, ВУЛИЦЯ ГРУШЕВСЬКОГО, будинок 9-Б</t>
  </si>
  <si>
    <t>01021, м.Київ, ВУЛИЦЯ ГРУШЕВСЬКОГО, будинок 9-Б</t>
  </si>
  <si>
    <t>01021, м.Київ,  ВУЛИЦЯ ГРУШЕВСЬКОГО, будинок 9-Б</t>
  </si>
  <si>
    <t>04116, м.Київ, ВУЛИЦЯ ШОЛУДЕНКА, будинок 33/19</t>
  </si>
  <si>
    <t>Рудик К.О.</t>
  </si>
  <si>
    <t>п 1.3 пп 1</t>
  </si>
  <si>
    <t>ФОП БОЛТУШКІНА ОЛЕНА ВАЛЕРІЇВНА</t>
  </si>
  <si>
    <t>ФОП ТОВПЕКО ОЛЕКСАНДР СЕРГІЙОВИЧ</t>
  </si>
  <si>
    <t>ФОП МАКСИМЧУК ЯРОСЛАВ ВОЛОДИМИРОВИЧ</t>
  </si>
  <si>
    <t>ФОП БОЖКО ІВАН ОЛЕКСАНДРОВИЧ</t>
  </si>
  <si>
    <t>ФОП ЖУКОВ АРТЕМ ВОЛОДИМИРОВИЧ</t>
  </si>
  <si>
    <t>ФОП КОГУТ ІРИНА БОГДАНІВНА</t>
  </si>
  <si>
    <t>СЕВЕРНЮК ОЛЕСЯ ПЕТРІВНА</t>
  </si>
  <si>
    <t>ФОП НІКОЛАЄНКО КАТЕРИНА ОЛЕКСАНДРІВНА</t>
  </si>
  <si>
    <t>ФОП КОСТЕЦЬКИЙ МАКСИМ ЮРІЙОВИЧ</t>
  </si>
  <si>
    <t>ФОП КОШМАН АЛІНА ВОЛОДИМИРІВНА</t>
  </si>
  <si>
    <t>ФОП СИМОНЕНКО ЗЛАТА ВІТАЛІЇВНА</t>
  </si>
  <si>
    <t>ФОП КІШКА ІВАН ВАСИЛЬОВИЧ</t>
  </si>
  <si>
    <t>ФОП Омелян Іван Григорович</t>
  </si>
  <si>
    <t>ФОП ДЕМЧУК МИКОЛА ОЛЕКСАНДРОВИЧ</t>
  </si>
  <si>
    <t>ФОП ГУНКЕВИЧ ОСТАП БОГДАНОВИЧ</t>
  </si>
  <si>
    <t>ФОП ЛОПАТКО ОКСАНА ЮРІЇВНА</t>
  </si>
  <si>
    <t>ФОП ДАЦЮК ОЛЬГА ВІКТОРІВНА</t>
  </si>
  <si>
    <t>ФОП КОКОРІН ОЛЕКСІЙ ОЛЕКСАНДРОВИЧ</t>
  </si>
  <si>
    <t>ФОП ПЕРВАК НАЗАР МИХАЙЛОВИЧ</t>
  </si>
  <si>
    <t>ФОП ПРОКОПЧУК ФЕДІР МИХАЙЛОВИЧ</t>
  </si>
  <si>
    <t>ФОП ТКАЧЕНКО РУСЛАН ЮЛІЙОВИЧ</t>
  </si>
  <si>
    <t>ФОП ЗАДОРОЖНИЙ МИХАЙЛО СТАНІСЛАВОВИЧ</t>
  </si>
  <si>
    <t>ФОП КУНИЦЬКА КАТЕРИНА ОЛЕКСІЇВНА</t>
  </si>
  <si>
    <t>ФОП ЛАВРЕНЮК СЕРГІЙ ОЛЕКСАНДРОВИЧ</t>
  </si>
  <si>
    <t>ФОП НАВОЛЬНЄВА ІРИНА ОЛЕКСАНДРІВНА</t>
  </si>
  <si>
    <t>ФОП Альїд Філіп Наджибович</t>
  </si>
  <si>
    <t>Оплата за надання комплексу послуг згідно договору №3-24/П від 02.01.2020 р.Без ПДВ.</t>
  </si>
  <si>
    <t>оплата за адміністрування поштових скриньок згідно договору № 02/1-П від 02.01.2020. Без ПДВ.</t>
  </si>
  <si>
    <t>Оплата за послуги з розробки та написання проектів , зг.Дод. угоди №1 до Договору №02/2-П від 02.01.2020 р.</t>
  </si>
  <si>
    <t>Оплата за організацію заходів зг.договору №24-1 П/20 від 03.01.2020 р. Без ПДВ.</t>
  </si>
  <si>
    <t>Оплата за IT підтримку , зг. Договору №02/1-П від 02.01.2020 р., без ПДВ.</t>
  </si>
  <si>
    <t>оплата за надання послуг згідно договору № 01/10п від 01.10.2019.р. Без ПДВ.</t>
  </si>
  <si>
    <t>Оплата за аналітичні послуги, за Договором № 02/3-П від 02.01.2020 р. Без ПДВ.</t>
  </si>
  <si>
    <t>Оплата за товари, зг.рах. №7 від 03.02.2020 р. Без ПДВ.</t>
  </si>
  <si>
    <t>Оплата за комунікаційні послуги, зг. Дод.угоди №1 від 09.01.2020 р. до Договору №04/1-П</t>
  </si>
  <si>
    <t>Оплата за послуги з фотозйомки та дизайну, зг.Договору № п6/02 від 02.01.2020р. Без ПДВ.</t>
  </si>
  <si>
    <t>Оплата за консультаційні послуги, зг. Договору №11/3- П від 13.01.2020 р.</t>
  </si>
  <si>
    <t>Оплата за консультаційні послуги, зг. Договору № 7/1-П від 03.01.2020 р. Без ПДВ.</t>
  </si>
  <si>
    <t>Оплата за консультаційні послуги, зг. Договору №02/4-П від 04.01.2020 р. Без ПДВ.</t>
  </si>
  <si>
    <t>Оплата за консультаційні послуги, зг. Договіру № 13/1-П від 14.01.2020 р. без ПДВ.</t>
  </si>
  <si>
    <t>Оплата за аналітичні послуги, зг. Договору №7/3-П від 03.01.2020 р. Без ПДВ.</t>
  </si>
  <si>
    <t>Оплата за аналітичні послуги , зг. Договору №7/2-П від 03.01.2020 р. без ПДВ.</t>
  </si>
  <si>
    <t>Оплата за розробку програмного забезпечення , зг. Договору №5/1-П від 05.11.2019 р. Без ПДВ.</t>
  </si>
  <si>
    <t>Оплата за аналітичні послуги, зг. Договору №13/2-П від 14.01.2020 р. Без ПДВ.</t>
  </si>
  <si>
    <t>За оренду приміщення, зг.Договору б/н від 15.12.2019 р.</t>
  </si>
  <si>
    <t>Оплата за надання послуг згідно Договору № 7/2-П від 03.01.2020 р. Без ПДВ.</t>
  </si>
  <si>
    <t>Оплата за надання комплексу послуг згідно договору  № 13/3-П  від 14.01.2020 р. Без ПДВ.</t>
  </si>
  <si>
    <t>Оплата за надання послуг згідно договору №7/3-П від 03.01.2020 р. Без ПДВ.</t>
  </si>
  <si>
    <t>Оплата за організацію заходу згідно договору №24-1 П/20 від 03.01.2020 р. Без ПДВ.</t>
  </si>
  <si>
    <t>оплата за надання аналітичних послуг згідно договору №11/1-П від 15.01.2020р. Без ПДВ.</t>
  </si>
  <si>
    <t>Оплата за надання послуг згідно договору №7/4-П від 03.01.2020 р. Без ПДВ.</t>
  </si>
  <si>
    <t>оплата за надання аналітичних послуг згідно договору № 7/5-П від 08.01.2020 р. Без ПДВ.</t>
  </si>
  <si>
    <t>оплата за комплекс аналітичних послуг згідно договору № 11/2-П від 06.01.2020 р. Без ПДВ.</t>
  </si>
  <si>
    <t>оплата за надання аналітичних послуг згідно договору №9/3-П від 13.01.2020 р.Без ПДВ.</t>
  </si>
  <si>
    <t>оплата за надання послуг згідно договору №7/1-П від 03.01.2020 р. Без ПДВ.</t>
  </si>
  <si>
    <t>оплата за надання послуг згідно договору №12/1-П від 11.02.2020 р. Без ПДВ.</t>
  </si>
  <si>
    <t>оплата за надання послуг згідно договору № 9/2-П від 13.01.2020 р. Без ПДВ</t>
  </si>
  <si>
    <t>оплата за надання послуг згідно договору № 7/4-П від 03.01.2020 р. Без ПДВ.</t>
  </si>
  <si>
    <t>оплата за надання послуг згідно договору №7/2- П від 03.01.2020 р. Без ПДВ.</t>
  </si>
  <si>
    <t>оплата за товари згідно рахунку №1 від 21.02.2020 р. Без ПДВ.</t>
  </si>
  <si>
    <t>оплата за комплекс послуг згідно Додаткової угоди №1 до Договору № 01/22-П від 02.01.2020 р. Без ПДВ.</t>
  </si>
  <si>
    <t>оплата за надання послуг згідно Договору № 11/1-П від 15.01.2020 р. Без ПДВ</t>
  </si>
  <si>
    <t>оплата за надання послуг згідно Договору №5/22-П від 06.02.2020 р. Без ПДВ.</t>
  </si>
  <si>
    <t>оплата за надання послуг згідно Договору №9/3-П від 13.01.2020 р. Без ПДВ.</t>
  </si>
  <si>
    <t>оплата за надання послуг згідно Договору №13/2-П від 14.01.2020 р. Без ПДВ.</t>
  </si>
  <si>
    <t>оплата за надання послуг згідно Договору № 11/3-П від 13.01.2020 р. Без ПДВ.</t>
  </si>
  <si>
    <t>оплата за надання послуг згідно Договору № 7/2-П від 03.01.2020 р. Без ПДВ.</t>
  </si>
  <si>
    <t>Оплата за надання послуг згідно договору № 7/3-П від 03.01.2020 р. Без ПДВ.</t>
  </si>
  <si>
    <t>оплата за надання послуг згідно договору № 7/1-П від 03.01.2020 р. Без ПДВ.</t>
  </si>
  <si>
    <t>оплата за надання послуг згідно Договору № 01/10п від 01.10.2019 р. Без ПДВ.</t>
  </si>
  <si>
    <t>оплата за надання послуг згідно договору № 7/5-П від 08.01.2020 р. Без ПДВ.</t>
  </si>
  <si>
    <t>оплата за надання послуг згідно Договору № 02/2-П від 02.01.2020р. Без ПДВ.</t>
  </si>
  <si>
    <t>оплата за оренду приміщення з 21.10.2019 по 31.10.2019 р. згідно Договору від 21.10.2019 р. Без ПДВ.</t>
  </si>
  <si>
    <t>оплата за надання послуг згідно Договору №п6/02 від 02.01.2020 р. Без ПДВ.</t>
  </si>
  <si>
    <t>оплата за надання послуг згідно Договору № 24-1П/20 від 03.01.2020 р. Без ПДВ.</t>
  </si>
  <si>
    <t>оплата за надання послуг згідно Договору № 02/1-П від 02.01.2020 р. Без ПДВ</t>
  </si>
  <si>
    <t>оплата за надання послуг згідно Договору № 24П/20 від 09.01.2020 р. Без ПДВ.</t>
  </si>
  <si>
    <t>оплата за надання послуг згідно Договору №12/1-П від 11.02.2020 р. Без ПДВ.</t>
  </si>
  <si>
    <t>оплата за надання послуг згідно Договору № 5/22-П від 06.02.2020 р. Без ПДВ.</t>
  </si>
  <si>
    <t>оплата за надання послуг згідно Додаткової угоди №2 до Договору №5/22-П від 06.02.2020 р.Без ПДВ.</t>
  </si>
  <si>
    <t>оплата за надання послуг згідно Договору № 09-1/П від 09.01.2020 р. Без ПДВ.</t>
  </si>
  <si>
    <t>оплата за надання послуг згідно Договору №02/4-П від 04.01.2020 р. Без ПДВ.</t>
  </si>
  <si>
    <t>оплата за надання послуг згідно Договору №10-1/П від 10.02.2020 р. Без ПДВ.</t>
  </si>
  <si>
    <t>оплата за надання послуг згідно рахунку №112 від 04.03.2020 р. по Договору №04-2/2020 від 02.02.2020 р. Без ПДВ.</t>
  </si>
  <si>
    <t>оплата за виготовлення мандатів А6 згідно рахунку № 13 від 04.03.2020 р. Без ПДВ.</t>
  </si>
  <si>
    <t>оплата за надання послуг згідно Договору № 38-1/20 від 09.01.2020 р. Без ПДВ.</t>
  </si>
  <si>
    <t>оплата за виконання підрядних робіт згідно рахунку №9 від 25.02.2020 р. по Договору №1502/20 від15.02.2020 р. Без ПДВ.</t>
  </si>
  <si>
    <t>оплата за надання послуг згідно Договору № 15-3/П від 15.02.2020 р.Без ПДВ.</t>
  </si>
  <si>
    <t>оплата за надання послуг згідно рахунку №СФ-0000027 від 13.03.2020 р.Без податку (ПДВ)</t>
  </si>
  <si>
    <t>оплата за надання послуг згідно Договору №02/1-П від 02.01.2020 р. Без ПДВ.</t>
  </si>
  <si>
    <t>оплата за надання послуг райтера соціальних медіа згідно Договору №п6/02 від 02.01.2020 р.Без ПДВ</t>
  </si>
  <si>
    <t>оплата за надання послуг згідно Договору № 24-1 П/20 від 03.01.2020 р. Без ПДВ</t>
  </si>
  <si>
    <t>оплата за оренду офісного приміщення за лютий 2020 р. по Договору №б/н від 01.02.2020 р.</t>
  </si>
  <si>
    <t>оплата за надання комплексу послуг згідно Договору № 28-2/2020 від 28.02.2020 р. Без ПДВ.</t>
  </si>
  <si>
    <t>оплата за адміністрування поштових скриньок зг. дог. № 02/1-П від 02.01.2020р.  Без ПДВ</t>
  </si>
  <si>
    <t>оплата за надання послуг згідно Договору №01/10п від 01.10.2019 р. Без ПДВ.</t>
  </si>
  <si>
    <t>оплата з анадання послуг згідно Додаткової угоди №2 від 03.03.2020 р. по  Договору №09-1/П від 09.01.2020р. Без ПДВ.</t>
  </si>
  <si>
    <t>оплата за надання послуг згідно Договору №12/1-П від 11.02.2020р. Без ПДВ.</t>
  </si>
  <si>
    <t>оплата за надання послуг згідно Договору №15-3/П від 15.02.2020р. Без ПДВ.</t>
  </si>
  <si>
    <t>оплата за надання аналітичних та консультаційних послуг згідно Договору № 02/4-П від 04.01.2020р. Без ПДВ.</t>
  </si>
  <si>
    <t>оплата за надання аналітичних та консульт. послуг згідно Договору №02/3-П від 02.01.2020р. Без ПДВ.</t>
  </si>
  <si>
    <t>оплата за надання послуг з організації заходу згідно Договору №13-1 від 13.03.2020 р. Без ПДВ.</t>
  </si>
  <si>
    <t>01103, м.Київ, Печерський район ВУЛИЦЯ ДРАГОМИРОВА буд. 6-Б кв. 19</t>
  </si>
  <si>
    <t xml:space="preserve">ФОП НІКОЛАЄНКО КАТЕРИНА ОЛЕКСАНДРІВНА </t>
  </si>
  <si>
    <t xml:space="preserve">ФОП ЛОПАТКО ОКСАНА ЮРІЇВНА </t>
  </si>
  <si>
    <t xml:space="preserve">ФОП КІШКА ІВАН ВАСИЛЬОВИЧ </t>
  </si>
  <si>
    <t>08708, Київська обл., Обухівський район, село Нещерів ВУЛИЦЯ ІВУШКИ буд. 20</t>
  </si>
  <si>
    <t xml:space="preserve">ФОП ДОБРЯНСЬКИЙ ІГОР ВАСИЛЬОВИЧ </t>
  </si>
  <si>
    <t>79011, Львівська обл., місто Львів, Галицький район ВУЛИЦЯ ВІТОВСЬКОГО буд. 25 кв. 10</t>
  </si>
  <si>
    <t xml:space="preserve">ФОП ПЕРВАК НАЗАР МИХАЙЛОВИЧ </t>
  </si>
  <si>
    <t xml:space="preserve">ФОП ГНАТІВ БОГДАН АНДРІЙОВИЧ </t>
  </si>
  <si>
    <t xml:space="preserve">ФОП ЖАРУН ТАРАС АНАТОЛІЙОВИЧ </t>
  </si>
  <si>
    <t>78200, Івано-Франківська обл., місто Коломия ВУЛИЦЯ СТРІЛЬЦІВ СІЧОВИХ буд. 44 кв. 48</t>
  </si>
  <si>
    <t>02140, м.Київ, Дарницький район ВУЛИЦЯ ВАЩЕНКА буд. 1 кв. 265</t>
  </si>
  <si>
    <t>08292, Київська обл., місто Буча ВУЛИЦЯ ТАРАСІВСЬКА корп. В буд. 10 кв. 118</t>
  </si>
  <si>
    <t>08162, Київська обл., Києво-Святошинський район, селище міського типу Чабани ВУЛИЦЯ МАШИНОБУДІВНИКІВ буд. 2 кв. 84</t>
  </si>
  <si>
    <t>04213, м.Київ, Оболонський район ВУЛИЦЯ ПІВНІЧНА буд. 54-В кв. 79</t>
  </si>
  <si>
    <t>01142, Полтавська обл., Великобагачанський район, селище міського типу Велика Багачка ВУЛИЦЯ ГІРСЬКА корп. А буд. 14</t>
  </si>
  <si>
    <t>19201, Черкаська обл., Жашківський район, місто Жашків ВУЛИЦЯ ГРОМОВОГО буд. 38</t>
  </si>
  <si>
    <t>82482, Львівська обл., місто Моршин ВУЛИЦЯ ФРАНКА ІВАНА буд. 74</t>
  </si>
  <si>
    <t>03113, м.Київ, ВУЛИЦЯ ДЕГТЯГІВСЬКА, будинок 49-А, ГУРТОЖИТОК</t>
  </si>
  <si>
    <t>02090, м.Київ, ХАРКІВСЬКЕ ШОСЕ, будинок 17, ГУРТ.</t>
  </si>
  <si>
    <t>03055, м.Київ, ПРОСПЕКТ ПЕРЕМОГИ, будинок 17, квартира 115</t>
  </si>
  <si>
    <t>02156, м.Київ, Деснянський район ВУЛИЦЯ БРАТИСЛАВСЬКА буд. 26 кв. 55</t>
  </si>
  <si>
    <t>43025, Волинська обл., місто Луцьк, ВУЛИЦЯ ФРАНКА, будинок 61, квартира 52</t>
  </si>
  <si>
    <t>08171, Київська обл., Києво-Святошинський район, село Хотів ВУЛИЦЯ МОСКОВСЬКА буд. 17</t>
  </si>
  <si>
    <t>51928, Дніпропетровська обл., місто Кам’янське, Дніпровський район ПРОСПЕКТ МЕТАЛУРГІВ буд. 80 кв. 6</t>
  </si>
  <si>
    <t>08128, Київська обл., Києво-Святошинський район, село Мила ВУЛИЦЯ КОМАРОВА буд. 40Б/1 кв. 50</t>
  </si>
  <si>
    <t>48505, Тернопільська обл., місто Чортків ВУЛИЦЯ РОМАНА ШУХЕВИЧА буд. 2 кв. 1</t>
  </si>
  <si>
    <t>25030, Кіровоградська обл., місто Кропивницький, Фортечний район ВУЛИЦЯ ВОЛКОВА корп. 3 буд. 4 кв. 17</t>
  </si>
  <si>
    <t>08600, Київська обл., місто Васильків ВУЛИЦЯ ПОЛЬОВА буд. 32-А</t>
  </si>
  <si>
    <t>04050, м.Київ, Шевченківський район ВУЛИЦЯ ПИМОНЕНКА буд. 12 кв. 18</t>
  </si>
  <si>
    <t>71100, Запорізька обл., місто Бердянськ, ВУЛИЦЯ ЛЕНІНГРАДСЬКА, будинок 80</t>
  </si>
  <si>
    <t>08200, Київська обл., місто Ірпінь, ВУЛИЦЯ КОМІНТЕРНА, будинок 69 Є</t>
  </si>
  <si>
    <t>48372, Тернопільська обл., Монастириський район, село Горигляди, ВУЛИЦЯ ДВОРСЬКОГО, будинок 94</t>
  </si>
  <si>
    <t>08112, Київська обл., Києво-Святошинський район, село Мила, ВУЛИЦЯ КОМАРОВА, будинок 40А/1, квартира 40</t>
  </si>
  <si>
    <t>02121, м.Київ, ВУЛИЦЯ ВІРМЕНСЬКА, будинок 6, квартира 325</t>
  </si>
  <si>
    <t>37200, Полтавська обл., Лохвицький район, місто Лохвиця, ВУЛИЦЯ ПОКРОВСЬКА, будинок 53</t>
  </si>
  <si>
    <t>47340, Тернопільська обл., Збаразький район, село Іванчани, ВУЛИЦЯ КЛИН, будинок 97</t>
  </si>
  <si>
    <t>02099, м.Київ, ВУЛИЦЯ РОСІЙСЬКА, будинок 82-А, квартира 64</t>
  </si>
  <si>
    <t>03191, м.Київ, ВУЛИЦЯ ВІЛЬЯМСА, будинок 9, корпус 2, квартира 95</t>
  </si>
  <si>
    <t>03022, м.Київ, ПРОВУЛОК КОЛОМИЙСЬКИЙ, будинок 16, квартира 3</t>
  </si>
  <si>
    <t>Поповнення депозитного рахунку згідно Договору №020/150-2/2817 від 24.01.2020 р.</t>
  </si>
  <si>
    <t>Поповнення депозитного рахунку згідно Договору №020/150-2/2825 від 29.01.2020 р.</t>
  </si>
  <si>
    <t>Поповнення депозитного рахунку згідно Договору №020/150-2/2824 від 29.01.2020 р.</t>
  </si>
  <si>
    <t>Оренда приміщення зг. рах.№01 від 31.01.2020 р.</t>
  </si>
  <si>
    <t>*;101;39651598;військовий збір за січень з  фіз.особи Севернюк О.П..;;;</t>
  </si>
  <si>
    <t>*;101;39651598;податок на доходи  з фіз.осіб Севернюк О.П. інші  ніж заробітна плата за січень ;;;</t>
  </si>
  <si>
    <t>Безповоротна фінансова допомога на утримання структурного утворення згідно листа №1 від 10.02.2020 р. Без ПДВ.</t>
  </si>
  <si>
    <t>Безповоротна фінансова допомога на утримання структурного утворення, згідно листа від 11.02.2020 р. Без ПДВ.</t>
  </si>
  <si>
    <t>Безповоротна фінансова допомога на утримання структурного утворення, згідно листа від 11.02.2020 р .Без ПДВ.</t>
  </si>
  <si>
    <t>Безповоротна фінансова допомога на утримання структурного утворення згідно листа від 11.02.2020 р. Без ПДВ.</t>
  </si>
  <si>
    <t>Безповоротна фінансова допомога на утримання структурного утворення, згідно  листа від 11.02.20 р. Без ПДВ.</t>
  </si>
  <si>
    <t>Безповоротна фінансова допомога на утримання структурного утворення згідно листа № 2К від 10.02.2020 р. Без ПДВ.</t>
  </si>
  <si>
    <t>Оплата за організацію та проведення прес-конференції згідно рахунку №СФ-0000069 від 11.02.2020 р. В т.ч. ПДВ  (20%) 666,67.</t>
  </si>
  <si>
    <t>оплата за оренду офісного приміщення з 01.02.2020 по15.02.2020 зг. рах. №192 від 10.02.2020 р. по дог. №276-20 від 01.01.2020 р. В т.ч. ПДВ  (20%) 1054,67</t>
  </si>
  <si>
    <t>оплата за оренду офісного приміщення за січень 2020 р.згідно рах.№102 від 31.01.2020р. по договору №276-20 від 01.01.2020 р. В т.ч. ПДВ  (20%) 2070,82</t>
  </si>
  <si>
    <t>оплата за товари згідно рахунку №171 від 18.02.2020р. В т.ч. ПДВ  (20%) 2241,67</t>
  </si>
  <si>
    <t>оплата за господарські товари згідно рахунку № 16825 від 20.02.2020 р. В т.ч. ПДВ  (20%) 467,83</t>
  </si>
  <si>
    <t>Гарантійний платіж без ПДВ згідно рахунку №12 від 15.02.2020 р. по Договору оренди №3/20 від 15.02.2020р.</t>
  </si>
  <si>
    <t>оплата за надання послуг згідно Договору № 31 від 24.02.2020р. В т.ч. ПДВ  (20%) 7435,00</t>
  </si>
  <si>
    <t>оплата за надання послуг згідно рахунку № 15 від 24.02.2020 р. по Договору №24/02/20-1 від 24.02.2020р. Без ПДВ.</t>
  </si>
  <si>
    <t>Оплата послуг згідно замовлення №54648467 за Договором №39651598-О від 20.02.2020 , в т.ч. ПДВ 759,77 грн.</t>
  </si>
  <si>
    <t>Безповоротна фінансова допомога на утримання структурного утворення згідно заяви №02/01 від 21.02.2020 р. Без ПДВ.</t>
  </si>
  <si>
    <t>Безповоротна фінансова допомога на утримання структурного утворення, згідно заяви №1-21.02.2020 від 21.02.2020 р.Без ПДВ.</t>
  </si>
  <si>
    <t>Безповортна фінансова допомога на утримання структурного утворення, згідно заяви  №3-240220 від 24.02.2020 р.Без ПДВ.</t>
  </si>
  <si>
    <t>Безповоротна фінансова допомога на утримання структурного утворення, згідно заяви № 2 від 21.02.20 р. Без ПДВ.</t>
  </si>
  <si>
    <t>Безповоротна фінансова допомога на утримання структурного утворення згідно заяви №4 від 26.02.2020 р. Без ПДВ.</t>
  </si>
  <si>
    <t>Безповоротна фінансова допомога на утримання структурного утворення, згідно заяви №4  від 25.02.2020 р. Без ПДВ.</t>
  </si>
  <si>
    <t>Безповоротна фінансова допомога на утримання структурного утворення, згідно заяви №200221/1 від 21.02.2020 р.Без ПДВ.</t>
  </si>
  <si>
    <t>Безповоротна фінансова допомога на утримання структурного утворення згідно заяви № 3К  від 21.02.2020 р. Без ПДВ.</t>
  </si>
  <si>
    <t>Безповоротна фінансова допомога на утримання структурного утворення згідно заяви № 26/02-1 від 26.02.2020 р. Без ПДВ.</t>
  </si>
  <si>
    <t>оплата за товари згідно рахунку № 18779 від 25.02.2020 р. В т.ч. ПДВ  (20%) 235,67</t>
  </si>
  <si>
    <t>доплата за надання послуг згідно рахунку № 15 від 24.02.2020 р. по Договору №24/02/20-1 від 24.02.2020р. Без ПДВ.</t>
  </si>
  <si>
    <t>Оплата за послуги зг. рах.№ СФ-0000023 від 17.02.2020 р по  Дог.33-ПП від 14.02.2020 р. в т.ч. ПДВ 20%1803,30</t>
  </si>
  <si>
    <t>оплата за печатки згідно рахунку №СФ-0000312 від 28.02.2020 р. Без ПДВ.</t>
  </si>
  <si>
    <t>Безповоротна фінансова допомога на утримання структурного утворення згідно заяви № 5К  від 03.03.2020 р. Без ПДВ.</t>
  </si>
  <si>
    <t>оплата за надання консультаційних послуг з правових питань зг. рах. № 3   від 27.02.2020 р. по Договору № 9/12-01 від  12.12.19 р. Без ПДВ.</t>
  </si>
  <si>
    <t>оплата за надання аналітичних послуг згідно Договору № 02/3-П від 02.01.2020 р. Без ПДВ</t>
  </si>
  <si>
    <t>оплата за госп.товари згідно рахунку № 21317 від 03.03.2020 р. В т.ч. ПДВ  (20%) 627,00</t>
  </si>
  <si>
    <t>оплата  послуг згідно рах. №СФ-86342818 за Договором №39651598-О від 20.02.2020 р. В т.ч. ПДВ  (20%) 449,96</t>
  </si>
  <si>
    <t>оплата за  товари згідно рахунку № 22390 від 05.03.2020 р. В т.ч. ПДВ  (20%) 200,50</t>
  </si>
  <si>
    <t>оплата за послуги  згідно рахунку № 24 від 05.03.2020 р. В т.ч. ПДВ  (20%) 2256,00</t>
  </si>
  <si>
    <t>оплата послуг згідно рахунку №СФ-36791265 від 06.03.2020 р по Договору  №39651598-О від 20.02.2020 р В т.ч. ПДВ  (20%) 577,37</t>
  </si>
  <si>
    <t>оплата за госп. товари згідно рахунку №Счт/27002980149 від 13.03.2020 р.В т.ч. ПДВ  (20%) 316,00</t>
  </si>
  <si>
    <t>оплата за госп. товари згідно рахунку №Счт/27002980160 від 13.03.2020 р. В т.ч. ПДВ  (20%) 180,08</t>
  </si>
  <si>
    <t>оплата за господарські товари згідно рахунку № 25389 від 16.03.2020р. В т.ч. ПДВ  (20%) 185,67</t>
  </si>
  <si>
    <t>Безповоротна фінансова допомога на утримання структурного утворення згідно заяви № 8К  від 10.03.2020 р. Без ПДВ.</t>
  </si>
  <si>
    <t>Безповоротна фінансова допомога на утримання струтурного утворення, згідно заяви № 200303/1 від 03.03.2020 р.Без ПДВ.</t>
  </si>
  <si>
    <t>Безповортна фінансова допомога на утримання структурного утворення, згідно заяви №1-050320 від 05.03.2020 р.Без ПДВ.</t>
  </si>
  <si>
    <t>Безповоротна фінансова допомога на утримання структурного утворення згідно заяви № 003/20 від 04.03.2020 р. Без ПДВ.</t>
  </si>
  <si>
    <t>Безповоротна фінансова допомога на утримання структурного утворення, згідно заяви №01-05.03.2020 від 05.03.2020 р.Без ПДВ.</t>
  </si>
  <si>
    <t>Безповоротна фінансова допомога на утримання структурного утворення згідно заяви №03/01 від 04.03.2020 р. Без ПДВ.</t>
  </si>
  <si>
    <t>Безповоротна фінансова допомога на утримання структурного утворення згідно заяви № 6К  від 04.03.2020 р. Без ПДВ.</t>
  </si>
  <si>
    <t>Безповоротна фінансова допомога на утримання структурного утворення, згідно заяви № 3 від 04.03.20 р. Без ПДВ.</t>
  </si>
  <si>
    <t>Безповоротна фінансова допомога на утримання структурного утворення згідно заяви №01/03 від 03.03.2020 р. Без ПДВ.</t>
  </si>
  <si>
    <t>Безповоротна фінансова допомога на утримання структурного утворення, згідно заяви №5  від 04.03.2020 р. Без ПДВ.</t>
  </si>
  <si>
    <t>Безповоротна фінансова допомога на утримання струтурного утворення, згідно заяви №01/032020 від 04.03.2020 р.Без ПДВ.</t>
  </si>
  <si>
    <t>оплата за воду згідно рахунку № 23714 від 10.03.2020 р.В т.ч. ПДВ  (20%) 59,33</t>
  </si>
  <si>
    <t>Безповоротна фінансова допомога на утримання структурного утворення згідно заяви № 9К  від 10.03.2020 р. Без ПДВ.</t>
  </si>
  <si>
    <t>оплата за воду згідно Договору №000248955 від 20.02.2020 р. В т.ч. ПДВ  (20%) 30,00</t>
  </si>
  <si>
    <t>Передоплата  за жалюзі зг. рах. №ЖЛВ-0003 23.03.2020 р. по Дог №20/03/20-1 від 20.03.2020 р. за В т.ч. ПДВ  (20%) 4818,53</t>
  </si>
  <si>
    <t>оплата за послуги згідно рахунку №0000034 від 23.03.2020 р. по Договору № 33-ПП від 14.02.2020 р.В т.ч. ПДВ  (20%) 6393,50</t>
  </si>
  <si>
    <t>оплата за надання інформаційно-консультаційних послуг згідно рахунку №5 від 24.03.2020 р. по Договору №20200324 від 24.03.2020 р. В т.ч. ПДВ  (20%) 28000,00</t>
  </si>
  <si>
    <t>*;101;39651598;військовий збір за лютий з  фіз.особи Севернюк О.П..;;;</t>
  </si>
  <si>
    <t>*;101;39651598;податок на доходи  з фіз.осіб Севернюк О.П. інші  ніж заробітна плата за лютий ;;;</t>
  </si>
  <si>
    <t>п 1.3 пп 2</t>
  </si>
  <si>
    <t>Музей історії міста Києва</t>
  </si>
  <si>
    <t>ПОЛІТИЧНА ПАРТІЯ  "ГОЛОС"</t>
  </si>
  <si>
    <r>
      <t xml:space="preserve">РНОКПП </t>
    </r>
    <r>
      <rPr>
        <b/>
        <sz val="8"/>
        <color indexed="8"/>
        <rFont val="Times New Roman"/>
        <family val="1"/>
        <charset val="204"/>
      </rPr>
      <t xml:space="preserve">або серія та номер паспорта з відміткою </t>
    </r>
  </si>
  <si>
    <t>І. Відомості про майно, нематеріальні цінності, цінні папери  політичної партії</t>
  </si>
  <si>
    <t>Волинчук Вікторія Олександрівна</t>
  </si>
  <si>
    <t>ВЕНГЕР ВОЛОДИМИР МИКОЛАЙОВИЧ</t>
  </si>
  <si>
    <t>Мазепіна В. Г. Приватний нотаріус</t>
  </si>
  <si>
    <t>ФОП ШОСТАК ОЛЬГА ВАСИЛІВНА</t>
  </si>
  <si>
    <t>п 1.5 пп 1</t>
  </si>
  <si>
    <t>п 1.5 пп 2</t>
  </si>
  <si>
    <t>Заробітна плата за 1 пол. лютого 2020 р. ПОЛІТИЧНА ПАРТІЯ "ГОЛОС" згiдно вiдомостi N 3 вiд 14.02.2020 р.</t>
  </si>
  <si>
    <t>оплата за вчинення нотаріальних дій згідно рахунку №57 від 19.02.2020 р. Без ПДВ.</t>
  </si>
  <si>
    <t>оплата за надання послуг згідно договору №02/1-П від 02.01.2020 р. Без ПДВ.</t>
  </si>
  <si>
    <t>оплата за вчинення нотаріальних подій згідно рахунку № 65 від 24.02.2020 р. Без ПДВ.</t>
  </si>
  <si>
    <t>оплата за надання послуг згідно договору  № 02/1-П від 02.01.2020 р. Без ПДВ</t>
  </si>
  <si>
    <t>оплата за надання послуг згідно Договору №01/112019-Ф від 01.11.2019 р. Без ПДВ.</t>
  </si>
  <si>
    <t>Заробітна плата за 2 пол.2020 р. ПОЛІТИЧНА ПАРТІЯ "ГОЛОС" згiдно вiдомостi N 4 вiд 28.02.2020</t>
  </si>
  <si>
    <t>оплата за надання послуг згідно рахунку № 11 від 28.02.2020 р. Без ПДВ.</t>
  </si>
  <si>
    <t>оплата за вчинення нотаріальних дій згідно рахунку № 85 від 11.03.2020 р.Без ПДВ.</t>
  </si>
  <si>
    <t>Заробітна плата за 1 пол.03/2020 р.  ПОЛІТИЧНА ПАРТІЯ "ГОЛОС" згiдно вiдомостi N 6 вiд 13.03.2020</t>
  </si>
  <si>
    <t>оплата за надання послуг згідно Договору № 01/112019-Ф від 01.11.2019 р. Без ПДВ.</t>
  </si>
  <si>
    <t>ГУ ДПС у м. КИЄВI (ДПI У ГОЛОСIЇВСЬКОМ</t>
  </si>
  <si>
    <t>Остаточний розрахунок за надання аудиторських послуг згідно договору №26-11/19 від 26.11.2019 р. Без ПДВ.</t>
  </si>
  <si>
    <t>Комiсiя банку за зарахування коштiв на СКР працiвникiв ПОЛІТИЧНА ПАРТІЯ "ГОЛОС" - Заробітна плата та аванси згiдно вiдомостi N 3 вiд 14.02.2020</t>
  </si>
  <si>
    <t>*;101;39651598;податок на доходи фіз.осіб із заробітної плати за 1 пол. лютого 2020 р.;;;</t>
  </si>
  <si>
    <t>*;101;39651598;ЄСВ 22% на заробітну плату за 1 пол. лютого 2020 р.;;;</t>
  </si>
  <si>
    <t>*;101;39651598;військовий збір із заробітної плати за 1 пол. лютого 2020 р.;;;</t>
  </si>
  <si>
    <t>сплата адмін. збору  за проведення держ. реєстрації змін до відомостей про юридичну особу, які містяться в ЄДР. ККДБ: 22010300; символ звітності: 170. Без ПДВ.</t>
  </si>
  <si>
    <t>Оплата за надання послуг зг. рах.№ 13 від11.02.2020 по Додатку №1 від 03.02.2020 р. до Договору № 2071 від 28.01.2020 р. В т.ч. ПДВ  (20%) 60010,00</t>
  </si>
  <si>
    <t>оплата за послуги з дослідження інформаційного простору згідно рахунку № СФ-0000010 від 21.02.2020 р. по Договору № ДГ-12/33-П від 01.02.2020 р. Без ПДВ.</t>
  </si>
  <si>
    <t>оплата послуг з дослідження інформаційного простору згідно рах. №СФ-0000009 від 16.02.2020. по Дог. 12/33 -П від 01.02.2020 р. Без ПДВ.</t>
  </si>
  <si>
    <t>оплата за товари згідно рахунку № 19-004528 від 24.02.2020р. В т.ч. ПДВ  (20%) 735,64</t>
  </si>
  <si>
    <t>оплата за офісне обладнання згідно рахунку № СФ-00314976 від 25.02.2020 р. Замовлення №371402977 .В т.ч. ПДВ  (20%) 750,50</t>
  </si>
  <si>
    <t>оплата за офісне обладнання згідно рахунку №СФ-00315022 від 25.02.2020 р. Замовлення № 371404307. В т.ч. ПДВ  (20%) 10348,83</t>
  </si>
  <si>
    <t>Комісія за вих перекази в нац валюті (Клієнт-Банк) з 31.01.20 по 27.02.20 по рах №UA813808050000000026002651529(UAH) 18*2=36 грн, без ПДВ</t>
  </si>
  <si>
    <t>оплата за оренду нежитлових приміщень з 15.02.20 по 29.02.20р. зг.рах №13 від 15.02.2020р. по Договору №3/20 від 15.02.2020 р. В т.ч. ПДВ  (20%) 24761,77</t>
  </si>
  <si>
    <t>оплата за надання послуг згідно рахунку №KIP/VK-0068250 від 10.02.2020р. по Договору № ВК-20030-02/20 від 10.02.2020 р.Без ПДВ</t>
  </si>
  <si>
    <t>Оплата за експлуатаційні витрати  з 15.02.20 по 29.02.20, зг. рах.№14 від 15.02.2020 р. по Дог. оренди №3/20 від 15.02.2020р., в т.ч ПДВ 5539,54 грн.</t>
  </si>
  <si>
    <t>*;101;39651598;військовий збір із заробітної плати за 2 пол.02/2020 р.;;;</t>
  </si>
  <si>
    <t>*;101;39651598;податок на доходи фіз.осіб із заробітної плати за 2 пол.02/2020 р.;;;</t>
  </si>
  <si>
    <t>*;101;39651598;ЄСВ 22% на заробітну плату за 2 пол. 02/2020 р.;;;</t>
  </si>
  <si>
    <t>Комiсiя банку за зарахування коштiв на СКР працiвникiв ПОЛІТИЧНА ПАРТІЯ "ГОЛОС" - з заробітної плати за 2 пол.2020р. по відомості  N 4 вiд 28.02.2020</t>
  </si>
  <si>
    <t>Доплата за оренду з 15.02.20 по 29.02.20 зг. рах№ 13 від 15.02.2020 р. по Договору № 3/20 від 15.02.2020р. У т.ч. ПДВ 20% - 1519.42 гр</t>
  </si>
  <si>
    <t>оплата за послуги з дослідження суспільної думки зг. рах. №СФ-0000006 від 08.02.2020 р. по Дог.№300120 від 30.01.20 р. Без ПДВ.</t>
  </si>
  <si>
    <t>Комiсiя банку за зарахування коштiв на СКР працiвникiв ПОЛІТИЧНА ПАРТІЯ "ГОЛОС" - Заробітна плата за 2 пол. 02/2020 р. згiдно вiдомостi N 5 вiд 02.03.2020</t>
  </si>
  <si>
    <t>Заробітна плата за 2 пол. 02/2020 р. ПОЛІТИЧНА ПАРТІЯ "ГОЛОС" згiдно вiдомостi N 5 вiд 02.03.2020</t>
  </si>
  <si>
    <t>оплата за оренду нежитлових приміщень за березень 2020 р. згідно рах.№ 18 від 02.03.2020 р. по Договору № 3/20 від 15.02.2020 р. В т.ч. ПДВ  (20%) 51039,64</t>
  </si>
  <si>
    <t>оплата за експлуатаційні витрати за березень 2020  згідно рах.№19 від 02.03.2020 р. по Договору № 3/20 від 15.02.2020 р. В т.ч. ПДВ  (20%) 10758,13</t>
  </si>
  <si>
    <t>оплата за послуги з дослідження інформаційного простору згідно рахунку № СФ-0000012 від 03.03.2020 р. по Договору №12/33-П від 01.02.2020 р. Без ПДВ.</t>
  </si>
  <si>
    <t>Плата за скорочення термінів надання послуг у сфері державної реєстрації. ККДБ:22012900. Без ПДВ.</t>
  </si>
  <si>
    <t>відшкодування комунальних витрат з 15.02.20 по 29.02.20 р. згідно рах.№22 від 29.02.2020 р. по Договору № 3/20 від 15.02.2020 р. В т.ч. ПДВ  (20%) 1806,81</t>
  </si>
  <si>
    <t>оплата за надання послуг згідно рахунку №KIP/VK-0069152 від 01.03.2020 р. по Договору №ВК-20030-02/20 від 10.02.2020 р. Без ПДВ.</t>
  </si>
  <si>
    <t>*;101;39651598;ЄСВ 22% на заробітну плату за 1 пол. 03/2020 р.;;;</t>
  </si>
  <si>
    <t>Комiсiя банку за зарахування коштiв на СКР працiвникiв ПОЛІТИЧНА ПАРТІЯ "ГОЛОС" - Заробітна плата за першу пол.03/2020 р. згiдно вiдомостi N 6 вiд 13.03.2020</t>
  </si>
  <si>
    <t>*;101;39651598;податок на доходи фіз.осіб із заробітної плати за 1 пол.03/2020 р.;;;</t>
  </si>
  <si>
    <t>*;101;39651598;військовий збір із заробітної плати за 1 пол.03/2020 р.;;;</t>
  </si>
  <si>
    <t>оплата за інформаційні послуги у вигляді комунікаційної аналітики згідно Додатку №1 до Договору № 06032020 від 06.03.2020 р. Без ПДВ.</t>
  </si>
  <si>
    <t>оплата за надання доступу до системи Expertus Головбух,  згідно рахунку № ЕЛ030395 від 11.03.2020 р. Без ПДВ.</t>
  </si>
  <si>
    <t>Комісія за вих перекази в нац валюті (Клієнт-Банк) з 28.02.20 по 30.03.20 по рах №UA813808050000000026002651529(UAH) 31*2=62 грн, без ПДВ</t>
  </si>
  <si>
    <t>Комiсiя банку за зарахування коштiв на СКР працiвникiв ПП "ГОЛОС" - Заробітна плата та розрах. при звільнені за 03.2020 року згiдно вiдомостi N 7 вiд 27.03.2020</t>
  </si>
  <si>
    <t>*;101;39651598;військовий збір із заробітної плати та розрахункових при звільнені за 2 пол. 03/2020 р.;;;</t>
  </si>
  <si>
    <t>*;101;39651598;податок на доходи фіз.осіб із заробітної плати та розрахункових при звільнені за 2 пол. 03/2020 р.;;;</t>
  </si>
  <si>
    <t>*;101;39651598;ЄСВ 22% на заробітну плату та розрахункові при звільнені за 2 пол. 03/2020 р.;;;</t>
  </si>
  <si>
    <t>Заробітна плата та розрахункові при звільнені за 2 половину 03.2020 року ПОЛІТИЧНА ПАРТІЯ "ГОЛОС" згiдно вiдомостi N 7 вiд 27.03.2020</t>
  </si>
  <si>
    <t>ПРИВАТНЕ ПІДПРИЄМСТВО АУДИТОРСЬКА ФІРМА КОМПАС-АУДИТ</t>
  </si>
  <si>
    <t>03115, м.Київ, Святошинський район, ВУЛИЦЯ ВЕРХОВИННА, будинок 34, квартира 19</t>
  </si>
  <si>
    <t>ДЕРЖАВНА КАЗНАЧЕЙСЬКА СЛУЖБА УКРАЇНИ</t>
  </si>
  <si>
    <t xml:space="preserve"> 01601, м.Київ, Печерський район, ВУЛИЦЯ БАСТІОННА, будинок 6</t>
  </si>
  <si>
    <t>ТОВАРИСТВО З ОБМЕЖЕНОЮ ВІДПОВІДАЛЬНІСТЮ ЗЛАТАЛЕНД</t>
  </si>
  <si>
    <t>01021, м.Київ, Печерський район, ВУЛИЦЯ ГРУШЕВСЬКОГО, будинок 9 Б, офіс Д6-10</t>
  </si>
  <si>
    <t>ТОВАРИСТВО З ОБМЕЖЕНОЮ ВІДПОВІДАЛЬНІСТЮ КОРСТОУН ГРУП</t>
  </si>
  <si>
    <t>03035, м.Київ, Солом'янський район, ВУЛИЦЯ ВАСИЛЯ СУРИКОВА, будинок 3, корпус 8-Б, ЛІТЕРА Г</t>
  </si>
  <si>
    <t>ТОВАРИСТВО З ОБМЕЖЕНОЮ ВІДПОВІДАЛЬНІСТЮ ЕЙМБЮЛАНС</t>
  </si>
  <si>
    <t>04050, м.Київ, ВУЛИЦЯ ПИМОНЕНКА, будинок 13-Ж, корпус 2</t>
  </si>
  <si>
    <t xml:space="preserve"> 01011, м.Київ, Печерський район, ВУЛИЦЯ ПАНАСА МИРНОГО, будинок 11</t>
  </si>
  <si>
    <t>ТОВАРИСТВО З ОБМЕЖЕНОЮ ВІДПОВІДАЛЬНІСТЮ КОМПАНІЯ ІННОВАЦІЙНИХ РІШЕНЬ</t>
  </si>
  <si>
    <t>ТОВАРИСТВО З ОБМЕЖЕНОЮ ВІДПОВІДАЛЬНІСТЮ ПАПІРУС УНІВЕРСАЛ</t>
  </si>
  <si>
    <t>12601, Житомирська обл., Брусилівський район, селище міського типу Брусилів, ВУЛИЦЯ БАЗАРНА, будинок 25</t>
  </si>
  <si>
    <t>ТОВАРИСТВО З ОБМЕЖЕНОЮ ВІДПОВІДАЛЬНІСТЮ РОЗЕТКА. УА</t>
  </si>
  <si>
    <t>01103, м.Київ, БУЛЬВАР ДРУЖБИ НАРОДІВ, будинок 8-А</t>
  </si>
  <si>
    <t>ТОВАРИСТВО З ОБМЕЖЕНОЮ ВІДПОВІДАЛЬНІСТЮ МІЖНАРОДНИЙ ЦЕНТР ФІНАНСОВО-ЕКОНОМІЧНОГО РОЗВИТКУ-УКРАЇНА</t>
  </si>
  <si>
    <t>02002, м.Київ, Дніпровський район, ВУЛИЦЯ ЄВГЕНА СВЕРСТЮКА, будинок 11</t>
  </si>
  <si>
    <t>ТОВАРИСТВО З ОБМЕЖЕНОЮ ВІДПОВІДАЛЬНІСТЮ МЕДІАТЕКА</t>
  </si>
  <si>
    <t>04053, м.Київ, Шевченківський район, ВУЛИЦЯ АРТЕМА, будинок 21</t>
  </si>
  <si>
    <t>ТОВАРИСТВО З ОБМЕЖЕНОЮ ВІДПОВІДАЛЬНІСТЮ ГРАДУС РІСЕЧ</t>
  </si>
  <si>
    <t>01010, м.Київ, Печерський район, ВУЛИЦЯ МОСКОВСЬКА, будинок 15, офіс 19</t>
  </si>
  <si>
    <t>ГОЛОВНЕ УПРАВЛІННЯ ДЕРЖАВНОЇ КАЗНАЧЕЙСЬКОЇ СЛУЖБИ УКРАЇНИ У М.КИЄВІ</t>
  </si>
  <si>
    <t>01601, м.Київ, ВУЛИЦЯ ТЕРЕЩЕНКІВСЬКА, будинок 11-А</t>
  </si>
  <si>
    <t xml:space="preserve"> 79010, Львівська обл., місто Львів, ВУЛИЦЯ ПЕКАРСЬКА, будинок 45, квартира 9</t>
  </si>
  <si>
    <t>Махинько Лілія Олегівна</t>
  </si>
  <si>
    <t>СИПЧЕНКО ОЛЕНА МИКОЛАЇВНА</t>
  </si>
  <si>
    <t>КРАВЧУК ТЕТЯНА ПАВЛІВНА</t>
  </si>
  <si>
    <t>КОНОВАЛОВ ПАВЛО ГЕННАДІЙОВИЧ</t>
  </si>
  <si>
    <t>СОТНИКОВА ВАЛЕНТИНА ЄВГЕНІВНА</t>
  </si>
  <si>
    <t>СТУПЕНЬ ЮРІЙ ОЛЕГОВИЧ</t>
  </si>
  <si>
    <t>БУГАЄНКО ЄЛИЗАВЕТА СЕРГІЇВНА</t>
  </si>
  <si>
    <t>ПОЗДНЯКОВ ЮРІЙ ВОЛОДИМИРОВИЧ</t>
  </si>
  <si>
    <t>ХОМЕНКО ВІКТОРІЯ МИКОЛАЇВНА</t>
  </si>
  <si>
    <t>ЗЕЛІНСЬКА ГАННА ГЕОРГІЇВНА</t>
  </si>
  <si>
    <t>БОЛТУШКІНА ОЛЕНА ВАЛЕРІЇВНА</t>
  </si>
  <si>
    <t>ВИБРАНОВСЬКИЙ РОМАН БОГДАНОВИЧ</t>
  </si>
  <si>
    <t>ХАРЧЕНКО НАТАЛІЯ ОЛЕГІВНА</t>
  </si>
  <si>
    <t>МАКАРЕНКО ОКСАНА ВОЛОДИМИРІВНА</t>
  </si>
  <si>
    <t>ТОВАРИСТВО З ОБМЕЖЕНОЮ ВІДПОВІДАЛЬНІСТЮ ТДВ ГРУП</t>
  </si>
  <si>
    <t xml:space="preserve"> 76011, Івано-Франківська обл., місто Івано-Франківськ, ВУЛИЦЯ ЄВГЕНА КОНОВАЛЬЦЯ, будинок 227А</t>
  </si>
  <si>
    <t>ТТОВАРИСТВО З ОБМЕЖЕНОЮ ВІДПОВІДАЛЬНІСТЮ ПРОПЕРТІ МЕНЕДЖМЕНТ СОЛЮШИНС УАН</t>
  </si>
  <si>
    <t>01032, м.Київ, ВУЛИЦЯ ЖИЛЯНСЬКА, будинок 75</t>
  </si>
  <si>
    <t>ТОВАРИСТВО З ОБМЕЖЕНОЮ ВІДПОВІДАЛЬНІСТЮ ЗАКАЗ ЮКРЕЙН</t>
  </si>
  <si>
    <t>01021, м.Київ, Печерський район, ВУЛИЦЯ КЛОВСЬКИЙ УЗВІЗ, будинок 9/2, квартира 70</t>
  </si>
  <si>
    <t xml:space="preserve"> 01021, м.Київ, Печерський район, ВУЛИЦЯ ГРУШЕВСЬКОГО, будинок 9 Б, офіс Д6-10</t>
  </si>
  <si>
    <t>01001, м.Київ, Шевченківський район, ВУЛИЦЯ ХРЕЩАТИК, будинок 2</t>
  </si>
  <si>
    <t>ТОВАРИСТВО З ОБМЕЖЕНОЮ ВІДПОВІДАЛЬНІСТЮ МІЙ ДРАКОН</t>
  </si>
  <si>
    <t xml:space="preserve"> 04214, м.Київ, Оболонський район, ВУЛИЦЯ ГЕРОЇВ ДНІПРА, будинок 75, квартира 70</t>
  </si>
  <si>
    <t>АДВОКАТСЬКЕ ОБ'ЄДНАННЯ АЙ ДІ ПІ ГРУП</t>
  </si>
  <si>
    <t xml:space="preserve"> 01054, м.Київ, Шевченківський район, ВУЛИЦЯ БОГДАНА ХМЕЛЬНИЦЬКОГО, будинок 55</t>
  </si>
  <si>
    <t>ТОВАРИСТВО З ОБМЕЖЕНОЮ ВІДПОВІДАЛЬНІСТЮ НЕБЕСНА КРИНИЦЯ ЛТД</t>
  </si>
  <si>
    <t xml:space="preserve"> 03124, м.Київ, Солом'янський район, БУЛЬВАР ВАЦЛАВА ГАВЕЛА, будинок 6, корпус 17</t>
  </si>
  <si>
    <t>ТОВАРИСТВО З ОБМЕЖЕНОЮ ВІДПОВІДАЛЬНІСТЮ ІНФОРМАЦІЙНЕ АГЕНТСТВО ІНТЕРФАКС-УКРАЇНА</t>
  </si>
  <si>
    <t xml:space="preserve"> 01034, м.Київ, Шевченківський район, ВУЛИЦЯ РЕЙТАРСЬКА, будинок 8/5-А</t>
  </si>
  <si>
    <t>ТОВАРИСТВО З ОБМЕЖЕНОЮ ВІДПОВІДАЛЬНІСТЮ ФРАМ ПЛЮС</t>
  </si>
  <si>
    <t xml:space="preserve"> 01011, м.Київ, Печерський район, ВУЛИЦЯ РИБАЛЬСЬКА, будинок 13, офіс 4</t>
  </si>
  <si>
    <t>ТОВАРИСТВО З ОБМЕЖЕНОЮ ВІДПОВІДАЛЬНІСТЮ АЛЬФА-ЩИТ</t>
  </si>
  <si>
    <t xml:space="preserve"> 02081, м.Київ, Дарницький район, ВУЛИЦЯ ЗДОЛБУНІВСЬКА, будинок 7, корпус Д</t>
  </si>
  <si>
    <t>ТОВАРИСТВО З ОБМЕЖЕНОЮ ВІДПОВІДАЛЬНІСТЮ СОЛТ ЕНД ПЕППЕР ІВЕНТ</t>
  </si>
  <si>
    <t xml:space="preserve"> 03179, м.Київ, Святошинський район, ВУЛИЦЯ ІРПІНСЬКА, будинок 63-А, квартира 13</t>
  </si>
  <si>
    <t>ТОВАРИСТВО З ОБМЕЖЕНОЮ ВІДПОВІДАЛЬНІСТЮ СОЦІАЛЬНО-ІНЖИНІРІНГОВА АГЕНЦІЯ ГАЙДАЙКОМ"</t>
  </si>
  <si>
    <t xml:space="preserve"> 03115, м.Київ, Святошинський район, СВЯТОШИНСЬКА ПЛОЩА, будинок 1, квартира 64</t>
  </si>
  <si>
    <t>ТОВАРИСТВО З ОБМЕЖЕНОЮ ВІДПОВІДАЛЬНІСТЮ КОМФОРТЛАЙН ГРУП</t>
  </si>
  <si>
    <t xml:space="preserve"> 04080, м.Київ, Подільський район, ВУЛИЦЯ КИРИЛІВСЬКА, будинок 82, офіс 256</t>
  </si>
  <si>
    <t>ТОВАРИСТВО З ОБМЕЖЕНОЮ ВІДПОВІДАЛЬНІСТЮ '' 27 ''</t>
  </si>
  <si>
    <t>32000, Хмельницька обл., Городоцький район, місто Городок, ВУЛИЦЯ ГРУШЕВСЬКОГО, будинок 59</t>
  </si>
  <si>
    <t>КИЇВСЬКА МІСЬКА ТЕРИТ ОРГАН ППКИЇВСЬКА МІСЬКА ТЕРИТОРІАЛЬНА ОРГАНІЗАЦІЯ ПОЛІТИЧНОЇ ПАРТІЇ "ГОЛОС"</t>
  </si>
  <si>
    <t xml:space="preserve"> 01021, м.Київ, ВУЛИЦЯ ГРУШЕВСЬКОГО, будинок 9Б</t>
  </si>
  <si>
    <t>33023, Рівненська обл., місто Рівне, ВУЛИЦЯ ГРУШЕВСЬКОГО, будинок 77</t>
  </si>
  <si>
    <t>46013, Тернопільська обл., місто Тернопіль, ВУЛИЦЯ ЛЕСІ УКРАЇНКИ , будинок 35, квартира 17</t>
  </si>
  <si>
    <t>79034, Львівська обл., місто Львів, ВУЛИЦЯ ПРОФЕСОРА БУЙКА, будинок 2</t>
  </si>
  <si>
    <t xml:space="preserve"> 14000, Чернігівська обл., місто Чернігів, ВУЛИЦЯ ГЕТЬМАНА ПОЛУБОТКА, будинок 30, квартира 16</t>
  </si>
  <si>
    <t>ЯЦИК АРТЕМ ВІКТОРОВИЧ</t>
  </si>
  <si>
    <t>ФИЛЬ ВІКТОРІЯ ОЛЕКСАНДРІВНА</t>
  </si>
  <si>
    <t>ГОЛУБ ДАНИЛО В'ЯЧЕСЛАВОВИЧ</t>
  </si>
  <si>
    <t>АЛЄКСЄЄВА НІНА ІВАНІВНА</t>
  </si>
  <si>
    <t>ШЕХЛОВИЧ АНДРІАНА МИХАЙЛІВНА</t>
  </si>
  <si>
    <t>ХИЛЮК ДАРІЯ БОГДАНІВНА</t>
  </si>
  <si>
    <t xml:space="preserve"> СРІБНЯК ОЛЬГА ОЛЕГІВНА</t>
  </si>
  <si>
    <t>СИМОНЕНКО ЗЛАТА ВІТАЛІЇВНА</t>
  </si>
  <si>
    <t>ПАНЬКЕВИЧ МАРТА БОГДАНІВНА</t>
  </si>
  <si>
    <t>КОСТЕЦЬКИЙ МАКСИМ ЮРІЙОВИЧ</t>
  </si>
  <si>
    <t>КОГУТ ІРИНА БОГДАНІВНА</t>
  </si>
  <si>
    <t>ІВАНЧЕНКО МАКСИМ ЮРІЙОВИЧ</t>
  </si>
  <si>
    <t>ЖАРУН ТАРАС АНАТОЛІЙОВИЧ</t>
  </si>
  <si>
    <t>ГУНКЕВИЧ ОСТАП БОГДАНОВИЧ</t>
  </si>
  <si>
    <t>ГНАТІВ БОГДАН АНДРІЙОВИЧ</t>
  </si>
  <si>
    <t xml:space="preserve"> БОЯРЧУК ТАРАС АНДРІЙОВИЧ</t>
  </si>
  <si>
    <t>БОЖЕНКО ОЛЬГА ОЛЕГІВНА</t>
  </si>
  <si>
    <t xml:space="preserve"> АЛЄКСЄЄВА НІНА ІВАНІВНА</t>
  </si>
  <si>
    <t xml:space="preserve">
ТОВАРИСТВО З ОБМЕЖЕНОЮ ВІДПОВІДАЛЬНІСТЮ "ПРОПЕРТІ МЕНЕДЖМЕНТ СОЛЮШИНС УАН" (власник)</t>
  </si>
  <si>
    <t xml:space="preserve">
40988024 (власник)</t>
  </si>
  <si>
    <t>з 01.01.2020 до 15.02.2020</t>
  </si>
  <si>
    <t>ТОВАРИСТВО З ОБМЕЖЕНОЮ ВІДПОВІДАЛЬНІСТЮ "ЗЛАТАЛЕНД"
(власник)</t>
  </si>
  <si>
    <t xml:space="preserve"> 43042777
(власник)</t>
  </si>
  <si>
    <t xml:space="preserve">з 15.02.2020 до 14.01.2023 </t>
  </si>
  <si>
    <t xml:space="preserve"> 01021, м.Київ, ВУЛ. МИХАЙЛА ГРУШЕВСЬКОГО, будинок 9Б, Д6-10</t>
  </si>
  <si>
    <t>65125, Одеська обл., місто Одеса, ВУЛИЦЯ УСПЕНСЬКА, будинок 44, приміщення 810</t>
  </si>
  <si>
    <t>Свідоцтво про право власності на нерухоме майно індексний номер 33470281 та Витяг з Державного реєстру речових прав на нерухоме майно про реєстрацію права власності індексний номер витягу 33470508</t>
  </si>
  <si>
    <t>35880922
(власник)</t>
  </si>
  <si>
    <t>65125, Одеська обл., місто Одеса, ВУЛИЦЯ УСПЕНСЬКА, будинок 44, приміщення 810, офіс.№5</t>
  </si>
  <si>
    <t>01021, м.Київ, вул. ГРУШЕВСЬКОГО, будинок 9 Б</t>
  </si>
  <si>
    <t>ТОВАРИСТВО З ОБМЕЖЕНОЮ ВІДПОВІДАЛЬНІСТЮ "Г.М.Б. ДЕВЕЛОПМЕНТ"
(власник)</t>
  </si>
  <si>
    <t>Наявність/ відсутність</t>
  </si>
  <si>
    <t>Витяг з Державного реєстру речових прав на нерухоме майно про реєстрацію права власності індексний номер витягу 183956067, реєстраційний номер об'єкта нерухомого майна 753078980000 (офіс Д6-10.1)</t>
  </si>
  <si>
    <t>Витяг з Державного реєстру речових прав на нерухоме майно про реєстрацію права власності індексний номер витягу 183948512, реєстраційний номер об'єкта нерухомого майна 753124980000 (офіс Д6-9)</t>
  </si>
  <si>
    <t>реєстарційний номер об'єкта 825900380382  (машиномісце (гараж) №23)</t>
  </si>
  <si>
    <t>реєстарційний номер об'єкта 825886480000 (машиномісце (гараж) №26)</t>
  </si>
  <si>
    <t xml:space="preserve"> м.Київ, ВУЛ. МИХАЙЛА ГРУШЕВСЬКОГО, будинок 9Б</t>
  </si>
  <si>
    <t>Звітний період 2020 року (період, що уточнюється)</t>
  </si>
  <si>
    <t>АТ "РАЙФФАЙЗЕН БАНК АВАЛЬ" IBAN UA833808050000000026006677963</t>
  </si>
  <si>
    <t>АТ "РАЙФФАЙЗЕН БАНК АВАЛЬ" IBAN UA693808050000000026004671091</t>
  </si>
  <si>
    <t xml:space="preserve">АТ "РАЙФФАЙЗЕН БАНК АВАЛЬ" IBAN UA673808050000000026009659546 </t>
  </si>
  <si>
    <t>АТ "РАЙФФАЙЗЕН БАНК АВАЛЬ" IBAN UA863808050000000026000666431</t>
  </si>
  <si>
    <t>АТ "РАЙФФАЙЗЕН БАНК АВАЛЬ" IBAN UA873808050000000026002664516</t>
  </si>
  <si>
    <t>АТ "РАЙФФАЙЗЕН БАНК АВАЛЬ" IBAN UA583808050000000026006665221</t>
  </si>
  <si>
    <t>АТ "РАЙФФАЙЗЕН БАНК АВАЛЬ" IBAN UA023808050000000026006664192</t>
  </si>
  <si>
    <t xml:space="preserve"> 79034, Львівська обл., місто Львів, ВУЛИЦЯ ПРОФЕСОРА БУЙКА, будинок 2</t>
  </si>
  <si>
    <t>Прикладне ПЗ Аналітична система "РАДА ГОЛОС"</t>
  </si>
  <si>
    <t>ТОВАРИСТВО З ОБМЕЖЕНОЮ ВІДПОВІДАЛЬНІСТЮ "ЗЛАТАЛЕНД"</t>
  </si>
  <si>
    <t>відшкодування комунальних витрат за березень 2020 р.  по Договору №3/20 від 15.02.2020 р.</t>
  </si>
  <si>
    <t>ТОВАРИСТВО З ОБМЕЖЕНОЮ ВІДПОВІДАЛЬНІСТЮ Г.М.Б. ДЕВЕЛОПМЕНТ</t>
  </si>
  <si>
    <t xml:space="preserve"> 65125, Одеська обл., місто Одеса, Приморський район, ВУЛИЦЯ УСПЕНСЬКА, будинок 44, приміщення 810</t>
  </si>
  <si>
    <t>за оренду приміщення за березень 2020 р. згідно Договору № 67</t>
  </si>
  <si>
    <t>за оренду приміщення за лютий 2020 р. згідно Договору № 67</t>
  </si>
  <si>
    <t xml:space="preserve"> 03124, м.Київ, БУЛЬВАР ВАЦЛАВА ГАВЕЛА, будинок 6, корпус 17</t>
  </si>
  <si>
    <t>ФОП  СТЕЦИШИН МИКОЛА МИКОЛАЙОВИЧ</t>
  </si>
  <si>
    <t xml:space="preserve"> 79010, Львівська обл., місто Львів, ВУЛИЦЯ ПІСКОВА, будинок 5, квартира 6</t>
  </si>
  <si>
    <t>за надання послуг згідно Договору №20-3/20 від 20.03.2020 Р.</t>
  </si>
  <si>
    <t>За надання послуг згідно Договору №б/н від 01.02.2020 р.</t>
  </si>
  <si>
    <t>За надання послуг згідно Договору №000254804 від 13.03.2020 р.</t>
  </si>
  <si>
    <t>Оплата за оренду
приміщення згідно рахунку
№ 02 від 21.02.2020 р. по
Договору №435/пп від
14.11.2019 р. В т.ч. ПДВ
(20%) 200,00</t>
  </si>
  <si>
    <t>UA323808050000000026005643697</t>
  </si>
  <si>
    <t>UA663808050000000002604184729</t>
  </si>
  <si>
    <t>соціальний</t>
  </si>
  <si>
    <t>поточний депозит</t>
  </si>
  <si>
    <t xml:space="preserve">
01032, м.Київ, Голосіївський район, ВУЛИЦЯ ЖИЛЯНСЬКА, будинок 75
</t>
  </si>
  <si>
    <t>АТ "РАЙФФАЙЗЕН БАНК АВАЛЬ" IBAN UA043808050000000026008664587</t>
  </si>
  <si>
    <r>
      <t>Рішення про внесення Політичної Партії "ГОЛОС" до Єдиного державного реєстру юридичних осіб, фізичних осіб – підприємців та громадських формувань</t>
    </r>
    <r>
      <rPr>
        <sz val="10"/>
        <rFont val="Times New Roman"/>
        <family val="1"/>
        <charset val="204"/>
      </rPr>
      <t xml:space="preserve"> №1 065 102 0000 020076</t>
    </r>
    <r>
      <rPr>
        <sz val="10"/>
        <rFont val="Times New Roman"/>
        <family val="2"/>
        <charset val="204"/>
      </rPr>
      <t xml:space="preserve"> від 20.02.2015р.
                                                                                          </t>
    </r>
  </si>
  <si>
    <r>
      <t xml:space="preserve">1.4.  Грошові кошти на рахунку </t>
    </r>
    <r>
      <rPr>
        <sz val="10"/>
        <color indexed="8"/>
        <rFont val="Times New Roman"/>
        <family val="1"/>
      </rPr>
      <t>для отримання коштів з Державного бюджету України на фінансування статутної діяльності *</t>
    </r>
  </si>
  <si>
    <r>
      <t xml:space="preserve">      2.1. Надходження на рахунок</t>
    </r>
    <r>
      <rPr>
        <sz val="10"/>
        <color indexed="8"/>
        <rFont val="Times New Roman"/>
        <family val="1"/>
      </rPr>
      <t xml:space="preserve"> для отримання коштів з Державного бюджету України на фінансування статутної діяльності *</t>
    </r>
  </si>
  <si>
    <r>
      <t xml:space="preserve">РНОКПП </t>
    </r>
    <r>
      <rPr>
        <sz val="10"/>
        <color indexed="8"/>
        <rFont val="Times New Roman"/>
        <family val="1"/>
        <charset val="204"/>
      </rPr>
      <t xml:space="preserve">або серія та номер паспорта з відміткою </t>
    </r>
  </si>
  <si>
    <r>
      <t>*</t>
    </r>
    <r>
      <rPr>
        <sz val="10"/>
        <color indexed="8"/>
        <rFont val="Times New Roman"/>
        <family val="1"/>
        <charset val="204"/>
      </rPr>
      <t>Заповнюється у разі проведення виборів.</t>
    </r>
  </si>
  <si>
    <t>08250, Київська обл., місто Ірпінь, вул.Рильського Максима, будинок 5В, квартира 7</t>
  </si>
  <si>
    <t>08250, Київська обл., місто Ірпінь, вул.Рильського Максима, будинок 5В, квартира 8</t>
  </si>
  <si>
    <t>Україна, 27100, Кіровоградська обл., Новоукраїнський р-н, місто Новоукраїнка, вул.Соборна, будинок 92, корпус А</t>
  </si>
  <si>
    <t>Україна, 76014, Івано-Франківська обл., місто Івано-Франківськ, вул.Коновальця Євгена, будинок 227А</t>
  </si>
  <si>
    <t>АТ "РАЙФФАЙЗЕН БАНК АВАЛЬ" IBAN UA153808050000000026003698086</t>
  </si>
  <si>
    <t>АТ "РАЙФФАЙЗЕН БАНК АВАЛЬ" IBAN UA453808050000000026008700418</t>
  </si>
  <si>
    <t>АТ "РАЙФФАЙЗЕН БАНК АВАЛЬ" IBAN UA313808050000000026006697426</t>
  </si>
  <si>
    <t>65009, Одеська обл., місто Одеса, ВУЛИЦЯ СОНЯЧНА, будинок 10, квартира 26</t>
  </si>
  <si>
    <t>АТ "РАЙФФАЙЗЕН БАНК АВАЛЬ" IBAN  UA703808050000000026004695226</t>
  </si>
  <si>
    <t>ЖИТОМИРСЬКА ОБЛАСНА ТЕРИТОРІАЛЬНА ОРГАНІЗАЦІЯ ПОЛІТИЧНОЇ ПАРТІЇ "ГОЛОС"</t>
  </si>
  <si>
    <t>10008, Житомирська обл., місто Житомир, ВУЛИЦЯ ВЕЛИКА БЕРДИЧІВСЬКА, будинок 35</t>
  </si>
  <si>
    <t>АТ "РАЙФФАЙЗЕН БАНК АВАЛЬ" IBAN UA503808050000000026007694826</t>
  </si>
  <si>
    <t>ВОЛИНСЬКА ОБЛАСНА ТЕРИТОРІАЛЬНА ОРГАНІЗАЦІЯ ПОЛІТИЧНОЇ ПАРТІЇ "ГОЛОС"</t>
  </si>
  <si>
    <t>43017, Волинська обл., місто Луцьк, ВУЛИЦЯ БОЖЕНКА, будинок 34Г</t>
  </si>
  <si>
    <t xml:space="preserve">АТ "РАЙФФАЙЗЕН БАНК АВАЛЬ" IBAN UA383808050000000026005700819 </t>
  </si>
  <si>
    <t>ПОЛТАВСЬКА ОБЛАСНА ТЕРИТОРІАЛЬНА ОРГАНІЗАЦІЯ ПОЛІТИЧНОЇ ПАРТІЇ "ГОЛОС"</t>
  </si>
  <si>
    <t>Україна, 39600, Полтавська обл., місто Кременчук, вул.Сердюка Ігоря, будинок 1, офіс 109</t>
  </si>
  <si>
    <t>ДОНЕЦЬКА ОБЛАСНА ТЕРИТОРІАЛЬНА ОРГАНІЗАЦІЯ ПОЛІТИЧНОЇ ПАРТІЇ "ГОЛОС"</t>
  </si>
  <si>
    <t>Україна, 84331, Донецька обл., місто Краматорськ, б.Краматорський, будинок 11, квартира 168</t>
  </si>
  <si>
    <t>ЗАКАРПАТСЬКА  ОБЛАСНА ТЕРИТОРІАЛЬНА ОРГАНІЗАЦІЯ ПОЛІТИЧНОЇ ПАРТІЇ "ГОЛОС"</t>
  </si>
  <si>
    <t>Україна, 88000, Закарпатська обл., місто Ужгород, ВУЛИЦЯ РИЛЄЄВА, будинок 4Г, квартира 10</t>
  </si>
  <si>
    <t>Комісія за ведення поточних рахунків клієнта ПП "ГОЛОС" в дирек. 26-Київ за період з 31.03.20 по 29.04.20, без ПДВ</t>
  </si>
  <si>
    <t>Комісія за вих перекази в нац валюті (Клієнт-Банк  iBank 2 UA ) з 31.03.20 по 29.04.20 по рах №UA973808050000000026004669423 (UAH) 52*2=104 грн, без ПДВ</t>
  </si>
  <si>
    <t>Комісія за ведення поточних рахунків клієнта ПП "ГОЛОС" в дирек. 26-Київ за період з 30.04.20 по 28.05.20, без ПДВ</t>
  </si>
  <si>
    <t>Комісія за вих перекази в нац валюті (Клієнт-Банк  iBank 2 UA ) з 30.04.20 по 28.05.20 по рах №UA973808050000000026004669423 (UAH) 78*2=156 грн, без ПДВ</t>
  </si>
  <si>
    <t>Комісія за ведення поточних рахунків клієнта ПП "ГОЛОС" в дирек. 26-Київ за період з 29.05.20 по 29.06.20, без ПДВ</t>
  </si>
  <si>
    <t>Комісія за вих перекази в нац валюті (Клієнт-Банк  iBank 2 UA ) з 29.05.20 по 29.06.20 по рах №UA973808050000000026004669423 (UAH) 58*2=116 грн, без ПДВ</t>
  </si>
  <si>
    <t>Лікарняні за рахунок ФСС
за 05-06.2020 року
ПОЛІТИЧНА ПАРТІЯ
"ГОЛОС" згiдно вiдомостi N
22 вiд 07.07.2020</t>
  </si>
  <si>
    <t>УПРАВЛІННЯ ДЕРЖАВНОЇ КАЗНАЧЕЙСЬКОЇ СЛУЖБИ УКРАЇНИ У ПЕЧЕРСЬКОМУ РАЙОНІ М. КИЄВА</t>
  </si>
  <si>
    <t xml:space="preserve"> 01133, м.Київ, Печерський район, ВУЛИЦЯ ЛЕОНІДА ПЕРВОМАЙСЬКОГО, будинок 9 А</t>
  </si>
  <si>
    <t>*;101;39651598;податок на
доходи фіз.осіб з лікарняних
за рахунок ФСС за 05-
06.2020 р.;;;</t>
  </si>
  <si>
    <t>*;101;39651598;військовий
збір з лікарняних за рахунок
ФСС за 05-06.2020 р. ;;;</t>
  </si>
  <si>
    <t>Комісія за вих перекази в нац валюті (Клієнт-Банк  iBank 2 UA ) з 30.06.20 по 30.07.20 по рах №UA663808050000000002604184729 (UAH) 3*2=6 грн, без ПДВ</t>
  </si>
  <si>
    <t>Комісія за ведення поточних рахунків клієнта ПП "ГОЛОС" в дирек. 26-Київ за період з 30.06.20 по 30.07.20, без ПДВ</t>
  </si>
  <si>
    <t>Комісія за вих перекази в нац валюті (Клієнт-Банк  iBank 2 UA ) з 30.06.20 по 30.07.20 по рах №UA973808050000000026004669423 (UAH) 96*2=192 грн, без ПДВ</t>
  </si>
  <si>
    <t>Комісія за ведення поточних рахунків клієнта ПП "ГОЛОС" в дирек. 26-Київ за період з 31.07.20 по 30.08.20, без ПДВ</t>
  </si>
  <si>
    <t>Комісія за вих перекази в нац валюті (Клієнт-Банк  iBank 2 UA ) з 31.07.20 по 30.08.20 по рах №UA973808050000000026004669423 (UAH) 108*2=216 грн, без ПДВ</t>
  </si>
  <si>
    <t>Комісія за вих перекази в нац валюті (Клієнт-Банк  iBank 2 UA ) з 31.07.20 по 30.08.20 по рах №UA323808050000000026005643697 (UAH) 1*2=2 грн, без ПДВ</t>
  </si>
  <si>
    <t>Комісія за ведення поточних рахунків клієнта ПП "ГОЛОС" в дирек. 26-Київ за період з 31.08.20 по 29.09.20, без ПДВ</t>
  </si>
  <si>
    <t>Комісія за вих перекази в нац валюті (Клієнт-Банк  iBank 2 UA ) з 31.08.20 по 29.09.20 по рах №UA973808050000000026004669423 (UAH) 177*2=354 грн, без ПДВ</t>
  </si>
  <si>
    <t>АТ КБ  "Приватбанк", поточний</t>
  </si>
  <si>
    <t>TZ003BRKTF</t>
  </si>
  <si>
    <t xml:space="preserve">АКЦІОНЕРНЕ ТОВАРИСТВО КОМЕРЦІЙНИЙ БАНК "ПРИВАТБАНК" </t>
  </si>
  <si>
    <t>Україна, 01001, місто Київ, ВУЛИЦЯ ГРУШЕВСЬКОГО, будинок 1Д</t>
  </si>
  <si>
    <t>Комiсiя за обслуговування рахункiв згiдно з договором банкiвського рахунку вiд 24.09.2020, без ПДВ.</t>
  </si>
  <si>
    <t>АТ "Райффайзен Банк Аваль", поточний</t>
  </si>
  <si>
    <t>Комісія за вих перекази в нац валюті (Клієнт-Банк  iBank 2 UA ) з 30.09.20 по 29.10.20 по рах №UA323808050000000026005643697 (UAH) 8*2=16 грн, без ПДВ</t>
  </si>
  <si>
    <t>Комісія за ведення поточних рахунків клієнта ПП "ГОЛОС" в дирек. 26-Київ за період з 30.09.20 по 29.10.20, без ПДВ</t>
  </si>
  <si>
    <t>Комісія за вих перекази в нац валюті (Клієнт-Банк  iBank 2 UA ) з 30.09.20 по 29.10.20 по рах №UA973808050000000026004669423 (UAH) 112*2=224 грн, без ПДВ</t>
  </si>
  <si>
    <t>Комісія за ведення поточних рахунків клієнта ПП "ГОЛОС" в дирек. 26-Київ за період з 30.10.20 по 29.11.20, без ПДВ</t>
  </si>
  <si>
    <t>Комісія за вих перекази в нац валюті (Клієнт-Банк  iBank 2 UA ) з 30.10.20 по 29.11.20 по рах №UA323808050000000026005643697 (UAH) 1*2=2 грн, без ПДВ</t>
  </si>
  <si>
    <t>Комісія за вих перекази в нац валюті (Клієнт-Банк  iBank 2 UA ) з 30.10.20 по 29.11.20 по рах №UA973808050000000026004669423 (UAH) 60*2=120 грн, без ПДВ</t>
  </si>
  <si>
    <t>Комісія за вих перекази в нац валюті (Клієнт-Банк  iBank 2 UA ) з 30.11.20 по 30.12.20 по рах №UA323808050000000026005643697 (UAH) 2*2=4 грн, без ПДВ</t>
  </si>
  <si>
    <t>Комісія за ведення поточних рахунків клієнта ПП "ГОЛОС" в дирек. 26-Київ за період з 30.11.20 по 30.12.20, без ПДВ</t>
  </si>
  <si>
    <t>Комісія за вих перекази в нац валюті (Клієнт-Банк  iBank 2 UA ) з 30.11.20 по 30.12.20 по рах №UA973808050000000026004669423 (UAH) 67*2=134 грн, без ПДВ</t>
  </si>
  <si>
    <t>Кіраль Святослав Осипович</t>
  </si>
  <si>
    <t>@2PL779045</t>
  </si>
  <si>
    <t xml:space="preserve"> Моргун Микола Євгенiйович</t>
  </si>
  <si>
    <t>@2PL838721</t>
  </si>
  <si>
    <t xml:space="preserve"> Мартинов Дмитро Олександрович</t>
  </si>
  <si>
    <t>@2PL288762</t>
  </si>
  <si>
    <t>Одаренко Вадим Миколайович</t>
  </si>
  <si>
    <t>КУРЕНОВСЬКИЙ ВОЛОДИМИР ОЛЕКСІЙОВИЧ</t>
  </si>
  <si>
    <t>@2PL507582</t>
  </si>
  <si>
    <t>СЯГРОВСЬКИЙ АНДРIЙ ВIКТОРОВИЧ</t>
  </si>
  <si>
    <t>Жидков Анатолій Михайлович</t>
  </si>
  <si>
    <t>Осієвський Максим Валерійович</t>
  </si>
  <si>
    <t>@2PL068445</t>
  </si>
  <si>
    <t>Кабакчей Дмитро Олександрович</t>
  </si>
  <si>
    <t>@2PL029079</t>
  </si>
  <si>
    <t>Троценко Богдан Анатолiйович</t>
  </si>
  <si>
    <t>@2PL250987</t>
  </si>
  <si>
    <t>Качурiна Наталiя Миколаївна</t>
  </si>
  <si>
    <t>@2PL038463</t>
  </si>
  <si>
    <t>Карпа Олександра Адамiвна</t>
  </si>
  <si>
    <t>село Стара Скварява Жовкiвського району Львiвської областi</t>
  </si>
  <si>
    <t>IB02675903</t>
  </si>
  <si>
    <t>Леник Володимир Валерійович</t>
  </si>
  <si>
    <t>69701348.1</t>
  </si>
  <si>
    <t xml:space="preserve">Титик Ігор Олександрович </t>
  </si>
  <si>
    <t>70064733.1</t>
  </si>
  <si>
    <t>Манукян Гарік Ашотович</t>
  </si>
  <si>
    <t>Косован Олександр Анатолійович</t>
  </si>
  <si>
    <t>Лизенко Олексій Сергійович</t>
  </si>
  <si>
    <t>@2PL723138</t>
  </si>
  <si>
    <t>Баськов Олександр Анатолiйович</t>
  </si>
  <si>
    <t>@2PL118609</t>
  </si>
  <si>
    <t>Косецький Андрiй Iванович</t>
  </si>
  <si>
    <t>IB88102870</t>
  </si>
  <si>
    <t>ЗИБ ОЛЕКСАНДР ОЛЕКСАНДРОВИЧ</t>
  </si>
  <si>
    <t>@2PL059007</t>
  </si>
  <si>
    <t>Яблочкiн Євген Юрiйович</t>
  </si>
  <si>
    <t>@2PL269606</t>
  </si>
  <si>
    <t>73229861.1</t>
  </si>
  <si>
    <t>Магоцький Юрій Андрійович</t>
  </si>
  <si>
    <t>Левонюк Ігор Павлович</t>
  </si>
  <si>
    <t>@2PL919123</t>
  </si>
  <si>
    <t>Єрмiлов Олександр Михайлович</t>
  </si>
  <si>
    <t>Кондор Андрій Романович</t>
  </si>
  <si>
    <t>B881036606</t>
  </si>
  <si>
    <t>КУЗЬМІЧ МИХАЙЛО ЮРІЙОВИЧ</t>
  </si>
  <si>
    <t>@2PL517730</t>
  </si>
  <si>
    <t xml:space="preserve"> Махiн Микола Володимирович</t>
  </si>
  <si>
    <t>75063921.1</t>
  </si>
  <si>
    <t>РОМАНОВ СЕРГІЙ ДМИТРОВИЧ</t>
  </si>
  <si>
    <t>@2PL659281</t>
  </si>
  <si>
    <t>ЛІТВІНОВ ВІТАЛІЙ ВОЛОДИМИРОВИЧ</t>
  </si>
  <si>
    <t>ПН103723З</t>
  </si>
  <si>
    <t>Жеганський Віталій Володимирович</t>
  </si>
  <si>
    <t>76821982.1</t>
  </si>
  <si>
    <t>ПН109634З</t>
  </si>
  <si>
    <t>ПН2712930З</t>
  </si>
  <si>
    <t xml:space="preserve"> ЧУЧКА ПАВЛО ПАВЛОВИЧ</t>
  </si>
  <si>
    <t>ПН110250З</t>
  </si>
  <si>
    <t>Подвиженко Роман Володимирович</t>
  </si>
  <si>
    <t>@2PL161538</t>
  </si>
  <si>
    <t>@2PL515400</t>
  </si>
  <si>
    <t>Мелащенко Олександр Борисович</t>
  </si>
  <si>
    <t>B881046346</t>
  </si>
  <si>
    <t>ОДЕРІЄВ МИХАЙЛО ВОЛОДИМИРОВИЧ</t>
  </si>
  <si>
    <t>Україна, 01011, місто Київ, ВУЛИЦЯ ЛЄСКОВА, будинок 9</t>
  </si>
  <si>
    <t>@2PL416600</t>
  </si>
  <si>
    <t>@2PL044564</t>
  </si>
  <si>
    <t>ДМИТРЕНКО АНАТОЛIЙ МИХАЙЛОВИЧ</t>
  </si>
  <si>
    <t xml:space="preserve"> Ковальчук Олександр Юрійович</t>
  </si>
  <si>
    <t>@2PL058003</t>
  </si>
  <si>
    <t xml:space="preserve"> СЯГРОВСЬКИЙ АНДРIЙ ВIКТОРОВИЧ</t>
  </si>
  <si>
    <t>80002784.1</t>
  </si>
  <si>
    <t xml:space="preserve"> Мойсеєв Максим Віталійович</t>
  </si>
  <si>
    <t>80018858.1</t>
  </si>
  <si>
    <t xml:space="preserve"> Мусієнко Анатолій Васильович</t>
  </si>
  <si>
    <t>80048525.1</t>
  </si>
  <si>
    <t xml:space="preserve"> Апенько Дмитро Вікторович</t>
  </si>
  <si>
    <t>IB88104390</t>
  </si>
  <si>
    <t xml:space="preserve"> Кучковський Валерій Петрович</t>
  </si>
  <si>
    <t>Буренко Максим Миколайович</t>
  </si>
  <si>
    <t xml:space="preserve"> Осієвский Максим Валерійович</t>
  </si>
  <si>
    <t>80198397.1</t>
  </si>
  <si>
    <t>Рамакаєв Тимур Ісмаїлович</t>
  </si>
  <si>
    <t>@2PL595562</t>
  </si>
  <si>
    <t>Заспа Григорiй Олександрович</t>
  </si>
  <si>
    <t xml:space="preserve"> Мелащенко Олександр Борисович</t>
  </si>
  <si>
    <t>80395024.1</t>
  </si>
  <si>
    <t>Апенько Дмитро Вікторович</t>
  </si>
  <si>
    <t xml:space="preserve"> Бабіш Назар Ігорович</t>
  </si>
  <si>
    <t>80730300.1</t>
  </si>
  <si>
    <t xml:space="preserve"> Муц Іван Миколайович</t>
  </si>
  <si>
    <t>IB04039967</t>
  </si>
  <si>
    <t xml:space="preserve"> Дармохід Володимир Мирославович</t>
  </si>
  <si>
    <t>@2PL777915</t>
  </si>
  <si>
    <t xml:space="preserve"> ЧОРНИЙ НАЗАРIЙ АНДРIЙОВИЧ</t>
  </si>
  <si>
    <t>@2PL903930</t>
  </si>
  <si>
    <t>@2PL199555</t>
  </si>
  <si>
    <t xml:space="preserve"> Кучманич Тарас Володимирович</t>
  </si>
  <si>
    <t>@2PL545760</t>
  </si>
  <si>
    <t>Козицький Богдан Iванович</t>
  </si>
  <si>
    <t>@2PL949538</t>
  </si>
  <si>
    <t xml:space="preserve"> Козiй Роман Богданович</t>
  </si>
  <si>
    <t>@2PL197491</t>
  </si>
  <si>
    <t>Биць Юрiй Iванович</t>
  </si>
  <si>
    <t>@2PL389899</t>
  </si>
  <si>
    <t>Поптанич Жанна Юрiївна</t>
  </si>
  <si>
    <t>ФОП Серафимович Микола Миколайович</t>
  </si>
  <si>
    <t>P748011492</t>
  </si>
  <si>
    <t xml:space="preserve"> Пчелінцев Сергій Сергійович</t>
  </si>
  <si>
    <t>83352257.1</t>
  </si>
  <si>
    <t xml:space="preserve"> Медуниця Роман Ігорович</t>
  </si>
  <si>
    <t>Хилевич Сергій Сергійович</t>
  </si>
  <si>
    <t>@2PL224563</t>
  </si>
  <si>
    <t xml:space="preserve"> Лозiн Дмитро Едуардович</t>
  </si>
  <si>
    <t>@2PL700023</t>
  </si>
  <si>
    <t>Танченко Андрiй Володимирович</t>
  </si>
  <si>
    <t>85299290.1</t>
  </si>
  <si>
    <t>Кмєть Яна Олегівна</t>
  </si>
  <si>
    <t>@2PL034894</t>
  </si>
  <si>
    <t xml:space="preserve"> Косецький Андрiй Iванович</t>
  </si>
  <si>
    <t>@2PL489998</t>
  </si>
  <si>
    <t xml:space="preserve"> Яблочкiн Євген Юрiйович</t>
  </si>
  <si>
    <t>85924457.1</t>
  </si>
  <si>
    <t>86385844.1</t>
  </si>
  <si>
    <t>@2PL973574</t>
  </si>
  <si>
    <t>Лихошерсть Руслан Андрiйович</t>
  </si>
  <si>
    <t>91930337.1</t>
  </si>
  <si>
    <t>@2PL578698</t>
  </si>
  <si>
    <t>@2PL148302</t>
  </si>
  <si>
    <t>92583765.1</t>
  </si>
  <si>
    <t xml:space="preserve">Герелюк  Д.М. </t>
  </si>
  <si>
    <t xml:space="preserve"> Духніч Юрій Ігорович</t>
  </si>
  <si>
    <t>@2PL314066</t>
  </si>
  <si>
    <t>Цюваник Андрiй Богданович</t>
  </si>
  <si>
    <t>Герелюк  Діана  Михайлівна</t>
  </si>
  <si>
    <t>Одеська  обл., Березівський р-н, с.Чорногірка</t>
  </si>
  <si>
    <t xml:space="preserve"> Шпак Володимир Ігорович</t>
  </si>
  <si>
    <t xml:space="preserve"> Левонюк Ігор Павлович</t>
  </si>
  <si>
    <t>@2PL409570</t>
  </si>
  <si>
    <t>@2PL912128</t>
  </si>
  <si>
    <t>Чичул Павло Олександрович</t>
  </si>
  <si>
    <t>02.10.2020</t>
  </si>
  <si>
    <t>АТ КБ "ПРИВАТБАНК", поточний</t>
  </si>
  <si>
    <t>K1002V41OF</t>
  </si>
  <si>
    <t>Хилюк Дарія Богданівна</t>
  </si>
  <si>
    <t>03.10.2020</t>
  </si>
  <si>
    <t>K1003VNC04</t>
  </si>
  <si>
    <t xml:space="preserve"> Тищенко Богдан Михайлович</t>
  </si>
  <si>
    <t>05.10.2020</t>
  </si>
  <si>
    <t>K1005FPVR9</t>
  </si>
  <si>
    <t xml:space="preserve"> Літвінова Олена Володимирівна</t>
  </si>
  <si>
    <t>06.10.2020</t>
  </si>
  <si>
    <t>K1006YUEUG</t>
  </si>
  <si>
    <t>K1006VCMXA</t>
  </si>
  <si>
    <t>K1006VLWMP</t>
  </si>
  <si>
    <t>Левандовський Віктор Сергійович</t>
  </si>
  <si>
    <t>K1006VMHR3</t>
  </si>
  <si>
    <t>K1006VO0DQ</t>
  </si>
  <si>
    <t>K1006VQ8LH</t>
  </si>
  <si>
    <t>K1006VSD27</t>
  </si>
  <si>
    <t>Костина Анатолій Юрійович</t>
  </si>
  <si>
    <t>K1006FLKTV</t>
  </si>
  <si>
    <t>Возняк Надія Левківна</t>
  </si>
  <si>
    <t>K1006FLT1K</t>
  </si>
  <si>
    <t>Сидорчук Дмитро Миколайович</t>
  </si>
  <si>
    <t>K1006FQQUY</t>
  </si>
  <si>
    <t>Молявко Остап Володимирович</t>
  </si>
  <si>
    <t>K1006FUBP3</t>
  </si>
  <si>
    <t xml:space="preserve"> Шмиголь Сергій Олегович</t>
  </si>
  <si>
    <t>K1006R29O8</t>
  </si>
  <si>
    <t xml:space="preserve"> Даньковська Наталія Станіславівна</t>
  </si>
  <si>
    <t>K1006RMUO8</t>
  </si>
  <si>
    <t>Бабошина Ірина Володимирівна</t>
  </si>
  <si>
    <t>07.10.2020</t>
  </si>
  <si>
    <t>K10078UD2T</t>
  </si>
  <si>
    <t>Галич Тетяна Миколаївна</t>
  </si>
  <si>
    <t>K10079D31H</t>
  </si>
  <si>
    <t>Царук Павло Михайлович</t>
  </si>
  <si>
    <t>K10079L2A0</t>
  </si>
  <si>
    <t xml:space="preserve"> Кулібаба Андрій Юрійович</t>
  </si>
  <si>
    <t>K1007M026R</t>
  </si>
  <si>
    <t xml:space="preserve"> Гаков Сергій Олександрович</t>
  </si>
  <si>
    <t>K1007MTP5Q</t>
  </si>
  <si>
    <t>Лебедєв Юрій Геннадійович</t>
  </si>
  <si>
    <t>K1007N3TMD</t>
  </si>
  <si>
    <t>Савенко Микола Віталійович</t>
  </si>
  <si>
    <t>K1007NDVY2</t>
  </si>
  <si>
    <t xml:space="preserve"> Бадахов Юрій Назірович</t>
  </si>
  <si>
    <t>K1007NO06W</t>
  </si>
  <si>
    <t xml:space="preserve"> Мирошниченко Павло Анатолійович</t>
  </si>
  <si>
    <t>K1007NT2CF</t>
  </si>
  <si>
    <t>Волошин Дмитро Володимирович</t>
  </si>
  <si>
    <t>K1007NU6MJ</t>
  </si>
  <si>
    <t>Єрьомченко Ростислав Миколайович</t>
  </si>
  <si>
    <t>K1007514A7</t>
  </si>
  <si>
    <t>Марченко Ігор Михайлович</t>
  </si>
  <si>
    <t>K1007513WR</t>
  </si>
  <si>
    <t>Іванський Сергій Анатолійович</t>
  </si>
  <si>
    <t>K100755R2T</t>
  </si>
  <si>
    <t xml:space="preserve"> Марченко Ігор Михайлович</t>
  </si>
  <si>
    <t>K100756XTP</t>
  </si>
  <si>
    <t xml:space="preserve"> Стальний Володимир Андрійович</t>
  </si>
  <si>
    <t>K1007573M1</t>
  </si>
  <si>
    <t xml:space="preserve"> Попович Олексій Дементійович</t>
  </si>
  <si>
    <t>K100758AWO</t>
  </si>
  <si>
    <t>Купрашвілі Максим Анатолійович</t>
  </si>
  <si>
    <t>K10075GCBP</t>
  </si>
  <si>
    <t>Омельяненко Андрій Миколайович</t>
  </si>
  <si>
    <t>K10075J3SP</t>
  </si>
  <si>
    <t>Юхимович Сергій Леонідович</t>
  </si>
  <si>
    <t>K10076FYIJ</t>
  </si>
  <si>
    <t xml:space="preserve"> Повстяний Володимир Леонідович</t>
  </si>
  <si>
    <t>K10076G92W</t>
  </si>
  <si>
    <t>Кондрацький Ярослав Анатолійович</t>
  </si>
  <si>
    <t>K10076H6UZ</t>
  </si>
  <si>
    <t xml:space="preserve"> Анохін Олександр Олегович</t>
  </si>
  <si>
    <t>K10076H3X4</t>
  </si>
  <si>
    <t>Романов Сергій Дмитрович</t>
  </si>
  <si>
    <t>K10076H07I</t>
  </si>
  <si>
    <t>Яртиш Михайло Ігорович</t>
  </si>
  <si>
    <t>K10076IME6</t>
  </si>
  <si>
    <t xml:space="preserve"> Зіняк Олег Володимирович</t>
  </si>
  <si>
    <t>K10076IJ14</t>
  </si>
  <si>
    <t xml:space="preserve"> Ралко Олексій Васильович</t>
  </si>
  <si>
    <t>K10076JIDI</t>
  </si>
  <si>
    <t>Панько Єгор Валерійович</t>
  </si>
  <si>
    <t>K10076JGN0</t>
  </si>
  <si>
    <t xml:space="preserve"> Ткач Андрій Дмитрович</t>
  </si>
  <si>
    <t>K10076KN7W</t>
  </si>
  <si>
    <t>Мартиновська Марина Миколаївна</t>
  </si>
  <si>
    <t>K10076KBHQ</t>
  </si>
  <si>
    <t>Ковальчук Богдан Іванович</t>
  </si>
  <si>
    <t>K10076K8JO</t>
  </si>
  <si>
    <t>Пелепей Олександр Володимирович</t>
  </si>
  <si>
    <t>K10076LU8Y</t>
  </si>
  <si>
    <t>Подустов Олександр Сергійович</t>
  </si>
  <si>
    <t>K10076O70G</t>
  </si>
  <si>
    <t xml:space="preserve"> Ярусевич Олександр Іванович</t>
  </si>
  <si>
    <t>K10076OBZ4</t>
  </si>
  <si>
    <t>Бодак Юрій Михайлович</t>
  </si>
  <si>
    <t>K10076OB72</t>
  </si>
  <si>
    <t xml:space="preserve"> Лисенко Олександр Олегович</t>
  </si>
  <si>
    <t>K10076OA3H</t>
  </si>
  <si>
    <t xml:space="preserve"> Литвиненко Станіслав Валерійович</t>
  </si>
  <si>
    <t xml:space="preserve"> Леніна 257/, Водяне, Запорізька</t>
  </si>
  <si>
    <t>K10076O8M7</t>
  </si>
  <si>
    <t>Бут Юрій Олександрович</t>
  </si>
  <si>
    <t>K10076QRDI</t>
  </si>
  <si>
    <t xml:space="preserve"> Миколенко Василь Миколайович</t>
  </si>
  <si>
    <t>K10076RIEO</t>
  </si>
  <si>
    <t xml:space="preserve"> Корнійчук Артем В'ячеславович</t>
  </si>
  <si>
    <t>K10076TLRI</t>
  </si>
  <si>
    <t>Пилипенко Микола Анатолійович</t>
  </si>
  <si>
    <t>K10076U4L1</t>
  </si>
  <si>
    <t>Друз'як Павло Миколайович</t>
  </si>
  <si>
    <t>K10076VVGT</t>
  </si>
  <si>
    <t>Лисичкін Дмитро Олександрович</t>
  </si>
  <si>
    <t>K1007S07OB</t>
  </si>
  <si>
    <t>Калюжний Ілля Володимирович</t>
  </si>
  <si>
    <t>K1007S0P9N</t>
  </si>
  <si>
    <t xml:space="preserve"> Литвиненко Сергій Миколайович</t>
  </si>
  <si>
    <t>K1007S0Q8F</t>
  </si>
  <si>
    <t>Дурава Анна Володимирівна</t>
  </si>
  <si>
    <t xml:space="preserve"> ВАТУТІНА 8/32, КИЇВ</t>
  </si>
  <si>
    <t>K1007S2ZKE</t>
  </si>
  <si>
    <t>Ремез Орест Ігорович</t>
  </si>
  <si>
    <t>K1007S37XD</t>
  </si>
  <si>
    <t>Єлісєєв Євген Євгенович</t>
  </si>
  <si>
    <t>K1007S539V</t>
  </si>
  <si>
    <t>Пономаренко Дмитро Олександрович</t>
  </si>
  <si>
    <t>K1007S4WTV</t>
  </si>
  <si>
    <t>Спесивець Владислав Ігорович</t>
  </si>
  <si>
    <t>K1007S5TWX</t>
  </si>
  <si>
    <t>Чурін Артем Юрійович</t>
  </si>
  <si>
    <t>K1007S6L3Z</t>
  </si>
  <si>
    <t xml:space="preserve"> Косович Мирослава Орестівна</t>
  </si>
  <si>
    <t>K1007S6F6I</t>
  </si>
  <si>
    <t xml:space="preserve"> Степаненко Юлія Леонідівна</t>
  </si>
  <si>
    <t>K1007S7202</t>
  </si>
  <si>
    <t xml:space="preserve"> Шеховцов Сергій Анатолійович</t>
  </si>
  <si>
    <t>K1007S95WV</t>
  </si>
  <si>
    <t>Ксьондзик Святослав Володимирович</t>
  </si>
  <si>
    <t>K1007S9LFU</t>
  </si>
  <si>
    <t>Солодухін Костянтин Владиславович</t>
  </si>
  <si>
    <t>K1007SA8GV</t>
  </si>
  <si>
    <t xml:space="preserve"> Жуков Ігор Володимирович</t>
  </si>
  <si>
    <t>K1007SAJHL</t>
  </si>
  <si>
    <t xml:space="preserve"> Борисенко Олексій Володимирович</t>
  </si>
  <si>
    <t>K1007SAZ8A</t>
  </si>
  <si>
    <t>Каплун Єгор Сергійович</t>
  </si>
  <si>
    <t>K1007SBPHR</t>
  </si>
  <si>
    <t xml:space="preserve"> Петрищенко Олександр Анатолійович</t>
  </si>
  <si>
    <t>K1007SC909</t>
  </si>
  <si>
    <t xml:space="preserve"> Іванов Гліб Костянтинович</t>
  </si>
  <si>
    <t>K1007SC6QJ</t>
  </si>
  <si>
    <t>Савченко Олексій Олексійович</t>
  </si>
  <si>
    <t>K1007SENCD</t>
  </si>
  <si>
    <t xml:space="preserve"> Досужий В'ячеслав Валерійович</t>
  </si>
  <si>
    <t>K1007SFC97</t>
  </si>
  <si>
    <t xml:space="preserve"> Мордач Олег Олегович</t>
  </si>
  <si>
    <t>K1007SFPLG</t>
  </si>
  <si>
    <t>Варенко Вадим Олександрович</t>
  </si>
  <si>
    <t>K1007SFVFI</t>
  </si>
  <si>
    <t>Кухельний Всеволод Сергійович</t>
  </si>
  <si>
    <t>K1007SFTAH</t>
  </si>
  <si>
    <t xml:space="preserve"> Іськов Антон Олександрович</t>
  </si>
  <si>
    <t>K1007SHM9Z</t>
  </si>
  <si>
    <t>Вітюк Ірина Іванівна</t>
  </si>
  <si>
    <t>K1007SN19F</t>
  </si>
  <si>
    <t xml:space="preserve"> Жмурко Дмитро Анатолійович</t>
  </si>
  <si>
    <t>K1007SPLTN</t>
  </si>
  <si>
    <t xml:space="preserve"> Олещук Тарас Святославович</t>
  </si>
  <si>
    <t>K1007SRFZI</t>
  </si>
  <si>
    <t xml:space="preserve"> Глушаков Юрій Володимирович</t>
  </si>
  <si>
    <t>K1007ST4R1</t>
  </si>
  <si>
    <t>Атаманчук Олена Валеріївна</t>
  </si>
  <si>
    <t>K1007Y08VZ</t>
  </si>
  <si>
    <t>Косенко Микола Васильович</t>
  </si>
  <si>
    <t>K1007Y08H2</t>
  </si>
  <si>
    <t>Петриченко Михайло Олегович</t>
  </si>
  <si>
    <t>K1007Y1IQL</t>
  </si>
  <si>
    <t xml:space="preserve"> Трембач Юрій Валерійович</t>
  </si>
  <si>
    <t>K1007Y4FQ8</t>
  </si>
  <si>
    <t xml:space="preserve"> Білько Дмитро Юрійович</t>
  </si>
  <si>
    <t>K1007Y4YGA</t>
  </si>
  <si>
    <t xml:space="preserve"> Кошель Олександр Анатолійович</t>
  </si>
  <si>
    <t>K1007YC6MI</t>
  </si>
  <si>
    <t>Ярочевський Сергій Володимирович</t>
  </si>
  <si>
    <t>K1007YED56</t>
  </si>
  <si>
    <t xml:space="preserve"> Щукін Євген Борисович</t>
  </si>
  <si>
    <t>K1007YIKE7</t>
  </si>
  <si>
    <t xml:space="preserve"> Піскун Євген Миколайович</t>
  </si>
  <si>
    <t>K1007YKI1A</t>
  </si>
  <si>
    <t xml:space="preserve"> Сивак Ярослав Леонідович</t>
  </si>
  <si>
    <t>K1007YNQWT</t>
  </si>
  <si>
    <t>Кіяшко Сергій Олександрович</t>
  </si>
  <si>
    <t>K1007YODP3</t>
  </si>
  <si>
    <t>Заяць Сергій Юрійович</t>
  </si>
  <si>
    <t>K1007YOTQ5</t>
  </si>
  <si>
    <t xml:space="preserve"> Чудак Геннадій Павлович</t>
  </si>
  <si>
    <t>K1007YS05B</t>
  </si>
  <si>
    <t>Квашенко Віктор Романович</t>
  </si>
  <si>
    <t>K1007YSZRE</t>
  </si>
  <si>
    <t>Заяць Олексій Юрійович</t>
  </si>
  <si>
    <t>K1007YTX1P</t>
  </si>
  <si>
    <t xml:space="preserve"> Сергенюк Сергій Ярославович.</t>
  </si>
  <si>
    <t>K1007YURLX</t>
  </si>
  <si>
    <t xml:space="preserve"> Поляничко Євген Юрійович</t>
  </si>
  <si>
    <t>K1007YUK83</t>
  </si>
  <si>
    <t xml:space="preserve"> Танчук Володимир В'ячеславович</t>
  </si>
  <si>
    <t>K1007YUXI4</t>
  </si>
  <si>
    <t xml:space="preserve"> Гутак Віктор Васильович</t>
  </si>
  <si>
    <t>K1007T061Y</t>
  </si>
  <si>
    <t>Яровий Дмитро Олександрович</t>
  </si>
  <si>
    <t>K1007T2781</t>
  </si>
  <si>
    <t xml:space="preserve"> Терещенко Дмитро Юрійович</t>
  </si>
  <si>
    <t>K1007T22RT</t>
  </si>
  <si>
    <t xml:space="preserve"> Кокошин Артем Вячеславович</t>
  </si>
  <si>
    <t>K1007T7Q84</t>
  </si>
  <si>
    <t>Ткаченко Юрій Володимирович</t>
  </si>
  <si>
    <t>K1007TIR3V</t>
  </si>
  <si>
    <t>Юрченко Олексій Юрійович</t>
  </si>
  <si>
    <t>K1007TJDQL</t>
  </si>
  <si>
    <t xml:space="preserve"> Білоус Андрій Вікторович</t>
  </si>
  <si>
    <t>K1007TMH26</t>
  </si>
  <si>
    <t>Данченко Олександр Олегович</t>
  </si>
  <si>
    <t>K1007TOKQE</t>
  </si>
  <si>
    <t>Меланюк Андрій Юрійович</t>
  </si>
  <si>
    <t>K1007TRJ2S</t>
  </si>
  <si>
    <t>Глушаков Юрій Володимирович</t>
  </si>
  <si>
    <t>K1007TSGUV</t>
  </si>
  <si>
    <t>Коваль Сергій Миколайович</t>
  </si>
  <si>
    <t>K1007TT182</t>
  </si>
  <si>
    <t>Панічева Олена Олександрівна</t>
  </si>
  <si>
    <t>K1007TU1SZ</t>
  </si>
  <si>
    <t xml:space="preserve"> Петухов Максим Наумович</t>
  </si>
  <si>
    <t>K1007G0SCE</t>
  </si>
  <si>
    <t xml:space="preserve"> Андрусяк Юрій Михайлович</t>
  </si>
  <si>
    <t>K1007G2Z9N</t>
  </si>
  <si>
    <t>Балакін Олег Олександрович</t>
  </si>
  <si>
    <t>K1007G7ZD8</t>
  </si>
  <si>
    <t>Бєлан Михайло Сергійович</t>
  </si>
  <si>
    <t>K1007G9AU0</t>
  </si>
  <si>
    <t>Марченко Роман Степанович</t>
  </si>
  <si>
    <t>K1007GCWF4</t>
  </si>
  <si>
    <t>Шлапак Арсен Романович</t>
  </si>
  <si>
    <t>K1007GFD0J</t>
  </si>
  <si>
    <t xml:space="preserve"> Гула Вадим Сергійович</t>
  </si>
  <si>
    <t>K1007GFK7A</t>
  </si>
  <si>
    <t xml:space="preserve"> Мазур Катерина Анатоліївна</t>
  </si>
  <si>
    <t>K1007GGBDR</t>
  </si>
  <si>
    <t>Горлатий Василь Остапович</t>
  </si>
  <si>
    <t>K1007GHZ6U</t>
  </si>
  <si>
    <t>Шкраблюк Павло Володимирович</t>
  </si>
  <si>
    <t>K1007GISFZ</t>
  </si>
  <si>
    <t xml:space="preserve"> Микитюк Андрій Ярославович</t>
  </si>
  <si>
    <t>K1007GLGJQ</t>
  </si>
  <si>
    <t xml:space="preserve"> Федоришин Ігор Михайлович</t>
  </si>
  <si>
    <t>K1007GMYRF</t>
  </si>
  <si>
    <t xml:space="preserve"> Корчун Олександра Ігорівна</t>
  </si>
  <si>
    <t>K1007GPDOA</t>
  </si>
  <si>
    <t>Самофал Любов Олександрівна</t>
  </si>
  <si>
    <t>K1007GS9DQ</t>
  </si>
  <si>
    <t>Ніколенко Захар Миколайович</t>
  </si>
  <si>
    <t>08.10.2020</t>
  </si>
  <si>
    <t>K1008X22YR</t>
  </si>
  <si>
    <t xml:space="preserve"> Перевертун Сергій Олександрович</t>
  </si>
  <si>
    <t>K1008GVDKU</t>
  </si>
  <si>
    <t xml:space="preserve"> Бойчук Володимир Корнильович</t>
  </si>
  <si>
    <t>K1008F2BMH</t>
  </si>
  <si>
    <t xml:space="preserve"> Кутянський Дмитро Іванович</t>
  </si>
  <si>
    <t>K1008F5WV5</t>
  </si>
  <si>
    <t>Коптегін Михайло Вячеславович</t>
  </si>
  <si>
    <t>K1008FRNQ9</t>
  </si>
  <si>
    <t>Левандовський Сергій Юрійович</t>
  </si>
  <si>
    <t>K1008FS672</t>
  </si>
  <si>
    <t xml:space="preserve"> Провальнюк Василь Васильович</t>
  </si>
  <si>
    <t>K1008R077O</t>
  </si>
  <si>
    <t xml:space="preserve"> Кутній Андрій Миколайович</t>
  </si>
  <si>
    <t>K1008RHLR3</t>
  </si>
  <si>
    <t>Богуславський Олег Валерійович</t>
  </si>
  <si>
    <t>K100877HHJ</t>
  </si>
  <si>
    <t xml:space="preserve"> Чарковський Ярослав Юрійович</t>
  </si>
  <si>
    <t>K100877XQV</t>
  </si>
  <si>
    <t>K1008788BL</t>
  </si>
  <si>
    <t>Фанг Ві-Каі Владислав</t>
  </si>
  <si>
    <t>K10087B096</t>
  </si>
  <si>
    <t xml:space="preserve"> Столяр Валерій Васильович</t>
  </si>
  <si>
    <t>K10087CUTK</t>
  </si>
  <si>
    <t xml:space="preserve"> Курочка Андрій Мирославович</t>
  </si>
  <si>
    <t>K100887M44</t>
  </si>
  <si>
    <t xml:space="preserve"> Кобрін Артем Віталійович</t>
  </si>
  <si>
    <t>K10088HTDI</t>
  </si>
  <si>
    <t xml:space="preserve"> Лагойда Олег Миколайович</t>
  </si>
  <si>
    <t>K100892795</t>
  </si>
  <si>
    <t>Симоновський Іван Григорович</t>
  </si>
  <si>
    <t>K100897N9H</t>
  </si>
  <si>
    <t xml:space="preserve"> Завертаний Валентин Вікторович</t>
  </si>
  <si>
    <t>K10089FGY9</t>
  </si>
  <si>
    <t>Кириленко Павло Валерійович</t>
  </si>
  <si>
    <t>K10089PL5C</t>
  </si>
  <si>
    <t>Листопад Сергій Валерійович</t>
  </si>
  <si>
    <t>K10089VWAJ</t>
  </si>
  <si>
    <t>Бойчук Володимир Корнильович</t>
  </si>
  <si>
    <t>K1008MDU1P</t>
  </si>
  <si>
    <t>Саєнко Марія Євгенівна</t>
  </si>
  <si>
    <t>K1008MG3W8</t>
  </si>
  <si>
    <t>Васечко Ігор Іванович</t>
  </si>
  <si>
    <t>K1008MHKS0</t>
  </si>
  <si>
    <t>Хамровський Максим Миколайович</t>
  </si>
  <si>
    <t>K1008MNTGG</t>
  </si>
  <si>
    <t xml:space="preserve"> Мошняга Назар Вадимович</t>
  </si>
  <si>
    <t>K1008MVD19</t>
  </si>
  <si>
    <t xml:space="preserve"> Глебова Катерина Олександрівна</t>
  </si>
  <si>
    <t>K1008N2PC5</t>
  </si>
  <si>
    <t>Андріяш Олександр Володимирович</t>
  </si>
  <si>
    <t>K1008N3C8A</t>
  </si>
  <si>
    <t xml:space="preserve"> Андріяш Олександр Володимирович</t>
  </si>
  <si>
    <t>K1008N68YC</t>
  </si>
  <si>
    <t xml:space="preserve"> Резнік Руслана Василівна</t>
  </si>
  <si>
    <t>K1008NN084</t>
  </si>
  <si>
    <t xml:space="preserve"> Федоров Антон Анатолійович</t>
  </si>
  <si>
    <t>K1008NOMG9</t>
  </si>
  <si>
    <t xml:space="preserve"> Шевчук Тарас Володимирович</t>
  </si>
  <si>
    <t>K1008NTRWS</t>
  </si>
  <si>
    <t>Руденко Антон Олегович</t>
  </si>
  <si>
    <t>K1008521YG</t>
  </si>
  <si>
    <t>K100858S89</t>
  </si>
  <si>
    <t>Стасюк Ярослав Васильович</t>
  </si>
  <si>
    <t>K10085S68C</t>
  </si>
  <si>
    <t>Коваль Роберт Олександрович</t>
  </si>
  <si>
    <t>K10086ANIX</t>
  </si>
  <si>
    <t>Ніколайчук Світлана Петрівна</t>
  </si>
  <si>
    <t>09.10.2020</t>
  </si>
  <si>
    <t>K1009T94WU</t>
  </si>
  <si>
    <t>Луців Андрій Петрович</t>
  </si>
  <si>
    <t>K1009TJ4NA</t>
  </si>
  <si>
    <t xml:space="preserve"> Плаксін Данііл Юрійович</t>
  </si>
  <si>
    <t>K1009TOVQ3</t>
  </si>
  <si>
    <t>Бабуріна Наталія Володимирівна</t>
  </si>
  <si>
    <t>K1009TPHEB</t>
  </si>
  <si>
    <t xml:space="preserve"> Данченко Олександр Олегович</t>
  </si>
  <si>
    <t>K1009G6R3A</t>
  </si>
  <si>
    <t xml:space="preserve"> Савчук Максим Сергійович</t>
  </si>
  <si>
    <t>K1009XMDP3</t>
  </si>
  <si>
    <t xml:space="preserve"> Юхимець Анастасія Сергіївна</t>
  </si>
  <si>
    <t>K1009VSQ07</t>
  </si>
  <si>
    <t>Копанов Михайло Юрійович</t>
  </si>
  <si>
    <t>K1009FS8EH</t>
  </si>
  <si>
    <t>Яценко Олександр Іванович</t>
  </si>
  <si>
    <t>K1009FT9HE</t>
  </si>
  <si>
    <t>Стефанюк Юлія Михайлівна</t>
  </si>
  <si>
    <t>K1009R9RLY</t>
  </si>
  <si>
    <t>Сваволя Роман Зіновійович</t>
  </si>
  <si>
    <t>K1009RDQW2</t>
  </si>
  <si>
    <t xml:space="preserve"> Косінський Тарас Михайлович</t>
  </si>
  <si>
    <t>K100979B6T</t>
  </si>
  <si>
    <t xml:space="preserve"> Шклярук Олексій Григорович</t>
  </si>
  <si>
    <t>10.10.2020</t>
  </si>
  <si>
    <t>K10097RF2M</t>
  </si>
  <si>
    <t xml:space="preserve"> Махан Віктор Васильович</t>
  </si>
  <si>
    <t>K10105BADQ</t>
  </si>
  <si>
    <t>Єрмілов Ярослав Михайлович</t>
  </si>
  <si>
    <t>K1010S0MLM</t>
  </si>
  <si>
    <t xml:space="preserve"> Козир Василь Михайлович</t>
  </si>
  <si>
    <t>K1010YAD5S</t>
  </si>
  <si>
    <t>Кіраль Софія Богданівна</t>
  </si>
  <si>
    <t>K1010YBV47</t>
  </si>
  <si>
    <t xml:space="preserve"> Піддячий Дмитро Миколайович</t>
  </si>
  <si>
    <t>K1010YFA65</t>
  </si>
  <si>
    <t xml:space="preserve"> Сирота Артем Михайлович</t>
  </si>
  <si>
    <t>K1010YMB70</t>
  </si>
  <si>
    <t xml:space="preserve"> Руденко Антон Олегович</t>
  </si>
  <si>
    <t>11.10.2020</t>
  </si>
  <si>
    <t>K1011FIHD1</t>
  </si>
  <si>
    <t>Горобець Олександр Васильович</t>
  </si>
  <si>
    <t>K1011R9264</t>
  </si>
  <si>
    <t>Черніков Тарас Євгенович</t>
  </si>
  <si>
    <t>K10117AQEM</t>
  </si>
  <si>
    <t>Валько Ганна Іванівна</t>
  </si>
  <si>
    <t>12.10.2020</t>
  </si>
  <si>
    <t>K101294GCJ</t>
  </si>
  <si>
    <t xml:space="preserve"> Марчук Володимир Зіновійович</t>
  </si>
  <si>
    <t>K10129B22B</t>
  </si>
  <si>
    <t xml:space="preserve"> Харченко Вадим Григорович</t>
  </si>
  <si>
    <t>K1012N2KXO</t>
  </si>
  <si>
    <t>Бульчак Олександр Миколайович</t>
  </si>
  <si>
    <t>K1012NSHF8</t>
  </si>
  <si>
    <t>Вдов'як Олег Петрович</t>
  </si>
  <si>
    <t>K10125I7V2</t>
  </si>
  <si>
    <t xml:space="preserve"> Бучко Андрій Володимирович</t>
  </si>
  <si>
    <t>K10125RQOE</t>
  </si>
  <si>
    <t>Мусій Олег Ігорович</t>
  </si>
  <si>
    <t>K1012S8U4O</t>
  </si>
  <si>
    <t>Кріль Андрій Михайлович</t>
  </si>
  <si>
    <t>K1012SFBIQ</t>
  </si>
  <si>
    <t xml:space="preserve"> Погребнюк Дмитро Миколайович</t>
  </si>
  <si>
    <t>K1012Y0180</t>
  </si>
  <si>
    <t>K1012Y1S93</t>
  </si>
  <si>
    <t>K1012Y5MYU</t>
  </si>
  <si>
    <t>Хижняк Олександр Сергійович</t>
  </si>
  <si>
    <t>K1012Y69PF</t>
  </si>
  <si>
    <t>K1012T4ZRD</t>
  </si>
  <si>
    <t>Мисак Володимир Михайлович</t>
  </si>
  <si>
    <t>K1012T5J38</t>
  </si>
  <si>
    <t>Шабат Христина Леонідівна</t>
  </si>
  <si>
    <t>K1012G1D2O</t>
  </si>
  <si>
    <t xml:space="preserve"> Задьорна Аліна Олександрівна</t>
  </si>
  <si>
    <t>K1012G1VTF</t>
  </si>
  <si>
    <t xml:space="preserve"> Скляров Євген Олегович</t>
  </si>
  <si>
    <t>13.10.2020</t>
  </si>
  <si>
    <t>K1013VKI13</t>
  </si>
  <si>
    <t>Волох Данило Сергійович</t>
  </si>
  <si>
    <t>K1013FKQ0F</t>
  </si>
  <si>
    <t>Бучко Андрій Володимирович</t>
  </si>
  <si>
    <t>K1013FQSRI</t>
  </si>
  <si>
    <t xml:space="preserve"> Волошина Інна Вікторівна</t>
  </si>
  <si>
    <t>K1013RHLP1</t>
  </si>
  <si>
    <t>Сулейманов Ібрагім Талятович</t>
  </si>
  <si>
    <t>K10137J0CN</t>
  </si>
  <si>
    <t xml:space="preserve"> Іванюк Анна Леонідівна</t>
  </si>
  <si>
    <t>K10137VISH</t>
  </si>
  <si>
    <t>Колесник Роман Андрійович</t>
  </si>
  <si>
    <t>K101385PMT</t>
  </si>
  <si>
    <t>Політикін Микола Володимирович</t>
  </si>
  <si>
    <t>K1013MVE6P</t>
  </si>
  <si>
    <t>Федоров Антон Леонідович</t>
  </si>
  <si>
    <t>K1013NLZOT</t>
  </si>
  <si>
    <t>14.10.2020</t>
  </si>
  <si>
    <t>K1014SHXGS</t>
  </si>
  <si>
    <t>Стельмах Олег Ігорович</t>
  </si>
  <si>
    <t>K1014SRTRU</t>
  </si>
  <si>
    <t>Божок Андрій Ігорович</t>
  </si>
  <si>
    <t>K1014GQWOU</t>
  </si>
  <si>
    <t xml:space="preserve"> Владика Ольга Ігорівна</t>
  </si>
  <si>
    <t>K1014V3ALX</t>
  </si>
  <si>
    <t>Баволяк Надія Михайлівна</t>
  </si>
  <si>
    <t>K1014VJZY8</t>
  </si>
  <si>
    <t>Лубенець Ілля Олександрович</t>
  </si>
  <si>
    <t>K1014VQLFA</t>
  </si>
  <si>
    <t>K1014F73PA</t>
  </si>
  <si>
    <t>Забудська Юлія Олександрівна</t>
  </si>
  <si>
    <t>15.10.2020</t>
  </si>
  <si>
    <t>K1015FBQ9Z</t>
  </si>
  <si>
    <t>Баран Олена Ігорівна</t>
  </si>
  <si>
    <t>K10157JIUD</t>
  </si>
  <si>
    <t>Куц Аріна Романівна</t>
  </si>
  <si>
    <t>K10159L6NO</t>
  </si>
  <si>
    <t>K1015MMMEY</t>
  </si>
  <si>
    <t>Троценко Богдан Анатолійович</t>
  </si>
  <si>
    <t>K1015N85MD</t>
  </si>
  <si>
    <t xml:space="preserve"> Ліберман Ілля Маркович</t>
  </si>
  <si>
    <t>K101553GGF</t>
  </si>
  <si>
    <t>Божик Ростислав Михайлович</t>
  </si>
  <si>
    <t>K10155JODD</t>
  </si>
  <si>
    <t>Ларичева Інна Геннадіївна</t>
  </si>
  <si>
    <t>K1015Y4Q2F</t>
  </si>
  <si>
    <t>Биков Сергій Віталійович</t>
  </si>
  <si>
    <t>16.10.2020</t>
  </si>
  <si>
    <t>K1016XLLC8</t>
  </si>
  <si>
    <t xml:space="preserve"> Мічак Роман Вячеславович</t>
  </si>
  <si>
    <t>K1016V2Z0W</t>
  </si>
  <si>
    <t xml:space="preserve"> Чупірчук Павло Миколайович</t>
  </si>
  <si>
    <t>K1016V3CPZ</t>
  </si>
  <si>
    <t>Яблочкін Євген Юрійович</t>
  </si>
  <si>
    <t>K1016VTJ02</t>
  </si>
  <si>
    <t xml:space="preserve"> Кіраль Святослав Осипович</t>
  </si>
  <si>
    <t>17.10.2020</t>
  </si>
  <si>
    <t>K1017N747N</t>
  </si>
  <si>
    <t>K1017N8EPP</t>
  </si>
  <si>
    <t xml:space="preserve"> Шевченко Данило Станіславович</t>
  </si>
  <si>
    <t>K1017N84V0</t>
  </si>
  <si>
    <t xml:space="preserve"> Дідик Богдан Олегович</t>
  </si>
  <si>
    <t>K1017N7UCN</t>
  </si>
  <si>
    <t xml:space="preserve"> Зубрич Євгенія Сергіївна</t>
  </si>
  <si>
    <t>K1017MTIOD</t>
  </si>
  <si>
    <t xml:space="preserve"> Євдокимов Сергій Вікторович</t>
  </si>
  <si>
    <t>K1017SJHMB</t>
  </si>
  <si>
    <t>Хващук Сергій Григорович</t>
  </si>
  <si>
    <t>K1017YU73B</t>
  </si>
  <si>
    <t>K1017TGQK8</t>
  </si>
  <si>
    <t xml:space="preserve"> Стельмах Олег Ігорович</t>
  </si>
  <si>
    <t>K1017TNIZZ</t>
  </si>
  <si>
    <t>Лапець Михайло Романович</t>
  </si>
  <si>
    <t>K1017TPCYB</t>
  </si>
  <si>
    <t xml:space="preserve"> Церковник Роман Валерійович</t>
  </si>
  <si>
    <t>K1017XGLNT</t>
  </si>
  <si>
    <t>Назаров Олександр Олексійович</t>
  </si>
  <si>
    <t>18.10.2020</t>
  </si>
  <si>
    <t>K1018R0U5G</t>
  </si>
  <si>
    <t>Іванов Валентин Вячеславович</t>
  </si>
  <si>
    <t>K1018RMO7E</t>
  </si>
  <si>
    <t xml:space="preserve"> Коропецька Ірина Богданівна</t>
  </si>
  <si>
    <t>K1018RNST3</t>
  </si>
  <si>
    <t>Олексієнко Валерій Володимирович</t>
  </si>
  <si>
    <t>K10187CBEA</t>
  </si>
  <si>
    <t>K1018MCWLG</t>
  </si>
  <si>
    <t xml:space="preserve"> Пліхівський Богдан Ярославович</t>
  </si>
  <si>
    <t>19.10.2020</t>
  </si>
  <si>
    <t>K1019S9PG7</t>
  </si>
  <si>
    <t>Курочка Андрій Мирославович</t>
  </si>
  <si>
    <t>K1019T85NV</t>
  </si>
  <si>
    <t>Сердюк Михайло Володимирович</t>
  </si>
  <si>
    <t>K1019G7BVI</t>
  </si>
  <si>
    <t>Кварцяний Петро Олександрович</t>
  </si>
  <si>
    <t>K1019VTA8T</t>
  </si>
  <si>
    <t>Терпіль Євген Олександрович</t>
  </si>
  <si>
    <t>K1019F24Q0</t>
  </si>
  <si>
    <t>Мироненко Олексій Володимирович</t>
  </si>
  <si>
    <t>K1019FAB0R</t>
  </si>
  <si>
    <t xml:space="preserve"> Тимоханов Дмитро Олександрович</t>
  </si>
  <si>
    <t>20.10.2020</t>
  </si>
  <si>
    <t>K1020FMX0L</t>
  </si>
  <si>
    <t xml:space="preserve"> Плетінь Андрій Олександрович</t>
  </si>
  <si>
    <t>K1020FLISX</t>
  </si>
  <si>
    <t xml:space="preserve"> Данилюк Микола Іванович</t>
  </si>
  <si>
    <t>K10207QGUL</t>
  </si>
  <si>
    <t xml:space="preserve"> Лозинський Роман Михайлович</t>
  </si>
  <si>
    <t>K10208LEH6</t>
  </si>
  <si>
    <t>Скляров Вадим Олександрович</t>
  </si>
  <si>
    <t>K10208RXZZ</t>
  </si>
  <si>
    <t>K10209C36P</t>
  </si>
  <si>
    <t>K1020N1HDR</t>
  </si>
  <si>
    <t xml:space="preserve"> Пастернак Наталія Мирославівна</t>
  </si>
  <si>
    <t>K1020N7RAW</t>
  </si>
  <si>
    <t>Поляк Сергій Віталійович</t>
  </si>
  <si>
    <t>K1020NM89Y</t>
  </si>
  <si>
    <t>Іванов Володимир Геннадійович</t>
  </si>
  <si>
    <t>K10206T90F</t>
  </si>
  <si>
    <t xml:space="preserve"> Самофал Костянтин Ігорович</t>
  </si>
  <si>
    <t>K1020SIG4X</t>
  </si>
  <si>
    <t>Коропецька Ірина Богданівна</t>
  </si>
  <si>
    <t>K1020SKRGH</t>
  </si>
  <si>
    <t xml:space="preserve"> Загорулько Олег Євгенійович</t>
  </si>
  <si>
    <t>K1020SNOSB</t>
  </si>
  <si>
    <t>Паздерський Мирослав Богданович</t>
  </si>
  <si>
    <t>K1020YDCKP</t>
  </si>
  <si>
    <t xml:space="preserve"> Шепард Володимир Олександрович</t>
  </si>
  <si>
    <t>K1020YJ1LL</t>
  </si>
  <si>
    <t xml:space="preserve"> Виплавін Павло Леонідович</t>
  </si>
  <si>
    <t>21.10.2020</t>
  </si>
  <si>
    <t>K1021X8ZMC</t>
  </si>
  <si>
    <t xml:space="preserve"> Донець Людмила Андріївна</t>
  </si>
  <si>
    <t>K1021XG3IK</t>
  </si>
  <si>
    <t>Іванов Віталій Олександрович</t>
  </si>
  <si>
    <t>K1021V8Q8U</t>
  </si>
  <si>
    <t>K1021R4GUW</t>
  </si>
  <si>
    <t xml:space="preserve"> Кононенко Олександр Сергійович</t>
  </si>
  <si>
    <t>K1021R6C0F</t>
  </si>
  <si>
    <t>Денисенко Вікторія Володимирівна</t>
  </si>
  <si>
    <t>K1021RQHSQ</t>
  </si>
  <si>
    <t xml:space="preserve"> Світлик Ігор Петрович</t>
  </si>
  <si>
    <t>K1021777QD</t>
  </si>
  <si>
    <t xml:space="preserve"> Козлова Катерина Сергіївна</t>
  </si>
  <si>
    <t>K10218LQY4</t>
  </si>
  <si>
    <t xml:space="preserve"> Симотюк Микола Вікторович</t>
  </si>
  <si>
    <t>K10218T3DK</t>
  </si>
  <si>
    <t xml:space="preserve"> Шахрай Костянтин Геннадійович</t>
  </si>
  <si>
    <t>22.10.2020</t>
  </si>
  <si>
    <t>K1022T8AIQ</t>
  </si>
  <si>
    <t xml:space="preserve"> Шевченко Олександр Сергійович</t>
  </si>
  <si>
    <t>K1022TD7C4</t>
  </si>
  <si>
    <t>Лук'янець Артем Олександрович</t>
  </si>
  <si>
    <t>K1022G3PI6</t>
  </si>
  <si>
    <t xml:space="preserve"> Бурейко Роман Володимирович</t>
  </si>
  <si>
    <t>K1022XBYG8</t>
  </si>
  <si>
    <t xml:space="preserve"> Смірнов Ігор Русланович</t>
  </si>
  <si>
    <t>K1022XOBIW</t>
  </si>
  <si>
    <t>Світановський Назарій Михайлович</t>
  </si>
  <si>
    <t>K1022XOQ4N</t>
  </si>
  <si>
    <t>Мартинюк Микола Миколайович</t>
  </si>
  <si>
    <t>K1022F7ZUU</t>
  </si>
  <si>
    <t>Альошкін Віталій Іванович</t>
  </si>
  <si>
    <t>K1022R4M7S</t>
  </si>
  <si>
    <t xml:space="preserve"> Толоконніков Кирило Ярославович</t>
  </si>
  <si>
    <t>K1022R9VD3</t>
  </si>
  <si>
    <t xml:space="preserve"> Поліщак Ірина Расімівна</t>
  </si>
  <si>
    <t>23.10.2020</t>
  </si>
  <si>
    <t>K1023MSH8V</t>
  </si>
  <si>
    <t>Симулик Юрій Миколайович</t>
  </si>
  <si>
    <t>K1023528TH</t>
  </si>
  <si>
    <t xml:space="preserve"> Малафеєв Олег Володимирович</t>
  </si>
  <si>
    <t>K10235K7SB</t>
  </si>
  <si>
    <t>Шерепенко Петро Миколайович</t>
  </si>
  <si>
    <t>K10235SIHO</t>
  </si>
  <si>
    <t>K102369X85</t>
  </si>
  <si>
    <t>K10236MGD1</t>
  </si>
  <si>
    <t>Мандренко Анна Євгенівна</t>
  </si>
  <si>
    <t>K1023S2TO0</t>
  </si>
  <si>
    <t xml:space="preserve"> Грайченко Вячеслав Валерійович</t>
  </si>
  <si>
    <t>24.10.2020</t>
  </si>
  <si>
    <t>K1024YN8YB</t>
  </si>
  <si>
    <t>Шанін Владислав Олександрович</t>
  </si>
  <si>
    <t>K1024YK26T</t>
  </si>
  <si>
    <t>K1024GSAMH</t>
  </si>
  <si>
    <t xml:space="preserve"> Опанасенко Володимир Григорович</t>
  </si>
  <si>
    <t>K1024XVKWR</t>
  </si>
  <si>
    <t>Кригін Кирил Сергійович</t>
  </si>
  <si>
    <t>K1024V0XDY</t>
  </si>
  <si>
    <t>Вітченко Олексій Володимирович</t>
  </si>
  <si>
    <t>K10247R980</t>
  </si>
  <si>
    <t>Кузін Олександр Вікторович</t>
  </si>
  <si>
    <t>25.10.2020</t>
  </si>
  <si>
    <t>K1025SBME1</t>
  </si>
  <si>
    <t>Янковий Вячеслав Вікторович</t>
  </si>
  <si>
    <t>26.10.2020</t>
  </si>
  <si>
    <t>K1026V1VZO</t>
  </si>
  <si>
    <t>Заїкіна Катерина Вікторівна</t>
  </si>
  <si>
    <t>27.10.2020</t>
  </si>
  <si>
    <t>K10275I25H</t>
  </si>
  <si>
    <t>Пономаренко Костянтин Олегович</t>
  </si>
  <si>
    <t>28.10.2020</t>
  </si>
  <si>
    <t>K102891VF4</t>
  </si>
  <si>
    <t>Буратинський Олександр Юрійович</t>
  </si>
  <si>
    <t>30.10.2020</t>
  </si>
  <si>
    <t>K1030VC5UE</t>
  </si>
  <si>
    <t>K10307QKOS</t>
  </si>
  <si>
    <t>01.11.2020</t>
  </si>
  <si>
    <t>K11019KZAU</t>
  </si>
  <si>
    <t xml:space="preserve"> Хлудков Дмитро Олегович</t>
  </si>
  <si>
    <t>K1101S4AZP</t>
  </si>
  <si>
    <t xml:space="preserve"> Кукурба Віктор Романович</t>
  </si>
  <si>
    <t>02.11.2020</t>
  </si>
  <si>
    <t>K1102GKLHO</t>
  </si>
  <si>
    <t xml:space="preserve"> Жученко Артем Сергійович</t>
  </si>
  <si>
    <t>K1102FB964</t>
  </si>
  <si>
    <t xml:space="preserve"> Войтів Маркіян Васильович</t>
  </si>
  <si>
    <t>K11027VL19</t>
  </si>
  <si>
    <t>Патрікеєв Андрій Олександрович</t>
  </si>
  <si>
    <t>K11028VBO6</t>
  </si>
  <si>
    <t>Бачурін Владислав Борисович</t>
  </si>
  <si>
    <t>06.11.2020</t>
  </si>
  <si>
    <t>K1106T4HJW</t>
  </si>
  <si>
    <t>Гончаров Олександр Володимирович</t>
  </si>
  <si>
    <t>07.11.2020</t>
  </si>
  <si>
    <t>K1107RF6FZ</t>
  </si>
  <si>
    <t>K11077IVJD</t>
  </si>
  <si>
    <t>K11078I2JJ</t>
  </si>
  <si>
    <t>K11078KIFM</t>
  </si>
  <si>
    <t>K11078N0ZO</t>
  </si>
  <si>
    <t xml:space="preserve"> Бодак Юрій Михайлович</t>
  </si>
  <si>
    <t>K11078N0CA</t>
  </si>
  <si>
    <t>Лисенко Олександр Олегович</t>
  </si>
  <si>
    <t>K11078N061</t>
  </si>
  <si>
    <t>K11078RUUQ</t>
  </si>
  <si>
    <t>K11078U9B8</t>
  </si>
  <si>
    <t xml:space="preserve"> Єлісєєв Євген Євгенович</t>
  </si>
  <si>
    <t>K11079Q3KI</t>
  </si>
  <si>
    <t>Щукін Євген Борисович</t>
  </si>
  <si>
    <t>K1107M5KBO</t>
  </si>
  <si>
    <t>Танчук Володимир В'ячеславович</t>
  </si>
  <si>
    <t>K1107M5JMD</t>
  </si>
  <si>
    <t>K1107MCFOD</t>
  </si>
  <si>
    <t>K1107N4KK4</t>
  </si>
  <si>
    <t xml:space="preserve"> Бєлан Михайло Сергійович</t>
  </si>
  <si>
    <t>K1107NSBCA</t>
  </si>
  <si>
    <t>08.11.2020</t>
  </si>
  <si>
    <t>K1108T3EKV</t>
  </si>
  <si>
    <t>Глебова Катерина Олександрівна</t>
  </si>
  <si>
    <t>K1108TKEF6</t>
  </si>
  <si>
    <t>K1108GH5CC</t>
  </si>
  <si>
    <t>10.11.2020</t>
  </si>
  <si>
    <t>K1110GBJ7O</t>
  </si>
  <si>
    <t>K1110V9AC8</t>
  </si>
  <si>
    <t>Шеховцов Сергій Анатолійович</t>
  </si>
  <si>
    <t>K1110VV0B4</t>
  </si>
  <si>
    <t xml:space="preserve"> Єрьомченко Ростислав Миколайович</t>
  </si>
  <si>
    <t>K111074XJ3</t>
  </si>
  <si>
    <t xml:space="preserve"> Кіраль Софія Богданівна</t>
  </si>
  <si>
    <t>12.11.2020</t>
  </si>
  <si>
    <t>K1112VLL1E</t>
  </si>
  <si>
    <t>Марчук Володимир Зіновійович</t>
  </si>
  <si>
    <t>K11125J627</t>
  </si>
  <si>
    <t xml:space="preserve"> Рибніков Костянтин Олександрович</t>
  </si>
  <si>
    <t>14.11.2020</t>
  </si>
  <si>
    <t>K1114G3XCB</t>
  </si>
  <si>
    <t xml:space="preserve"> Баран Олена Ігорівна</t>
  </si>
  <si>
    <t>15.11.2020</t>
  </si>
  <si>
    <t>K1115FD7E2</t>
  </si>
  <si>
    <t>Троценко Богдан Анатолійович;</t>
  </si>
  <si>
    <t>16.11.2020</t>
  </si>
  <si>
    <t>K1116N81XU</t>
  </si>
  <si>
    <t>19.11.2020</t>
  </si>
  <si>
    <t>K11196M1CR</t>
  </si>
  <si>
    <t>K1119TG71D</t>
  </si>
  <si>
    <t>20.11.2020</t>
  </si>
  <si>
    <t>K11205B92O</t>
  </si>
  <si>
    <t>K1120SGWG4</t>
  </si>
  <si>
    <t xml:space="preserve"> Рябовол Володимир Юрійович</t>
  </si>
  <si>
    <t>K1120SUXZZ</t>
  </si>
  <si>
    <t>Ващенко Юлія Віталіївна</t>
  </si>
  <si>
    <t>K1120TRHXY</t>
  </si>
  <si>
    <t>Мухачов Олександр Володимирович</t>
  </si>
  <si>
    <t>K1120G1I9S</t>
  </si>
  <si>
    <t>Єськов Дмитро Вікторович</t>
  </si>
  <si>
    <t>21.11.2020</t>
  </si>
  <si>
    <t>K1121F1D3S</t>
  </si>
  <si>
    <t xml:space="preserve"> Штепа Вікторія Петрівна</t>
  </si>
  <si>
    <t>K1121F88CF</t>
  </si>
  <si>
    <t>Кісь Зорян Романович</t>
  </si>
  <si>
    <t>K1121FNO3R</t>
  </si>
  <si>
    <t xml:space="preserve"> Іванов Віталій Олександрович</t>
  </si>
  <si>
    <t>22.11.2020</t>
  </si>
  <si>
    <t>K1122SBRAQ</t>
  </si>
  <si>
    <t>Бурейко Роман Володимирович</t>
  </si>
  <si>
    <t>K1122G9B6Y</t>
  </si>
  <si>
    <t>23.11.2020</t>
  </si>
  <si>
    <t>K112387ZD0</t>
  </si>
  <si>
    <t>K1123NQDI6</t>
  </si>
  <si>
    <t>K1123NTY4P</t>
  </si>
  <si>
    <t xml:space="preserve"> Шанін Владислав Олександрович</t>
  </si>
  <si>
    <t>24.11.2020</t>
  </si>
  <si>
    <t>K1124GGRBI</t>
  </si>
  <si>
    <t xml:space="preserve"> Пономаренко Костянтин Олегович</t>
  </si>
  <si>
    <t>26.11.2020</t>
  </si>
  <si>
    <t>K1126FMHIQ</t>
  </si>
  <si>
    <t>Резченко ДМИТРО Юрійович</t>
  </si>
  <si>
    <t>27.11.2020</t>
  </si>
  <si>
    <t>K1127VCZPJ</t>
  </si>
  <si>
    <t xml:space="preserve"> Щибовик Тарас Стефанович</t>
  </si>
  <si>
    <t>01.12.2020</t>
  </si>
  <si>
    <t>K12016LO1N</t>
  </si>
  <si>
    <t>Шляпугін Сергій Вікторович</t>
  </si>
  <si>
    <t>02.12.2020</t>
  </si>
  <si>
    <t>K12027KWTQ</t>
  </si>
  <si>
    <t>K1202MEJWN</t>
  </si>
  <si>
    <t xml:space="preserve"> Патрікеєв Андрій Олександрович</t>
  </si>
  <si>
    <t>K1202NHA64</t>
  </si>
  <si>
    <t>03.12.2020</t>
  </si>
  <si>
    <t>K1203S486D</t>
  </si>
  <si>
    <t>05.12.2020</t>
  </si>
  <si>
    <t>K1205FJCQ5</t>
  </si>
  <si>
    <t xml:space="preserve"> Буратинський Олександр Юрійович</t>
  </si>
  <si>
    <t>06.12.2020</t>
  </si>
  <si>
    <t>K1206SOQUD</t>
  </si>
  <si>
    <t>07.12.2020</t>
  </si>
  <si>
    <t>K1207XOJOX</t>
  </si>
  <si>
    <t xml:space="preserve"> Скляров Вадим Олександрович</t>
  </si>
  <si>
    <t>K1207F8P5U</t>
  </si>
  <si>
    <t>K1207FLXK6</t>
  </si>
  <si>
    <t xml:space="preserve"> Пфайфер Андрій Іванович</t>
  </si>
  <si>
    <t>K1207FNK6M</t>
  </si>
  <si>
    <t xml:space="preserve"> Возняк Надія Левківна</t>
  </si>
  <si>
    <t>K1207R326U</t>
  </si>
  <si>
    <t xml:space="preserve"> Данилів Наталя Віталіївна</t>
  </si>
  <si>
    <t>K1207RCQJJ</t>
  </si>
  <si>
    <t xml:space="preserve">Редченко Костянтин Іванович </t>
  </si>
  <si>
    <t>K1207RNZEK</t>
  </si>
  <si>
    <t>K1207RNZBT</t>
  </si>
  <si>
    <t>Анохін Олександр Олегович</t>
  </si>
  <si>
    <t>K1207RSE4X</t>
  </si>
  <si>
    <t>K120774C4C</t>
  </si>
  <si>
    <t>K12077B7C9</t>
  </si>
  <si>
    <t>K12077KWNW</t>
  </si>
  <si>
    <t>Досужий В'ячеслав Валерійович</t>
  </si>
  <si>
    <t>K12078PVEL</t>
  </si>
  <si>
    <t>K120799VVR</t>
  </si>
  <si>
    <t>K12079MVEZ</t>
  </si>
  <si>
    <t>K1207MR8EM</t>
  </si>
  <si>
    <t>K1207NSLAI</t>
  </si>
  <si>
    <t>08.12.2020</t>
  </si>
  <si>
    <t>K120863VZE</t>
  </si>
  <si>
    <t xml:space="preserve"> Ленчик Станіслав Сергійович</t>
  </si>
  <si>
    <t>K1208Y6A7N</t>
  </si>
  <si>
    <t>K1208TLDUA</t>
  </si>
  <si>
    <t>Борисевич Надія Миронівна</t>
  </si>
  <si>
    <t>K1208GBBH6</t>
  </si>
  <si>
    <t>K1208XRXBF</t>
  </si>
  <si>
    <t>K1208R6CE6</t>
  </si>
  <si>
    <t>09.12.2020</t>
  </si>
  <si>
    <t>K1209RVIH6</t>
  </si>
  <si>
    <t xml:space="preserve"> Паславський Юрій Валерійович</t>
  </si>
  <si>
    <t>K1209RV1V0</t>
  </si>
  <si>
    <t>Паславський Юрій Валерійович</t>
  </si>
  <si>
    <t>K1209SI5R8</t>
  </si>
  <si>
    <t>Христенко Вікторія Вікторівна</t>
  </si>
  <si>
    <t>10.12.2020</t>
  </si>
  <si>
    <t>K12109GG7H</t>
  </si>
  <si>
    <t>K1210NCLHB</t>
  </si>
  <si>
    <t>K12105P2XO</t>
  </si>
  <si>
    <t>12.12.2020</t>
  </si>
  <si>
    <t>K1212NSZZP</t>
  </si>
  <si>
    <t>13.12.2020</t>
  </si>
  <si>
    <t>K12138CVPU</t>
  </si>
  <si>
    <t xml:space="preserve"> Іванський Сергій Анатолійович</t>
  </si>
  <si>
    <t>14.12.2020</t>
  </si>
  <si>
    <t>K1214988DB</t>
  </si>
  <si>
    <t>15.12.2020</t>
  </si>
  <si>
    <t>K1215NM0U2</t>
  </si>
  <si>
    <t>Галущак Уляна Андріївна</t>
  </si>
  <si>
    <t>K1215518S6</t>
  </si>
  <si>
    <t>K121552NA9</t>
  </si>
  <si>
    <t xml:space="preserve"> Настьошин Марія Леонідівна</t>
  </si>
  <si>
    <t>K12156NFHN</t>
  </si>
  <si>
    <t xml:space="preserve"> Панькевич Марта Богданівна</t>
  </si>
  <si>
    <t>K1215S7056</t>
  </si>
  <si>
    <t>16.12.2020</t>
  </si>
  <si>
    <t>K1216FGZOH</t>
  </si>
  <si>
    <t>K1216FMEFT</t>
  </si>
  <si>
    <t xml:space="preserve"> Білецький Іван Андрійович</t>
  </si>
  <si>
    <t>K1216FVSTX</t>
  </si>
  <si>
    <t>K12168ETKA</t>
  </si>
  <si>
    <t>K1216SNQAQ</t>
  </si>
  <si>
    <t>K1216TP2GV</t>
  </si>
  <si>
    <t xml:space="preserve"> Коренєв Віталій Анатолійович</t>
  </si>
  <si>
    <t>17.12.2020</t>
  </si>
  <si>
    <t>K1217NTKRO</t>
  </si>
  <si>
    <t xml:space="preserve"> Косендяк Назар Михайлович</t>
  </si>
  <si>
    <t>18.12.2020</t>
  </si>
  <si>
    <t>K1218GREWR</t>
  </si>
  <si>
    <t xml:space="preserve"> Матяшовський Василь Михайлович</t>
  </si>
  <si>
    <t>K1218MELHB</t>
  </si>
  <si>
    <t xml:space="preserve"> Федоров Антон Леонідович</t>
  </si>
  <si>
    <t>19.12.2020</t>
  </si>
  <si>
    <t>K1219TD3JA</t>
  </si>
  <si>
    <t>K1219TM2X5</t>
  </si>
  <si>
    <t xml:space="preserve"> Кварцяний Петро Олександрович</t>
  </si>
  <si>
    <t>20.12.2020</t>
  </si>
  <si>
    <t>K1220M0C58</t>
  </si>
  <si>
    <t xml:space="preserve"> Іванов Володимир Геннадійович</t>
  </si>
  <si>
    <t>K1220MVN5F</t>
  </si>
  <si>
    <t>Куспись Галина Гнатівна</t>
  </si>
  <si>
    <t>K1220NMZB4</t>
  </si>
  <si>
    <t xml:space="preserve"> Ващенко Юлія Віталіївна</t>
  </si>
  <si>
    <t>K122066YPL</t>
  </si>
  <si>
    <t>21.12.2020</t>
  </si>
  <si>
    <t>K1221Y58XM</t>
  </si>
  <si>
    <t>K1221YRKT8</t>
  </si>
  <si>
    <t>K1221RSG54</t>
  </si>
  <si>
    <t xml:space="preserve"> Винар Дмитро Юрійович</t>
  </si>
  <si>
    <t>22.12.2020</t>
  </si>
  <si>
    <t>K1222YAQHR</t>
  </si>
  <si>
    <t>K1222V0XPQ</t>
  </si>
  <si>
    <t>Снігур Василь Ігорович</t>
  </si>
  <si>
    <t>K1222F9KZF</t>
  </si>
  <si>
    <t>23.12.2020</t>
  </si>
  <si>
    <t>K12237W14H</t>
  </si>
  <si>
    <t>Яремчук Мар'яна Ярославівна</t>
  </si>
  <si>
    <t>K12235ARAC</t>
  </si>
  <si>
    <t xml:space="preserve"> Шерепенко Петро Миколайович</t>
  </si>
  <si>
    <t>K1223TH600</t>
  </si>
  <si>
    <t>24.12.2020</t>
  </si>
  <si>
    <t>K12245B5VM</t>
  </si>
  <si>
    <t>Юзвак Віталій Вікторович</t>
  </si>
  <si>
    <t>K1224616OK</t>
  </si>
  <si>
    <t>25.12.2020</t>
  </si>
  <si>
    <t>K1225FB7MW</t>
  </si>
  <si>
    <t>26.12.2020</t>
  </si>
  <si>
    <t>K122664OO6</t>
  </si>
  <si>
    <t>Приймачук Василь Олександрович</t>
  </si>
  <si>
    <t>K1226S1745</t>
  </si>
  <si>
    <t xml:space="preserve"> Дух Матвій Володимирович</t>
  </si>
  <si>
    <t>27.12.2020</t>
  </si>
  <si>
    <t>K1227Y8K5Y</t>
  </si>
  <si>
    <t xml:space="preserve"> Князь Ольга Володимирівна</t>
  </si>
  <si>
    <t>28.12.2020</t>
  </si>
  <si>
    <t>K1228N1T5S</t>
  </si>
  <si>
    <t xml:space="preserve"> Левкович Леся Орестівна</t>
  </si>
  <si>
    <t>K1228NLD6L</t>
  </si>
  <si>
    <t>Опанасенко Володимир Григорович</t>
  </si>
  <si>
    <t>K1228Y6IYV</t>
  </si>
  <si>
    <t>Україна, 18000, Черкаська обл., місто Черкаси, ВУЛИЦЯ В'ЯЧЕСЛАВА ЧОРНОВОЛА , будинок 9/1, офіс 51</t>
  </si>
  <si>
    <t>Україна, 79034, Львівська обл., місто Львів, ВУЛИЦЯ ПРОФЕСОРА БУЙКА, будинок 2</t>
  </si>
  <si>
    <t>Україна, 46013, Тернопільська обл., місто Тернопіль, ВУЛИЦЯ ЛЕСІ УКРАЇНКИ , будинок 35, квартира 17</t>
  </si>
  <si>
    <t xml:space="preserve"> Україна, 21001, Вінницька обл., місто Вінниця, ВУЛИЦЯ ОЛЕКСАНДРА ДОВЖЕНКА, будинок 93</t>
  </si>
  <si>
    <t>Україна, 01021, місто Київ, ВУЛИЦЯ ГРУШЕВСЬКОГО, будинок 9Б</t>
  </si>
  <si>
    <t>ТОВАРИСТВО З ОБМЕЖЕНОЮ ВІДПОВІДАЛЬНІСТЮ "БІНОТЕЛ"</t>
  </si>
  <si>
    <t>Україна, 02081, місто Київ, ВУЛИЦЯ ЗДОЛБУНІВСЬКА, будинок 7-Д</t>
  </si>
  <si>
    <t>ФОП СТЕЦИШИН МИКОЛА МИКОЛАЙОВИЧ</t>
  </si>
  <si>
    <t>Україна, 79010, Львівська обл., місто Львів, ВУЛИЦЯ ПІСКОВА, будинок 5, квартира 6</t>
  </si>
  <si>
    <t>оплата за створення контенту для сайту згідно рахунку №366 від 31.03.2020 р. по Договору №20-3/20 від 20.03.2020р. Без ПДВ.</t>
  </si>
  <si>
    <t>ФОП НІКОЛАЙЧУК ЛЮДМИЛА ЛЕОНІДІВНА</t>
  </si>
  <si>
    <t>Україна, 02081, місто Київ, ВУЛИЦЯ ПЧІЛКИ ОЛЕНИ, будинок 2, квартира 189</t>
  </si>
  <si>
    <t>оплата за консультування з питань інформатизації по використанню комп'ютерної програми  M.E.Doc  зг.рах.№583 від 03.04.2020р. ЄДРПОУ:39651598. Без ПДВ.</t>
  </si>
  <si>
    <t>ФОП ГАВРИШ РОМАН ОРЕСТОВИЧ</t>
  </si>
  <si>
    <t>Україна, 03151, місто Київ, ВУЛИЦЯ КЕРЧЕНСЬКА, будинок 3, квартира 2</t>
  </si>
  <si>
    <t>оплата за надання інформаційно- консультаційних послуг згідно рахунку №21 від 26.03.2020 р. по Договору №1803 від 18.03.2020 р. Без ПДВ.</t>
  </si>
  <si>
    <t>Україна, 48372, Тернопільська обл., Монастириський р-н, село Горигляди, ВУЛИЦЯ ДВОРСЬКОГО, будинок 94</t>
  </si>
  <si>
    <t>оплата за надання послуг згідно Договору №10-1/П від 10.02.2020 р. Без ПДВ</t>
  </si>
  <si>
    <t>Україна, 43025, Волинська обл., місто Луцьк, ВУЛИЦЯ ФРАНКА, будинок 61, квартира 52</t>
  </si>
  <si>
    <t>оплата за надання послуг згідно Договору №2020/34 від 10.01.2020 р.Без ПДВ.</t>
  </si>
  <si>
    <t>оплата за надання послуг згідно Договору №5/22 від 06.02.2020 р. Без ПДВ.</t>
  </si>
  <si>
    <t>ФОП ЦЕБЕНКО АНДРІЙ ЗІНОВІЙОВИЧ</t>
  </si>
  <si>
    <t xml:space="preserve"> 
Україна, 79026, Львівська обл., місто Львів, ВУЛИЦЯ РУБЧАКА, будинок 33, квартира 18</t>
  </si>
  <si>
    <t>оплата за послуги з відеозйомки та монтажу  згідно рахунку №15/20 від 15.04.2020 р. Без ПДВ.</t>
  </si>
  <si>
    <t>оплата за оренду офісного приміщення за березень 2020р. згідно Договору №б/н від 01.02.2020 р.</t>
  </si>
  <si>
    <t>ЛІСОВА ЛЮДМИЛА ВАСИЛІВНА</t>
  </si>
  <si>
    <t>оплата за надання послуг згідно Договору ЦПХ №01/04/20 від 01.04.2020р. Без ПДВ.</t>
  </si>
  <si>
    <t>Україна, 51928, Дніпропетровська обл., місто Кам’янське, ПРОСПЕКТ МЕТАЛУРГІВ, будинок 80, квартира 6</t>
  </si>
  <si>
    <t>оплата за надання аналітичних послуг згідно Договору №02/3-П від 02.01.2020 р.Без ПДВ.</t>
  </si>
  <si>
    <t>олата за надання послуг згідно Договору №п6/02-п від 02.01.2020 р.Без ПДВ.</t>
  </si>
  <si>
    <t>олата за надання послуг згідно Договору №02/1-П від 02.01.2020 р. Без ПДВ.</t>
  </si>
  <si>
    <t>оплата за адміністрування поштових скриньок згідно договору № 02/1-П від  02.01.2020р. Без ПДВ</t>
  </si>
  <si>
    <t>оплата за надання послуг згідно Дод. уг. №2 до Договору №09-1/П від 09.01.2020 р. Без ПДВ.</t>
  </si>
  <si>
    <t>оплата за надання послуг згідно Договору №24-1 П/20 від 03.01.2020 р. Без ПДВ.</t>
  </si>
  <si>
    <t>ФОП ШОСТАК ВЛАДИСЛАВ ВОЛОДИМИРОВИЧ</t>
  </si>
  <si>
    <t>Україна, 03162, місто Київ, БУЛЬВАР РОМЕНА РОЛЛАНА, будинок 4 А, квартира 126</t>
  </si>
  <si>
    <t>оплата за надання послуг згідно Договору № 14-1 від 23.03.2020 р. Без ПДВ.</t>
  </si>
  <si>
    <t>ФОП ЗАВГОРОДНІЙ ЄВГЕНІЙ ГРИГОРОВИЧ</t>
  </si>
  <si>
    <t>Україна, 26222, Кіровоградська обл., Маловисківський р-н, село Березівка, ВУЛИЦЯ ЩОРСА, будинок 51</t>
  </si>
  <si>
    <t>оплата за надання послуг згідно Додатку №1 До Договору №57 від 01 квітня 2020 року. Без ПДВ.</t>
  </si>
  <si>
    <t>оплата за надання послуг згідно Договору № 5/22-П від 06.02.2020 р.Без ПДВ.</t>
  </si>
  <si>
    <t>оплата за надання послуг згідно Договору № 2020/34 від 10.01.2020 р. Без ПДВ.</t>
  </si>
  <si>
    <t>ФОП КОВАЛЬЧУК ВІРА ВІКТОРІВНА</t>
  </si>
  <si>
    <t>Україна, 02068, місто Київ, ВУЛИЦЯ А.АХМАТОВОЇ, будинок 13Д, квартира 391</t>
  </si>
  <si>
    <t>оплата за комлекс послуг згідно Договору №1д/2020 від 10.04.2020 р. Без ПДВ.</t>
  </si>
  <si>
    <t>ФОП ГРАБАР ВІТАЛІЙ ІВАНОВИЧ</t>
  </si>
  <si>
    <t>Україна, 82400, Львівська обл., місто Стрий, ВУЛИЦЯ ДОРОШЕНКА, будинок 17</t>
  </si>
  <si>
    <t>оплата за надання послуг згідно рахунку №366/2020 від 28.04.2020 р</t>
  </si>
  <si>
    <t>оплата послуг райтера соціальних медіа згідно Договору  № 24П/20 від 09.01.2020р. Без ПДВ</t>
  </si>
  <si>
    <t>ФОП ДАНКЕВИЧ ЮРІЙ ЯРОСЛАВОВИЧ</t>
  </si>
  <si>
    <t>Україна, 79031, Львівська обл., місто Львів, ВУЛИЦЯ СКОРИНИ, будинок 38, квартира 53</t>
  </si>
  <si>
    <t>оплата послуг згідно рахунку № 2904-01/20 від 29.04.2020 р. Без ПДВ.</t>
  </si>
  <si>
    <t>оплата за створення контенту для сайту згідно рахунку №367 від 29.04.2020 р. по Договору №20-3/20 від 20.03.2020р. Без ПДВ.</t>
  </si>
  <si>
    <t>ФОП ДЗЮБІНА МАРІЯ ЮРІЇВНА</t>
  </si>
  <si>
    <t xml:space="preserve"> 
Україна, 72312, Запорізька обл., місто Мелітополь, БУЛЬВАР 30 РІЧЧЯ ПЕРЕМОГИ, будинок 34, квартира 17</t>
  </si>
  <si>
    <t>оплата за надання послуг згідно Договору № 02-4п/2020 від 03.04.2020 р. Без ПДВ.</t>
  </si>
  <si>
    <t>оплата за  послуги згідно рахунку №19/20 від 07.05.2020р. Без ПДВ.</t>
  </si>
  <si>
    <t xml:space="preserve">ФОП МЕЛЬНИК АНДРІЙ ЛЕОНІДОВИЧ </t>
  </si>
  <si>
    <t xml:space="preserve">
Україна, 02160, місто Київ, ВУЛИЦЯ РЕГЕНЕРАТОРНА, будинок 4, квартира 5-239</t>
  </si>
  <si>
    <t>оплата за надання послуг згідно рахунку № 11/04 від 23.04.2020 р. по Договору № 11-04 від 23.04.2020 р. Без ПДВ.</t>
  </si>
  <si>
    <t xml:space="preserve">ФОП КОВАЛЬОВ АНДРІЙ ГЕННАДІЙОВИЧ </t>
  </si>
  <si>
    <t>Україна, 03049, місто Київ, ВУЛИЦЯ НІЩИНСЬКОГО, будинок 6, квартира 59</t>
  </si>
  <si>
    <t>оплата за товари згідно рахунку №202 від 08.05.2020 р. Без ПДВ.</t>
  </si>
  <si>
    <t>оплата за надання послуг згідно Договору №04/05/20 від 04.05.2020р. за травень .Без ПДВ.</t>
  </si>
  <si>
    <t>оплата за надання послуг згідно Договору № 24-1 П/20 від 03.01.2020 р. Без ПДВ.</t>
  </si>
  <si>
    <t>оплата за оренду офісного приміщення за квітень 2020р. згідно Договору №б/н від 01.02.2020 р.</t>
  </si>
  <si>
    <t>ФОП ЧЕБАНЕНКО ОЛЕНА ДМИТРІВНА</t>
  </si>
  <si>
    <t>Україна, 04201, місто Київ, ВУЛИЦЯ МАЙОРОВА, будинок 5, квартира 112</t>
  </si>
  <si>
    <t>оплата за надання послуг згідно Договору № 6/02-п від 02.01.2020 р. Без ПДВ.</t>
  </si>
  <si>
    <t>оплата за надання послуг райтера згідно Договору № 28-2/2020 від 28.02.2020 р. Без ПДВ.</t>
  </si>
  <si>
    <t>оплата за надання послуг згідно Договру № 5/22-П від 06.02.2020 р. Без ПДВ</t>
  </si>
  <si>
    <t>оплата за надання послуг згідно Договору №16 від 20.05.2020 р. Без ПДВ.</t>
  </si>
  <si>
    <t>оплата за надання послуг згідно Договору №10-1/П від 10.02.2020р. Без ПДВ.</t>
  </si>
  <si>
    <t>оплата за надання послуг згідно Договору №2020/34 від 10.01.2020 р. Без ПДВ.</t>
  </si>
  <si>
    <t>ФОП БОНДАРЕНКО СВІТЛАНА ЮРІЇВНА</t>
  </si>
  <si>
    <t>Україна, 01021, місто Київ, ВУЛИЦЯ ІНСТИТУТСЬКА, будинок 22/7, квартира 15</t>
  </si>
  <si>
    <t>оплата за надання послуг згідно Договору №1/05 від 05.05.2020 р. Без ПДВ.</t>
  </si>
  <si>
    <t>оплата за надання послуг згідно Додатку №2 від 07.05.2020 р. до Договору №57 від 01.04.2020 р. Без ПДВ.</t>
  </si>
  <si>
    <t>оплата за надання послуг згідно Додаткової угоди №1 від 13.05.2020 р. по Договору № 06/04-1п від  06.04.2020 р. Без ПДВ.</t>
  </si>
  <si>
    <t>ФОП ЄМЕЦЬ БОГДАН СТЕПАНОВИЧ</t>
  </si>
  <si>
    <t>Україна, 81652, Львівська обл., місто Новий Розділ(пн), ВУЛИЦЯ ВИННИЧЕНКА, будинок 23, квартира 47</t>
  </si>
  <si>
    <t>оплата за надання послуг згідно рахунку №1 від 28.05.2020 р. Без ПДВ.</t>
  </si>
  <si>
    <t>оплата за надання послуг згідно Договору №02/1-П від 02.01.2020 р. Без ПДВ</t>
  </si>
  <si>
    <t>оплата за надання послуг згідно Договору №24-1П/20 від 03.01.2020 р. Без ПДВ.</t>
  </si>
  <si>
    <t>ФОП КАЛЬЧЕНКО АНДРІЙ ГРИГОРОВИЧ</t>
  </si>
  <si>
    <t>Україна, 08290, Київська обл., місто Ірпінь, селище міського типу Гостомель, ВУЛИЦЯ СВЯТО-ПОКРОВСЬКА, будинок 73-Д, квартира 138</t>
  </si>
  <si>
    <t>оплата  згідно рахунку №208 від 03.06.2020 р.Без ПДВ.</t>
  </si>
  <si>
    <t>ФОП МІХНОВА НАТАЛІЯ ОЛЕГІВНА</t>
  </si>
  <si>
    <t>Україна, 79021, Львівська обл., місто Львів, ВУЛИЦЯ СИМОНА ПЕТЛЮРИ, будинок 37, квартира 65</t>
  </si>
  <si>
    <t>оплата за надання консультаційних послуг згідно рахунку №81 від 25.05.2020 р.</t>
  </si>
  <si>
    <t>ФОП РИЖКОВ ВІКТОР АНАТОЛІЙОВИЧ</t>
  </si>
  <si>
    <t>Україна, 02068, місто Київ, ВУЛИЦЯ АХМАТОВОЇ, будинок 4, квартира 251</t>
  </si>
  <si>
    <t>оплата за господарські матеріали згідно рахунку №269 від 11.06.2020 р. Без ПДВ.</t>
  </si>
  <si>
    <t>оплата за надання послуг згідно рахунку №368/2020 від 03.06.2020р. Без ПДВ.</t>
  </si>
  <si>
    <t>Україна, 37200, Полтавська обл., Лохвицький р-н, місто Лохвиця, ВУЛИЦЯ ПОКРОВСЬКА, будинок 53</t>
  </si>
  <si>
    <t>оплата за виконання підрядних робіт згідно Додатку №1 від 12.06.2020 р. по Договору №1206/20 від 12.06.2020р. Без ПДВ</t>
  </si>
  <si>
    <t>оплата за оренду офісного приміщення за травень 2020р. згідно Договору №б/н від 01.02.2020 р.</t>
  </si>
  <si>
    <t>Часткова оплата  за надання послуг згідно Договору №1д-2/2020 від 28.05.2020 р.Без ПДВ.</t>
  </si>
  <si>
    <t>оплата за надання послуг згідно Договору №2020/34 від 10.01.2020р. Без ПДВ</t>
  </si>
  <si>
    <t>ФОП ТКАЛІЧ ОЛЕКСАНДР ПЕТРОВИЧ</t>
  </si>
  <si>
    <t>Україна, 03151, місто Київ, ВУЛИЦЯ СМІЛЯНСЬКА, будинок 17, квартира 72</t>
  </si>
  <si>
    <t>оплата за організацію конференції згідно рахунку № В/10 від 23.06.2020 р. Без ПДВ.</t>
  </si>
  <si>
    <t>оплата за надання послуг згідно Договору № 02/1-П від 02.01.2020 р.Без ПДВ</t>
  </si>
  <si>
    <t>ФОП БОГДАНОВ ЮРІЙ ГЕННАДІЙОВИЧ</t>
  </si>
  <si>
    <t>Україна, 02081, місто Київ, ВУЛИЦЯ УРЛІВСЬКА, будинок 23А, квартира 105</t>
  </si>
  <si>
    <t>оплата за надання послуг згідно Договору №20200520-1 від 20.05.2020 р. Без ПДВ.</t>
  </si>
  <si>
    <t>ФОП Полонський Дмитро Олександрович</t>
  </si>
  <si>
    <t>Україна, 04213, місто Київ, ВУЛИЦЯ ПРИРІЧНА, будинок 33, квартира 28</t>
  </si>
  <si>
    <t>оплата за надання послуг згідно Договору № 1-ППГ від 04.06.2020 р. Без ПДВ</t>
  </si>
  <si>
    <t>остаточний розрахунок за надання послуг згідно Договору №1д-2/2020 від 28.05.2020р. Без ПДВ.</t>
  </si>
  <si>
    <t>оплата за оренду офісного приміщення за червень 2020 р. згідно  Договору №б/н від 01.02.2020 р Без ПДВ.</t>
  </si>
  <si>
    <t>оплата за надання послуг згідно Договру № 06/06-2п від 03.06.2020 р. Без ПДВ.</t>
  </si>
  <si>
    <t>оплата за комплекс послуг згідно Договору №02/4-П від 04.01.2020 р. Без ПДВ.</t>
  </si>
  <si>
    <t>оплата за надання послуг згідно Додатку №3 від 30.06.2020 р. до Договору №57 від 01.04.2020 р. Без ПДВ.</t>
  </si>
  <si>
    <t>оплата за надання послуг згідно Договору № 10-1/П від 10.02.2020 р. Без ПДВ</t>
  </si>
  <si>
    <t>ТОВАРИСТВО З ОБМЕЖЕНОЮ ВІДПОВІДАЛЬНІСТЮ "ЦЕНТР СЕРТИФІКАЦІЇ КЛЮЧІВ "УКРАЇНА"</t>
  </si>
  <si>
    <t>Україна, 04080, місто Київ, ВУЛИЦЯ КИРИЛІВСЬКА, будинок 102</t>
  </si>
  <si>
    <t>за обробку даних та видачу серт. ЕЦП та постач. комп.сумісн. роб. з ключем КП  ПК  Варта  зг. рах.№ ТКК- 39651598 від 03/04/2020р. в т.ч. ПДВ 1.00 грн.</t>
  </si>
  <si>
    <t>ТОВАРИСТВО З ОБМЕЖЕНОЮ ВІДПОВІДАЛЬНІСТЮ "ІНТЕРНЕТ ІНВЕСТ"</t>
  </si>
  <si>
    <t xml:space="preserve"> 
Україна, 01042, місто Київ, НОВОПЕЧЕРСЬКИЙ ПРОВУЛОК, будинок 3, корпус 2, офіс 9</t>
  </si>
  <si>
    <t>оплата реєстрацію (продовження) домена за кодом клієнта 888 493 508 згідно рахунку №СФ-00021317 від 02.04.2020р.</t>
  </si>
  <si>
    <t>Безповортна фінансова допомога на утримання структурного утворення, згідно листа № 2-010420 від 01.04.2020р.  р.Без ПДВ.</t>
  </si>
  <si>
    <t>Безповоротна фінансова допомога на утримання структурного утворення, згідно листа №6 від 01.04.2020 р. Без ПДВ.</t>
  </si>
  <si>
    <t>Безповоротна фінансова допомога на утримання структурного утворення згідно листа №12К  від 30.03.2020 р. Без ПДВ.</t>
  </si>
  <si>
    <t>ТОВАРИСТВО З ОБМЕЖЕНОЮ ВІДПОВІДАЛЬНІСТЮ КОНСАЛТИНГОВА КОМПАНІЯ "ФАМА"</t>
  </si>
  <si>
    <t>Україна, 79058, Львівська обл., місто Львів, ВУЛИЦЯ ДЖЕРЕЛЬНА, будинок 75, квартира 38</t>
  </si>
  <si>
    <t>оплата за надання послуг з проведення соціологічних досліджень згідно рахунку №5 від 03.04.2020 р. по Договору № КА2603/1 від 26.03.2020 р. Без ПДВ.</t>
  </si>
  <si>
    <t>ТОВАРИСТВО З ОБМЕЖЕНОЮ ВІДПОВІДАЛЬНІСТЮ "ЗАКАЗ ЮКРЕЙН"</t>
  </si>
  <si>
    <t xml:space="preserve"> 
Україна, 01021, місто Київ, ВУЛИЦЯ КЛОВСЬКИЙ УЗВІЗ, будинок 9/2, квартира 70</t>
  </si>
  <si>
    <t>оплата послуг згідно рахунку №СФ-70953244 від 07.04.2020 р. по Договору №39651598-О від 20.02.2020 р.В т.ч. ПДВ  (20%) 320,78</t>
  </si>
  <si>
    <t>ТОВАРИСТВО З ОБМЕЖЕНОЮ ВІДПОВІДАЛЬНІСТЮ "КОМФОРТЛАЙН ГРУП"</t>
  </si>
  <si>
    <t>Україна, 04080, місто Київ, ВУЛИЦЯ КИРИЛІВСЬКА, будинок 82, офіс 256</t>
  </si>
  <si>
    <t>остаточний розрахунок згідно рах. №ЖЛВ-0004 від 03.04.2020 р. Договору №20/03/20-1 від 20.03.2020р. В т.ч. ПДВ  (20%) 2065,06</t>
  </si>
  <si>
    <t>за обробку даних та видачу серт. ЕЦП та постач. комп.сумісн. роб. з ключем КП  ПК  Варта  зг. рах.№ ССС- 39651598 від 08/04/2020р. в т.ч. ПДВ</t>
  </si>
  <si>
    <t xml:space="preserve">Україна, 01601, місто Київ, ВУЛИЦЯ БАСТІОННА, будинок 6
зареєстровано
</t>
  </si>
  <si>
    <t>оплата за виправлення помилки у відомостях що містяться в ЄДР. ККДБ: 22010300; символ звітності: 170. Без ПДВ.</t>
  </si>
  <si>
    <t xml:space="preserve">
ТОВАРИСТВО З ОБМЕЖЕНОЮ ВІДПОВІДАЛЬНІСТЮ "СОЦІАЛЬНО-ІНЖИНІРІНГОВА АГЕНЦІЯ "ГАЙДАЙКОМ"</t>
  </si>
  <si>
    <t xml:space="preserve"> 
Україна, 03115, місто Київ, СВЯТОШИНСЬКА ПЛОЩА, будинок 1, квартира 64</t>
  </si>
  <si>
    <t>оплата за надання інформаційно-консультаційних послуг згідно рахунку №6 від 13.04.2020 р. по Договору №20200324 від 24.03.2020 р.</t>
  </si>
  <si>
    <t>ТОВАРИСТВО З ОБМЕЖЕНОЮ ВІДПОВІДАЛЬНІСТЮ "УКРАЇНСЬКЕ НЕЗАЛЕЖНЕ ІНФОРМАЦІЙНЕ АГЕНТСТВО НОВИН"</t>
  </si>
  <si>
    <t>Україна, 01001, місто Київ, ВУЛИЦЯ ХРЕЩАТИК, будинок 4</t>
  </si>
  <si>
    <t>оплата за невиключні майнові права на використання Творів: Фото Архів згідно рахунку №PUA00000243 від 05.03.2020р. по Договору №4652/Д від 04.03.2020 р. Без ПДВ</t>
  </si>
  <si>
    <t xml:space="preserve">Україна, 25006, Кіровоградська обл., місто Кропивницький, ВУЛИЦЯ ПАШУТІНСЬКА , будинок 18/40
</t>
  </si>
  <si>
    <t>Безповоротна фінансова допомога на утримання структурного утворення, згідно листа №6  від 08.04.2020 р. Без ПДВ.</t>
  </si>
  <si>
    <t>Україна, 76018, Івано-Франківська обл., місто Івано-Франківськ, ВУЛИЦЯ АКАДЕМІКА САХАРОВА, будинок 23Б, офіс 33</t>
  </si>
  <si>
    <t>Безповоротна фінансова допомога на утримання структурного утворення згідно листа № 004/20 від 03.04.2020 р. Без ПДВ.</t>
  </si>
  <si>
    <t xml:space="preserve"> 
Україна, 46013, Тернопільська обл., місто Тернопіль, ВУЛИЦЯ ЛЕСІ УКРАЇНКИ , будинок 35, квартира 17</t>
  </si>
  <si>
    <t>Безповоротна фінансова допомога на утримання структурного утворення, згідно листа № 4 від 07.04.20 р. Без ПДВ.</t>
  </si>
  <si>
    <t xml:space="preserve"> 
Україна, 14000, Чернігівська обл., місто Чернігів, ВУЛИЦЯ ГЕТЬМАНА ПОЛУБОТКА, будинок 30, квартира 16</t>
  </si>
  <si>
    <t>Безповоротна фінансова допомога на утримання струтурного утворення, згідно листа №1/06042020 від 06.04.2020 р.Без ПДВ.</t>
  </si>
  <si>
    <t>Безповоротна фінансова допомога на утримання структурного утворення, згідно листа № 1-030420 від 03.04.2020р.</t>
  </si>
  <si>
    <t>Безповоротна фінансова допомога на утримання структурного утворення згідно листа №13к  від 08.04.2020 р. Без ПДВ.</t>
  </si>
  <si>
    <t>Безповоротна фінансова допомога на утримання структурного утворення, згідно листа №5 від 01.04.2020 р. Без ПДВ.</t>
  </si>
  <si>
    <t>Безповоротна фінансова допомога на утримання структурного утворення, згідно листа №01-07.04. від 07.04.2020 р.Без ПДВ.</t>
  </si>
  <si>
    <t>Україна, 58001, Чернівецька обл., місто Чернівці, ВУЛИЦЯ ГОЛОВНА, будинок 71, корпус 7</t>
  </si>
  <si>
    <t>Безповоротна фінансова допомога на утримання струтурного утворення, згідно листа № 200407/1 від 07.04.2020 р.Без ПДВ.</t>
  </si>
  <si>
    <t>Безповоротна фінансова допомога на утримання структурного утворення згідно листа №04/01 від 07.04.2020 р. Без ПДВ.</t>
  </si>
  <si>
    <t>Оплата послуг згідно замовлення №91719511 за Договором №39651598-О від 20.02.2020 В т.ч ПДВ 130,97 грн.</t>
  </si>
  <si>
    <t xml:space="preserve"> 
Україна, 01033, місто Київ, ВУЛИЦЯ ВОЛОДИМИРСЬКА, будинок 69-Б</t>
  </si>
  <si>
    <t>*;101;39651598;податок на доходи  з фіз.осіб Севернюк О.П. інші  ніж заробітна плата за березень ;;;</t>
  </si>
  <si>
    <t>*;101;39651598;військовий збір за березень з  фіз.особи Севернюк О.П..;;;</t>
  </si>
  <si>
    <t>за обробку даних та видачу серт. ЕЦП та постач.  КП  "ПК  Варта"  зг. рах.№ ТКК- 39651598 від 24/04/2020р. в т.ч. ПДВ 1,00</t>
  </si>
  <si>
    <t>ТОВАРИСТВО З ОБМЕЖЕНОЮ ВІДПОВІДАЛЬНІСТЮ "НЕБЕСНА КРИНИЦЯ ЛТД"</t>
  </si>
  <si>
    <t>Україна, 03124, місто Київ, БУЛЬВАР ВАЦЛАВА ГАВЕЛА, будинок 6, корпус 17</t>
  </si>
  <si>
    <t>оплата за господарські товари згідно рахунку №32485 від 27.04.2020 р. В т.ч. ПДВ  (20%) 212,33</t>
  </si>
  <si>
    <t>Україна, 01021, місто Київ, ВУЛ. МИХАЙЛА ГРУШЕВСЬКОГО, будинок 9Б</t>
  </si>
  <si>
    <t>Поповнення депозитного рахунку згідно Договору № 020/150-2/2968 від 28.04.2020 р. до Генерального депозитного договору від 29.01.2020 р. No 02/150-2/2821</t>
  </si>
  <si>
    <t>оплата послуг згідно рахунку №СФ-52815712 від 27.04.2020 р.по Договору №39651598-О від  20.02.2020р. В т.ч. ПДВ  (20%) 1199,56</t>
  </si>
  <si>
    <t>*;101;39651598; ПДФО з доходів інших ніж заробітна плата, за договором ЦПХ за квітень 2020 р.;;;</t>
  </si>
  <si>
    <t>*;101;39651598;військовий збір з доходів за договором ЦПХ  за квітень 2020 р.;;;</t>
  </si>
  <si>
    <t xml:space="preserve">
ГОЛОВНЕ УПРАВЛІННЯ ДПС У М. КИЄВІ
43141267
Україна, 04116, місто Київ, ВУЛИЦЯ ШОЛУДЕНКА, будинок 33/19</t>
  </si>
  <si>
    <t>*;101;39651598;ЄСВ 22% за договором ЦПХ за квітень 2020р.;;;</t>
  </si>
  <si>
    <t xml:space="preserve">
ТОВАРИСТВО З ОБМЕЖЕНОЮ ВІДПОВІДАЛЬНІСТЮ "Ю-КОНТРОЛ"</t>
  </si>
  <si>
    <t xml:space="preserve"> 
Україна, 02098, місто Київ, ВУЛИЦЯ ШУМСЬКОГО ЮРІЯ, будинок 1А, офіс 117</t>
  </si>
  <si>
    <t>Оплата за дозвіл (ліцензію) згідно рахунку № 712 від 22.04.2020р.  Без ПДВ.</t>
  </si>
  <si>
    <t>ТОВАРИСТВО З ОБМЕЖЕНОЮ ВІДПОВІДАЛЬНІСТЮ "ДПА КИЇВ"</t>
  </si>
  <si>
    <t>Україна, 01032, місто Київ, ВУЛИЦЯ ЖИЛЯНСЬКА, будинок 75</t>
  </si>
  <si>
    <t>оплата за надання послуг згідно Договру №18/05-20 від 05.05.2020 р. Без ПДВ.</t>
  </si>
  <si>
    <t>ТОВАРИСТВО З ОБМЕЖЕНОЮ ВІДПОВІДАЛЬНІСТЮ "ВТОЧКУ"</t>
  </si>
  <si>
    <t xml:space="preserve"> 
Україна, 04112, місто Київ, ВУЛИЦЯ ДЕГТЯРІВСЬКА, будинок 62, офіс 50</t>
  </si>
  <si>
    <t>оплата за товари згідно рахунку №31 від 11.05.2020 р.В т.ч. ПДВ  (20%) 522,83</t>
  </si>
  <si>
    <t>ТОВАРИСТВО З ОБМЕЖЕНОЮ ВІДПОВІДАЛЬНІСТЮ "НРП"</t>
  </si>
  <si>
    <t>Україна, 01030, місто Київ, ВУЛИЦЯ БОГДАНА ХМЕЛЬНИЦЬКОГО, будинок 44</t>
  </si>
  <si>
    <t>Оплата за товар згідно замовлення №1760258 від 12 травня 2020 р. у т. ч. ПДВ 20% - 39 691.</t>
  </si>
  <si>
    <t>*;101;39651598;ЄСВ 22% за договором ЦПХ за травень 2020р.;;;</t>
  </si>
  <si>
    <t xml:space="preserve"> 
Україна, 01133, місто Київ, ВУЛИЦЯ ЛЕОНІДА ПЕРВОМАЙСЬКОГО, будинок 9 А</t>
  </si>
  <si>
    <t>*;101;39651598;військовий збір  із доходів фіз.особи за Дог. ЦПХ за травень 2020 р.;;;</t>
  </si>
  <si>
    <t>*;101;39651598; ПДФО з доходів інших ніж заробітна плата, за договором ЦПХ за травень 2020 р.;;;</t>
  </si>
  <si>
    <t>ТОВАРИСТВО З ОБМЕЖЕНОЮ ВІДПОВІДАЛЬНІСТЮ "Ф-ПРО"</t>
  </si>
  <si>
    <t>Україна, 04070, місто Київ, ВУЛИЦЯ ВОЛОСЬКА, будинок 50/38, офіс 23</t>
  </si>
  <si>
    <t>оплата за товари згідно рахунку №388 від 15.05.2020 р. В т.ч. ПДВ  (20%) 2638,33</t>
  </si>
  <si>
    <t>оплата за послуги згідно рахунку №34144 від 01.05.2020 р. по Договору №000254804 від 13.03.2020 р. В т.ч. ПДВ  (20%) 83,33</t>
  </si>
  <si>
    <t>ТОВАРИСТВО З ОБМЕЖЕНОЮ ВІДПОВІДАЛЬНІСТЮ "Г.М.Б. ДЕВЕЛОПМЕНТ"</t>
  </si>
  <si>
    <t>Україна, 65125, Одеська обл., місто Одеса, ВУЛИЦЯ УСПЕНСЬКА, будинок 44, приміщення 810</t>
  </si>
  <si>
    <t>оплата за оренду приміщення за лютий згідно Договору №67 від 21.02.2020 р. В т.ч. ПДВ  (20%) 77,59</t>
  </si>
  <si>
    <t>оплата за оренду приміщення за квітень 2020 р згідно рахунку №СФ-0000030 від 04.05.2020р. по Договору № 67 від 21.02.2020 р. В т.ч. ПДВ  (20%) 250,00</t>
  </si>
  <si>
    <t>Оплата за оренду приміщення за березень 2020 р. згідно Договору № 67 від 21.02.2020 р. т.ч. ПДВ  (20%) 250,00</t>
  </si>
  <si>
    <t>Безповоротна фінансова допомога на утримання структурного утворення згідно листа № 005/20 від 06.05.2020 р. Без ПДВ.</t>
  </si>
  <si>
    <t>Безповоротна фінансова допомога на утримання структурного утворення згідно листа №05/01 від 08.05.2020 р. Без ПДВ.</t>
  </si>
  <si>
    <t>Безповоротна фінансова допомога на утримання структурного утворення, згідно листа №1-14.05. від 14.05.2020 р.Без ПДВ.</t>
  </si>
  <si>
    <t>Безповоротна фінансова допомога на утримання структурного утворення, згідно листа №7 від 06.05.2020 р. Без ПДВ.</t>
  </si>
  <si>
    <t>Безповоротна фінансова допомога на утримання структурного утворення, згідно листа № 1-060520 від 06.05.2020р.</t>
  </si>
  <si>
    <t>Безповоротна фінансова допомога на утримання структурного утворення, згідно листа № 5 від 06.05.2020 р. Без ПДВ.</t>
  </si>
  <si>
    <t>Безповоротна фінансова допомога на утримання структурного утворення, згідно листа №8  від 13.05.2020 р. Без ПДВ.</t>
  </si>
  <si>
    <t>Безповоротна фінансова допомога на утримання струтурного утворення, згідно листа №1/06052020 від 06.05.2020 р.Без ПДВ.</t>
  </si>
  <si>
    <t>Безповоротна фінансова допомога на утримання струтурного утворення, згідно листа № 200504/1 від 04.05.2020 р.Без ПДВ.</t>
  </si>
  <si>
    <t>Безповоротна фінансова допомога на утримання струтурного утворення, згідно листа №15 К  від 05.05.2020 р.Без ПДВ.</t>
  </si>
  <si>
    <t>*;101;39651598;військовий збір за квітень з  фіз.особи Севернюк О.П..;;;</t>
  </si>
  <si>
    <t>*;101;39651598;податок на доходи  з фіз.осіб Севернюк О.П. інші  ніж заробітна плата за квітень ;;;</t>
  </si>
  <si>
    <t>оплата за оренду приміщення за травень 2020 р згідно рахунку №СФ-0000031 від 04.05.2020р. по Договору № 67 від 21.02.2020 р. В т.ч. ПДВ  (20%) 250,00</t>
  </si>
  <si>
    <t>ТОВАРИСТВО З ОБМЕЖЕНОЮ ВІДПОВІДАЛЬНІСТЮ "ПАПІРУС УНІВЕРСАЛ"</t>
  </si>
  <si>
    <t xml:space="preserve"> 
Україна, 12601, Житомирська обл., Брусилівський р-н, селище міського типу Брусилів, ВУЛИЦЯ БАЗАРНА, будинок 25</t>
  </si>
  <si>
    <t>оплата за товари згідно рахунку №19-53018  від 18.05.2020 р. В т.ч. ПДВ  (20%) 1068,77</t>
  </si>
  <si>
    <t>оплата за послуги згідно рахунку №29249 від 01.04.2020 р.В т.ч. ПДВ  (20%) 83,33</t>
  </si>
  <si>
    <t>оплата за воду згідно рахунку №36376 від 20.05.2020 р.В т.ч. ПДВ  (20%) 148,33</t>
  </si>
  <si>
    <t>оплата за послуги згідно рахунку №34321 від 01.03.2020 р. В т.ч. ПДВ  (20%) 83,33</t>
  </si>
  <si>
    <t>оплата за воду згідно рахунку №35948  від 21.05.2020 р. В т.ч. ПДВ  (20%) 59,33</t>
  </si>
  <si>
    <t>оплата послуг згідно рахунку №СФ-73611893 від 21.05.2020 р. по Договору №39651598-О від 20.02.2020 р.</t>
  </si>
  <si>
    <t>Безповоротна фінансова допомога на утримання струтурного утворення, згідно листа №17 К  від 25.05.2020 р.Без ПДВ.</t>
  </si>
  <si>
    <t>оплата за воду згідно рахунку №39245 від 02.06.2020 р. по Договору №0000248955 від 20.02.2020 р. В т.ч. ПДВ  (20%) 148,33</t>
  </si>
  <si>
    <t>оплата за канцтовари згідно рахунку №19-010272 від 03.06.2020 р. В т.ч. ПДВ  (20%) 1064,56</t>
  </si>
  <si>
    <t>оплата за послуги згідно рахунку № СФ-09231413 від 02.06.2020 р. по Договору №39651598-О від 20.02.20р.В т.ч. ПДВ  (20%) 412,74</t>
  </si>
  <si>
    <t>ТОВАРИСТВО З ОБМЕЖЕНОЮ ВІДПОВІДАЛЬНІСТЮ "ТК ПОЖСОЮЗ"</t>
  </si>
  <si>
    <t xml:space="preserve"> 
Україна, 04112, місто Київ, ВУЛИЦЯ ПАРКОВО-СИРЕЦЬКА, будинок 15, офіс 1</t>
  </si>
  <si>
    <t>оплата за засоби пожежної безпеки згідно рахунку №7580 від 03.06.2020 р.В т.ч. ПДВ  (20%) 200,00</t>
  </si>
  <si>
    <t>оплата згідно рахунку №СФ-03537960 від 04.06.2020 р. по Договору №39651598-О від 20.02.2020 р. В т.ч. ПДВ  (20%) 2005,34</t>
  </si>
  <si>
    <t>ТОВАРИСТВО З ОБМЕЖЕНОЮ ВІДПОВІДАЛЬНІСТЮ "РОЗЕТКА. УА"</t>
  </si>
  <si>
    <t xml:space="preserve"> 
Україна, 01103, місто Київ, БУЛЬВАР ДРУЖБИ НАРОДІВ, будинок 8-А</t>
  </si>
  <si>
    <t>оплата за обладнання згідно рахунку №СФ-01246464 від 09.06. 2020 р. по заовленню №416312257  В т.ч. ПДВ  (20%) 4009,33</t>
  </si>
  <si>
    <t>оплата за господарські товари згідно рахунку №41590 від 11.06.2020 р. по Договору №000248955 від 20.02.2020 р.В т.ч. ПДВ  (20%) 351,83</t>
  </si>
  <si>
    <t>Безповоротна фінансова допомога на утримання структурного утворення згідно листа №06/01 від 05.06.2020 р. Без ПДВ.</t>
  </si>
  <si>
    <t>Безповоротна фінансова допомога на утримання структурного утворення, згідно листа № 1-030620 від 03.06.2020р. Без ПДВ.</t>
  </si>
  <si>
    <t>Безповоротна фінансова допомога на утримання струтурного утворення, згідно листа №04-06-20 від 04.06.2020р.Без ПДВ.</t>
  </si>
  <si>
    <t>Безповоротна фінансова допомога на утримання структурного утворення, згідно листа №1-05.06 від 05.06.2020 р.Без ПДВ.</t>
  </si>
  <si>
    <t>Безповоротна фінансова допомога на утримання структурного утворення, згідно листа №10 від 02.06.2020 р. Без ПДВ.</t>
  </si>
  <si>
    <t>Безповоротна фінансова допомога на утримання структурного утворення, згідно листа №9 від 02.06.2020 р. Без ПДВ.</t>
  </si>
  <si>
    <t>Безповоротна фінансова допомога на утримання структурного утворення, згідно листа № 6 від 03.06.2020 р. Без ПДВ.</t>
  </si>
  <si>
    <t>Безповоротна фінансова допомога на утримання структурного утворення згідно листа № 008/20 від 03.06.2020 р. Без ПДВ.</t>
  </si>
  <si>
    <t>Безповоротна фінансова допомога на утримання струтурного утворення, згідно листа №18 К  від 02.06.2020 р.Без ПДВ.</t>
  </si>
  <si>
    <t>ТОВАРИСТВО З ОБМЕЖЕНОЮ ВІДПОВІДАЛЬНІСТЮ "ШТАМП-СЕРВІС"</t>
  </si>
  <si>
    <t xml:space="preserve"> 
Україна, 01030, місто Київ, ВУЛИЦЯ ПИРОГОВА, будинок 10-В</t>
  </si>
  <si>
    <t>оплата за штамп згідно рахунку №СФ-0000650 від 16.06.2020 р. Без ПДВ.</t>
  </si>
  <si>
    <t>*;101;39651598;податок на доходи  з фіз.осіб Севернюк О.П. інші  ніж заробітна плата за травень ;;;</t>
  </si>
  <si>
    <t>*;101;39651598;військовий збір за травень 2020р. з  фіз.особи Севернюк О.П..;;;</t>
  </si>
  <si>
    <t>Безповоротна фінансова допомога на утримання струтурного утворення, згідно листа № 200605/1 від 05.06.2020 р.Без ПДВ.</t>
  </si>
  <si>
    <t>оплата за воду згідно рахунку № 43506 від 17.06.2020 р. по Договору №000248955 від 20.02.2020 р.В т.ч. ПДВ  (20%) 166,67</t>
  </si>
  <si>
    <t>оплата за печатку згідно рахуку № СФ-000669 від 19.06.2020 р.Без ПДВ</t>
  </si>
  <si>
    <t>оплата за послуги згідно рахунку № СФ-69098358 від 22.06.2020 по Договору №№39651598-О від 20.02.20 р. В т.ч. ПДВ  (20%) 265,21</t>
  </si>
  <si>
    <t>ТОВАРИСТВО З ОБМЕЖЕНОЮ ВІДПОВІДАЛЬНІСТЮ "КУЛЬТТОВАРИ УКРАЇНА"</t>
  </si>
  <si>
    <t xml:space="preserve"> 
Україна, 03150, місто Київ, ВУЛИЦЯ КАЗИМИРА МАЛЕВИЧА, будинок 86, ЛІТЕРА И</t>
  </si>
  <si>
    <t>оплата за канцтовари згідно рахунку № 12375 від 22.06.2020 р. В т.ч. ПДВ  (20%) 205,25</t>
  </si>
  <si>
    <t>оплата за господарські товари згідно рахунку №12390 від 22.06.2020 р. В т.ч. ПДВ  (20%) 356,86</t>
  </si>
  <si>
    <t>оплата за воду згідно рахунку №45010 від 23.06.2020 р. по Договору № 000248955 від 20.02.2020 р. В т.ч. ПДВ  (20%) 59,33</t>
  </si>
  <si>
    <t>АДВОКАТСЬКЕ ОБ'ЄДНАННЯ "МІЛЛЕР"</t>
  </si>
  <si>
    <t xml:space="preserve"> 
Україна, 04071, місто Київ, ВУЛИЦЯ ВВЕДЕНСЬКА, будинок 4, офіс 1</t>
  </si>
  <si>
    <t>оплата за надання правової допомоги згідно рахунку № 177 від 23.06.2020 р. Без ПДВ.</t>
  </si>
  <si>
    <t>оплата за штампи згідно рахунку № СФ-01402660 від 23.06.2020 р. В т.ч. ПДВ  (20%) 213,16</t>
  </si>
  <si>
    <t>ТОВАРИСТВО З ОБМЕЖЕНОЮ ВІДПОВІДАЛЬНІСТЮ "ІНФОРМАЦІЙНЕ АГЕНТСТВО "ІНТЕРФАКС-УКРАЇНА"</t>
  </si>
  <si>
    <t>Україна, 01034, місто Київ, ВУЛИЦЯ РЕЙТАРСЬКА, будинок 8/5-А</t>
  </si>
  <si>
    <t>Оплата за організацію та проведення прес-конференції згідно рахунку №СФ-0000234 від 23.06.2020 р. В т.ч. ПДВ  (20%) 666,67</t>
  </si>
  <si>
    <t>ТОВАРИСТВО З ОБМЕЖЕНОЮ ВІДПОВІДАЛЬНІСТЮ "СОЛТ ЕНД ПЕППЕР ІВЕНТ"</t>
  </si>
  <si>
    <t xml:space="preserve"> Україна, 03179, місто Київ, ВУЛИЦЯ ІРПІНСЬКА, будинок 63-А, квартира 13</t>
  </si>
  <si>
    <t>оплата за послуги з організації проведення заходу згідно рахунку № 29 від 24.06.2020 р.В т.ч. ПДВ  (20%) 1010,00</t>
  </si>
  <si>
    <t>оплата за воду згідно рахунку №ИФ000322687 від 24.06.2020 р. по Договору №000248955 від 20.02.2020 р.В т.ч. ПДВ  (20%) 145,33</t>
  </si>
  <si>
    <t>Оплата за організацію та проведення прес-конференції згідно рахунку №СФ-0000237 від 25.06.2020 р. В т.ч. ПДВ  (20%) 333,33</t>
  </si>
  <si>
    <t>*;101;39651598;податок на доходи  з фіз.осіб Севернюк О.П. інші  ніж заробітна плата за червень ;;;</t>
  </si>
  <si>
    <t>*;101;39651598;військовий збір за червень 2020р. з  фіз.особи Севернюк О.П..;;;</t>
  </si>
  <si>
    <t>ФОП ШЕСТОВА СВІТЛАНА ПАВЛІВНА</t>
  </si>
  <si>
    <t>Україна, 17509, Чернігівська обл., місто Прилуки, ВУЛИЦЯ ПОЛЬОВА, будинок 112, квартира 56</t>
  </si>
  <si>
    <t>оплата за офісні меблі згідно рахунку № PUA-48277 від 25.06.2020 р. Без ПДВ.</t>
  </si>
  <si>
    <t>Україна, 03022, місто Київ, ПРОВУЛОК КОЛОМИЙСЬКИЙ, будинок 16, квартира 3</t>
  </si>
  <si>
    <t>оплата згідно Договору про надання послуг № 17 від 04.06.2020 р. Без ПДВ.</t>
  </si>
  <si>
    <t>оплата за надання послуг згідно Договору № 29/05-1п від 01.07.2020 р. Без ПДВ.</t>
  </si>
  <si>
    <t>оплата за надання послуг з проведення дослідження громадської думки згідно Договору №100620-1 від 10.06.2020 р.Без ПДВ.</t>
  </si>
  <si>
    <t>оплата згідно Договору про надання послуг №2020/34 від 10.01.2020 р. Без ПДВ</t>
  </si>
  <si>
    <t>оплата за надання послуг згідно Договору № 5/22-П від 06.02.2020 р. Без ПДВ</t>
  </si>
  <si>
    <t>Україна, 81086, Львівська обл., Яворівський р-н, село Паланки, ВУЛИЦЯ СОСНОВА, будинок 5</t>
  </si>
  <si>
    <t>оплата за надання послуг згідно Додаткової угоди №2 від 03.06.2020 р. по Договору № 06/04-1п від 06.04.2020 р. Без ПДВ</t>
  </si>
  <si>
    <t xml:space="preserve"> Україна, 04201, місто Київ, ВУЛИЦЯ МАЙОРОВА, будинок 5, квартира 112</t>
  </si>
  <si>
    <t>оплата за надання аналітичних послуг згідно Договору № 6/2020 від 23.06.2020 р. Без ПДВ.</t>
  </si>
  <si>
    <t>Україна, 08128, Київська обл., Києво-Святошинський р-н, село Мила, ВУЛИЦЯ КОМАРОВА, будинок 40Б/1, квартира 50</t>
  </si>
  <si>
    <t>оплата за послуги райтера соціальних медіа згідно Договору №24П/20 від 09.01.2020р. Без ПДВ.</t>
  </si>
  <si>
    <t>Оплата за надання послуг згідно Договору № 2020/34 від 10.01.2020 р.Без ПДВ</t>
  </si>
  <si>
    <t>ФОП ЗАЖИРКО ЮРІЙ ДМИТРОВИЧ</t>
  </si>
  <si>
    <t>Україна, 21000, Вінницька обл., місто Вінниця, ПРОСПЕКТ КОСМОНАВТІВ, будинок 9, квартира 21</t>
  </si>
  <si>
    <t>оплата за надання послуг згідно Договору № 010620-П від 01.06.2020 р. Без ПДВ.</t>
  </si>
  <si>
    <t>ФОП ГУЛЯЄВ КИРИЛО ДМИТРОВИЧ</t>
  </si>
  <si>
    <t xml:space="preserve"> 
Україна, 02100, місто Київ, ВУЛИЦЯ ІВАНА ДУБОВОГО, будинок 23А</t>
  </si>
  <si>
    <t>оплата за надання послуг згідно рахунку бн від 08.07.2020 р. по Договору №08/07-2020 від 08.07.2020 р. Без ПДВ</t>
  </si>
  <si>
    <t>Україна, 04050, місто Київ, ВУЛИЦЯ ПИМОНЕНКА, будинок 12, квартира 18</t>
  </si>
  <si>
    <t>ФОП ДАНИЛЮК ОЛЕКСАНДР ВОЛОДИМИРОВИЧ</t>
  </si>
  <si>
    <t xml:space="preserve">Україна, 03186, місто Київ, ВУЛИЦЯ АВ. АНТОНОВА, будинок 7, квартира 21
зареєстровано
</t>
  </si>
  <si>
    <t>Оплата за Договором №6-10/2020 от 10.06.2020від 10.06.2020 Без ПДВ.</t>
  </si>
  <si>
    <t>Україна, 19201, Черкаська обл., Жашківський р-н, місто Жашків, ВУЛИЦЯ ГРОМОВОГО, будинок 38</t>
  </si>
  <si>
    <t>оплата за надання консультаційних послуг згідно Договору №02/4-П від 04.01.2020 р. Без ПДВ</t>
  </si>
  <si>
    <t>оплата за надання аналітичних послуг згідно Договору №7/2020 від 16.07.2020р. Без ПДВ.</t>
  </si>
  <si>
    <t>ФОП ПЯТИГІНА НАТАЛІЯ ВОЛОДИМИРІВНА</t>
  </si>
  <si>
    <t>Україна, 01034, місто Київ, ВУЛИЦЯ ІРИНИНСЬКА, будинок 5/24, квартира 23</t>
  </si>
  <si>
    <t>оплата за надання комунікаційних послуг згідно рахунку №СЛ-114/42 від 21.07.2020 до  Договору №2304/17 від 01.07.2020 р. Без ПДВ</t>
  </si>
  <si>
    <t>за послуги з підготовки інфограф.-презентац. матеріалів згідно Договору № 8-07/2020-ОД від 08.07.2020 р.Без ПДВ</t>
  </si>
  <si>
    <t xml:space="preserve"> 
Україна, 37200, Полтавська обл., Лохвицький р-н, місто Лохвиця, ВУЛИЦЯ ПОКРОВСЬКА, будинок 53</t>
  </si>
  <si>
    <t>оплата за виконання  робіт згідно рахунку №14 від 21.07.2020р. Без ПДВ</t>
  </si>
  <si>
    <t>оплата за господарські матеріали згідно рахунку № 388 від 20.07.2020 р.Без ПДВ.</t>
  </si>
  <si>
    <t>Україна, 08162, Київська обл., Києво-Святошинський р-н, селище міського типу Чабани, ВУЛИЦЯ МАШИНОБУДІВНИКІВ, будинок 2, квартира 84</t>
  </si>
  <si>
    <t>ФОП ГАВРИЛЮК МАРІЯ ДМИТРІВНА</t>
  </si>
  <si>
    <t>Україна, 78011, Івано-Франківська обл., Верховинський р-н, село Черетів</t>
  </si>
  <si>
    <t>оплата за надання послуг згідно Договору № 22-1/2020 від 20.06.2020 р.Без ПДВ</t>
  </si>
  <si>
    <t>Україна, 04213, місто Київ, ВУЛИЦЯ ПІВНІЧНА, будинок 54-В, квартира 79</t>
  </si>
  <si>
    <t>оплата за надання послуг згідно Договору №24-1 П/20 від 03.01.2020 р. Бе ПДВ.</t>
  </si>
  <si>
    <t>ФОП УХОВ ВІТАЛІЙ СЕРГІЙОВИЧ</t>
  </si>
  <si>
    <t>Україна, 03035, місто Київ, ВУЛ. ВАСИЛЯ ЛИПКІВСЬКОГО, будинок 9, квартира 84</t>
  </si>
  <si>
    <t>оплата за фотографічні послуги згідно Договору №16/2020-01 від 16.07.2020 р. Без ПДВ</t>
  </si>
  <si>
    <t xml:space="preserve"> 
Україна, 08292, Київська обл., місто Буча(пн), ВУЛИЦЯ ТАРАСІВСЬКА, будинок 10, корпус В, квартира 118</t>
  </si>
  <si>
    <t>оплата за надання послуг згідно Договору №2-7/2020-ЯМ від 02.07.2020 р. Без ПДВ.</t>
  </si>
  <si>
    <t xml:space="preserve"> 
Україна, 03162, місто Київ, БУЛЬВАР РОМЕНА РОЛЛАНА, будинок 4 А, квартира 126</t>
  </si>
  <si>
    <t>оплата за надання аналітичних послуг згідно Договору № 06/04-2п від 06.04.2020 р.Без ПДВ.</t>
  </si>
  <si>
    <t>оплата за надання послуг згідно Договору №10-1/2020 від 10.07.2020 р. Без ПДВ.</t>
  </si>
  <si>
    <t xml:space="preserve"> 
Україна, 78200, Івано-Франківська обл., місто Коломия, ВУЛИЦЯ СТРІЛЬЦІВ СІЧОВИХ , будинок 44, квартира 48</t>
  </si>
  <si>
    <t>оплата за надання послуг згідно Договору №8-07/2020 - ОД від 08.07.2020 р.Без ПДВ</t>
  </si>
  <si>
    <t>ФОП БЕРЕЗОВЕЦЬ ТАРАС ВАЛЕРІЙОВИЧ</t>
  </si>
  <si>
    <t>Україна, 03037, місто Київ, ВУЛИЦЯ ПЕТРА РАДЧЕНКА, будинок 6, квартира 35</t>
  </si>
  <si>
    <t>оплата за надання послуг згідно Договору № 21-07/2020 -ТБ від 02.07.2020 р.Без ПДВ</t>
  </si>
  <si>
    <t>ФОП КОЗАК СЕРГІЙ ВЯЧЕСЛАВОВИЧ</t>
  </si>
  <si>
    <t>Україна, 03061, місто Київ, ВУЛИЦЯ МИХАЙЛА ДОНЦЯ, будинок 2 А, квартира 513</t>
  </si>
  <si>
    <t>оплата за обладнання згідно рахунку № ЕС-0000194 від 29.07.2020 р. Без ПДВ</t>
  </si>
  <si>
    <t>ФОП ЛИХЕНКО МАРІЯ ІВАНІВНА</t>
  </si>
  <si>
    <t>Україна, 24441, Вінницька обл., Бершадський р-н, село Серебрія, ВУЛИЦЯ ГАГАРІНА , будинок 43</t>
  </si>
  <si>
    <t>оплата за офісне обладнання згідно рахунку №109 від 28.07.2020 р. по Договору №28/07-02 від 28.07.2020 р. Без ПДВ.</t>
  </si>
  <si>
    <t>оплата за надання аналітичних послуг згідно Договору №8/2020 від 23.07.2020 р. Без ПДВ.</t>
  </si>
  <si>
    <t>ФОП СИПЧЕНКО ОЛЕНА МИКОЛАЇВНА</t>
  </si>
  <si>
    <t>Україна, 40011, Сумська обл., місто Суми, ВУЛИЦЯ РИБАЛКА, будинок 8, квартира 63</t>
  </si>
  <si>
    <t>оплата за надання послуг з підготовки контенту для сайту згідно Договору № 22-07/2020-СО від 22.07.2020 р.Без ПДВ</t>
  </si>
  <si>
    <t>ФОП КОНОВАЛОВ ПАВЛО ГЕННАДІЙОВИЧ</t>
  </si>
  <si>
    <t>Україна, 41106, Сумська обл., місто Шостка, ВУЛИЦЯ ОНУПРІЄНКА, будинок 9, квартира 50</t>
  </si>
  <si>
    <t>оплата за послуги з розробки графічного дизайну згідно Договору №6-07/2020-КП від 06.07.2020 р. Без ПДВ.</t>
  </si>
  <si>
    <t>оплата за надання фотографічних послуг згідно Додатку №4 від 08.07.2020 р. по Договору №57 від 01.04.2020 р.Без ПДВ.</t>
  </si>
  <si>
    <t>оплата за надання послуг , згідно Договору №10-1/П від 10.02.2020р. Без ПДВ.</t>
  </si>
  <si>
    <t>оплата за надання послуг згідно Додаткової угоди №2 від 02.07.2020 р. по Договору №06/04-1п від 06.04.2020 р. Без ПДВ.</t>
  </si>
  <si>
    <t>Україна, 03191, місто Київ, ВУЛИЦЯ ВІЛЬЯМСА, будинок 9, корпус 2, квартира 95</t>
  </si>
  <si>
    <t>оплата за надання послуг згідно Договору №2-ППГ від 20.07.2020 р.Без ПДВ</t>
  </si>
  <si>
    <t>ФОП ДУХ ЯРЕМА ВОЛОДИМИРОВИЧ</t>
  </si>
  <si>
    <t xml:space="preserve"> 
Україна, 01001, місто Київ, ВУЛИЦЯ ІЛЛЄНКА, будинок 5, квартира 26</t>
  </si>
  <si>
    <t>передоплата за надання графічних послуг згідно Договору №30-07/2020-ДЯ від 30.07.2020 р. Без ПДВ.</t>
  </si>
  <si>
    <t>остаточний розрахунок за надання послуг згідно рахунку від 28.07.2020 по Договору № 08/07-2020 від 08.07.2020 р. Без ПДВ</t>
  </si>
  <si>
    <t>ФОП ВОЛОК ОЛЕКСАНДР ОЛЕКСАНДРОВИЧ</t>
  </si>
  <si>
    <t>Україна, 02091, місто Київ, ВУЛИЦЯ ХАРКІВСЬКЕ ШОСЕ, будинок 168-Є, квартира 318</t>
  </si>
  <si>
    <t>оплата за надання юридичних послуг згідно Договору № 18-06/2020-ВО від 18.06.2020 р. Без ПДВ</t>
  </si>
  <si>
    <t>Передоплата за надання послуг згідно Договору № 08-07/2020-БЮ від 08.07.2020 р.Без ПДВ</t>
  </si>
  <si>
    <t>оплата за надання послуг згідно Договору № 08-07/2020-БЮ від 08.07.2020 р.Без ПДВ</t>
  </si>
  <si>
    <t>оплата за надання послуг з редизайну сайту згідно рахунку №6 від 29.07.2020 р.по Договору №29-07/2020 ПО від 29.07.2020 р. Без ПДВ</t>
  </si>
  <si>
    <t>оплата за оренду офісного приміщення за липень 2020 р. згідно  Договору №б/н від 01.02.2020 р Без ПДВ.</t>
  </si>
  <si>
    <t>оплата за юридичні послуги згідно Договору № 18-06/2020-ВО від 18.06.2020 р. Без ПДВ</t>
  </si>
  <si>
    <t>оплата за офісні матеріали зг. рах. №370 від 03.08.2020 р.</t>
  </si>
  <si>
    <t>оплата за монтажні роботи згідно Додатку №1 від 30.07.2020 р. до Договору №3007/1 від 30.07.2020 р. Без ПДВ.</t>
  </si>
  <si>
    <t>ФОП КРАВЧЕНКО АРТУР ОЛЕКСАНДРОВИЧ</t>
  </si>
  <si>
    <t>Україна, 04213, місто Київ, ВУЛИЦЯ ПІВНІЧНА, будинок 54Б, квартира 126</t>
  </si>
  <si>
    <t>оплата за надання консультаційних послуг згідно Договору  №22-07/2020-КА від 22.07.2020 р. Без ПДВ</t>
  </si>
  <si>
    <t>ФОП МАЗАНОВ ЄВГЕНІЙ ОЛЕГОВИЧ</t>
  </si>
  <si>
    <t>Україна, 20708, Черкаська обл., місто Сміла, ВУЛИЦЯ ПАВЛОВА, будинок 46, квартира 15</t>
  </si>
  <si>
    <t>оплата за послуги графічного дизайнера з виготовлення онлайн бренд-буку згідно Договору № 17-07/2020-МЄ від 17.07.2020 р. Без ПДВ.</t>
  </si>
  <si>
    <t>оплата за послуги з дизайну та оформлення веб-майданчиків згідно Договору№ 17-07/2020-МЄ від 17.07.2020 р. Без ПДВ.</t>
  </si>
  <si>
    <t>Оплата за послуги з  дослідження за Договором №8-07/2020-ОД від 08.07.2020 р.</t>
  </si>
  <si>
    <t>Оплата за послуги з проведення телефонних опитуванть респондентів зг. Дог. №31-07/2020-ОД від 31.07.2020 р.</t>
  </si>
  <si>
    <t>Оплата за консультаційні послуги з правових питань зг. Договру №010620-П від 01.06.2020 р. Без ПДВ.</t>
  </si>
  <si>
    <t>Оплата за послуги райтера соц. мереж по Договору №6/02-п від 02.01.2020 р. Без ПДВ.</t>
  </si>
  <si>
    <t>Оплата за послуги по Дог.№2020/34 від 10.01.2020 р. Без ПДВ.</t>
  </si>
  <si>
    <t>ФОП ТАРАСЮК ДЕНИС ВАСИЛЬОВИЧ</t>
  </si>
  <si>
    <t>Україна, 11601, Житомирська обл., місто Малин(пн), ВУЛИЦЯ ГЕРОЇВ МАЛИНСЬКОГО ПІДПІЛЛЯ, будинок 14, квартира 40</t>
  </si>
  <si>
    <t>Оплата за послуги зг. рах.№ТД-07082020-1 выд 05.08.2020 р. по  Дог.№05-08/2020 р. від 05.08.2020 р. Без ПДВ.</t>
  </si>
  <si>
    <t>Оплата за послуги зг.дог. №02/1-П  від 02.01.2020 без ПДВ</t>
  </si>
  <si>
    <t>Оплата послуг відповідно до Додатку №2 до Договору №2304/17 від 01.07.2020 р. Без ПДВ.</t>
  </si>
  <si>
    <t>ФОП МАЛИЦЬКА АЛІСА ЮРІЇВНА</t>
  </si>
  <si>
    <t xml:space="preserve"> 
Україна, 03191, місто Київ, ВУЛИЦЯ ЛОМОНОСОВА, будинок 60/5, квартира 41</t>
  </si>
  <si>
    <t>оплата за послуги згідно Договору №12/08-2020-МА від 12.08.2020 р. Без ПДВ.</t>
  </si>
  <si>
    <t>оплата за надання послуг райтера згідно Договору № 28-2/2020 від 28.02.2020 р.Без ПДВ.</t>
  </si>
  <si>
    <t xml:space="preserve"> 
Україна, 19201, Черкаська обл., Жашківський р-н, місто Жашків, ВУЛИЦЯ ГРОМОВОГО, будинок 38</t>
  </si>
  <si>
    <t>оплата за надання комплексу послуг згідно Договору № 02/4-П від 04.01.2020 р. Без ПДВ</t>
  </si>
  <si>
    <t>оплата за надання послуг згідно Договору № 7-08/2020-ОД від 07.08.2020 р.Без ПДВ</t>
  </si>
  <si>
    <t>оплата за надання послуг згідно Договору № 7-08/2020-ОД від 07.08.2020 р. Без ПДВ.</t>
  </si>
  <si>
    <t>оплата за надання послуг згідно Договору №6/02-п від 02.01.2020 р. Без ПДВ</t>
  </si>
  <si>
    <t>ФОП ТИЩЕНКО ІННА СЕРГІЇВНА</t>
  </si>
  <si>
    <t>Україна, 19634, Черкаська обл., Черкаський р-н, село Хацьки, ВУЛИЦЯ ГЕРОЇВ УКРАЇНИ, будинок 184</t>
  </si>
  <si>
    <t>оплата за надання послуг згідно Договору № 30-1/2020 від 30.07.2020 р. Без ПДВ</t>
  </si>
  <si>
    <t>оплата за надання послуг згідно Договору №02/1-П від 02 січня 2020 року. Без ПДВ</t>
  </si>
  <si>
    <t>оплата за обладнання, згідно рахунку № 395 від 13.08.2020 р. Без ПДВ.</t>
  </si>
  <si>
    <t>оплата за виконання робіт згідно Додаткової угоди №1 до Договору підряду №1308/20 від 13.08.2020.Без ПДВ.</t>
  </si>
  <si>
    <t>ФОП МОРОЗ ВІКТОР ПАВЛОВИЧ</t>
  </si>
  <si>
    <t>Україна, 03058, місто Київ, ВУЛИЦЯ МИКОЛИ ГОЛЕГО, будинок 5, квартира 447</t>
  </si>
  <si>
    <t>оплата за надання професійної правової допомоги  згідно Договору  від 22.07.2020 р. Без ПДВ.</t>
  </si>
  <si>
    <t>оплата за надання комплексу послуг згідно Договору №07-08/2020-БЮ від 07.08.2020 р. Без ПДВ.</t>
  </si>
  <si>
    <t>оплата за  надання послуг технічного автора згідно Договору №10-1/П від 10.02.2020 р.  Без ПДВ</t>
  </si>
  <si>
    <t>оплата за надання юридичних послуг згідно Договору № 06/04-2п від 06.04.2020р. Без ПДВ</t>
  </si>
  <si>
    <t>оплата за надання послуг згідно Договору №9/20 від 06.08.2020 р. Без ПДВ</t>
  </si>
  <si>
    <t>оплата за надання послуг згідно рахунку №7 від 31.08.2020 р. до Договору № 14/08-2020-ДП від 14.08.2020 р.  Без ПДВ</t>
  </si>
  <si>
    <t>ФОП НАГОРНИЙ ОЛЕКСАНДР ВАСИЛЬОВИЧ</t>
  </si>
  <si>
    <t xml:space="preserve"> 
Україна, 21030, Вінницька обл., місто Вінниця, ВУЛИЦЯ А.ПЕРВОЗВАННОГО, будинок 24, квартира 129</t>
  </si>
  <si>
    <t>оплата за надання послуг згідно рахунку № 47 від 31.08.2020 р. по Договору №2708-2020 від 27.08.2020 р.Без ПДВ</t>
  </si>
  <si>
    <t>оплата за надання послуг згідно Договору № 3/08-2020-ТІ від 03.08.2020 р. Без ПДВ.</t>
  </si>
  <si>
    <t>оплата за надання послуг згідно Договору № 30-07/2020-ДЯ від 30.07.2020 р. Без ПДВ.</t>
  </si>
  <si>
    <t>оплата за надання послуг згідно Договору №1/09-2020-МА від 01.09.2020 р.Без ПДВ</t>
  </si>
  <si>
    <t>оплата за надання послуг згідно Договору №3-08/2020-КП від 03.08.2020 р. Без ПДВ</t>
  </si>
  <si>
    <t xml:space="preserve">ФОП ШУВАРСЬКА КАТЕРИНА ВАЛЕРІЇВНА </t>
  </si>
  <si>
    <t>оплата за надання  послуг згідно Договору №06/04-1 від 06.04.2020 р. Без ПДВ.</t>
  </si>
  <si>
    <t xml:space="preserve"> ФОП СИПЧЕНКО ОЛЕНА МИКОЛАЇВНА</t>
  </si>
  <si>
    <t>оплата за надання послуг згідно Договору №22-07/2020-СО від 22.07.2020 р.  Без ПДВ</t>
  </si>
  <si>
    <t>Україна, 08708, Київська обл., Обухівський р-н, село Нещерів, ВУЛИЦЯ ІВУШКИ, будинок 20</t>
  </si>
  <si>
    <t>оплата  згідно рахунку № 41 від 31.08.2020 р. Без ПДВ.</t>
  </si>
  <si>
    <t xml:space="preserve">ФОП ЛОБОВ ОЛЕКСАНДР ВАЛЕРІЙОВИЧ </t>
  </si>
  <si>
    <t>Україна, 04080, місто Київ, вул.Нижньоюрківська, будинок 13, квартира 100</t>
  </si>
  <si>
    <t>оплата за надання послуг згідно Договору №1/2 від 20.08.2020 р. Без ПДВ.</t>
  </si>
  <si>
    <t xml:space="preserve">ФОП ПЯТИГІНА НАТАЛІЯ ВОЛОДИМИРІВНА </t>
  </si>
  <si>
    <t>оплата за надання послуг згідно рахунку № СЛ-114/48 від 20.08.2020 р. по  Договору №2304/17 від 01.07.2020 р.Без ПДВ</t>
  </si>
  <si>
    <t>оплата за надання послуг згідно рахунку № СЛ-114/56 від 31.08.2020 р. по Договору №2304/17 від 01.07.2020 р. Без ПДВ</t>
  </si>
  <si>
    <t xml:space="preserve">ФОП ТОВПЕКО ОЛЕКСАНДР СЕРГІЙОВИЧ </t>
  </si>
  <si>
    <t xml:space="preserve">ФОП ДЕМЧУК МИКОЛА ОЛЕКСАНДРОВИЧ </t>
  </si>
  <si>
    <t>оплата за надання послуг згідно Договору №2020/34 від 10.01.2020 р. Без ПДВ</t>
  </si>
  <si>
    <t xml:space="preserve">ФОП ЧЕБАНЕНКО ОЛЕНА ДМИТРІВНА </t>
  </si>
  <si>
    <t>оплата за надання послуг згідно Договору №10-08/2020-ОЧ від 10.08.2020 р. Без ПДВ.</t>
  </si>
  <si>
    <t xml:space="preserve">ФОП ЗАВГОРОДНІЙ ЄВГЕНІЙ ГРИГОРОВИЧ </t>
  </si>
  <si>
    <t>оплата за надання фотографічних послуг згідно Додатку № 5 до Договору №57 від 01.04.2020р.  Без ПДВ</t>
  </si>
  <si>
    <t xml:space="preserve">ФОП КРАВЧЕНКО АРТУР ОЛЕКСАНДРОВИЧ </t>
  </si>
  <si>
    <t>оплата за надання послуг згідно Договору №17-08/2020-КА від 17.08.2020 р. Без ПДВ</t>
  </si>
  <si>
    <t xml:space="preserve">ФОП КОШМАН АЛІНА ВОЛОДИМИРІВНА </t>
  </si>
  <si>
    <t>оплата за надання послуг згідно Договору № 12/1-П від 11.02.2020 р. Без ПДВ</t>
  </si>
  <si>
    <t xml:space="preserve">ФОП БОЖКО ІВАН ОЛЕКСАНДРОВИЧ </t>
  </si>
  <si>
    <t>оплата за надання аналітичних послуг згідно Додаткової угоди № 6 від 27.07.2020 р. до Договору №02/3-П від 02.01.2020 р.Без ПДВ</t>
  </si>
  <si>
    <t xml:space="preserve">ФОП ЛИХЕНКО МАРІЯ ІВАНІВНА </t>
  </si>
  <si>
    <t>оплата за офісне обладнання згідно рахунку №120 від 07.09.2020 р. по Договору №07/09-01 від 07.09. 2020 р. Без ПДВ.</t>
  </si>
  <si>
    <t xml:space="preserve">ФОП КОСМИНА ЮРІЙ ВІТАЛІЙОВИЧ </t>
  </si>
  <si>
    <t>Україна, 02230, місто Київ, ВУЛИЦЯ ПЕТРА ЗАПОРОЖЦЯ , будинок 10, квартира 9</t>
  </si>
  <si>
    <t>оплата за надання консультаційних послуг згідно Договору №10-08/2020-КЮ від 10.08.2020 р. Без ПДВ.</t>
  </si>
  <si>
    <t>ФОП ІЛЬЧУК ДМИТРО ІВАНОВИЧ</t>
  </si>
  <si>
    <t>Україна, 21008, Вінницька обл., місто Вінниця, ПРОВУЛОК СУЧАСНИЙ, будинок 23</t>
  </si>
  <si>
    <t>оплата за зовнішню рекламу згідно рахунку №СФ-0000180 від 02.09.2020 р. по Договору №0109-53 від 01.09.2020 р. В т.ч. ПДВ  (20%) 3083,33</t>
  </si>
  <si>
    <t>оплата за надання консультаційних послуг згідно Договору №010620-П від 01.06.2020 р. Без ПДВ</t>
  </si>
  <si>
    <t>оплата за господарські матеріали згідно рахунку № 400 від 08.09.2020 р. Без ПДВ.</t>
  </si>
  <si>
    <t>оплата за обладнання згідно рахунку 401 від 08.09.2020 р. Без ПДВ</t>
  </si>
  <si>
    <t>оплата за офісне обладнання згідно рахунку № 121 від 10.09.2020 р. по Договору № 28/07-02 від 28.07.2020 р.  Без ПДВ</t>
  </si>
  <si>
    <t>оплата за послуги згідно рахунку №СФ-0000199 від 10.09.2020р. В т.ч. ПДВ  (20%) 770,00</t>
  </si>
  <si>
    <t>оплата за виконання робіт, згідно Додатку №1 до Договору №7009/20 від 07.09.2020 р. Без ПДВ</t>
  </si>
  <si>
    <t>ФОП БАЧУРІН ІЛЛЯ ОЛЕКСАНДРОВИЧ</t>
  </si>
  <si>
    <t>Україна, 03022, місто Київ, ВУЛИЦЯ ЛОМОНОСОВА, будинок 37</t>
  </si>
  <si>
    <t>оплата за надання послуг згідно Договору №01/09-2020-БІ від 01.09.2020 р. Без ПДВ.</t>
  </si>
  <si>
    <t>ФОП МАЛЕНКО ГРИГОРІЙ СЕРГІЙОВИЧ</t>
  </si>
  <si>
    <t>Україна, 02140, місто Київ, ВУЛИЦЯ Л.РУДЕНКО, будинок 5, квартира 89</t>
  </si>
  <si>
    <t>оплата за надання послуг згідно Договору № 28/08-2020-МГ від 28.08.2020 р. Без ПДВ.</t>
  </si>
  <si>
    <t>ФОП ЗВЄРЄВ СЕРГІЙ ВАЛЕРІЙОВИЧ</t>
  </si>
  <si>
    <t>Україна, 29006, Хмельницька обл., місто Хмельницький, ВУЛИЦЯ ДОВЖЕНКА, будинок 16/2, квартира 23</t>
  </si>
  <si>
    <t>оплата за надання послуг згідно Додатку №2 до Договору №15/09/2020 від 15.09.2020р. Без ПДВ.</t>
  </si>
  <si>
    <t>оплата за надання послуг згідно рахунку  від 16.09.2020 р. по Договору №08/07-2020 від 08.07.2020 р. Без ПДВ</t>
  </si>
  <si>
    <t>оплата за надання послуг згідно рахунку від 16.09.2020 р. по Договору №15/09-2020 від 15.09.2020р.  Без ПДВ</t>
  </si>
  <si>
    <t>оплата за надання послуг згідно рахунку № 85 від 17.09.2020 р. по Договору №15/09/2020 від 15.09.2020 р. Без ПДВ.</t>
  </si>
  <si>
    <t>ФОП АЛЬОШИНА ОЛЕКСАНДРА ВАДИМІВНА</t>
  </si>
  <si>
    <t>Україна, 04080, місто Київ, ВУЛИЦЯ КИРИЛІВСЬКА, будинок 26/2, квартира 11</t>
  </si>
  <si>
    <t>оплата комплекс послуг згідно рахунку №09-20-01 від 14.09.2020 р. по Договору №09/20-01 від 09.09.2020 р.  Без ПДВ</t>
  </si>
  <si>
    <t>оплата за надання послуг згідно Додаткової угоди №3 від 16.09.2020р. до Договору №01/112019-Ф від 01.11.2019 р. Без ПДВ.</t>
  </si>
  <si>
    <t>оплата за надання послуг згідно рахунку № 0209-01/20 від 02.09.2020 р.Без ПДВ</t>
  </si>
  <si>
    <t>оплата за надання послуг згідно рах. №371/2020 від 20.08.2020 р. Без ПДВ</t>
  </si>
  <si>
    <t>ФОП МЕЛЬНИК МИКОЛА АНДРІЙОВИЧ</t>
  </si>
  <si>
    <t>Україна, 80300, Львівська обл., Жовківський р-н, місто Жовква, ВУЛИЦЯ ВІДРОДЖЕННЯ, будинок 10</t>
  </si>
  <si>
    <t>Оплата за надання послуг згідно з договором №14/08-2020-ММ від 14.08.2020 р. Без ПДВ</t>
  </si>
  <si>
    <t>ФОП КОВАЛЬЧУК АРТУР МИКОЛАЙОВИЧ</t>
  </si>
  <si>
    <t xml:space="preserve"> 
Україна, 34371, Рівненська обл., Володимирецький р-н, селище міського типу Рафалівка, ВУЛИЦЯ ПУШКІНА, будинок 21</t>
  </si>
  <si>
    <t>Олпата послуг згідно з договором №20/08-2020-КА від 20.08.2020р. Без ПДВ.</t>
  </si>
  <si>
    <t>ФОП ПОНОМАРЕНКО МАРИНА СЕРГІЇВНА</t>
  </si>
  <si>
    <t>Україна, 08750, Київська обл., Обухівський р-н, село Григорівка, ВУЛИЦЯ ЛІСОВА, будинок 6</t>
  </si>
  <si>
    <t>оплата за надання послуг згідно рахунку №09-20-01 від 17.09.2020 р. по Договору №09/20-02 від 17.09.2020 р. Без ПДВ</t>
  </si>
  <si>
    <t>ФОП ТАМОЖСЬКИЙ ОЛЕКСАНДР ВІКТОРОВИЧ</t>
  </si>
  <si>
    <t>Україна, 61204, Харківська обл., місто Харків, ПРОСПЕКТ ЛЕНІНА, будинок 26, квартира 40</t>
  </si>
  <si>
    <t>Оплата за оренду офісного приміщення за вересень 2020р. зг. з рах.№1 від 01.09.2020 р. Без ПДВ.</t>
  </si>
  <si>
    <t>оплата за надання послуг згідно Договору № 06/04-1п від 06.04.2020 р. Без ПДВ.</t>
  </si>
  <si>
    <t>ФОП КУЧЕР ЮРІЙ МИХАЙЛОВИЧ</t>
  </si>
  <si>
    <t>Україна, 03039, місто Київ, ПРОСПЕКТ ГОЛОСІЇВСЬКИЙ, будинок 15, квартира 43</t>
  </si>
  <si>
    <t>оплата за товари згідно рахунку № 19 від 16.09.2020 р. Без ПДВ.</t>
  </si>
  <si>
    <t>оплата за товари згідно рахунку № 17 від 04.09.2020 р. Без ПДВ.</t>
  </si>
  <si>
    <t>ФОП ІЛЬЧУК ДІАНА СЕРГІЇВНА</t>
  </si>
  <si>
    <t>Україна, 01054, місто Київ, ВУЛИЦЯ ДМИТРІВСЬКА, будинок 37-Б, квартира 9</t>
  </si>
  <si>
    <t>Оплата за послуги, зг. рах.№2 від 17.09.2020 р. , по Дог.№31082020 від 31.08.2020 р. Без ПДВ.</t>
  </si>
  <si>
    <t>Оплата за послуги, зг. рах.№1 від 31.08.2020 р. , по Дог. №31082020 від 31.08.2020 р. Без ПДВ.</t>
  </si>
  <si>
    <t>ФОП БРУС СТАНІСЛАВ ІГОРОВИЧ</t>
  </si>
  <si>
    <t xml:space="preserve"> 
Україна, 03038, місто Київ, ВУЛИЦЯ ЯМСЬКА, будинок 29, квартира 2
зареєстровано
</t>
  </si>
  <si>
    <t>оплата за надання консультаційних послуг згідно Договору № 26/08-2020-БС від 26.08.2020 р. Без ПДВ.</t>
  </si>
  <si>
    <t>ФОП ЛОБОВ ОЛЕКСАНДР ВАЛЕРІЙОВИЧ</t>
  </si>
  <si>
    <t>оплата за надання послуг згідно Договору №2/2 від 01.09.2020 р. Без ПДВ</t>
  </si>
  <si>
    <t>ФОП РОГОВ ВОЛОДИМИР ЕДУАРДОВИЧ</t>
  </si>
  <si>
    <t>Україна, 01014, місто Київ, ВУЛИЦЯ ТИМІРЯЗЄВСЬКА, будинок 40</t>
  </si>
  <si>
    <t>оплата за надання консультаційних послуг згідно Договору № 01/09-2020-РВ від 01.09.2020 р.Без ПДВ</t>
  </si>
  <si>
    <t>ФОП ЯРЕМЕНКО ОЛЕКСІЙ ВОЛОДИМИРОВИЧ</t>
  </si>
  <si>
    <t>Україна, 02147, місто Київ, РУСАНІВСЬКА НАБЕРЕЖНА, будинок 10/1, квартира 133</t>
  </si>
  <si>
    <t>оплата за виконання робіт згідно Договору №3201 від 18.09.2020 р.  Без ПДВ</t>
  </si>
  <si>
    <t>оплата за надання послуг згідно Додаткової угоди №7 від 03.09.2020 р. до Договору № 02/3-П від 02.01.2020 р. Без ПДВ</t>
  </si>
  <si>
    <t>оплата за надання послуг згідно Договору № 12/1-П від 11.02.2020 р. Без ПДВ.</t>
  </si>
  <si>
    <t>ФОП АНТКІВ ВОЛОДИМИР ВАСИЛЬОВИЧ</t>
  </si>
  <si>
    <t xml:space="preserve"> 
Україна, 79495, Львівська обл., місто Львів, місто Винники, ВУЛИЦЯ ВИННА ГОРА , будинок 5А, квартира 9</t>
  </si>
  <si>
    <t>Оплата за надання послуг згідно з договором №2-09/2020-АВ від 02.09.2020р. Без ПДВ</t>
  </si>
  <si>
    <t>оплата за послуг згідно рахуну б/н від 23.09.2020 р. по Договору № 08/07-2020 від 08.07.2020 р. Без ПДВ.</t>
  </si>
  <si>
    <t>ФОП Семеніхін Володимир Олександрович</t>
  </si>
  <si>
    <t xml:space="preserve"> 
Україна, 03035, місто Київ, вул.Липківського Василя Митрополита, будинок 16-Г, квартира 226</t>
  </si>
  <si>
    <t>оплата за надання послуг згідно Договору №1-09/2020-СВ від 01.09.2020 р. Без ПДВ.</t>
  </si>
  <si>
    <t>оплата за надання послуг згідно Договору №7/09-2020-БІ від 07.09.2020 р. Без ПДВ.</t>
  </si>
  <si>
    <t>оплата за надання аналітичних послуг згідно Договору №02/4-П від 04.01.2020 р. Без ПДВ.</t>
  </si>
  <si>
    <t>ФОП СИЛКА ОЛЕКСАНДРА ОЛЕКСАНДРІВНА</t>
  </si>
  <si>
    <t>Україна, 08131, Київська обл., Києво-Святошинський р-н, село Софіївська Борщагівка, ВУЛИЦЯ ЩАСЛИВА, будинок 55, квартира 18</t>
  </si>
  <si>
    <t>оплата згідно Договору №22/09-2020-СОО від 22.09.2020 р. Без ПДВ</t>
  </si>
  <si>
    <t>ФОП ГІРІЙ ГАННА ІГОРІВНА</t>
  </si>
  <si>
    <t>Україна, 01024, місто Київ, ПРОВУЛОК КОСТЯ ГОРДІЄНКА, будинок 1-А, квартира 64</t>
  </si>
  <si>
    <t>оплата за надання послуг згідно Договору № 11 від 03.08.2020 р. Без ПДВ</t>
  </si>
  <si>
    <t>ФОП ЦЕЛЬЄВ ОЛЕКСІЙ ВІКТОРОВИЧ</t>
  </si>
  <si>
    <t xml:space="preserve"> 
Україна, 01010, місто Київ, ПРОВ. СІЧНЕВИЙ, будинок 1/25, квартира 11</t>
  </si>
  <si>
    <t>оплата за надання аналітичних послуг згідно Договору №27 від 28.08.2020 р. Без ПДВ.</t>
  </si>
  <si>
    <t>оплата за надання послуг згідно рахунку №90 від 23.09.2020 р. по Договору №08/09/2020 від 08.09.2020 р. Без ПДВ</t>
  </si>
  <si>
    <t>оплата за надання послуг згідно Договору №11 від 03.08.2020 р. Без ПДВ.</t>
  </si>
  <si>
    <t>оплата за надання послуг згідно Договору №27 від 28.08.2020 р. Без ПДВ</t>
  </si>
  <si>
    <t>оплата за надання послуг згідно рахунку № 54 від 25.09.2020 р. по Договору №2708-2020 від 27.08.2020 р.Без ПДВ</t>
  </si>
  <si>
    <t>оплата за наданя послкг згідно рахунку №СФ-0000216 від 25.09.2020 р. по Договору № 0109-53 від 01.09.2020 р. В т.ч. ПДВ  (20%) 2358,33</t>
  </si>
  <si>
    <t>оплата за надання послуг згідно Договору від 22.07.2020 р. Без ПДВ.</t>
  </si>
  <si>
    <t>оплата за надання послуг згідно Договору №01/112019-Ф від 01.11.2019 р.Без ПДВ.</t>
  </si>
  <si>
    <t>оплата за надання  послуг згідно Договору № 24-1 П/20 від 03.01.2020р. Без ПДВ</t>
  </si>
  <si>
    <t>оплата за надання послуг згідно Договору №02/1-П від 02.01.2020р.Без ПДВ</t>
  </si>
  <si>
    <t>оплаат за надання послуг згідно Договору №7-09/2020-КП від 07.09.2020 р. Без ПДВ.</t>
  </si>
  <si>
    <t>оплата за надання послуг згідно Договору №10-1/П від 10.02.2020 р.Без ПДВ</t>
  </si>
  <si>
    <t>оплата за надання послуг згідно Договору № 06/04-2п від 06.04.2020р. Без ПДВ</t>
  </si>
  <si>
    <t>оплата за надання послуг згідно Договору №18/09-2020-МА від 18.09.2020 р.Без ПДВ.</t>
  </si>
  <si>
    <t>оплата за товари згідно рахунку №2620 від 25.09.2020 р. по Договору №25/09-2020-СО від 25.09.2020 р.Без ПДВ</t>
  </si>
  <si>
    <t>ФОП КОРОЛЬ КАРІНА ЮРІЇВНА</t>
  </si>
  <si>
    <t>Україна, 08205, Київська обл., місто Ірпінь, ВУЛИЦЯ МЕЧНІКОВА, будинок 109, квартира 18</t>
  </si>
  <si>
    <t>оплата за надання консультаційних послуг згідно Договору №10-09/2020-КК від 10.09.2020 р. Без ПДВ</t>
  </si>
  <si>
    <t>оплата за надання послуг згідно Договору №6/02-П від 02.01.2020 р. Без ПДВ</t>
  </si>
  <si>
    <t>ФОП САЛІЙ НІНА ПАВЛІВНА</t>
  </si>
  <si>
    <t>Україна, 02166, місто Київ, вул.Волкова Космонавта, будинок 20А, квартира 99</t>
  </si>
  <si>
    <t>оплата за надання послуг згідно Договору №08/09-2020-СН від 08.09.2020 р.  Без ПДВ</t>
  </si>
  <si>
    <t>оплата за надання послуг згідно Договору №10/2020 від 01.09.2020 р. Без ПДВ</t>
  </si>
  <si>
    <t>ФОП Нефьодов Максим Євгенович</t>
  </si>
  <si>
    <t>Україна, місто Київ, вул.Шовковична, будинок 36/7, квартира 17</t>
  </si>
  <si>
    <t>оплата за надання послуг згідно Договору №25/09-2020-НМ від 25.09.2020р.Без ПДВ</t>
  </si>
  <si>
    <t>Оплата за оренду офісного приміщення за серпень, вересень 2020р. зг. з договором б/н від 01.02.2020р. Без ПДВ</t>
  </si>
  <si>
    <t>оплата за надання послуг згідно Договору №18/09-2020-МГ від 18.09.2020 р.Без ПДВ.</t>
  </si>
  <si>
    <t>оплата за надання послкг згідно Договору № 09-09/2020-БЮ від 09.09.2020 р.Без ПДВ</t>
  </si>
  <si>
    <t>оплата за надання послуг згідно Договору №4/09-2020-TI від 04.09.2020 р.Без ПДВ.</t>
  </si>
  <si>
    <t>оплата за надання послуг згідно Договору № 2020/34 від 10.01.2020 р..Без ПДВ.</t>
  </si>
  <si>
    <t>Оплата послуг згідно з Договором №2д-2/2020 від 01.09.2020р. , без ПДВ</t>
  </si>
  <si>
    <t>оплата за надання послуг згідно Договору  № 57 від 01.04.2020 р., Без ПДВ.</t>
  </si>
  <si>
    <t>оплата за надання послуг згідно Договору № 06/04-1п від 06.04.2020 р.Без ПДВ.</t>
  </si>
  <si>
    <t>оплата за господарські товари згідно рахунку № 46979 від 30.06.2020 р. по Договору №000248955 від 20.02.2020 р. В т.ч. ПДВ  (20%) 50,50</t>
  </si>
  <si>
    <t>ТОВАРИСТВО З ОБМЕЖЕНОЮ ВІДПОВІДАЛЬНІСТЮ "АЙДІМЕДІА"</t>
  </si>
  <si>
    <t>Україна, 65114, Одеська обл., місто Одеса, ПРОСПЕКТ НЕБЕСНОЇ СОТНІ, будинок 47/3</t>
  </si>
  <si>
    <t>оплата за послуги згідно рахунку № 0220.07.12 від 30.06.2020 р. по Договору № 0194.20 від 30.06.2020 р. В т.ч. ПДВ  (20%) 4000,00</t>
  </si>
  <si>
    <t>Україна, 01021, місто Київ, ВУЛИЦЯ КЛОВСЬКИЙ УЗВІЗ, будинок 9/2, квартира 70</t>
  </si>
  <si>
    <t>оплата за послуги згідно рахунку № СФ-89279496 від 30.06.2020 р.по Договору №39651598-О від 20.02.20 р.В т.ч. ПДВ  (20%) 547,81</t>
  </si>
  <si>
    <t>ТОВАРИСТВО З ОБМЕЖЕНОЮ ВІДПОВІДАЛЬНІСТЮ "ЕПІЦЕНТР К"</t>
  </si>
  <si>
    <t>Україна, 04128, місто Київ, ВУЛИЦЯ БЕРКОВЕЦЬКА, будинок 6-К</t>
  </si>
  <si>
    <t>оплата за госп. товари згідно рахунку № Счт/29000882785 від 30.06.2020 р. В т.ч. ПДВ  (20%) 412,02</t>
  </si>
  <si>
    <t>оплата за послуги згідно рахунку №42223 від 29.06.2020 р. по Договору №000254804 від 13.03.2020 р. В т.ч. ПДВ  (20%) 83,33</t>
  </si>
  <si>
    <t>Україна, 01021, місто Київ, ВУЛИЦЯ ГРУШЕВСЬКОГО, будинок 9 Б, офіс Д6-10</t>
  </si>
  <si>
    <t>Гарантійний платіж без ПДВ згідно рахунку №64 від 01.07.2020 р. по Договору оренди №4/20 від 01.07.2020р.</t>
  </si>
  <si>
    <t>оплата за оренду приміщення за червень 2020 р. по рахунку №СФ-0000041 від 25.06.2020 р. по Договору № 67 від 21.02.2020 р.В т.ч. ПДВ  (20%) 250,00</t>
  </si>
  <si>
    <t>Безповоротна фінансова допомога на утримання струтурного утворення, згідно листа №22 К  від 25.06.2020 р.Без ПДВ.</t>
  </si>
  <si>
    <t>Україна, 25006, Кіровоградська обл., місто Кропивницький, ВУЛИЦЯ ПАШУТІНСЬКА , будинок 18/40</t>
  </si>
  <si>
    <t>Безповоротна фінансова допомога на утримання структурного утворення, згідно листа №9  від 05.06.2020 р. Без ПДВ.</t>
  </si>
  <si>
    <t xml:space="preserve"> Україна, 03150, місто Київ, ВУЛИЦЯ КАЗИМИРА МАЛЕВИЧА, будинок 86, ЛІТЕРА И</t>
  </si>
  <si>
    <t>оплата за канцтовари згідно рахунку №13460 від 06.07.2020 р. у т.ч. ПДВ 20% - 244.21 грн.</t>
  </si>
  <si>
    <t>оплата за господарські товари згідно рахунку №13459 від 06.07.2020 р. у т.ч. ПДВ 20% - 1391,14 грн</t>
  </si>
  <si>
    <t>оплата за воду згідно рахунку № 49068 від 07.07.2020 р. по Договору №000248955 від 20.02.2020 р. В т.ч. ПДВ  (20%) 103,83</t>
  </si>
  <si>
    <t>оплата згідно Договору №000248955 від 20.02.2020 р.В т.ч. ПДВ  (20%) 166,67</t>
  </si>
  <si>
    <t>ТОВАРИСТВО З ОБМЕЖЕНОЮ ВІДПОВІДАЛЬНІСТЮ "ІНФО САПІЄНС"</t>
  </si>
  <si>
    <t>Україна, 01133, місто Київ, БУЛЬВАР ЛЕСІ УКРАЇНКИ, будинок 34</t>
  </si>
  <si>
    <t>оплата за надання послуг згідно рахунку №155 від 07.07.2020 р. по Договору №20200626-901208 від 26.06.2020 р.В т.ч. ПДВ  (20%) 7589,00</t>
  </si>
  <si>
    <t>ТОВАРИСТВО З ОБМЕЖЕНОЮ ВІДПОВІДАЛЬНІСТЮ "АРТЕЛЛЕНС УКРАЇНА"</t>
  </si>
  <si>
    <t>Україна, 04071, місто Київ, ВУЛИЦЯ ЯРОСЛАВСЬКА, будинок 56А, офіс 513</t>
  </si>
  <si>
    <t>оплата за надання інформаційно-консультаційних послуг згідно рахунку №09/07/01 від 09.07.2020 р. по Договору №080720 від 09.07.2020 р. Без ПДВ.</t>
  </si>
  <si>
    <t>Україна, 04071, місто Київ, ВУЛИЦЯ ВВЕДЕНСЬКА, будинок 4, офіс 1</t>
  </si>
  <si>
    <t>оплата за надання правової допомоги згідно рахунку № 205 від 13.07.2020 р. Без ПДВ.</t>
  </si>
  <si>
    <t>оплата згідно рахунку №50620 від 13.07.2020 р. по Договору №000248955 від 20.02.2020 р.</t>
  </si>
  <si>
    <t>оплата за послуги згідно рахунку  № СФ-63615496 від  13.07.2020 р.по Договору №39651598-О від 20.02.20 р.</t>
  </si>
  <si>
    <t>ТОВАРИСТВО З ОБМЕЖЕНОЮ ВІДПОВІДАЛЬНІСТЮ "ЛАЙФСЕЛЛ"</t>
  </si>
  <si>
    <t>Україна, 03110, місто Київ, ВУЛИЦЯ СОЛОМ'ЯНСЬКА, будинок 11, ЛІТЕРА "А"</t>
  </si>
  <si>
    <t>початковий платіж(одноразова оплата)при підключенні зг. рах. №7007101566664207 від 10.07.2020р. по Договору № 205522684. в т.ч. ПДВ 31.37 грн.</t>
  </si>
  <si>
    <t xml:space="preserve"> 
Україна, 02081, місто Київ, ВУЛИЦЯ ЗДОЛБУНІВСЬКА, будинок 7-Д</t>
  </si>
  <si>
    <t>послуги налашт. та обслугов. віртуальної відомчої автоматичної телеф. станції зг. рах. №3708072020 від 09.07.2020р. по Дог. № 3708072020 з. ПДВ  (20%) 205,34</t>
  </si>
  <si>
    <t>ПРИВАТНЕ АКЦІОНЕРНЕ ТОВАРИСТВО "ВФ УКРАЇНА"</t>
  </si>
  <si>
    <t>Україна, 01601, місто Київ, ВУЛ.ЛЕЙПЦИЗЬКА, будинок 15</t>
  </si>
  <si>
    <t>попередня оплата за телекомунікаційні послуги, зг рах №А001751931 від 10.07.2020 р, о/р 295417805929 , в.т.ч ПДВ 33.33 грн.</t>
  </si>
  <si>
    <t>оплата згідно рахунку № 51344 від 15.07.2020 р. по Договору №000248955 від 20.02.2020 р. в т.ч. ПДВ 59.33 грн.</t>
  </si>
  <si>
    <t>ТОВАРИСТВО З ОБМЕЖЕНОЮ ВІДПОВІДАЛЬНІСТЮ "КВІРІН"</t>
  </si>
  <si>
    <t xml:space="preserve"> Україна, 04211, місто Київ, ВУЛИЦЯ АРХИПЕНКА ОЛЕКСАНДРА, будинок 2/12, квартира 125</t>
  </si>
  <si>
    <t>Оплата за обладнання , зг рах. № 537 від 16.07.2020 р. В т.ч. ПДВ 14198.40 грн.</t>
  </si>
  <si>
    <t>Безповоротна фінансова допомога на утримання струтурного утворення, згідно листа №200716/1 від 16.07.2020року.Без ПДВ.</t>
  </si>
  <si>
    <t xml:space="preserve"> Україна, 33023, Рівненська обл., місто Рівне, ВУЛИЦЯ ГРУШЕВСЬКОГО, будинок 77</t>
  </si>
  <si>
    <t>Безповоротна фінансова допомога на утримання структурного утворення, згідно листа № 1-030720 від 03.07.2020. Без ПДВ.</t>
  </si>
  <si>
    <t>Безповоротна фінансова допомога на утримання структурного утворення, згідно листа №7 від 07.07.2020 р.Без ПДВ.</t>
  </si>
  <si>
    <t xml:space="preserve"> Україна, 18000, Черкаська обл., місто Черкаси, ВУЛИЦЯ В'ЯЧЕСЛАВА ЧОРНОВОЛА , будинок 9/1, офіс 51</t>
  </si>
  <si>
    <t>Безповоротна фінансова допомога на утримання структурного утворення згідно листа № 07/01 від 09.07.2020 р.. Без ПДВ.</t>
  </si>
  <si>
    <t>Безповоротна фінансова допомога на утримання структурного утворення, згідно листа №10  від 06.07.2020 р. Без ПДВ.</t>
  </si>
  <si>
    <t>Безповоротна фінансова допомога на утримання структурного утворення, згідно листа №1-09.07 від 09.07.2020 р.Без ПДВ.</t>
  </si>
  <si>
    <t xml:space="preserve"> Україна, 08205, Київська обл., місто Ірпінь, вул.Рильського Максима, будинок 5В, квартира 7</t>
  </si>
  <si>
    <t>Безповоротна фінансова допомога на утримання структурного утворення, згідно листа №11 від 06.07.2020 р. Без ПДВ.</t>
  </si>
  <si>
    <t>Безповоротна фінансова допомога на утримання струтурного утворення, згідно листа №23 К  від 03.07.2020 р.Без ПДВ.</t>
  </si>
  <si>
    <t>ТОВАРИСТВО З ОБМЕЖЕНОЮ ВІДПОВІДАЛЬНІСТЮ "ЕЙМБЮЛАНС"</t>
  </si>
  <si>
    <t>Україна, 04050, місто Київ, ВУЛИЦЯ ПИМОНЕНКА, будинок 13-Ж, корпус 2</t>
  </si>
  <si>
    <t>оплата за маркетингове дослідження згідно рахунку № 54 від 13.07.2020 р. по Договору №2071 від 28.01.2020 р. В т.ч. ПДВ  (20%) 52400,00</t>
  </si>
  <si>
    <t>оплата за послуги згідно рахунку № 53 від 13.07.2020 р. по Договору № 2071 від 28.01.2020 р. В т.ч. ПДВ  (20%) 55080,00</t>
  </si>
  <si>
    <t>ТОВАРИСТВО З ОБМЕЖЕНОЮ ВІДПОВІДАЛЬНІСТЮ "ПРЕМІУМ МЕДІА ГРУП"</t>
  </si>
  <si>
    <t xml:space="preserve"> 
Україна, 01133, місто Київ, ВУЛИЦЯ ЄВГЕНА КОНОВАЛЬЦЯ, будинок 32 Г, приміщення 249</t>
  </si>
  <si>
    <t>оплата за  розміщення  рекламної компанії згідно рахунку У-3407 від 14.07.2020 по Договору №ПМ-4363 від 26.05.2020 р. В т.ч. ПДВ  (20%) 3496,00</t>
  </si>
  <si>
    <t xml:space="preserve"> Україна, 01103, місто Київ, БУЛЬВАР ДРУЖБИ НАРОДІВ, будинок 8-А</t>
  </si>
  <si>
    <t>оплата за офісне обладнання згідно рахунку № СФ-01630422 від 20.07.2020р. В т.ч. ПДВ  (20%) 8499,50.</t>
  </si>
  <si>
    <t>оплата за інформаційні послуги згідно рахунку № 3055/001від 01.07.2020 р. В т.ч. ПДВ  (20%) 2700,00</t>
  </si>
  <si>
    <t>ТОВАРИСТВО З ОБМЕЖЕНОЮ ВІДПОВІДАЛЬНІСТЮ "САВ-ДІСТРИБЬЮШН"</t>
  </si>
  <si>
    <t xml:space="preserve"> Україна, 04119, місто Київ, ВУЛИЦЯ ДОРОГОЖИЦЬКА, будинок 1, ПОВЕРХ 6</t>
  </si>
  <si>
    <t>оплата за гарнітуру, згідно рахунку № РПИ-7597-10411592 від 21.07.2020 р. В т.ч. ПДВ  (20%) 816,00</t>
  </si>
  <si>
    <t>Україна, 01030, місто Київ, ВУЛИЦЯ ПИРОГОВА, будинок 10-В</t>
  </si>
  <si>
    <t>оплата за печатку згідно рахунку № СФ-0000789 від 21.07.2020 р.Без ПДВ</t>
  </si>
  <si>
    <t>оплата за надання послуг згідно рахунку № 171 від 22.07.2020 по Договору № 20200713-901216 від 13.07.2020 р.В т.ч. ПДВ  (20%) 7589,00</t>
  </si>
  <si>
    <t xml:space="preserve"> Україна, 14000, Чернігівська обл., місто Чернігів, ВУЛИЦЯ ГЕТЬМАНА ПОЛУБОТКА, будинок 30, квартира 16</t>
  </si>
  <si>
    <t>Безповоротна фінансова допомога на утримання структурного утворення, згідно листа №09-07-2020  від 09.07.2020. Без ПДВ.</t>
  </si>
  <si>
    <t>оплата за воду згідно рахунку № 53258 від 22.07.2020р. по Договору № 000248955 від 20.02.2020 р.В т.ч. ПДВ  (20%) 229,50</t>
  </si>
  <si>
    <t>ТОВАРИСТВО З ОБМЕЖЕНОЮ ВІДПОВІДАЛЬНІСТЮ "СВІТ ІНФОРМАЦІЙНО - ТЕЛЕКОМУНІКАЦІЙНИХ РІШЕНЬ"</t>
  </si>
  <si>
    <t>Україна, 03187, місто Київ, ПРОСПЕКТ АКАДЕМІКА ГЛУШКОВА, будинок 9-Є, квартира 392</t>
  </si>
  <si>
    <t>оплата за надання комплексу послуг згідно Договору № 16/07-2020 від 16.07.2020 р.В т.ч. ПДВ  (20%) 15416,08</t>
  </si>
  <si>
    <t>Поповнення депозитного рахунку згідно Договору № 021/150-2/3074  від 23.07.2020 р.</t>
  </si>
  <si>
    <t>оплата за надання послуг згідно рахунку №172 від 22.07.2020 р. по Договору № 20200722-901224 від 22.07.2020 р.Без ПДВ</t>
  </si>
  <si>
    <t>Україна, 01601, місто Київ, ВУЛИЦЯ ТЕРЕЩЕНКІВСЬКА, будинок 11-А</t>
  </si>
  <si>
    <t>Адміністративний збір за проведення державної реєстрації юридичних осіб,  фізичних осіб   підприємців та громадських формувань ККДБ: 22010300; Без ПДВ.</t>
  </si>
  <si>
    <t>ТОВАРИСТВО З ОБМЕЖЕНОЮ ВІДПОВІДАЛЬНІСТЮ "ДК БЦ"</t>
  </si>
  <si>
    <t>Україна, 01033, місто Київ, ВУЛИЦЯ САКСАГАНСЬКОГО, будинок 36, ЛІТЕРА "Д"</t>
  </si>
  <si>
    <t>Гарантійний платіж без ПДВ згідно рахунку № 31 від 28.07.2020 р. по Договору оренди № 0720/01 від 27.07.2020 р.</t>
  </si>
  <si>
    <t>Поповнення депозитного рахунку згідно Договору № 020/150-2/3076 від 29.07.2020 р. до Генерального депозитного договору від 29.01.2020 р. No 02/150-2/2821</t>
  </si>
  <si>
    <t>ТОВАРИСТВО З ОБМЕЖЕНОЮ ВІДПОВІДАЛЬНІСТЮ "ПРІНТ СІСТЕМ"</t>
  </si>
  <si>
    <t>Україна, 02096, місто Київ, ВУЛИЦЯ ЯЛТИНСЬКА, будинок 14, квартира 59</t>
  </si>
  <si>
    <t>оплата за офісну техніку згідно рахунку № ПМ-0000764 від 28.07.2020 р. В т.ч. ПДВ  (20%) 4164,00</t>
  </si>
  <si>
    <t>ТОВАРИСТВО З ОБМЕЖЕНОЮ ВІДПОВІДАЛЬНІСТЮ "КН-ТЕЛ"</t>
  </si>
  <si>
    <t>Україна, 03680, місто Київ, ВУЛИЦЯ МИКОЛИ ГРІНЧЕНКА, будинок 2/1</t>
  </si>
  <si>
    <t>оплата за надання послуг згідно рахунку №2/6479-280720КН20072801 від 28.07.2020 р. по Договору №2/6479-280720КН від 28.07.2020р. В т.ч. ПДВ  33,33</t>
  </si>
  <si>
    <t>оплата за воду та  господарські товари згідно рахунку №55073 від 29.07.2020 по Договору №000248955 від 20.02.2020 р. В т.ч. ПДВ  (20%) 249,67</t>
  </si>
  <si>
    <t>ТОВАРИСТВО З ОБМЕЖЕНОЮ ВІДПОВІДАЛЬНІСТЮ "ЕККАУНТ СОЛЮШН"</t>
  </si>
  <si>
    <t xml:space="preserve"> Україна, 02002, місто Київ, ВУЛИЦЯ ЄВГЕНА СВЕРСТЮКА, будинок 13, офіс 402</t>
  </si>
  <si>
    <t>оплата за доступ до онлайн-сервісу Пактум ,згідно рахунку № 550 від 29.07.2020 р.  Без ПДВ</t>
  </si>
  <si>
    <t>ТОВАРИСТВО З ОБМЕЖЕНОЮ ВІДПОВІДАЛЬНІСТЮ "ЖАЛЮЗІ ШТОРИ РОЛЕТИ"</t>
  </si>
  <si>
    <t>Україна, 03113, місто Київ, ВУЛИЦЯ МИКОЛИ ШПАКА, будинок 3</t>
  </si>
  <si>
    <t>оплата за ролети тканеві згідно рахунку № 36 від 03.08.2020 р. Без ПДВ.</t>
  </si>
  <si>
    <t>Україна, 01133, місто Київ, ВУЛИЦЯ ЛЕОНІДА ПЕРВОМАЙСЬКОГО, будинок 9 А</t>
  </si>
  <si>
    <t>*;101;39651598;податок на доходи  з фіз.осіб Севернюк О.П. інші  ніж заробітна плата за липень ;;;</t>
  </si>
  <si>
    <t>*;101;39651598;військовий збір за липень 2020р. з  фіз.особи Севернюк О.П..;;;</t>
  </si>
  <si>
    <t>оплата за послуги налашт. та обслугов. віртуальної відомчої автоматичної телеф. станції зг. згідно рахунку №3708072020 від 29.07.2020 В т.ч. ПДВ  (20%) 240,00</t>
  </si>
  <si>
    <t>оплата за послуги згідно рахунку №55978 від 30.07.2020 р. по Договору № 000254804 від 13.03.2020р. В т.ч. ПДВ  (20%) 83,33</t>
  </si>
  <si>
    <t>оплата за воду та господарські товари  згідно рахунку № 56695 від 04.08.2020 р. по Договору №000248955 від 20.02.2020 р. В т.ч. ПДВ  (20%) 1012,67</t>
  </si>
  <si>
    <t>оплата за канцтовари згідно рахунку №15767 від 03.08.2020 р. В т.ч. ПДВ  (20%) 2384,69</t>
  </si>
  <si>
    <t>оплата за господарські товари згідно рахунку №15813 від 03.08.2020 р. у т.ч. В т.ч. ПДВ  (20%) 1684,00</t>
  </si>
  <si>
    <t>оплата послуг згідно замовлення №82629720 по рахунку № СФ-82629720 від 03.08.2020 до Договору №39651598-О від 20.02.20 р. В т.ч. ПДВ  (20%) 1107,63</t>
  </si>
  <si>
    <t>ТОВАРИСТВО З ОБМЕЖЕНОЮ ВІДПОВІДАЛЬНІСТЮ "ВЕНБЕСТ"</t>
  </si>
  <si>
    <t xml:space="preserve"> Україна, 03062, місто Київ, ПРОСПЕКТ ПЕРЕМОГИ, будинок 90/1</t>
  </si>
  <si>
    <t>оплата за матеріали та монтаж згідно рахунку № ВБ000042220 від 03.08.2020 р. В т.ч. ПДВ  (20%) 200,00</t>
  </si>
  <si>
    <t>ТОВАРИСТВО З ОБМЕЖЕНОЮ ВІДПОВІДАЛЬНІСТЮ "СЕЙМ ТА ДРУЗІ"</t>
  </si>
  <si>
    <t>Україна, 01033, місто Київ, ВУЛИЦЯ ВОЛОДИМИРСЬКА, будинок 93, квартира 3</t>
  </si>
  <si>
    <t>За виготовлення сувенірної продукції зг.рах.№19 від 29.07.2020р.  до Дог. №29-07/2020-СД від 29.07.2020р. В т.ч. ПДВ  (20%) 502845,63</t>
  </si>
  <si>
    <t>ТОВАРИСТВО З ОБМЕЖЕНОЮ ВІДПОВІДАЛЬНІСТЮ "ЛОКАЛ ГРУПП"</t>
  </si>
  <si>
    <t xml:space="preserve"> Україна, 01001, місто Київ, ВУЛИЦЯ МАЛА ЖИТОМИРСЬКА, будинок 10, нежиле приміщення 60, ЛІТЕРА "А"</t>
  </si>
  <si>
    <t>оплата за суборенду приміщення згідно рахунку №26 від 04.08.2020 р. Без ПДВ.</t>
  </si>
  <si>
    <t>оплата за воду згідно рахунку № 57065 від 05.08.2020 р. по Договору №000248955 від 20.02.2020 р.В т.ч. ПДВ  (20%) 229,50</t>
  </si>
  <si>
    <t>ТОВАРИСТВО З ОБМЕЖЕНОЮ ВІДПОВІДАЛЬНІСТЮ "АНКОР 2015"</t>
  </si>
  <si>
    <t xml:space="preserve"> Україна, 84333, Донецька обл., місто Краматорськ, ВУЛИЦЯ АКАДЕМІЧНА, будинок 1</t>
  </si>
  <si>
    <t>оплата за виготовлення та нанесення повнокольорового друку на плівці One Way Vision згідно рахунку № 8/05-01 від 05.08.2020 р. Без ПДВ.</t>
  </si>
  <si>
    <t>ТОВАРИСТВО З ОБМЕЖЕНОЮ ВІДПОВІДАЛЬНІСТЮ "ОФІС ЛАЙН ТРЕЙДІНГ</t>
  </si>
  <si>
    <t>Україна, 04210, місто Київ, ПРОСПЕКТ ГЕРОЇВ СТАЛІНГРАДА, будинок 16-Б, квартира 79</t>
  </si>
  <si>
    <t>оплата за офісну дошку згідно рахунку № ОЛ-0663 від 05.08.2020 р.В т.ч. ПДВ  (20%) 606,02</t>
  </si>
  <si>
    <t>за створення узагальненого аналізу зг. рах. № 31/07/01 від 31.07.2020 р. до Дог. № 080720 від 08.07.2020 р. про надання інформ.-консульт. послуг. Без ПДВ</t>
  </si>
  <si>
    <t>оплата за надання правової допомоги згідно рахунку № 247 від 31.07.2020 р. Без ПДВ.</t>
  </si>
  <si>
    <t>оплата за надання правової допомоги згідно рахунку № 238 від 29.07.2020 р. Без ПДВ.</t>
  </si>
  <si>
    <t>ТОВАРИСТВО З ОБМЕЖЕНОЮ ВІДПОВІДАЛЬНІСТЮ "КОВАЛЬОВ КЕЙТЕРІНГ"</t>
  </si>
  <si>
    <t xml:space="preserve"> Україна, 03187, місто Київ, ПРОСПЕКТ АКАДЕМІКА ГЛУШКОВА, будинок 11</t>
  </si>
  <si>
    <t>Оплата за організацію та обслуговування заходу зг. Дог 39/11/08 2020 від 05.08.2020. в т.ч ПДВ 35960,60</t>
  </si>
  <si>
    <t>АКЦІОНЕРНЕ ТОВАРИСТВО "СТРАХОВА КОМПАНІЯ "ІНГО"</t>
  </si>
  <si>
    <t xml:space="preserve"> Україна, 01054, місто Київ, ВУЛИЦЯ БУЛЬВАРНО-КУДРЯВСЬКА, будинок 33</t>
  </si>
  <si>
    <t>Страхова премія за Дог.страхування №203505994.20 по рах.№203505994.20 від 31.07.2020 р. Без ПДВ.</t>
  </si>
  <si>
    <t>Оплата за госп.товари зг. рах.№ СФ-01701488 від 07.08.2020 р. В тч. ПДВ 165,50 грн.</t>
  </si>
  <si>
    <t>Оплата за виготовлення сувенірної продукції зг. рах.№20 від 04.08.2020 по Дог.№3214/2020 від 04.08.2020 р.</t>
  </si>
  <si>
    <t>Послуги з організації та проведення заходів , зг. рах.№21 від 05.08.2020 по Дог. №03-08/2020СД від 05.08.2020р. ,в т.ч. ПДВ 201147,32 грн.</t>
  </si>
  <si>
    <t>Оплата за воду та госп. товари зг. рах.№58737 від 11.08.2020 р. В т.ч ПДВ 333,83 грн.</t>
  </si>
  <si>
    <t>Оплата послуг згідно згідно рах. №СФ-45124134 від 10.08.2020 р. В т.ч ПДВ 152,12 грн.</t>
  </si>
  <si>
    <t>Оплата за послуги зг.рах.№СФ-72478307 від 10.08.2020 р.В т.ч. ПДВ 504,27 грн.</t>
  </si>
  <si>
    <t>ТОВАРИСТВО З ОБМЕЖЕНОЮ ВІДПОВІДАЛЬНІСТЮ "ВЕРЕСКШТОРИ"</t>
  </si>
  <si>
    <t xml:space="preserve"> Україна, 04050, місто Київ, ВУЛИЦЯ ГЛИБОЧИЦЬКА, будинок 16, офіс 23</t>
  </si>
  <si>
    <t>Оплата за госп. товари зг. рах№0708/2 від 07.08.2020 р. В т.ч. 1698,60 грн.</t>
  </si>
  <si>
    <t>Оплата за госп. товари зг. рах. №0708/1 від 07.08.2020 р. В т.ч ПДВ 9645,00 грн.</t>
  </si>
  <si>
    <t>Організація та обслуговування заходу зг. Дог 39/11/08 2020 від 05.08.2020. в т.ч. ПДВ 7363,20 грн.</t>
  </si>
  <si>
    <t>Оплата за офісну дошку згідно рахунку №ОЛ-0676 від 10.08.2020 р.В т.ч. ПДВ  (20%) 606,02</t>
  </si>
  <si>
    <t>Безповоротна фінансова допомога на утримання струтурного утворення, згідно листа № 28К від 12.08.2020 р. Без ПДВ.</t>
  </si>
  <si>
    <t>Безповоротна фінансова допомога на утримання струтурного утворення, згідно листа №24К від  05.08.2020 р. Без ПДВ.</t>
  </si>
  <si>
    <t>ТОВАРИСТВО З ОБМЕЖЕНОЮ ВІДПОВІДАЛЬНІСТЮ "ВКФ ЛАНС-СЕРВІС"</t>
  </si>
  <si>
    <t>Україна, 84122, Донецька обл., місто Слов'янськ, ВУЛИЦЯ КАРЛА МАРКСА, будинок 34</t>
  </si>
  <si>
    <t>Оплата за оренду приміщення зг.рах-фак. № СФ-0000976 від 05.08.2020 р. по Дог. оренди №1 від 01.08.2020р.</t>
  </si>
  <si>
    <t>ТОВАРИСТВО З ОБМЕЖЕНОЮ ВІДПОВІДАЛЬНІСТЮ "КОРСТОУН ГРУП"</t>
  </si>
  <si>
    <t>Україна, 03035, місто Київ, ВУЛИЦЯ ВАСИЛЯ СУРИКОВА, будинок 3, корпус 8-Б, ЛІТЕРА Г</t>
  </si>
  <si>
    <t>За надання послуг з аналізу соц.досліджень ,згідно рахунку №41 від 10.08.2020р. по Дог. №6-08/2020-КГ від 06.08.2020 р. Без ПДВ.</t>
  </si>
  <si>
    <t>оплата за печатку згідно рахунку № СФ-000878 від 14.08.2020 р.Без ПДВ</t>
  </si>
  <si>
    <t>ТОВАРИСТВО З ОБМЕЖЕНОЮ ВІДПОВІДАЛЬНІСТЮ "ІНТЕКО СІД"</t>
  </si>
  <si>
    <t xml:space="preserve"> Україна, 82100, Львівська обл., місто Дрогобич, ВУЛИЦЯ ГАЙДАМАЦЬКА, будинок 1</t>
  </si>
  <si>
    <t>Оплата за реле  зг. рах№08272 выд 14.08.2020 р. в тч.ПДВ 397,22 грн.</t>
  </si>
  <si>
    <t xml:space="preserve"> Україна, 01032, місто Київ, ВУЛИЦЯ ЖИЛЯНСЬКА, будинок 75</t>
  </si>
  <si>
    <t>оплата за програмну продукцію, згідно рах.№466 від 14.08.2020 р. Без ПДВ.</t>
  </si>
  <si>
    <t>посл. налашт. та обсл. віртуальн. відомчої автом.телеф. станції зг. рах.№3708072020 від 17.08.2020р. по Дог. № 3708072020 від 08.07.2020 р.В т.ч. ПДВ(20%)83,33</t>
  </si>
  <si>
    <t>оплата за госп.матеріали зідно рахунку №СФ-01716147 від 14.08.2020 р.В т.ч. ПДВ  (20%) 47,33</t>
  </si>
  <si>
    <t>оплата за канцтовари згідно рахунку №17268 від 13.08.2020 р. В т.ч. ПДВ  (20%) 67,90</t>
  </si>
  <si>
    <t>оплата за канцтовари згідно рахунку № 16344 від 10.08.2020 р. В т.ч. ПДВ  (20%) 73,50</t>
  </si>
  <si>
    <t>оплата за господарські товари згідно рахунку №16339 від 10.08.2020 р. В т.ч. ПДВ 340,90</t>
  </si>
  <si>
    <t xml:space="preserve">
ТОВАРИСТВО З ОБМЕЖЕНОЮ ВІДПОВІДАЛЬНІСТЮ "Г.М.Б. ДЕВЕЛОПМЕНТ"
</t>
  </si>
  <si>
    <t>оплата за оренду приміщення за липень 2020 р. по рахунку №СФ-0000042 від 25.06.2020 р. по Договору № 67 від 21.02.2020 р.В т.ч. ПДВ  (20%) 250,00</t>
  </si>
  <si>
    <t>АДВОКАТСЬКЕ ОБ'ЄДНАННЯ "ЮРИДИЧНА ФІРМА "ВАСИЛЬ КІСІЛЬ І ПАРТНЕРИ"</t>
  </si>
  <si>
    <t xml:space="preserve"> Україна, 01033, місто Київ, ВУЛИЦЯ ЖИЛЯНСЬКА, будинок 5/60, офіс 1</t>
  </si>
  <si>
    <t>оплата за надання юридичних послуг згідно рахунку №34915 від 17.08.2020 р. по Договору № 1687-20-1 від 17.08.2020 р.В т.ч. ПДВ  (20%) 49257,23</t>
  </si>
  <si>
    <t>оплата за воду згідно рахунку № 60798 від 18.08.2020 р. по Договору №000248955 від 20.02.2020 р. В т.ч. ПДВ  (20%) 118,67</t>
  </si>
  <si>
    <t>оплата за проведення соціологічного дослідження згідно рахунку № 44 від 19.08.2020 р. по Договору №6-08/2020-КГ від 06.08.2020р. Без ПДВ</t>
  </si>
  <si>
    <t>оплата за жорсткий диск,згідно рахунку №СФ-01733734 від 25.08.2020 р. В т.ч. ПДВ  (20%) 858,00</t>
  </si>
  <si>
    <t>ТОВАРИСТВО З ОБМЕЖЕНОЮ ВІДПОВІДАЛЬНІСТЮ "АЛЬФА-ЩИТ"</t>
  </si>
  <si>
    <t xml:space="preserve"> Україна, 02081, місто Київ, ВУЛИЦЯ ЗДОЛБУНІВСЬКА, будинок 7, корпус Д</t>
  </si>
  <si>
    <t>оплата за надання послуг згідно рахунку № СФ-0000065 від 11.08.2020 р. по Дог.№212-О від 06.08.2020 р. В т.ч. ПДВ  (20%) 2000,00</t>
  </si>
  <si>
    <t>оплата за розміщення зовнішньої політичної реклами згідно рахунку № У-4276 від 27.08.2020 р. по Договору №ПМ-4363 від 26.05.2020 р.В т.ч. ПДВ  (20%) 40762,10</t>
  </si>
  <si>
    <t>оплата за розміщення зовнішньої політичної реклами згідно рахунку № У-3228 від 02.07.2020 р.  по Договору №ПМ-4363 від 26.05.2020 р. В т.ч. ПДВ  (20%) 39902,40</t>
  </si>
  <si>
    <t>оплата за розміщення зовнішньої політичної реклами згідно рахунку № У-4278 від 27.08.2020 р.  по Договору №ПМ-4363 від 26.05.2020 р. В т.ч. ПДВ  (20%) 39678,00</t>
  </si>
  <si>
    <t>оплата за розміщення зовнішньої політичної реклами згідно рахунку № У-4280 від 27.08.2020 р.  по Договору №ПМ-4363 від 26.05.2020 рВ т.ч. ПДВ  (20%) 41097,50</t>
  </si>
  <si>
    <t>оплата за розміщення зовнішньої політичної реклами згідно рахунку № У-4277 від 27.08.2020 р.  по Договору №ПМ-4363 від 26.05.2020 р.В т.ч. ПДВ  (20%) 40868,00</t>
  </si>
  <si>
    <t>оплата за розміщення зовнішньої політичної реклами згідно рахунку № У-4284 від 27.08.2020 р.  по Договору №ПМ-4363 від 26.05.2020 р. В т.ч. ПДВ  (20%) 42151,50</t>
  </si>
  <si>
    <t>оплата за розміщення зовнішньої політичної реклами згідно рахунку № У-4283 від 27.08.2020 р. по Договору №ПМ-4363 від 26.05.2020 р.В т.ч. ПДВ  (20%) 43727,40</t>
  </si>
  <si>
    <t>оплата за розміщення зовнішньої політичної реклами згідно рахунку № У-4281 від 27.08.2020 р. по Договору №ПМ-4363 від 26.05.2020 р. В т.ч. ПДВ  (20%) 43329,60</t>
  </si>
  <si>
    <t>оплата за друк рекламних матеріалів згідно рахунку № У-4275 від 27.08.2020 р. по Договору №ПМ-4363 від 26.05.2020 р.  В т.ч. ПДВ  (20%) 696,00</t>
  </si>
  <si>
    <t>оплата за розміщення зовнішньої реклами згідно рахунку № У-4279 від 27.08.2020 по Договору №ПМ-4363 від 26.05.2020 р. В т.ч. ПДВ  (20%) 46784,00</t>
  </si>
  <si>
    <t>оплата за розміщення зовнішньої політичної реклами згідно рахунку № У-4282 від 27.08.2020 р.  по Договору №ПМ-4363 від 26.05.2020 р. В т.ч. ПДВ  (20%) 41650,00</t>
  </si>
  <si>
    <t>оплата за оренду офісного приміщення за вересень 2020р. згідно рахунку №39 від 10.08.2020 р. по Договору №0720/01 від 27.07.2020 р. В т.ч. ПДВ  (20%) 34511,96</t>
  </si>
  <si>
    <t>Гарантійний платіж без ПДВ згідно рахунку № 40 від 18.08.2020 р. по Договору оренди № 0720/01 від 27.07.2020 р.</t>
  </si>
  <si>
    <t>оплата за оренду офісн. приміщення з 05.08.2020 по 31.08.2020р. зг.рах. №37 від 05.08.2020 р. по Дог. №0720/01 від 27.07.2020 р. В т.ч. ПДВ  (20%) 34724,17</t>
  </si>
  <si>
    <t>Поповнення депозитного рахунку згідно Договору № 020/190/23  від 28.08.2020 р.</t>
  </si>
  <si>
    <t>оплата за розміщення зовнішньої політичної реклами згідно рахунку № У-4008 від 12.08.2020 р. по Договору №ПМ-4363 від 26.05.2020 р. В т.ч. ПДВ  (20%) 13337,00</t>
  </si>
  <si>
    <t>оплата за послуги з друку рекламних матеріалів згідно рахунку №У-3263 від 25.08.2020 р. по Договору №ПМ-4363 від 26.05.2020 р.  у т.ч. ПДВ 20% - 15456.00</t>
  </si>
  <si>
    <t>оплата за розміщення зовн. політичної реклами згідно рах. № У-3406 від 14.07.2020р. по Дог. №ПМ-4363 від 26.05.2020 р.  В т.ч. ПДВ  (20%) 2934,00</t>
  </si>
  <si>
    <t>оплата за друк рекламних матеріалів згідно рахунку №У-3443 від 14.07.2020 р. по Договору №ПМ-4363 від 26.05.2020 р. В т.ч. ПДВ  (20%) 96,00</t>
  </si>
  <si>
    <t>ТОВАРИСТВО З ОБМЕЖЕНОЮ ВІДПОВІДАЛЬНІСТЮ "АВН ІМПЕРІУМ"</t>
  </si>
  <si>
    <t>Україна, 03067, місто Київ, ВУЛИЦЯ ПОЛКОВНИКА ШУТОВА, будинок 16</t>
  </si>
  <si>
    <t>оплата за розміщення матеріалів в мережі Інтернет згідно Договору № 3-08/2020-ЮО-1 від 03.08.2020 р.Без ПДВ.</t>
  </si>
  <si>
    <t>УПРАВЛІННЯ ДЕРЖАВНОЇ КАЗНАЧЕЙСЬКОЇ СЛУЖБИ УКРАЇНИ У М.ХАРКОВІ ХАРКІВСЬКОЇ ОБЛАСТІ</t>
  </si>
  <si>
    <t>Україна, 61024, Харківська обл., місто Харків, ВУЛИЦЯ ГУДАНОВА, будинок 4/10</t>
  </si>
  <si>
    <t>Адмін.збір за проведення держ.реєстрації юр осіб, фіз осіб підприємців та громадських формувань ККДБ: 22010300; Без ПДВ.</t>
  </si>
  <si>
    <t>Безповоротна фінансова допомога на утримання структурного утворення, згідно листа № 1-030820 від 03.08.2020. Без ПДВ.</t>
  </si>
  <si>
    <t>оплата за воду та господарські товари згідно рахунку №ИФ000354037 від 27.08.2020 р. по Договору №000248955 від 20.02.2020 р. В т.ч. ПДВ  (20%) 340,83</t>
  </si>
  <si>
    <t>оплата за товари згідно рахунку №63921 від 28.08.2020 по Договору №000248955 від 20.02.2020 р. В т.ч. ПДВ  (20%) 95,83</t>
  </si>
  <si>
    <t>Безповоротна фінансова допомога на утримання структурного утворення, згідно листа №11  від 07.08.2020 р. Без ПДВ.</t>
  </si>
  <si>
    <t>Безповоротна фінансова допомога на утримання структурного утворення, згідно листа №8 від 03.08.2020 р.Без ПДВ.</t>
  </si>
  <si>
    <t>Безповоротна фінансова допомога на утримання структурного утворення згідно листа № 08/01 від 04.08.2020 р.. Без ПДВ.</t>
  </si>
  <si>
    <t>оплата за надання правової допомоги згідно рахунку № 280 від 27.08.2020 р. Без ПДВ.</t>
  </si>
  <si>
    <t>Безповоротна фінансова допомога на утримання структурного утворення, згідно листа №1-03.08 від 03.08.2020р.Без ПДВ.</t>
  </si>
  <si>
    <t>оплата за воду та господарські товари згідно рахунку №64962 від 02.09.2020 р. по Договору  №000248955 від 20.02.2020 р.В т.ч. ПДВ  (20%) 258,17</t>
  </si>
  <si>
    <t>ТОВАРИСТВО З ОБМЕЖЕНОЮ ВІДПОВІДАЛЬНІСТЮ "РТМ-УКРАЇНА"</t>
  </si>
  <si>
    <t>Україна, 03028, місто Київ, ВУЛИЦЯ КОШОВОГО ОЛЕГА, будинок 2, ЛІТЕРА Б</t>
  </si>
  <si>
    <t>оплата за надання послуг згідно рахунку № РТ-0003386 від 31.08.2020 р. по Договору №7300 від 25.05.2020 р. Без ПДВ у т.ч. ПДВ 20% - 1360.00 грн.</t>
  </si>
  <si>
    <t>оплата за надання послуг згідно рахунку № РТ-0003388 від 31.08.2020р. по Договору №7300 від 25.05.2020 р. В т.ч. ПДВ  (20%) 5236,10</t>
  </si>
  <si>
    <t>Безповоротна фінансова допомога на утримання струтурного утворення, згідно листа №30К від  25.08.2020 р. Без ПДВ.</t>
  </si>
  <si>
    <t>оплата за скорочення термінів надання послуг у сфері державної реєстрації. ККДБ: 22012900.</t>
  </si>
  <si>
    <t xml:space="preserve"> Україна, 10008, Житомирська обл., місто Житомир, ВУЛИЦЯ ВЕЛИКА БЕРДИЧІВСЬКА, будинок 35</t>
  </si>
  <si>
    <t>Безповоротна фінансова допомога на утримання структурного утворення, згідно листа №1-05.08 від 05.08.2020. Без ПДВ.</t>
  </si>
  <si>
    <t>Безповоротна фінансова допомога на утримання струтурного утворення, згідно листа №200803/1 від 03.08.2020 р.Без ПДВ.</t>
  </si>
  <si>
    <t>Безповоротна фінансова допомога на утримання структурного утворення згідно листа № 012/20 від 04.08.2020 р. Без ПДВ.</t>
  </si>
  <si>
    <t>ТОВАРИСТВО З ОБМЕЖЕНОЮ ВІДПОВІДАЛЬНІСТЮ "ГЛОБАЛ МЕДІА ГРУП"</t>
  </si>
  <si>
    <t>Україна, 04080, місто Київ, ВУЛИЦЯ КИРИЛІВСЬКА, будинок 23</t>
  </si>
  <si>
    <t>оплата за надання послуг згідно рахунку № 1471 від 02.09.2020 р. по Договору №310820 від 31.08.2020 р. В т.ч. ПДВ  (20%) 1170,00</t>
  </si>
  <si>
    <t>оплата за оренду приміщення за вересень 2020 згідно рахунку № СФ-0001029 від 01.09.2020 р. по Договору № 1 від 01.08.2020 р.</t>
  </si>
  <si>
    <t>оплата за надання послуг згідно Договору № 3-08/2020-ЮО-1 від 03.08.2020 р.Без ПДВ.</t>
  </si>
  <si>
    <t>оплата за воду згідно рахунку № 67302 від 09.09.2020 р. по Договору №000248955 від 20.02.2020 р.В т.ч. ПДВ  (20%) 148,33</t>
  </si>
  <si>
    <t>оплата за послуги згідно рахунку №СФ-72574679 від 07.09.2020 р.по Договору №39651598-О від 20.02.202 р. В т.ч. ПДВ  (20%) 281,06</t>
  </si>
  <si>
    <t>оплата за оренду офісного приміщення з 18.08.20 по 31.08.20 р. зг. рах № 43 від 18.08.2020 р. по Догововру №0720/01 від 27.07.2020 р.В т.ч. ПДВ  (20%) 10681,98</t>
  </si>
  <si>
    <t>оплата за оренду офісного приміщення за вересень 2020 р. зг. рах.№44 від 18.08.2020 р. по Договору №0720/01 від 27.07.2020р . В т.ч. ПДВ  (20%) 23652,46</t>
  </si>
  <si>
    <t>оплата за офісне обладнання згідно рахунку №СФ-01898888 від 09.09.2020 р. Замовлення № 451112929. В т.ч. ПДВ  (20%) 24807,33 грн.</t>
  </si>
  <si>
    <t>ТОВАРИСТВО З ОБМЕЖЕНОЮ ВІДПОВІДАЛЬНІСТЮ "МЕЙНТІС"</t>
  </si>
  <si>
    <t xml:space="preserve"> Україна, 03056, місто Київ, ВУЛИЦЯ КОЗЕЛЕЦЬКА, будинок 24, офіс 9</t>
  </si>
  <si>
    <t>оплата за надання послуг згідно Договору від 07.08.2020 р. Без ПДВ</t>
  </si>
  <si>
    <t>ТОВАРИСТВО З ОБМЕЖЕНОЮ ВІДПОВІДАЛЬНІСТЮ "МЕТАЛЕВІ МЕБЛІ"</t>
  </si>
  <si>
    <t>Україна, 08154, Київська обл., Києво-Святошинський р-н, місто Боярка, ВУЛИЦЯ СОБОРНОСТІ, будинок 36</t>
  </si>
  <si>
    <t>оплата за офісне обладнання згідно рахунку №4712 від 10.09.2020 р. В т.ч. ПДВ  (20%) 867,85</t>
  </si>
  <si>
    <t>ТОВАРИСТВО З ОБМЕЖЕНОЮ ВІДПОВІДАЛЬНІСТЮ "СПЕЙС АРТ"</t>
  </si>
  <si>
    <t xml:space="preserve"> Україна, 02140, місто Київ, ВУЛИЦЯ МІШУГИ ОЛЕКСАНДРА, будинок 10, офіс 401</t>
  </si>
  <si>
    <t>оплата за офісне обладнання згідно рахунку № 219 від 11.09.2020 р. В т.ч. ПДВ  (20%) 6466,68</t>
  </si>
  <si>
    <t>налашт. та обсл. віртуальн. відомчої автом.телеф.станції зг.рах.№2408092020 від 10.09.2020р. по Дог.№2408092020 від 08.09.2020 р. В т.ч. ПДВ  (20%) 212,17</t>
  </si>
  <si>
    <t>налашт. та обсл.віртуальн. відомчої автом.телеф.станції зг. рах.№3708072020 від 10.09.2020р. по Дог.№ 3708072020 від 08.07.2020 р.В т.ч. ПДВ  (20%) 491,67</t>
  </si>
  <si>
    <t>за відшкодування комунальних витрат за серпень 2020 зг. рах. №49 від 31.08.2020 р. по Дог.№0720/01 від 27.07.2020 р.  В т.ч. ПДВ  (20%) 278,79</t>
  </si>
  <si>
    <t>оплата за навушники згідно рахунку № СФ-01910292 від 11.09.2020 р. В т.ч. ПДВ  (20%) 2309,83</t>
  </si>
  <si>
    <t>оплата за господарські товари згідно рахунку № 19564 від 10.09.2020 р. В т.ч. ПДВ  (20%) 1145,24</t>
  </si>
  <si>
    <t>оплата за канцтовари згідно рахунку №19567 від 10.09.2020 р. В т.ч. ПДВ  (20%) 610,19</t>
  </si>
  <si>
    <t>оплата за оренду офісного приміщення за жовтень 2020 р. зг. рах.№51 від 10.09.2020 р. по Договору №0720/01 від 27.07.2020р .В т.ч. ПДВ  (20%) 58843,81</t>
  </si>
  <si>
    <t>оплата за печатку згідно рахунку № СФ-0001024 від 14.09.2020р. Без ПДВ</t>
  </si>
  <si>
    <t>оплата за офісне обладнання  згідно рахунку № СФ-01922290 від 14.09.2020 р.В т.ч. ПДВ  (20%) 2542,50</t>
  </si>
  <si>
    <t>ПРИВАТНЕ АКЦІОНЕРНЕ ТОВАРИСТВО "КИЇВСТАР"</t>
  </si>
  <si>
    <t>Україна, 03113, місто Київ, ВУЛИЦЯ ДЕГТЯРІВСЬКА, будинок 53</t>
  </si>
  <si>
    <t>за посл.мобільн. зв"язку за вересень на особовий рахунок 9841140, За винятк.ПДВ 2352,94 грн,в т.ч.ПДВ 20% 470.59, ПФ7.5%176.47</t>
  </si>
  <si>
    <t>оплата за печатку згідно рахунку № СФ-0001042 від 16.09.2020р. Без ПДВ</t>
  </si>
  <si>
    <t>ТОВАРИСТВО З ОБМЕЖЕНОЮ ВІДПОВІДАЛЬНІСТЮ "СОЦІОЛОГІЧНА ГРУПА "РЕЙТИНГ"</t>
  </si>
  <si>
    <t xml:space="preserve"> Україна, 79066, Львівська обл., місто Львів, ВУЛИЦЯ ДРАГАНА, будинок 15, квартира 12</t>
  </si>
  <si>
    <t>оплата за дослідження громадської думки згідно рахунку № 909 від 09.09.2020 р. по Договору № 0109 від 02.09.2020 р. Без ПДВ.</t>
  </si>
  <si>
    <t xml:space="preserve"> Україна, 65009, Одеська обл., місто Одеса, ВУЛИЦЯ СОНЯЧНА, будинок 10, квартира 26</t>
  </si>
  <si>
    <t>Безповоротна фінансова допомога на утримання струтурного утворення, згідно листа №4 від  16.09.2020 р. Без ПДВ.</t>
  </si>
  <si>
    <t>Безповоротна фінансова допомога на утримання струтурного утворення, згідно листа №34К від  14.09.2020 р. Без ПДВ.</t>
  </si>
  <si>
    <t>оплата за офісне обладнання згідно рахунку № СФ-01941595 від 16.09.2020 р.В т.ч. ПДВ  (20%) 38750,17</t>
  </si>
  <si>
    <t>ТОВАРИСТВО З ОБМЕЖЕНОЮ ВІДПОВІДАЛЬНІСТЮ "УКРАЇНСЬКИЙ ГАЗЕТНИЙ СИНДИКАТ"</t>
  </si>
  <si>
    <t>Україна, 07403, Київська обл., місто Бровари, ВУЛИЦЯ МОСКАЛЕНКА СЕРГІЯ, будинок 16-Б</t>
  </si>
  <si>
    <t>оплата згідно рахунку № 452 від 16.09.2020 р. до Договору №39699378/16092020  від 16.09.2020 р. В т.ч. ПДВ  (20%) 22830,86</t>
  </si>
  <si>
    <t>ТОВАРИСТВО З ОБМЕЖЕНОЮ ВІДПОВІДАЛЬНІСТЮ "РОЯЛ ОЛІМПІК"</t>
  </si>
  <si>
    <t xml:space="preserve"> Україна, 01023, місто Київ, ПРОВУЛОК ГОСПІТАЛЬНИЙ, будинок 12Д</t>
  </si>
  <si>
    <t>оплата за надання послкг згідно рахунку № 172602 від 16.09.2020 р. по Договору №123/2020 від 15.09.2020 р.  В т.ч. ПДВ  (20%) 9520,00</t>
  </si>
  <si>
    <t>Безповоротна фінансова допомога на утримання структурного утворення згідно листа № 09/02 від 16.09.2020 р. Без ПДВ.</t>
  </si>
  <si>
    <t>Безповоротна фінансова допомога на утримання структурного утворення, згідно листа №1-16.09 від 16.09.2020р. Без ПДВ.</t>
  </si>
  <si>
    <t>оплата за надання послуг згідно рахунку № У-4010 від 12.08.2020 р. по Договору №ПМ-4363 від 26.05.2020 р. В т.ч. ПДВ  (20%) 13337,00</t>
  </si>
  <si>
    <t>оплата за надання послуг згідно рахунку № У-3229 від 02.07.2020 р. по Договору №ПМ-4363 від 26.05.2020 р.  В т.ч. ПДВ  (20%) 117016,70</t>
  </si>
  <si>
    <t>оплата за надання послуг згідно рахунку № У-4532 від 10.09.2020 р. по Договору №ПМ-4363 від 26.05.2020 р.  В т.ч. ПДВ  (20%) 35680,00</t>
  </si>
  <si>
    <t>оплата за воду та господарські товари згідно рахунку № 69663 від 16.09.2020 р. по Договору №000248955 від 20.02.2020 р. В т.ч. ПДВ  (20%) 343,00</t>
  </si>
  <si>
    <t>Безповоротна фінансова допомога на виконання статутних завдань, згідно листа №35К від 18.09.2020 р.Без ПДВ.</t>
  </si>
  <si>
    <t>Безповоротна фінансова допомога на виконання статутних завдань, згідно листа №1 від 17.09.2020 р.Без ПДВ.</t>
  </si>
  <si>
    <t>налашт. та обсл.віртуальн. відомчої автом.телеф.станції зг. рах.№3708072020 від 16.09.2020р. по Дог.№ 3708072020 від 08.07.2020 р.В т.ч. ПДВ  (20%) 339,42</t>
  </si>
  <si>
    <t>Безповоротна фінансова допомога на виконання статутних завдань, згідно листа №200907/1 від 07.09.2020 р.Без ПДВ.</t>
  </si>
  <si>
    <t>Безповоротна фінансова допомога на виконання статутних завдань, згідно листа №09/01 від 04.09.2020 р.Без ПДВ.</t>
  </si>
  <si>
    <t>Безповоротна фінансова допомога на виконання статутних завдань, згідно листа №9 від 16.09.2020 р.Без ПДВ.</t>
  </si>
  <si>
    <t>Безповоротна фінансова допомога на утримання структурного утворення, згідно листа №5 від  21.09.2020 р. Без ПДВ.</t>
  </si>
  <si>
    <t>Безповоротна фінансова допомога на виконання статутних завдань, згідно листа №36К від 21.09.2020 р.Без ПДВ.</t>
  </si>
  <si>
    <t>Безповоротна фінансова допомога на виконання статутних завдань, згідно листа №200921/1 від 21.09.2020 р.Без ПДВ.</t>
  </si>
  <si>
    <t xml:space="preserve"> Україна, 73027, Херсонська обл., місто Херсон, ВУЛИЦЯ ЛУГОВА, будинок 24, квартира 116</t>
  </si>
  <si>
    <t>Безповоротна фінансова допомога на утримання структурного утворення згідно листа №19\09\20 від 19.09.2020. Без ПДВ.</t>
  </si>
  <si>
    <t>Безповоротна фінансова допомога на утримання структурного утворення згідно листа № 015/20 від 19.09.2020 р. Без ПДВ.</t>
  </si>
  <si>
    <t>Україна, 61103, Харківська обл., місто Харків, ПРОСПЕКТ НАУКИ, будинок 65</t>
  </si>
  <si>
    <t>Безповоротна фінансова допомога на утримання структурного утворення, згідно листа №001 від 21.09.2020. Без ПДВ.</t>
  </si>
  <si>
    <t>Безповоротна фінансова допомога на утримання структурного утворення, згідно листа №10 від 21.09.2020. Без ПДВ.</t>
  </si>
  <si>
    <t>Безповоротна фінансова допомога на утримання структурного утворення, згідно листа №1-210920 від 21.09.2020. Без ПДВ.</t>
  </si>
  <si>
    <t>Безповоротна фінансова допомога на утримання структурного утворення, згідно листа №11 від 21.09.2020. Без ПДВ.</t>
  </si>
  <si>
    <t>ЗАКАРПАТСЬКА ОБЛАСНА ТЕРИТОРІАЛЬНА ОРГАНІЗАЦІЯ ПОЛІТИЧНОЇ ПАРТІЇ "ГОЛОС"</t>
  </si>
  <si>
    <t>Безповоротна фінансова допомога на виконання статутних завдань, згідно листа №1 від 22.09.2020. Без ПДВ.</t>
  </si>
  <si>
    <t>Безповоротна фінансова допомога на утримання структурного утворення, згідно листа №12/7 від 22.09.2020р. Без ПДВ.</t>
  </si>
  <si>
    <t>Безповоротна фінансова допомога на виконання статутних завдань, згідно листа №002 від 22.09.2020. Без ПДВ.</t>
  </si>
  <si>
    <t>ТОВАРИСТВО З ОБМЕЖЕНОЮ ВІДПОВІДАЛЬНІСТЮ "ІНІЦІАТИВА-КОНСАЛТІНГ"</t>
  </si>
  <si>
    <t>Україна, 03150, місто Київ, ВУЛИЦЯ АНТОНОВИЧА, будинок 122</t>
  </si>
  <si>
    <t>оплата за надання послуг згідно Договору №10-08/2020-ЮО-2 від 10.08.2020 р. Без ПДВ</t>
  </si>
  <si>
    <t>Безповоротна фінансова допомога на утримання структурного утворення, згідно листа №1-18.09 від 18.09.2020р. Без ПДВ.</t>
  </si>
  <si>
    <t>Україна, 49000, Дніпропетровська обл., місто Дніпро, ВУЛИЦЯ СІЧЕСЛАВСЬКА, будинок 6, квартира 63</t>
  </si>
  <si>
    <t>Безповоротна фінансова допомога на виконання статутних завдань, згідно листа №1 від 21.09.2020 р.Без ПДВ.</t>
  </si>
  <si>
    <t>Полтавська обласна територіальна організація Політичної Партії "ГОЛОС""</t>
  </si>
  <si>
    <t>Безповоротна фінансова допомога на виконання статутних завдань, згідно листа №Б-001 від 23.09.2020 р.Без ПДВ.</t>
  </si>
  <si>
    <t>Безповоротна фінансова допомога на виконання статутних завдань, згідно листа №003 від 23.09.2020 р.Без ПДВ.</t>
  </si>
  <si>
    <t>Безповоротна фінансова допомога на виконання статутних завдань, згідно листа №39К від 23.09.2020 р.Без ПДВ.</t>
  </si>
  <si>
    <t>оплата за надання послуг згідно рахунку № РТ-0003388 від 31.08.2020р. Договору №7300 від 25.05.2020 р. В т.ч. ПДВ  (20%) 5236,10</t>
  </si>
  <si>
    <t>Безповоротна фінансова допомога на утримання структурного утворення згідно листа №25\09\20 від 25.09.2020. Без ПДВ.</t>
  </si>
  <si>
    <t>оплата за надання послуг згідно рахунку № 1679 від 25.09.2020 р. по Договору №310820-А04 від 31.08.2020 р. В т.ч. ПДВ  (20%) 1170,00</t>
  </si>
  <si>
    <t>оплата за господарські товари згідно рахунку №20750 від  від 23.09.2020 р. по Договору №16/05-1/2020 р. від 16.05.2020 В т.ч. ПДВ  (20%) 921,74</t>
  </si>
  <si>
    <t>оплата за канцтовари згідно рахунку № 20753 від 23.09.2020 р. по Договору №16/05-1/2020 від 16.05.2020 В т.ч. ПДВ  (20%) 180,21</t>
  </si>
  <si>
    <t>оплата за надання послуг згідно рахунку №2/6479-280720КН20092502 від 25.09.2020 р. по Договору №2/6479-280720КН від 28.07.2020р. В т.ч. ПДВ  (20%) 750,00</t>
  </si>
  <si>
    <t>оплата за послуги згідно рахунку №70872 від 30.08.2020 р. по Договору №000254804 від 13.03.2020 р. В т.ч. ПДВ  (20%) 83,33</t>
  </si>
  <si>
    <t>оплата за воду згідно рахунку №71278 від 22.09.2020 р. по Договору №000248955 від 20.02.2020 р. В т.ч. ПДВ  (20%) 221,67</t>
  </si>
  <si>
    <t>оплата за воду згідно разхунку № 71789 від 23.09.2020 р. по Договору №000248955 від 20.02.2020 р. В т.ч. ПДВ  (20%) 133,50</t>
  </si>
  <si>
    <t>Безповоротна фінансова допомога на виконання статутних завдань, згідно листа №40К від 28.09.2020 р.Без ПДВ.</t>
  </si>
  <si>
    <t>оплата за господарські товари згідно рахунку № 21284 від 28.09.2020 р. Без ПДВ.</t>
  </si>
  <si>
    <t>Безповоротна фінансова допомога на утримання структурного утворення, згідно листа №1-29.09 від 29.09.2020р. Без ПДВ.</t>
  </si>
  <si>
    <t>оплата за офісне обладнання згідно рахунку № СФ-02014075 від 29.09.2020 р.  В т.ч. ПДВ  (20%) 3474,49</t>
  </si>
  <si>
    <t>Безповоротна фінансова допомога на утримання структурного утворення, згідно листа №09-09-20 від 09.09.2020. Без ПДВ.</t>
  </si>
  <si>
    <t>Безповоротна фінансова допомога на утримання структурного утворення, згідно листа №10-08-20  від 10.08.2020. Без ПДВ.</t>
  </si>
  <si>
    <t>Безповоротна фінансова допомога на утримання структурного утворення, згідно листа №1-290920 від 29.09.2020. Без ПДВ.</t>
  </si>
  <si>
    <t>*;101;39651598;податок на доходи  з фіз.осіб Севернюк О.П. інші  ніж заробітна плата за серпень, вересень ;;;</t>
  </si>
  <si>
    <t>*;101;39651598;військовий збір за серпень,вересень 2020р. з  фіз.особи Севернюк О.П..;;;</t>
  </si>
  <si>
    <t>Безповоротна фінансова допомога на виконання статутних завдань згідно листа №43к від 30.09.2020. Без ПДВ.</t>
  </si>
  <si>
    <t>Безповоротна фінансова допомога на виконання статутних завдань, згідно листа №3 від 30.09.2020 р.Без ПДВ.</t>
  </si>
  <si>
    <t>ФОП БЛИЗНЮК ЄВГЕНІЯ ОЛЕКСАНДРІВНА</t>
  </si>
  <si>
    <t>Україна, 02192, місто Київ, ВУЛИЦЯ ЖМАЧЕНКА, будинок 8, квартира 181</t>
  </si>
  <si>
    <t>оплата за надання послуг згідно Договору № 01/09-2020-БЄ від 01.09.2020 р. Без ПДВ.</t>
  </si>
  <si>
    <t>ФОП ДАВИДЮК МИКОЛА ІВАНОВИЧ</t>
  </si>
  <si>
    <t>Україна, 04212, місто Київ, ВУЛИЦЯ ТИМОШЕНКА, будинок 2 З, гуртожиток 2 З</t>
  </si>
  <si>
    <t>оплата за надання послуг згідно Договору № 02/09-2020-ДМ від 02.09.2020р. Без ПДВ</t>
  </si>
  <si>
    <t>ФОП ТИМОШОК СЕРГІЙ ІГОРОВИЧ</t>
  </si>
  <si>
    <t>Україна, 03027, Київська обл., Києво-Святошинський р-н, село Новосілки, ВУЛИЦЯ САДОВА, будинок 17, квартира 28</t>
  </si>
  <si>
    <t>оплата за надання послуг згідо рахунку № 115 від 29.09.2020 р. Без ПДВ</t>
  </si>
  <si>
    <t>ФОП ДОБРЯНСЬКИЙ ІГОР ВАСИЛЬОВИЧ</t>
  </si>
  <si>
    <t>Україна, 79011, Львівська обл., місто Львів, ВУЛИЦЯ ВІТОВСЬКОГО, будинок 25, квартира 10</t>
  </si>
  <si>
    <t>оплата за надання послуг згідно Договору № 02/09-2020-ДІ від 02.09.2020 р. Без ПДВ</t>
  </si>
  <si>
    <t>оплата за надання послуг згідно Договору №3-09/2020-ДЯ від 03.09.2020 р. Без ПДВ.</t>
  </si>
  <si>
    <t>ФОП ЗАВІЛІНСЬКИЙ МИКИТА ІГОРОВИЧ</t>
  </si>
  <si>
    <t>Україна, 01014, місто Київ, ВУЛИЦЯ БАСТІОННА, будинок 11А, квартира 60</t>
  </si>
  <si>
    <t>оплата за надання послуг згідно Договору №3-09/2020-ЗМ  від 03.09.2020 р. Без ПДВ</t>
  </si>
  <si>
    <t>ФОП КОСМИНА ЮРІЙ ВІТАЛІЙОВИЧ</t>
  </si>
  <si>
    <t>оплата за надання консультаційних послуг згідно Договору №10-08/2020-КЮ від 10.08.2020 р. Без ПДВ</t>
  </si>
  <si>
    <t>ФОП Лесишин Ірина Василівна</t>
  </si>
  <si>
    <t>Україна, 01042, місто Київ, вул.Іоанна Павла ІІ, будинок 22, квартира 3</t>
  </si>
  <si>
    <t>Оплата  послуг згідно з договором № 28-09/2020-ЛІ від 28.09.2020р. , без ПДВ</t>
  </si>
  <si>
    <t>ФОП ВДОВ'ЯК ОЛЕГ ПЕТРОВИЧ</t>
  </si>
  <si>
    <t>Україна, 03194, місто Київ, БУЛЬВАР КОЛЬЦОВА, будинок 11, квартира 18</t>
  </si>
  <si>
    <t>Оплата  послуг зг. з дог. № 4-09/2020-ВО від 04.09.2020 р. Без ПДВ</t>
  </si>
  <si>
    <t>ФОП СТОГНІЄНКО-ВИГОВСЬКА ІРИНА ОЛЕГІВН</t>
  </si>
  <si>
    <t>Україна, 04123, місто Київ, ВУЛИЦЯ ЧЕРВОНОПІЛЬСЬКА, будинок 9, квартира 44</t>
  </si>
  <si>
    <t>Оплата послу зг. з Договором № 4-09/2020-С-ВІ від 04.09.2020р. , без ПДВ</t>
  </si>
  <si>
    <t>Україна, 78200, Івано-Франківська обл., місто Коломия, ВУЛИЦЯ СТРІЛЬЦІВ СІЧОВИХ , будинок 44, квартира 48</t>
  </si>
  <si>
    <t>оплата за надання послуг згідно Договору №01/112019-Ф від 01.11.2019 р.Бе ПДВ.</t>
  </si>
  <si>
    <t xml:space="preserve"> Україна, 08162, Київська обл., Києво-Святошинський р-н, селище міського типу Чабани, ВУЛИЦЯ МАШИНОБУДІВНИКІВ, будинок 2, квартира 84</t>
  </si>
  <si>
    <t>оплата за надання послуг згідно рахунку від 01.10.2020 р. по Договору №08/07-2020 від 08.07.2020 р. Без ПДВ</t>
  </si>
  <si>
    <t>ФОП ТУТКЕВИЧ ОЛЕКСАНДР СЕРГІЙОВИЧ</t>
  </si>
  <si>
    <t>Україна, 14005, Чернігівська обл., місто Чернігів, ВУЛИЦЯ КОТЛЯРЕВСЬКОГО, будинок 3, квартира 49</t>
  </si>
  <si>
    <t>оплата за послуги згідно рахунку № 734062 від 06.10.2020 р. по Договору №7440631 від 09.07.2020 р.  Без ПДВ</t>
  </si>
  <si>
    <t>оплата за надання послуг згідно  Договору №010620-П від 01.06.2020 р.Без ПДВ.</t>
  </si>
  <si>
    <t>оплата за товари згідно рахунку № 24 від 05.10.2020 р. Без ПДВ.</t>
  </si>
  <si>
    <t>ФОП ЩЕРБАТЮК ОЛЕКСАНДР ІГОРОВИЧ</t>
  </si>
  <si>
    <t>Україна, 11766, Житомирська обл., Новоград-Волинський р-н, село Коритища, ВУЛИЦЯ РАЙДУЖНА, будинок 21</t>
  </si>
  <si>
    <t>оплата за послуги з виявлення суспільної думки згідно рахунку №071020-1 від 07.10.2020 р. Без ПДВ</t>
  </si>
  <si>
    <t xml:space="preserve"> 
Україна, 01054, місто Київ, ВУЛИЦЯ ДМИТРІВСЬКА, будинок 37-Б, квартира 9</t>
  </si>
  <si>
    <t>Оплата за послуги, згідно  рахунку №3 від 06.10.2020 р., по Додатку №2-31082020 до Договору №31082020 від 31.08.2020 р. Без ПДВ.</t>
  </si>
  <si>
    <t xml:space="preserve"> Україна, 08708, Київська обл., Обухівський р-н, село Нещерів, ВУЛИЦЯ ІВУШКИ, будинок 20</t>
  </si>
  <si>
    <t>Сплата за товар зг. з рах. №50 від 27.08.2020 р. , без ПДВ</t>
  </si>
  <si>
    <t>ФОП ШИНКАРЕНКО ВЛАДИСЛАВ ОЛЕКСАНДРОВИЧ</t>
  </si>
  <si>
    <t>Україна, 08133, Київська обл., Києво-Святошинський р-н, місто Вишневе, ВУЛИЦЯ ПІВДЕННА, будинок 3, квартира 65</t>
  </si>
  <si>
    <t>оплата з надання послуг згідно Договору №4-09/2020-ШВ від 04.09.2020 р. Без ПДВ</t>
  </si>
  <si>
    <t>оплата за товар згідно рахунку № 51 від 08.10.2020 р. Без ПДВ</t>
  </si>
  <si>
    <t>оплата за послуги з виявлення суспільної думки згідно рахунку №121020-1 від 12.10.2020 р. Без ПДВ</t>
  </si>
  <si>
    <t>оплата за надання послуг згідно Договору № 22/09-2020-БІ від 22.09.2020 р. Без ПДВ</t>
  </si>
  <si>
    <t xml:space="preserve"> Україна, 61204, Харківська обл., місто Харків, ПРОСПЕКТ ЛЕНІНА, будинок 26, квартира 40</t>
  </si>
  <si>
    <t>Оплата за оренду офісного приміщення за жовтень 2020р. зг. з рах.№1 від 01.10.2020 р. Без ПДВ.</t>
  </si>
  <si>
    <t xml:space="preserve"> Україна, 82400, Львівська обл., місто Стрий, ВУЛИЦЯ ДОРОШЕНКА, будинок 17</t>
  </si>
  <si>
    <t>оплата за надання послуг згідно рахунку № 386/2020 від 08.10.2020 р. Без ПДВ</t>
  </si>
  <si>
    <t>оплата за надання послуг згідно Договору № 24-1 П/20 від 03.01.2020р. Без ПДВ.</t>
  </si>
  <si>
    <t>оплата за надання послуг згідно Додаткової угоди №8 від 23.09.2020 р. до Договору № 02/3-П від 02.01.2020 р. Без ПДВ</t>
  </si>
  <si>
    <t>оплата за товари згідно рахунку № 27 від 20.10.2020 р. Без ПДВ.</t>
  </si>
  <si>
    <t>оплата за надання послуг згідно Додаткової угоди №6 від 29.09.2020 р. до Договору № 06/04-2п від 06.04.2020р. Без ПДВ.</t>
  </si>
  <si>
    <t xml:space="preserve"> Україна, 03058, місто Київ, ВУЛИЦЯ МИКОЛИ ГОЛЕГО, будинок 5, квартира 447</t>
  </si>
  <si>
    <t>оплата за надання послуг згідно Договору №2/2 від 01.09.2020р. Без ПДВ</t>
  </si>
  <si>
    <t>оплата за послуги з виявлення суспільної думки згідно рахунку №191020-1 від 19.10.2020 р. Без ПДВ</t>
  </si>
  <si>
    <t>оплата за надання послуг згідно Договору №08/09-2020-СН від 08.09.2020 р. Без ПДВ</t>
  </si>
  <si>
    <t>оплата за надання послуг згідно Договору №7-09/2020-КП від 07.09.2020 р. Без ПДВ.</t>
  </si>
  <si>
    <t>оплата за надання послуг згідно Договору №28-09/2020-ЛІ від 28.09.2020р. Без ПДВ.</t>
  </si>
  <si>
    <t xml:space="preserve"> Україна, 02068, місто Київ, ВУЛИЦЯ А.АХМАТОВОЇ, будинок 13Д, квартира 391</t>
  </si>
  <si>
    <t>оплата за надання послуг згідно Договору №3д-2/2020 від 02.10.2020р. Без ПДВ</t>
  </si>
  <si>
    <t xml:space="preserve"> Україна, 43025, Волинська обл., місто Луцьк, ВУЛИЦЯ ФРАНКА, будинок 61, квартира 52</t>
  </si>
  <si>
    <t>оплата за надання послуг згідно Договору № 22-07/2020-СО від 22.07.2020 р. Без ПДВ.</t>
  </si>
  <si>
    <t>оплата за надання послуг згідно Договору №05-10/2020-БЮ від 05.10.2020 р. Без ПДВ.</t>
  </si>
  <si>
    <t>оплата за надання послуг згідно Договору № 01/112019-Ф від 01.11.2019 р.Без ПДВ.</t>
  </si>
  <si>
    <t>ФОП БОЙКО ІЛОНА МИХАЙЛІВНА</t>
  </si>
  <si>
    <t>Україна, 03126, місто Київ, БУЛЬВАР ІВАНА ЛЕПСЕ, будинок 34В, квартира 9</t>
  </si>
  <si>
    <t>оплата за надання послуг  згідно Договору №09-1/2020 від 09.10.2020 р. Без ПДВ</t>
  </si>
  <si>
    <t xml:space="preserve"> Україна, 03191, місто Київ, ВУЛИЦЯ ЛОМОНОСОВА, будинок 60/5, квартира 41</t>
  </si>
  <si>
    <t>оплата за надання послуг згідно Договору №18/09-2020-МА від 18.09.2020 р. Без ПДВ</t>
  </si>
  <si>
    <t>оплата за оренду офісного приміщення за жовтень 2020 р. згідно  Договору №б/н від 01.02.2020 р Без ПДВ.</t>
  </si>
  <si>
    <t>доплата за надання послуг згідно Договору № 21-07/2020 -ТБ від 02.07.2020 р.Без ПДВ</t>
  </si>
  <si>
    <t>оплата за надання послуг згідно Договору № 4-09/2020-ВО від 04.09.2020 р. Без ПДВ.</t>
  </si>
  <si>
    <t>оплата за надання послуг згідно Додатку №7 від 02.10.2020 р. до Договору № 57 від 01.04.2020 р. Без ПДВ</t>
  </si>
  <si>
    <t>оплата за товари згідно рахунку № 64 від 30.10.2020 р.Без ПДВ.</t>
  </si>
  <si>
    <t>оплата за послуги з виявлення суспільної думки згідно рахунку №301020-1 від 30.10.2020 р. Без ПДВ</t>
  </si>
  <si>
    <t>Україна, 79495, Львівська обл., місто Львів, місто Винники, ВУЛИЦЯ ВИННА ГОРА , будинок 5А, квартира 9</t>
  </si>
  <si>
    <t>оплата за надання послуг згідно Договору №2-09/2020-АВ від 02.09.2020р. Без ПДВ</t>
  </si>
  <si>
    <t>оплата за надання послуг згідно Договору №19/09-2020-ММ від 19.09.2020 р. Без ПДВ</t>
  </si>
  <si>
    <t>оплата за надання послуг згідно Договору №18/09-2020-МГ від 18.09.2020 р. Без ПДВ.</t>
  </si>
  <si>
    <t>оплата за надання послуг згідно Договору № 11/2020 від 05.10.2020 р. Без ПДВ.</t>
  </si>
  <si>
    <t>оплата за надання послуг згідно Договору №01/09-2020-БЄ від 01.09.2020 року Без ПДВ</t>
  </si>
  <si>
    <t>оплата за надання послуг згідно Договору №06/04-1п від 06.04.2020 р.Без ПДВ.</t>
  </si>
  <si>
    <t>оплата за надання послуг згідно Договору №25/09-2020-НМ від 25.09.2020р. Без ПДВ.</t>
  </si>
  <si>
    <t>ФОП ВОСТРОВА ОЛЕНА ЮРІЇВНА</t>
  </si>
  <si>
    <t>Україна, 08200, Київська обл., місто Ірпінь, ВУЛИЦЯ СТЕЛЬМАХА, будинок 18/1</t>
  </si>
  <si>
    <t>оплата за надання полуг згідно Договору №05-10/2020-ВО від 05.10.2020 р. Без ПДВ</t>
  </si>
  <si>
    <t>ФОП АКМЕН ІННА РОБЕРТІВНА</t>
  </si>
  <si>
    <t>Україна, 61004, Харківська обл., місто Харків, ВУЛИЦЯ СТЕПОВА, будинок 32</t>
  </si>
  <si>
    <t>оплата за надання фотогафічних послуг згідно Договору №05/10-2020-АІ від 05.10.2020 р. Без ПДВ</t>
  </si>
  <si>
    <t>Україна, 03035, місто Київ, вул.Липківського Василя Митрополита, будинок 16-Г, квартира 226</t>
  </si>
  <si>
    <t>оплата за надання послуг згідно Договору  №1-09/2020-СВ від 01.09.2020 р. Без ПДВ</t>
  </si>
  <si>
    <t>оплата за надання послуг згідно Договору №02/09-2020-ДМ від 02.09.2020 р. Без ПДВ.</t>
  </si>
  <si>
    <t xml:space="preserve"> 
Україна, 03038, місто Київ, ВУЛИЦЯ ЯМСЬКА, будинок 29, квартира 2</t>
  </si>
  <si>
    <t>оплата за надання послуг згідно Договору №02/10-2020-БС від 02.10.2020 р. Без ПДВ</t>
  </si>
  <si>
    <t>оплата за надання послуг згідно Договору №02/4-П від 04.01.2020 р.Без ПДВ</t>
  </si>
  <si>
    <t>ФОП МОРГІДЕЙ ЄГОР СЕРГІЙОВИЧ</t>
  </si>
  <si>
    <t>Україна, 02232, місто Київ, ВУЛИЦЯ ЦВЄТАЄВОЇ МАРИНИ, будинок 8, квартира 214</t>
  </si>
  <si>
    <t>оплата за обладнання згідно рахунку № 30 від 03.11.2020 р. по Договору №315/2020 від 02.11.2020 р. Без ПДВ.</t>
  </si>
  <si>
    <t>ФОП ЖЕЛОБЧУК БОГДАН МИКОЛАЙОВИЧ</t>
  </si>
  <si>
    <t>Україна, 79044, Львівська обл., місто Львів, ВУЛИЦЯ АКАДЕМІКА САХАРОВА, будинок 23</t>
  </si>
  <si>
    <t>передоплата за надання послуг згідно Договору №02/11-2020-ЖБ від 02.11.2020 р. Без ПДВ</t>
  </si>
  <si>
    <t>оплата за надання послуг згідно Договору № 28 від 28.09.2020 р. Без ПДВ.</t>
  </si>
  <si>
    <t xml:space="preserve"> Україна, 19634, Черкаська обл., Черкаський р-н, село Хацьки, ВУЛИЦЯ ГЕРОЇВ УКРАЇНИ, будинок 184</t>
  </si>
  <si>
    <t>оплата за надання послуг згідно Договору №02/10-2020-TI від 02.10.2020 р. Без ПДВ</t>
  </si>
  <si>
    <t>оплата за надання послуг згідно Договору №06/04-1п від 06.04.2020р. Без ПДВ.</t>
  </si>
  <si>
    <t>ФОП ДОРОШЕНКО ОЛЕГ ЯРОСЛАВОВИЧ</t>
  </si>
  <si>
    <t>Україна, 76019, Івано-Франківська обл., місто Івано-Франківськ, вул.Сніжна, будинок 27</t>
  </si>
  <si>
    <t>оплата за надання послуг згідно Договору №12/10-2020-ДО від 12.10.2020 р.Без ПДВ.</t>
  </si>
  <si>
    <t>оплата за надання послуг згідно Договору № 02/09-2020-ДІ від 02.09.2020 р. Без ПДВ.</t>
  </si>
  <si>
    <t>ФОП КОРОП ЛІЛІЯ ВОЛОДИМИРІВНА</t>
  </si>
  <si>
    <t>Україна, 19643, Черкаська обл., Черкаський р-н, село Худяки, ВУЛИЦЯ ЖОВТНЕВА, будинок 136</t>
  </si>
  <si>
    <t>оплата за надання послуг згідно Договору № 1/10-2020-КЛ від 01.10.2020 р. Без ПДВ</t>
  </si>
  <si>
    <t>оплата за послуги з виявлення суспільної думки згідно рахунку №101120-1 від 10.11.2020 р. Без ПДВ</t>
  </si>
  <si>
    <t xml:space="preserve"> Україна, 78011, Івано-Франківська обл., Верховинський р-н, село Черетів</t>
  </si>
  <si>
    <t>оплата за надання послуг згідно Договору №02/10-2020-ГМ від 02.10.2020р. Без ПДВ.</t>
  </si>
  <si>
    <t>ФОП Дроняк Марія-Мар'яна Мирославівна</t>
  </si>
  <si>
    <t xml:space="preserve"> 
Україна, 79005, Львівська обл., місто Львів, вул.Руставелі Ш., будинок 42, квартира 9</t>
  </si>
  <si>
    <t>оплата за надання послуг згідно Договору №09-11/2020-ДМ від 09.11.2020р. Без ПДВ</t>
  </si>
  <si>
    <t>оплата за товари згідно рахунку № 31 від 17.11.2020 р. Без ПДВ.</t>
  </si>
  <si>
    <t>оплата за надання послуг згідно Договору №02/1-П від 02.01.2020р. від 02.01.2020 р. Без ПДВ.</t>
  </si>
  <si>
    <t>оплата за надання послуг згідно Договору №1-09/2020-СВ від 01.09.2020 р. Без ПДВ</t>
  </si>
  <si>
    <t>оплата за надання послуг згідно Договору №10-09/2020-КК від 10.09.2020 р.  Без ПДВ</t>
  </si>
  <si>
    <t>оплата за надання послуг згідно Договору №1/10-2020-КЛ від 01.10.2020 р. Без ПДВ</t>
  </si>
  <si>
    <t>оплата за надання послуг згідно Договору №08/09-2020-СН від 08.09.2020р. Без ПДВ.</t>
  </si>
  <si>
    <t>оплата за надання послуг згідно Договору №57 від 01.04.2020 р. Без ПДВ</t>
  </si>
  <si>
    <t>ФОП СТОГНІЄНКО-ВИГОВСЬКА ІРИНА ОЛЕГІВНА</t>
  </si>
  <si>
    <t>оплата за надання послуг згідно Договору № 4-09/2020-С-ВІ від 04.09.2020 р.Без ПДВ</t>
  </si>
  <si>
    <t>ЯРОХОВИЧ ІГОР МИХАЙЛОВИЧ</t>
  </si>
  <si>
    <t>Заробітна плата за 2 пол.11/2020 р. ПОЛІТИЧНА ПАРТІЯ "ГОЛОС" згiдно вiдомостi N 43 вiд 30.11.2020</t>
  </si>
  <si>
    <t>ЮРЧЕНКО АНДРІЙ ВІКТОРОВИЧ</t>
  </si>
  <si>
    <t>ШВАЛОВА ЛЮДМИЛА АНАТОЛІЇВНА</t>
  </si>
  <si>
    <t>СИРОВАТКА СЕРГІЙ ГРИГОРОВИЧ</t>
  </si>
  <si>
    <t>ПОТАПОВА ГАННА ІГОРІВНА</t>
  </si>
  <si>
    <t>м. Київ, вул. Васильківська, 6, кв.64</t>
  </si>
  <si>
    <t>ПЛАХТІЄНКО АЛІНА ВАСИЛІВНА</t>
  </si>
  <si>
    <t>ЛОПАТКО ОКСАНА ЮРІЇВНА</t>
  </si>
  <si>
    <t>ЗАБРОДСЬКА ОЛЕНА СТЕПАНІВНА</t>
  </si>
  <si>
    <t>ДЕНИСЕНКО ІГОР ІГОРОВИЧ</t>
  </si>
  <si>
    <t>ГАНСЕЦЬКА ЕЛІНА ВОЛОДИМИРІВНА</t>
  </si>
  <si>
    <t>БОЯРЧУК ТАРАС АНДРІЙОВИЧ</t>
  </si>
  <si>
    <t>БОНДАРЕНКО СВІТЛАНА ЮРІЇВНА</t>
  </si>
  <si>
    <t>Виговська Леся Анатоліївна</t>
  </si>
  <si>
    <t>оплата за надання послуг згідно Додаткової угоди №7 від 02.11.2020 р. до  Договору №06/04-2п від 06.04.2020 р.  Без ПДВ</t>
  </si>
  <si>
    <t>оплата за надання послуг згідно Договору №7-09/2020-КП від 07.09.2020 р. Без ПДВ</t>
  </si>
  <si>
    <t>оплата за надання  послуг згідно Договору №4-09/2020-ВО від 04.09.2020 р. Без ПДВ</t>
  </si>
  <si>
    <t>оплата за оренду офісного приміщення за листопад 2020 р. згідно Договору №б/н від 01.02.2020 р Без ПДВ.</t>
  </si>
  <si>
    <t>Відпускні за грудень 2020 р. ПОЛІТИЧНА ПАРТІЯ "ГОЛОС" згiдно вiдомостi N 44 вiд 01.12.2020</t>
  </si>
  <si>
    <t>ФОП ЗАЙОМА ОЛЕКСАНДР ЮРІЙОВИЧ</t>
  </si>
  <si>
    <t>Україна, 02068, місто Київ, ВУЛИЦЯ ДРАГОМАНОВА, будинок 5, квартира 177</t>
  </si>
  <si>
    <t>оплата за надання послуг згідно Договору №30-11/2020-ЗО від 30.11.2020 р. Без ПДВ</t>
  </si>
  <si>
    <t>ФОП РАТУШНИЙ Тарас Юрійович</t>
  </si>
  <si>
    <t>Україна, 02156, місто Київ, вул.Шолом-Алейхема, будинок 7, квартира 38</t>
  </si>
  <si>
    <t>оплата за надання послуг згідно Договору №02/12-2020-РТ від 02.12.2020 р. Без ПДВ</t>
  </si>
  <si>
    <t>оплата за надання послуг згідно Договору № 2020/34 від 10.01.2020 р.Без ПДВ.</t>
  </si>
  <si>
    <t>оплата за надання послуг згідно Договору №02/1-П від 02.01.2020р. Без ПДВ</t>
  </si>
  <si>
    <t>оплата за надання послуг згідно Договору №12/10-2020-ДО від 12.10.2020 р. Без ПДВ</t>
  </si>
  <si>
    <t>Україна, 34371, Рівненська обл., Володимирецький р-н, селище міського типу Рафалівка, ВУЛИЦЯ ПУШКІНА, будинок 21</t>
  </si>
  <si>
    <t>оплата за надання послуг згідно Договору №02/10-2020-КА  від 02.10.2020 р.Без ПДВ</t>
  </si>
  <si>
    <t>Приватний нотаріус Волкова Світлана Михайлівна</t>
  </si>
  <si>
    <t>за нотаріальні послуги згідно довідки рахунку б/н, 775, 776 від 03.12.2020 р. Без ПДВ</t>
  </si>
  <si>
    <t>Оплата послуг згідно з рахунком №154 від 03.12.2020р.</t>
  </si>
  <si>
    <t>Відпускні за 12/ 2020 р. ПОЛІТИЧНА ПАРТІЯ "ГОЛОС" згiдно вiдомостi N 45 вiд 15.12.2020</t>
  </si>
  <si>
    <t>Заробітна плата за 1 пол. 12/2020 р.  ПОЛІТИЧНА ПАРТІЯ "ГОЛОС" згiдно вiдомостi N 46 вiд 15.12.2020</t>
  </si>
  <si>
    <t>оплата за товари згідно рахунку № 34 від 11.12.2020 р. Без ПДВ.</t>
  </si>
  <si>
    <t>оплата за товари згідно рахунку № 36 від 16.12.2020 р. Без ПДВ.</t>
  </si>
  <si>
    <t>оплата за товар зг. рах. №67 від 23.12.2020р. , без ПДВ</t>
  </si>
  <si>
    <t>оплата за оренду офісного приміщення за грудень 2020 р. згідно Договору №б/н від 01.02.2020 р Без ПДВ.</t>
  </si>
  <si>
    <t>Безповоротна фінансова допомога на виконання статутних завдань, згідно листа №1-01.10  від 01.10.2020. Без ПДВ.</t>
  </si>
  <si>
    <t>Оплата телекомунікаційних послуг згідно з рах. №А001755453 від 29.09.2020р., о\р 295417805929</t>
  </si>
  <si>
    <t>Україна, 01033, місто Київ, ВУЛИЦЯ ЖИЛЯНСЬКА, будинок 5/60, офіс 1</t>
  </si>
  <si>
    <t>оплата за надання послуг згідно рахунку № 30780 від 29.09.2020 р.В т.ч. ПДВ  (20%) 9666,67</t>
  </si>
  <si>
    <t>Україна, 10008, Житомирська обл., місто Житомир, ВУЛИЦЯ ВЕЛИКА БЕРДИЧІВСЬКА, будинок 35</t>
  </si>
  <si>
    <t>Безповоротна фінансова допомога на виконання статутних завдань, згідно листа №12/8 від 30.09.2020р. Без ПДВ.</t>
  </si>
  <si>
    <t>Оплата послуг  зв'язку за жовтень на особовий рахунок 9841140 від 30.09.2020р., зг. рах. від 30.09.2020 в т.ч. ПДВ 313,73 грн, ПФ- 117.64грн</t>
  </si>
  <si>
    <t>ТОВАРИСТВО З ОБМЕЖЕНОЮ ВІДПОВІДАЛЬНІСТЮ "ТРИМОБ"</t>
  </si>
  <si>
    <t>Україна, 03150, місто Київ, ВУЛИЦЯ ПРЕДСЛАВИНСЬКА, будинок 34А</t>
  </si>
  <si>
    <t>Оплата за надання телекомунікаційних послуг зг. з рах. №200930/663172/1 від 30.09.2020р. , о\р 3265746</t>
  </si>
  <si>
    <t>Безповоротна фінансова допомога на виконання статутних завдань, згідно листа №5 від 02.10.2020 р.Без ПДВ.</t>
  </si>
  <si>
    <t>Безповоротна фінансова допомога на виконання статутних завдань, згідно листа №6 від 05.10.2020 р.Без ПДВ.</t>
  </si>
  <si>
    <t>Безповоротна фінансова допомога на виконання статутних завдань, згідно листа №01/38 від 05.10.2020 р.Без ПДВ.</t>
  </si>
  <si>
    <t>оплата за надання послуг згідно рахунку №31880 від 05.10.2020 р. Бе ПДВ.</t>
  </si>
  <si>
    <t>ТОВАРИСТВО З ОБМЕЖЕНОЮ ВІДПОВІДАЛЬНІСТЮ "ВЕНБЕСТ-БЕЗПЕКА 23"</t>
  </si>
  <si>
    <t>Україна, 03062, місто Київ, ПРОСПЕКТ ПЕРЕМОГИ, будинок 90/1</t>
  </si>
  <si>
    <t>оплата за надання послуг згідно рахунку №Б2300005392 від 03.08.2020 р. по Договору №1060/23-ОП від 03.08.2020 р. Без ПДВ</t>
  </si>
  <si>
    <t>оплата за послуги згідно рахунку №Б2300005740 від 01.10.2020 р.  по Договору №1060/23-ОП від 03.08.2020 р.Без ПДВ.</t>
  </si>
  <si>
    <t>оплата за надання послуг згідно рахунку № Б2300005393 від 01.09.2020 р. по Договору №1060/23-ОП від 03.08.2020 р. Без ПДВ.</t>
  </si>
  <si>
    <t>Україна, 03056, місто Київ, ВУЛИЦЯ КОЗЕЛЕЦЬКА, будинок 24, офіс 9</t>
  </si>
  <si>
    <t>оплата за воду та господарські товари згідно рахунку №75637 від 06.10.2020 по Договору №000248955 від 20.02.2020 р.В т.ч. ПДВ  (20%) 179,33</t>
  </si>
  <si>
    <t>Безповоротна фінансова допомога на виконання статутних завдань, згідно листа №01/39 від 06.10.2020 р.Без ПДВ.</t>
  </si>
  <si>
    <t>Безповоротна фінансова допомога на виконання статутних завдань, згідно листа №12 від 08.10.2020. Без ПДВ.</t>
  </si>
  <si>
    <t>налашт. та обсл.віртуальн. відомчої автом.телеф.станції зг. рах.№00000089160 від 30.09.2020р. по Дог.№ 3708072020 від 08.07.2020 р.В т.ч. ПДВ  (20%) 794,00</t>
  </si>
  <si>
    <t>Безповоротна фінансова допомога на утримання структурного утворення, згідно листа №12  від 24.09.2020 р. Без ПДВ.</t>
  </si>
  <si>
    <t xml:space="preserve"> 
Україна, 01033, місто Київ, ВУЛИЦЯ САКСАГАНСЬКОГО, будинок 36, ЛІТЕРА "Д"</t>
  </si>
  <si>
    <t>оплата за відшкодування комунальних витрат за вересень 2020р. згідно рахунку №60 від 30.09.2020 по Договору № 0720/01 від 27.07.2020 р. В т.ч. ПДВ  (20%) 560,20</t>
  </si>
  <si>
    <t>Україна, 14000, Чернігівська обл., місто Чернігів, ВУЛИЦЯ ГЕТЬМАНА ПОЛУБОТКА, будинок 30, квартира 16</t>
  </si>
  <si>
    <t>Безповоротна фінансова допомога на утримання структурного утворення, згідно листа №07-10-20 від 07.10.2020. Без ПДВ.</t>
  </si>
  <si>
    <t>Безповоротна фінансова допомога на утримання структурного утворення, згідно листа №13 від 12.10.2020. Без ПДВ.</t>
  </si>
  <si>
    <t>Безповоротна фінансова допомога на утримання струтурного утворення, згідно листа №201009/1 від 09.10.2020р.Без ПДВ.</t>
  </si>
  <si>
    <t>Безповоротна фінансова допомога на виконання статутних завдань згідно листа №8 від 12.10.2020. Без ПДВ.</t>
  </si>
  <si>
    <t>Безповоротна фінансова допомога на виконання статутних завдань згідно листа №58к від 15.10.2020. Без ПДВ.</t>
  </si>
  <si>
    <t>фінансова допомога (перерахування внесків ) на виконання статутних завдань, згідно листа №001/л від 16.10.2020 р.Без ПДВ.</t>
  </si>
  <si>
    <t>Безповоротна фінансова допомога на виконання статутних завдань, згідно листа №19-19.10  від 19.10.2020. Без ПДВ.</t>
  </si>
  <si>
    <t>Україна, 33023, Рівненська обл., місто Рівне, ВУЛИЦЯ ГРУШЕВСЬКОГО, будинок 77</t>
  </si>
  <si>
    <t>Безповоротна фінансова допомога на утримання структурного утворення, згідно листа №1-191020 від 19.10.2020. Без ПДВ.</t>
  </si>
  <si>
    <t>фінансова допомога (перерахування внесків ) на виконання статутних завдань, згідно листа №60л від 19.10.2020 р.Без ПДВ.</t>
  </si>
  <si>
    <t>Безповоротна фінансова допомога на утримання структурного утворення, згідно листа №13  від 10.10.2020 р. Без ПДВ.</t>
  </si>
  <si>
    <t>Безповоротна фінансова допомога на виконання статутних завдань, згідно листа №006 від 20.10.2020 р.Без ПДВ.</t>
  </si>
  <si>
    <t>за посл.зв'язку за жовтень на особовий рахунок 9841140, згідно рахунку N6564941298 від 21.10.2020 р, в т.ч. ПДВ 20% 784,63 грн; ПФ (7.5%) 294,24 грн.</t>
  </si>
  <si>
    <t>фінансова допомога (перерахування внесків ) на виконання статутних завдань, згідно листа №9 від 21.10.2020 р.Без ПДВ.</t>
  </si>
  <si>
    <t>Україна, 08205, Київська обл., місто Ірпінь, вул.Рильського Максима, будинок 5В, квартира 7</t>
  </si>
  <si>
    <t>Безповоротна фінансова допомога на утримання структурного утворення, згідно листа №12 від 13.10.2020 р.Без ПДВ.</t>
  </si>
  <si>
    <t>Безповоротна фінансова допомога на виконання статутних завдань, згідно листа №1-22.10  від 22.10.2020. Без ПДВ.</t>
  </si>
  <si>
    <t>Безповоротна фінансова допомога на виконання статутних завдань, згідно листа №10/01 від 27.10.2020 р.Без ПДВ.</t>
  </si>
  <si>
    <t>оплата за надання послуг згідно рахунку №2/6479-280720КН20092501 від 01.09.2020 р. по Договору №2/6479-280720КН від 28.07.2020р. В т.ч. ПДВ  (20%) 750,00</t>
  </si>
  <si>
    <t>оплата за надання правової допомоги згідно рахунку № 247 від 27.10.2020 р. Без ПДВ.</t>
  </si>
  <si>
    <t>оплата за послуги згідно рахунку №80605 від 29.09.2020 р. по Договору №000254804 від 13.03.2020 р.</t>
  </si>
  <si>
    <t>оплата за воду згідно рахунку №81630 від 27.10.2020 р. по Договору № 000248955 від 20.02.2020 р. В т.ч. ПДВ  (20%) 103,83</t>
  </si>
  <si>
    <t>Україна, 03150, місто Київ, ВУЛИЦЯ КАЗИМИРА МАЛЕВИЧА, будинок 86, ЛІТЕРА И</t>
  </si>
  <si>
    <t>оплата за господарські товари згідно рахунку №23619 від 26.10.2020 р. у т.ч. ПДВ 20% - 978.26 грн.</t>
  </si>
  <si>
    <t>оплата за надання послуг згідно рахунку № 35305 від 29.10.2020 р.В т.ч. ПДВ  (20%) 9807,44</t>
  </si>
  <si>
    <t>налашт. та обсл. віртуальн. відомчої автом.телеф.станції зг.рах.№2408092020 від 26.10.2020р. по Дог.№2408092020 від 08.09.2020 р. В т.ч. ПДВ  (20%) 452,50</t>
  </si>
  <si>
    <t>*;101;39651598;податок на доходи  з фіз.осіб Севернюк О.П. інші  ніж заробітна плата за жовтень ;;;</t>
  </si>
  <si>
    <t>*;101;39651598;військовий збір за жовтень 2020р. з  фіз.особи Севернюк О.П..;;;</t>
  </si>
  <si>
    <t>Полтавська обласна територіальна організація Політичної Партії "ГОЛОС"</t>
  </si>
  <si>
    <t>Безповоротна фінансова допомога на утримання стуктурного утворення, згідно листа №01/2020 від 19.10.2020 р.Без ПДВ.</t>
  </si>
  <si>
    <t>оплата за воду та господарські товари згідно рахунку №83529 від 03.11.2020 по Договору №000248955 від 20.02.2020 р.В т.ч. ПДВ  (20%) 354,67</t>
  </si>
  <si>
    <t>фінансова допомога (перерахування внесків ) на виконання статутних завдань, згідно листа №61л від 02.11.2020 р.Без ПДВ.</t>
  </si>
  <si>
    <t>оплата за канцтовари згідно рахунку № 24499 від 03.11.2020 р. по Договору №16/05-1/2020 від 16.05.2020р.В т.ч. ПДВ  (20%) 372,57</t>
  </si>
  <si>
    <t>ТОВАРИСТВО З ОБМЕЖЕНОЮ ВІДПОВІДАЛЬНІСТЮ "НАУКОВО-ВИРОБНИЧЕ ПІДПРИЄМСТВО "ФАКТОР"</t>
  </si>
  <si>
    <t>Україна, 61002, Харківська обл., місто Харків, ВУЛИЦЯ СУМСЬКА, будинок 106-А</t>
  </si>
  <si>
    <t>оплата за друковану продукцію згідно рахунку №16735221 від 02.11.2020 р. Без ПДВ.</t>
  </si>
  <si>
    <t>фінансова допомога (перерахування внесків) на виконання статутних завдань, згідно листа №002/л від 09.11.2020 р.Без ПДВ.</t>
  </si>
  <si>
    <t>Безповоротна фінансова допомога на утримання стурктурного утворення, згідно листа №007 від 09.11.2020 р.Без ПДВ.</t>
  </si>
  <si>
    <t>Україна, 65009, Одеська обл., місто Одеса, ВУЛИЦЯ СОНЯЧНА, будинок 10, квартира 26</t>
  </si>
  <si>
    <t>Безповоротна фінансова допомога на утримання структурного утворення, згідно листа №17 від  09.11.2020 р. Без ПДВ.</t>
  </si>
  <si>
    <t>оплата за послуги згідно рахунку №75619 від 01.10.2020 р. по Договору №000254804 від 13.03.2020 р. В т.ч. ПДВ  (20%) 166,67</t>
  </si>
  <si>
    <t>за відшкодування комунальних витрат за жовтень 2020 зг. рах. №71 від 31.10.2020 р. по Дог.№0720/01 від 27.07.2020 р. В т.ч. ПДВ  (20%) 565,18</t>
  </si>
  <si>
    <t>Оплата за надання телекомунікаційних послуг зг. з рах. №3265746-140094 від 31.10.2020р. , о/р 3265746  В т.ч. ПДВ  (20%) 47,06грн, збір до ПФ (7,5%) 17,65 грн</t>
  </si>
  <si>
    <t>налашт. та обсл.віртуальн. відомчої автом.телеф.станції зг. рах.№00000101948 від 31.10.2020р. по Дог.№ 3708072020 від 08.07.2020 р.В т.ч. ПДВ  (20%) 842,50</t>
  </si>
  <si>
    <t>ТОВАРИСТВО З ОБМЕЖЕНОЮ ВІДПОВІДАЛЬНІСТЮ "ПРАЙМ ТАЙМ УКРАЇНА"</t>
  </si>
  <si>
    <t xml:space="preserve"> Україна, 03150, місто Київ, ВУЛИЦЯ КАЗИМИРА МАЛЕВИЧА, будинок 86-Б</t>
  </si>
  <si>
    <t>оплата за ремонт принтера згідно рахунку № 400 від 12.11.2020 р. В т.ч. ПДВ  (20%) 333,33</t>
  </si>
  <si>
    <t>оплата за воду згідно рахунку №84995 від 09.11.2020 р. по Договору №000248955 від 20.02.2020 р.В т.ч. ПДВ  (20%) 59,33</t>
  </si>
  <si>
    <t>оплата за воду та господарські товари згідно рахунку №85843 від 11.11.2020 р. по Договору №000248955 від 20.02.2020 р.  В т.ч. ПДВ  (20%) 231,33</t>
  </si>
  <si>
    <t>оплата за надання послуг згідно рахунку № 35772 від 13.11.2020 р. В т.ч. ПДВ  (20%) 3166,92</t>
  </si>
  <si>
    <t>оплата за воду та господарські товари згідно рахунку №87864 від 18.11.2020 р. по Договору №000248955 від 20.02.2020 р.  В т.ч. ПДВ  (20%) 298,67</t>
  </si>
  <si>
    <t>оплата за надання правової допомоги згідно рахунку № 293 від 20.11.2020 р. Без ПДВ</t>
  </si>
  <si>
    <t>Оплата за посл.зв'язку на особовий рахунок 9841140</t>
  </si>
  <si>
    <t>Оплата телекомунікаційних послуг згідно з рах. №2625444785 від 31.10.2020р., о\р 295417805929</t>
  </si>
  <si>
    <t>Безповоротна фінансова допомога на утримання структурного утворення, згідно листа №24 від 24.11.2020 р.Без ПДВ.</t>
  </si>
  <si>
    <t>м. Київ вул.Пирогова, 7-7Б</t>
  </si>
  <si>
    <t>Комiсiя банку за зарахування коштiв на СКР працiвникiв ПОЛІТИЧНА ПАРТІЯ "ГОЛОС" - з Заробітна плата за 2 пол.11/2020 р. згiдно вiдомостi N 43 вiд</t>
  </si>
  <si>
    <t>*;101;39651598;військовий збір  з відпускних  за  грудень/2020 р. ;;;</t>
  </si>
  <si>
    <t>*;101;39651598;податок на доходи фіз.осіб з відпускних  за грудень/2020 р. ;;;</t>
  </si>
  <si>
    <t>Україна, 04116, місто Київ, ВУЛИЦЯ ШОЛУДЕНКА, будинок 33/19</t>
  </si>
  <si>
    <t>*;101;39651598;ЄСВ 22% -33708,92, 8,41%-178,84  на відпускні за грудень/2020 р.;;;</t>
  </si>
  <si>
    <t>Комiсiя банку за зарахування коштiв на СКР працiвникiв ПОЛІТИЧНА ПАРТІЯ "ГОЛОС" - Відпускні за грудень 2020 р.згiдно вiдомостi N 44 вiд 01.12.2020</t>
  </si>
  <si>
    <t>оплата за оренду нежитлових приміщень за грудень 2020 згідно рахунку №106 від 01.12.2020 р по Договору №4/20 від 01.07.2020 р. В т.ч. ПДВ  (20%) 6368,90</t>
  </si>
  <si>
    <t>оплата за експлуатаційні витрати за грудень 2020р. згідно рахунку № 107 від 01.12.2020 р. по Договору №4/20 від 01.07.2020 р. В т.ч. ПДВ  (20%) 1424,81</t>
  </si>
  <si>
    <t>оплата за оренду нежитлових приміщень за грудень 2020 згідно рахунку №108 від 01.12.2020 р. по Договору №3/2020 від 15.02.2020 р. В т.ч. ПДВ  (20%) 59147,45</t>
  </si>
  <si>
    <t>налашт. та обсл. віртуальн. відомчої автом.телеф.станції зг.рах.№2408092020 від 27.11.2020р. по Дог.№2408092020 від 08.09.2020 р. В т.ч. ПДВ  (20%) 25,00</t>
  </si>
  <si>
    <t>оплата за господарські товари згідно рахунку №26189 від 19.11.2020р.В т.ч. ПДВ  (20%) 257,38</t>
  </si>
  <si>
    <t>оплата за канцтовари згідно рахунку №26187 від 19.11.2020 р.по Договору №16/05-1/2020 від 16.05.2020р. В т.ч. ПДВ  (20%) 183,79</t>
  </si>
  <si>
    <t>*;101;39651598;військовий збір за листопад 2020р. з  фіз.особи Севернюк О.П..;;;</t>
  </si>
  <si>
    <t>*;101;39651598;податок на доходи  з фіз.осіб Севернюк О.П. інші  ніж заробітна плата за листопад ;;;</t>
  </si>
  <si>
    <t>Україна, 01010, місто Київ, вул.Московська (Печерський р-н), будинок 15, офіс 19</t>
  </si>
  <si>
    <t>оплата за надання послуг з дослідження інформаційного простору згідно рахунку №56 від 01.12.2020р. по Договору №12/33-П від 01.02.2020 р. Без ПДВ.</t>
  </si>
  <si>
    <t>Безповоротна фінансова допомога на утримання стурктурного утворення, згідно листа №008 від 07.12.2020 р.Без ПДВ.</t>
  </si>
  <si>
    <t>відшкодування комунальних витрат за листопад 2020 р. згідно рахунку № 115 від 30.11.2020 р. по Договору № 4/20 від 01.07.2020 р.В т.ч. ПДВ  (20%) 202,69</t>
  </si>
  <si>
    <t>відшкодування комунальних витрат за листопад 2020 р. згідно рахунку № 116 від 30.11.2020 р. по Договору № 3/20 від 15.02.2020 р.В т.ч. ПДВ  (20%) 2092,61</t>
  </si>
  <si>
    <t>АКЦІОНЕРНЕ ТОВАРИСТВО КОМЕРЦІЙНИЙ БАНК "ПРИВАТБАНК"</t>
  </si>
  <si>
    <t>оплата за надання послуг згідно рахунку №176016 від 30.11.2020 р.В т.ч. ПДВ  (20%) 1563,33</t>
  </si>
  <si>
    <t>оплата за воду та господарські товари згідно рахунку №93737 від 08.12.2020 р. по Договору №000248955 від 20.02.2020 р. В т.ч. ПДВ  (20%) 220,33</t>
  </si>
  <si>
    <t>Безповоротна фінансова допомога на виконання статутних завдань згідно листа №71 к від 11.12.2020. Без ПДВ.</t>
  </si>
  <si>
    <t>Безповоротна фінансова допомога на утримання струтурного утворення, згідно листа №201124/1 від 24.11.2020р.Без ПДВ.</t>
  </si>
  <si>
    <t>Комiсiя банку за зарахування коштiв на СКР працiвникiв ПОЛІТИЧНА ПАРТІЯ "ГОЛОС" - з відпускних за 12/ 2020 р.  згiдно вiдомостi N 45 вiд 15.12.2020</t>
  </si>
  <si>
    <t>Комiсiя банку за зарахування коштiв на СКР працiвникiв ПОЛІТИЧНА ПАРТІЯ "ГОЛОС" - з Заробітна плата за 1 пол. 12/2020 р.   згiдно вiдомостi N 46 вiд 15.12.2020</t>
  </si>
  <si>
    <t>*;101;39651598;військовий збір  з заробітної плати  за 1 пол.12/2020 р. та відпускні за  12/2020 р. ;;;</t>
  </si>
  <si>
    <t>*;101;39651598;податок на доходи фіз.осіб з заробітної плати  за 1 пол.12/2020 та відпускні за  12/2020 р. ;;;</t>
  </si>
  <si>
    <t>*;101;39651598;ЄСВ 22% -91568,58 , 8,41%-64,22 з заробітної плати  за 1 пол.12/2020 р. та відпускні за 12/2020 р. ;;;</t>
  </si>
  <si>
    <t>ТОВАРИСТВО З ОБМЕЖЕНОЮ ВІДПОВІДАЛЬНІСТЮ "НОВА ПОШТА"</t>
  </si>
  <si>
    <t>Україна, 03026, місто Київ, СТОЛИЧНЕ ШОСЕ, будинок 103, корпус 1, ПОВЕРХ 9</t>
  </si>
  <si>
    <t>оплата за послуги з організації перевезення відправлень зг. рах.№ НП-004661165 від 10.12.2020р. по Договору № 659981 від 06.03.2020р</t>
  </si>
  <si>
    <t>оплата за послуги з організації перевезення відправлень зг. рах.№ НП-004616739 від 30.11.2020р. по Договору № 659981 від 06.03.2020р</t>
  </si>
  <si>
    <t>оплата за воду та господарські товари згідно рахунку №95176 від 14.12.2020 р. по Договору №000248955 від 20.02.2020 р. В т.ч. ПДВ  (20%) 377,33</t>
  </si>
  <si>
    <t>Безповоротна фінансова допомога на утримання стуктурного утворення, згідно листа №03/2020 від 30.11.2020 р.Без ПДВ.</t>
  </si>
  <si>
    <t>Безповоротна фінансова допомога на утримання стуктурного утворення, згідно листа №02/2020 від 30.10.2020 р.Без ПДВ.</t>
  </si>
  <si>
    <t>Безповоротна фінансова допомога на виконання статутних завдань, згідно листа №01/69 від 03.11.2020 р.Без ПДВ.</t>
  </si>
  <si>
    <t>Безповоротна фінансова допомога на виконання статутних завдань, згідно листа №01/76 від 10.12.2020 р.Без ПДВ.</t>
  </si>
  <si>
    <t>Безповоротна фінансова допомога на утримання струтурного утворення, згідно листа №201214/1 від 14.12.2020р.Без ПДВ.</t>
  </si>
  <si>
    <t>Оплата за телекомунікаційні послуги, зг. з рах. №3265746-140968442 від 30.11.2020р. , особовий рахунок 3265746</t>
  </si>
  <si>
    <t>Оплата за послуги зв'язку згідно договору №205522684 , по рах. від 30.11.2020</t>
  </si>
  <si>
    <t>оплата за послуги згідно рахунку №96149 від 29.11.2020 р. по Договору №000254804 від 13.03.2020 р.</t>
  </si>
  <si>
    <t>оплата за послуги згідно рахунку №91112 від 01.12.2020 р. по Договору №000254804 від 13.03.2020 р.</t>
  </si>
  <si>
    <t>*;101;39651598;податок на доходи  з фіз.осіб Севернюк О.П. інші  ніж заробітна плата за грудень ;;;</t>
  </si>
  <si>
    <t>*;101;39651598;військовий збір за грудень 2020р. з  фіз.особи Севернюк О.П..;;;</t>
  </si>
  <si>
    <t>Безповоротна фінансова допомога на утримання структурного утворення, згідно листа №22 від 22.12.2020 р.Без ПДВ.</t>
  </si>
  <si>
    <t>оплата за воду та господарські товари згідно рахунку №99640 від 29.12.2020 р. по Договору №000248955 від 20.02.2020 р.</t>
  </si>
  <si>
    <t>оплата за воду та господарські товари згідно рахунку №97305 від 21.12.2020 р. по Договору №000248955 від 20.02.2020 р. у т.ч. ПДВ 20% - 292.50 грн.</t>
  </si>
  <si>
    <t>Безповоротна фінансова допомога на виконання статутних завдань згідно листа №201230/1 від 30.12.2020р.Без ПДВ.</t>
  </si>
  <si>
    <r>
      <t>*</t>
    </r>
    <r>
      <rPr>
        <sz val="8"/>
        <color indexed="8"/>
        <rFont val="Times New Roman"/>
        <family val="1"/>
        <charset val="204"/>
      </rPr>
      <t>Заповнюється у разі отримання політичною партією таких коштів</t>
    </r>
  </si>
  <si>
    <t>оплата за вчинення нотаріальних дій згідно рахунку № 99 від 14.04.2020 р.Без ПДВ.</t>
  </si>
  <si>
    <t>Заробітна плата за 1 пол. 04/2020 ПОЛІТИЧНА ПАРТІЯ "ГОЛОС" згiдно вiдомостi N 8 вiд 13.04.2020</t>
  </si>
  <si>
    <t>СРІБНЯК ОЛЬГА ОЛЕГІВНА</t>
  </si>
  <si>
    <t>МАХИНЬКО ЛІЛІЯ ОЛЕГІВНА</t>
  </si>
  <si>
    <t>Ярохович Ігор Михайлович, РНОКПП: 2328814497, заробітна плата за 1 пол. 04/ 2020 р.</t>
  </si>
  <si>
    <t>Відпускні за квітень 2020 р. ПОЛІТИЧНА ПАРТІЯ "ГОЛОС" згiдно вiдомостi N 9 вiд 17.04.2020</t>
  </si>
  <si>
    <t>Оплата за вчинення нотаріальних дій згідно рахунку № 105 від 23.04.2020 р.Без ПДВ.</t>
  </si>
  <si>
    <t>Заробітна плата та розрахункові за 2 пол.04/2020 р.ПОЛІТИЧНА ПАРТІЯ "ГОЛОС" згiдно вiдомостi N 10 вiд 28.04.2020</t>
  </si>
  <si>
    <t>Відпускні за 05/2020 р. ПОЛІТИЧНА ПАРТІЯ "ГОЛОС" згiдно вiдомостi N 11 вiд 07.05.2020</t>
  </si>
  <si>
    <t>Заробітна плата за 1 пол.05/2020 р. ПОЛІТИЧНА ПАРТІЯ "ГОЛОС" згiдно вiдомостi N 12 вiд 14.05.2020</t>
  </si>
  <si>
    <t>Відпускні за травень 2020р. ПОЛІТИЧНА ПАРТІЯ "ГОЛОС" згiдно вiдомостi N 14 вiд 20.05.2020</t>
  </si>
  <si>
    <t>Заробітна плата за 2 пол.05/2020 р.  ПОЛІТИЧНА ПАРТІЯ "ГОЛОС" згiдно вiдомостi N 16 вiд 29.05.2020</t>
  </si>
  <si>
    <t>Максимчук Олена Анатоліївна</t>
  </si>
  <si>
    <t>Максимчук Олена Анатоліївна, РНОКПП: 3048901327, заробітна плата за 2 пол. 05/ 2020 р.</t>
  </si>
  <si>
    <t>СОТНИКОВА ВАЛЕНТИНА ЄВГЕНІВНА РНОКПП:3438211600  Виплата заробітної плати за 2 пол.05/ 2020 р.</t>
  </si>
  <si>
    <t>Відпускні за 06/2020 р. ПОЛІТИЧНА ПАРТІЯ "ГОЛОС" згiдно вiдомостi N 17 вiд 04.06.2020</t>
  </si>
  <si>
    <t>Заробітна плата за 1 пол. 06/2020 р. ПОЛІТИЧНА ПАРТІЯ "ГОЛОС" згiдно вiдомостi N 18 вiд 11.06.2020</t>
  </si>
  <si>
    <t>ЖЕРДЕЦЬКИЙ МИХАЙЛО ВАЛЕРІЙОВИЧ</t>
  </si>
  <si>
    <t>Максимчук Олена Анатоліївна, РНОКПП: 3048901327, заробітна плата за 1 пол. 06/ 2020 р.</t>
  </si>
  <si>
    <t>ФОП БАБИЧ АНТОН ВАСИЛЬОВИЧ</t>
  </si>
  <si>
    <t>Україна, 61204, Харківська обл., місто Харків, ПРОСПЕКТ ПЕРЕМОГИ, будинок 66-К, квартира 15</t>
  </si>
  <si>
    <t>оплата за надання послуг з дослідження суспільної думки згідно Договору №13-06-2020-KV2 від 13.06.2020. Без ПДВ</t>
  </si>
  <si>
    <t>оплата за послуги з дослідження суспільної думки по Договору №13-06-2020-KV1 від 13.06.2020 р. Без ПДВ</t>
  </si>
  <si>
    <t>Заробітна плата  за 2 пол. 06/2020 та розрах. при звільнені ПОЛІТИЧНА ПАРТІЯ "ГОЛОС" згiдно вiдомостi N 19 вiд 30.06.2020</t>
  </si>
  <si>
    <t>МАКСИМЧУК ОЛЕНА АНАТОЛІЇВНА</t>
  </si>
  <si>
    <t>оплата за надання послуг з дослідження громадської думки згідно Договору №13-06-2020-UK1 від 13.06.2020р. Без ПДВ.</t>
  </si>
  <si>
    <t>оплата за надання послуг з вивчення суспільної думки згідно Договору №13-06-2020-UK2 від 13.06.2020р. Без ПДВ.</t>
  </si>
  <si>
    <t>Приватний нотаріус Пірха Ірина Сергіївна</t>
  </si>
  <si>
    <t>оплата за надання послуг згідно рахунку №KIP/VK-0070204 від 01.04.2020 р. Договір №ВК-20030-02/20 від 10.02.2020 р.Без ПДВ.</t>
  </si>
  <si>
    <t xml:space="preserve"> 
Україна, 01021, місто Київ, ВУЛИЦЯ ГРУШЕВСЬКОГО, будинок 9 Б, офіс Д6-10</t>
  </si>
  <si>
    <t>оплата за оренду нежитлових приміщень за квітень 2020 р. згідно рахунку № 28 від 01.04.2020 р. по Договору №3/20 від 15.02.2020 р. В т.ч. ПДВ  (20%) 57347,26</t>
  </si>
  <si>
    <t>експлуатаційні витрати за квітень 2020р. згідно рахунку №31 від 01.04.2020р по Договору №3/20 від 15.02.2020 р.В т.ч. ПДВ  (20%) 12087,64</t>
  </si>
  <si>
    <t>відшкодування комунальних витрат за березень 2020 р. згідно рахунку №24 від31.03.2020 р. по Договору №3/20 від 15.02.2020 р.В т.ч. ПДВ  (20%) 3187,68</t>
  </si>
  <si>
    <t>оплата за надання послуг з дослідження інформаційного простору згідно рахунку №СФ-0000019 від 06.04.2020р.по Договору №12/33-П від 01.02.2020 р. Без ПДВ.</t>
  </si>
  <si>
    <t>Комiсiя банку за зарахування коштiв на СКР працiвникiв ПОЛІТИЧНА ПАРТІЯ "ГОЛОС" - Заробітна плата за 1 пол.04/2020 р. згiдно вiдомостi N 8 вiд 13.04.2020</t>
  </si>
  <si>
    <t>*;101;39651598;військовий збір із заробітної плати за 1 пол.04/2020 р.;;;</t>
  </si>
  <si>
    <t xml:space="preserve"> 04116, м.Київ, ВУЛИЦЯ ШОЛУДЕНКА, будинок 33/19</t>
  </si>
  <si>
    <t>*;101;39651598;ЄСВ 22% на заробітну плату за 1 пол. 04/2020 р.;;;</t>
  </si>
  <si>
    <t>*;101;39651598;податок на доходи фіз.осіб із заробітної плати за 1 пол.04/2020 р.;;;</t>
  </si>
  <si>
    <t>ТОВАРИСТВО З ОБМЕЖЕНОЮ ВІДПОВІДАЛЬНІСТЮ ЕККАУНТ СОЛЮШН</t>
  </si>
  <si>
    <t xml:space="preserve"> 02002, м.Київ, Дніпровський район, ВУЛИЦЯ ЄВГЕНА СВЕРСТЮКА, будинок 13, офіс 402</t>
  </si>
  <si>
    <t>оплата за Програмну продукцію "BAS Бухгалтерія. ПРОФ. компл на 5 кор. зг. рах. № 272 від 14.04.2020. Без ПДВ.</t>
  </si>
  <si>
    <t>ТОВАРИСТВО З ОБМЕЖЕНОЮ ВІДПОВІДАЛЬНІСТЮ СОЦІОЛОГІЧНА ГРУПА РЕЙТИНГ</t>
  </si>
  <si>
    <t xml:space="preserve"> 79066, Львівська обл., місто Львів, ВУЛИЦЯ ДРАГАНА, будинок 15, квартира 12</t>
  </si>
  <si>
    <t>за надання послуг з орг-ції та проведення дослідження громадської думки зг. рах. № 1304 від 13.04.2020 р. по Дог. №6/04 від 06.04.2020 р.Без ПДВ</t>
  </si>
  <si>
    <t>Комiсiя банку за зарахування коштiв на СКР працiвникiв ПОЛІТИЧНА ПАРТІЯ "ГОЛОС" -з Відпускнмх за квітень 2020 р. згiдно вiдомостi N 9 вiд 17.04.2020</t>
  </si>
  <si>
    <t>*;101;39651598;ЄСВ 22% на відпускні за  04/2020 р</t>
  </si>
  <si>
    <t>*;101;39651598;військовий збір із відпускних за.04/2020 р.;;;</t>
  </si>
  <si>
    <t>*;101;39651598;податок на доходи фіз.осіб з відпускних за 04/2020 р.;;;</t>
  </si>
  <si>
    <t xml:space="preserve"> 02081, м.Київ, ВУЛИЦЯ ЗДОЛБУНІВСЬКА, будинок 7, корпус Д</t>
  </si>
  <si>
    <t>За послуги з охорони офісу у квітні 2020 р, згідно рахунку №0000042 від 21.04.2020 р. по Договору № 33-ПП від 14.02.2020 р.В т.ч. ПДВ  (20%) 6393,50</t>
  </si>
  <si>
    <t>ТОВАРИСТВО З ОБМЕЖЕНОЮ ВІДПОВІДАЛЬНІСТЮ ЦЕНТР ПРОГРАМНОГО ЗАБЕЗПЕЧЕННЯ СОФТКОМ</t>
  </si>
  <si>
    <t xml:space="preserve"> 04116, м.Київ, ВУЛИЦЯ МАРШАЛА РИБАЛКА, будинок 11</t>
  </si>
  <si>
    <t>за постачання пакетів оновлень комп програми "М.E.Doc" зг. рах.№15823 від 16.04.2020 р. код ЄДРПО 39651598.</t>
  </si>
  <si>
    <t>Комісія за вих перекази в нац валюті (Клієнт-Банк  iBank 2 UA ) з 31.03.20 по 29.04.20 по рах №UA813808050000000026002651529 (UAH) 29*2=58 грн, без ПДВ</t>
  </si>
  <si>
    <t>01133, м.Київ, ВУЛИЦЯ ЛЕОНІДА ПЕРВОМАЙСЬКОГО, будинок 9 А</t>
  </si>
  <si>
    <t>*;101;39651598;податок на доходи фіз.осіб із заробітної плати та розрах. при звільненні  за 2 пол.04/2020 р.;;;</t>
  </si>
  <si>
    <t>Комiсiя банку за зарахування коштiв на СКР працiвникiв ПОЛІТИЧНА ПАРТІЯ "ГОЛОС"-Заробітна плата та розрахункові за 2 пол.04/2020 зг. вiдом. N 10 вiд 28.04.2020</t>
  </si>
  <si>
    <t>*;101;39651598;військовий збір із заробітної плати та розрах. при звільненні за 2 пол.04/2020 р.;;;</t>
  </si>
  <si>
    <t>*;101;39651598;ЄСВ 22% -126294,41 грн; 8,41%-353,22 грн.на заробітну плату та розрах. при звільненні за 2 пол. 04/2020 р.;;;</t>
  </si>
  <si>
    <t>оплата за оренду нежитлових приміщень за травень 2020 р. згідно рах. №40 від 04.05.20 по Договору №3/20 від 15.02.2020 р. В т.ч. ПДВ  (20%) 55957,22</t>
  </si>
  <si>
    <t>оплата за експлуатаційні витрати за травень 2020 р.згідно рахунку №41 від 04.05.2020 р. по Договору № 3/20 від 15.02.2020 р. В т.ч. ПДВ  (20%) 11794,65</t>
  </si>
  <si>
    <t>*;101;39651598;податок на доходи фіз.осіб з відпускних за  05/2020 р.;;;</t>
  </si>
  <si>
    <t>Комiсiя банку за зарахування коштiв на СКР працiвникiв ПОЛІТИЧНА ПАРТІЯ "ГОЛОС" - Відпускніза 05/2020 р. згiдно вiдомостi N 11 вiд 07.05.2020</t>
  </si>
  <si>
    <t>*;101;39651598;військовий збір із з відпускних за  05/2020 р.;;;</t>
  </si>
  <si>
    <t>*;101;39651598;ЄСВ 22% -з відпускних за  05/2020 р.;;;</t>
  </si>
  <si>
    <t>оплата за надання послуг з дослідження інформаційного простору згідно рахунку №СФ-0000023 від 04.05.2020р.по Договору №12/33-П від 01.02.2020 р. Без ПДВ.</t>
  </si>
  <si>
    <t>відшкодування комунальних витрат за квітень 2020 р. згідно рахунку №35 від 30.04.2020 р. по Договору №3/20 від 15.02.2020 р. В т.ч. ПДВ  (20%) 851,69</t>
  </si>
  <si>
    <t>Комiсiя банку за зарахування коштiв на СКР працiвникiв ПОЛІТИЧНА ПАРТІЯ "ГОЛОС" - Заробітна плата за 1 пол.05/2020 р. N 12 вiд 14.05.2020</t>
  </si>
  <si>
    <t>*;101;39651598;військовий збір із заробітної плати  за 1 половину  05/2020 р.;;;</t>
  </si>
  <si>
    <t>*;101;39651598;податок на доходи фіз.осіб з  заробітної плати за 1 половину 05/2020 р.;;;</t>
  </si>
  <si>
    <t>*;101;39651598;ЄСВ 22% -134088,53 грн, 8,41%-167.31 грн. на заробітну плату  за 1 пол. 05/2020 р.;;;</t>
  </si>
  <si>
    <t>плата за надання послуг згідно рахунку №KIP/VK-0071216 від 01.05.2020 р. Договір №ВК-20030-02/20 від 10.02.2020 р.Без ПДВ.</t>
  </si>
  <si>
    <t>За послуги з охорони офісу у травні 2020 р., згідно рахунку №0000046 від 20.05.2020 р. по Договору № 33-ПП від 14.02.2020 р. В т.ч. ПДВ  (20%) 7623,02</t>
  </si>
  <si>
    <t>Комiсiя банку за зарахування коштiв на СКР працiвникiв ПОЛІТИЧНА ПАРТІЯ "ГОЛОС" - Відпускні за тарвень 2020 р. згiдно вiдомостi N 14 вiд 20.05.2020</t>
  </si>
  <si>
    <t>*;101;39651598;ЄСВ 22% на відпускні за травень 2020 р.;;;</t>
  </si>
  <si>
    <t>*;101;39651598;військовий збір із відпусних за   05/2020 р.;;;</t>
  </si>
  <si>
    <t>*;101;39651598;податок на доходи фіз.осіб з  відпускних за 05/2020 р.;;;</t>
  </si>
  <si>
    <t>оплата за надання послуг згідно рахунку №34 від 18.05.2020 р. по Додатку №2 від 14.05.2020р. до Договору № 2071 від 28.01.2020 р.В т.ч. ПДВ  (20%) 10830,00</t>
  </si>
  <si>
    <t xml:space="preserve"> 12601, Житомирська обл., Брусилівський район, селище міського типу Брусилів, ВУЛИЦЯ БАЗАРНА, будинок 25</t>
  </si>
  <si>
    <t>оплата за канцтовари згідно рахунку №19-009499 від 25.05.2020 р.  В т.ч. ПДВ  (20%) 217,23</t>
  </si>
  <si>
    <t>ТОВАРИСТВО З ОБМЕЖЕНОЮ ВІДПОВІДАЛЬНІСТЮ НОВА ПОШТА</t>
  </si>
  <si>
    <t xml:space="preserve"> 03026, м.Київ, СТОЛИЧНЕ ШОСЕ, будинок 103, корпус 1, ПОВЕРХ 9</t>
  </si>
  <si>
    <t>оплата за послуги з організації перевезення відправлень зг. рах. №НП-003744911 від 20.05.2020р. по Договору № 659981 від 06.03.2020 р.В т.ч. ПДВ  (20%) 37,33</t>
  </si>
  <si>
    <t>оплата за послуги з організації перевезення відправлень згідно рах. №НП-003664431 від 30.04.2020 р. по Договору №659981 від 06.03.2020р. В т.ч. ПДВ  (20%) 22,00</t>
  </si>
  <si>
    <t>Комісія за вих перекази в нац валюті (Клієнт-Банк  iBank 2 UA ) з 30.04.20 по 28.05.20 по рах №UA813808050000000026002651529 (UAH) 34*2=68 грн, без ПДВ</t>
  </si>
  <si>
    <t>Комiсiя банку за зарахування коштiв на СКР працiвникiв ПОЛІТИЧНА ПАРТІЯ "ГОЛОС" - Заробітна плата за 2 пол. 05/2020 р. згiдно вiдомостi N 16 вiд 29.05.2020</t>
  </si>
  <si>
    <t>*;101;39651598;військовий збір із заробітної плати  за 2 половину  05/2020 р.;;;</t>
  </si>
  <si>
    <t>*;101;39651598;податок на доходи фіз.осіб з  заробітної плати за 2 половину 05/2020 р.;;;</t>
  </si>
  <si>
    <t>*;101;39651598;ЄСВ 22% -152001,83 грн, 8,41%-185.91 грн. на заробітну плату  за 2 пол. 05/2020 р.;;;</t>
  </si>
  <si>
    <t>022Х</t>
  </si>
  <si>
    <t>ТОВАРИСТВО З ОБМЕЖЕНОЮ ВІДПОВІДАЛЬНІСТЮ ПРЕМІУМ МЕДІА ГРУП</t>
  </si>
  <si>
    <t xml:space="preserve"> 01133, м.Київ, ВУЛИЦЯ ЄВГЕНА КОНОВАЛЬЦЯ, будинок 32 Г, приміщення 249</t>
  </si>
  <si>
    <t>оплата за надання послуг згідно рахунку №У-2437 від 26.05.2020 р. по Договору №ПМ-4363 від 26.05.2020 р.В т.ч. ПДВ  (20%) 15858,00</t>
  </si>
  <si>
    <t>оплата за експлуатаційні витрати за червень 2020р. згідно рахунку №52 від 01.06.2020 р. по Договору №3/20 від 15.02.2020 р. В т.ч. ПДВ  (20%) 11754,97</t>
  </si>
  <si>
    <t>оплата за оренду нежитлових приміщень за червень 2020р. згідно рахунку №51 від 01.06.2020 р. по Договору № 3/20 від 15.02.2020 р. В т.ч. ПДВ  (20%) 55768,96</t>
  </si>
  <si>
    <t>оплата за надання послуг згідно рахунку №№KIP/VK-0072228 від 01.06.2020 по Договору №ВК-20030-02/20 від 10.02.2020 р.Без ПДВ.</t>
  </si>
  <si>
    <t>ТОВАРИСТВО З ОБМЕЖЕНОЮ ВІДПОВІДАЛЬНІСТЮ АВРОРА АДВЕРТАЙЗІНГ</t>
  </si>
  <si>
    <t xml:space="preserve"> 79013, Львівська обл., місто Львів, Франківський район, ВУЛИЦЯ Н.ЛЕВИЦЬКОГО, будинок 23, квартира 4 Б</t>
  </si>
  <si>
    <t>оплата за зовнішню рекламу згідно рахунку №160 від 28.05.2020 р. по Договору №28-05-20/01 від 28.05.2020р. В т.ч. ПДВ  (20%) 5150,00</t>
  </si>
  <si>
    <t>Комiсiя банку за зарахування коштiв на СКР працiвникiв ПОЛІТИЧНА ПАРТІЯ "ГОЛОС" - відпускні за 06/2020р. згiдно вiдомостi N 17 вiд 04.06.2020</t>
  </si>
  <si>
    <t>*;101;39651598;ЄСВ з  відпускних  за 06/2020 р.;;;</t>
  </si>
  <si>
    <t>*;101;39651598;військовий збір з відпускних за 06/2020 р.;;;</t>
  </si>
  <si>
    <t>*;101;39651598;податок на доходи фіз.осіб з  відпускних за  06/2020 р.;;;</t>
  </si>
  <si>
    <t>ТОВАРИСТВО З ОБМЕЖЕНОЮ ВІДПОВІДАЛЬНІСТЮ ІНФО САПІЄНС</t>
  </si>
  <si>
    <t xml:space="preserve"> 01133, м.Київ, БУЛЬВАР ЛЕСІ УКРАЇНКИ, будинок 34</t>
  </si>
  <si>
    <t>За послуги з дослідженння громадської думки зг. рах. №130 від 09.06.2020 р. по Дог. № 20200601-901196 від 01.06.2020 р. В т.ч. ПДВ  (20%) 11567,00</t>
  </si>
  <si>
    <t>оплата за надання послуг з дослідження інформаційного простору згідно рахунку №30 від 03.06.2020р.по Договору №12/33-П від 01.02.2020 р. Без ПДВ.</t>
  </si>
  <si>
    <t>відшкодування комунальних витрат за травень 2020 р. згідно рахунку № 44 від 31.05.2020 р. по Договору №3/20 від 15.02.2020 р. В т.ч. ПДВ  (20%) 901,50</t>
  </si>
  <si>
    <t>Комiсiя банку за зарахування коштiв на СКР працiвникiв ПОЛІТИЧНА ПАРТІЯ "ГОЛОС" - Заробітна плата за 1пол.06/2020 р. згiдно вiдомостi N 18 вiд 11.06.2020</t>
  </si>
  <si>
    <t>*;101;39651598;військовий збір із заробітної плати  за 1 половину  06/2020 р.;;;</t>
  </si>
  <si>
    <t>*;101;39651598;податок на доходи фіз.осіб з  заробітної плати за 1половину 06/2020 р.;;;</t>
  </si>
  <si>
    <t>*;101;39651598;ЄСВ 22% -143655.93 грн, 8,41%-353.22 грн. на заробітну плату  за 1 пол. 06/2020 р.;;;</t>
  </si>
  <si>
    <t>оплата за послуги з організації перевезення відправлень зг. рах. №НП-003835049 від 10.06.2020р. по Договору № 659981 від 06.03.2020 р.В т.ч. ПДВ  (20%) 86,17</t>
  </si>
  <si>
    <t>оплата за надання послуг згідно рахунку №43 від 01.06.2020 р. по Додатку №2 від 14.05.2020р. до Договору № 2071 від 28.01.2020 р .В т.ч. ПДВ  (20%) 10830,00</t>
  </si>
  <si>
    <t>За послуги з дослідженння громадської думки зг. рах. №136 від 17.06.2020 р. по Дог. № 20200610-901199 від 10.06.2020 р. В т.ч. ПДВ  (20%) 69970,00</t>
  </si>
  <si>
    <t>за послуги з охорони офісу за червень 2020 р. по рахунку СФ-0000051 від 22.06.2020 р. по Договору №33-ПП від 14.02.2020 р.В т.ч. ПДВ  (20%) 7377,12</t>
  </si>
  <si>
    <t>плата за послуги з організації перевезення відправлень зг. рах. №НП-003787365 від 31.05.2020р. по Договору № 659981 від 06.03.2020 р.В т.ч. ПДВ  (20%) 47,75</t>
  </si>
  <si>
    <t>плата за послуги з організації перевезення відправлень зг. рах. №НП-003704261 від 10.05.2020р. по Договору № 659981 від 06.03.2020 р.В т.ч. ПДВ  (20%) 23,00</t>
  </si>
  <si>
    <t>оплата за послуги з організації перевезення відправлень зг. рах. №НП-003873756 від 20.06.2020р. по Договору № 659981 від 06.03.2020 р.В т.ч. ПДВ  (20%) 87,50</t>
  </si>
  <si>
    <t>Комісія за вих перекази в нац валюті (Клієнт-Банк  iBank 2 UA ) з 29.05.20 по 29.06.20 по рах №UA813808050000000026002651529 (UAH) 38*2=76 грн, без ПДВ</t>
  </si>
  <si>
    <t xml:space="preserve"> 01601, м.Київ, ВУЛИЦЯ ТЕРЕЩЕНКІВСЬКА, будинок 11-А</t>
  </si>
  <si>
    <t>оплата за скорочення термінів надання послуг у сфері державної реєстрації. ККДБ:22012900. Без ПДВ.</t>
  </si>
  <si>
    <t>01601, м.Київ, Печерський район, ВУЛИЦЯ БАСТІОННА, будинок 6</t>
  </si>
  <si>
    <t>Комiсiя банку за зарахування коштiв на СКР працiвникiв ПОЛІТИЧНА ПАРТІЯ "ГОЛОС"- зарплата за 2 пол.06/2020 та розрах. при звіл зг. вiдомостi N 19 вiд 30.06.2020</t>
  </si>
  <si>
    <t>*;101;39651598;ЄСВ 22% -154405,67 грн, 8,41%-353,22 грн. на заробітну плату  за 2 половину 06/2020 р. та розрах. при звільненні;;;</t>
  </si>
  <si>
    <t>*;101;39651598;податок на доходи фіз.осіб з  заробітної плати за 2 половину 06/2020 р.та розрах при звільненні;;;</t>
  </si>
  <si>
    <t>*;101;39651598;військовий збір із заробітної плати  за 2 половину  06/2020 р. та розрах при звільненні;;;</t>
  </si>
  <si>
    <t>Відпускні за липень 2020 р. ПОЛІТИЧНА ПАРТІЯ "ГОЛОС" згiдно вiдомостi N 20 вiд 01.07.2020</t>
  </si>
  <si>
    <t>Відпускні за 07.2020  ПОЛІТИЧНА ПАРТІЯ "ГОЛОС" згiдно вiдомостi N 21 вiд 06.07.2020</t>
  </si>
  <si>
    <t>Відпускні за липень 2020 р. ПОЛІТИЧНА ПАРТІЯ "ГОЛОС" згiдно вiдомостi N 23 вiд 13.07.2020</t>
  </si>
  <si>
    <t>Розрахункові при звільнені за 07/2020 р. ПОЛІТИЧНА ПАРТІЯ "ГОЛОС" згiдно вiдомостi N 25 вiд 14.07.2020</t>
  </si>
  <si>
    <t>Заробітна плата за 1 половину 07/2020 р.и ПОЛІТИЧНА ПАРТІЯ "ГОЛОС" згiдно вiдомостi N 24 вiд 14.07.2020</t>
  </si>
  <si>
    <t>Оплата за послуги, зг рах № 1407-01/20 від 14.07.2020 .Без ПДВ.</t>
  </si>
  <si>
    <t>Україна, 78200, Івано-Франківська обл., місто Коломия, ВУЛИЦЯ СТРІЛЬЦІВ СІЧОВИХ , будинок 44, квартира 4</t>
  </si>
  <si>
    <t>оплата за надання послуг згідно договору №01/112019-Ф від 01.11.2019 р. Без ПДВ.</t>
  </si>
  <si>
    <t>Приватний нотаріус Мазепіна Валентина  Георгіївна</t>
  </si>
  <si>
    <t>Оплата за вчинення нотаріальних дій згідно рахунку № 183 від 28.07.2020 р.Без ПДВ.</t>
  </si>
  <si>
    <t>Заробітна плата за 2 пол.07/2020 та розрах. при звільнені  ПОЛІТИЧНА ПАРТІЯ "ГОЛОС" згiдно вiдомостi N 26 вiд 30.07.2020</t>
  </si>
  <si>
    <t>Приватний нотаріус  Нестерівська Наталія Петрівна</t>
  </si>
  <si>
    <t>оплата за вчинення нотаріальних дій згідно рахунку №01-07 від 29.07.2020 р. Без ПДВ.</t>
  </si>
  <si>
    <t>Відпускні за 08/2020 р. ПОЛІТИЧНА ПАРТІЯ "ГОЛОС" згiдно вiдомостi N 27 вiд 03.08.2020</t>
  </si>
  <si>
    <t>Заробітна плата за 1 пол. 08/2020 р. ПОЛІТИЧНА ПАРТІЯ "ГОЛОС" згiдно вiдомостi N 28 вiд 12.08.2020</t>
  </si>
  <si>
    <t>за нотаріальні послуги згідно довідки рахунку б/н від 13.08.2020 р. Без ПДВ</t>
  </si>
  <si>
    <t xml:space="preserve"> МАКСИМЧУК ОЛЕНА АНАТОЛІЇВНА</t>
  </si>
  <si>
    <t>Розрахункові при звільнені за 08/2020 р. ПОЛІТИЧНА ПАРТІЯ "ГОЛОС" згiдно вiдомостi N 29 вiд 17.08.2020</t>
  </si>
  <si>
    <t>оплата за надання послуг згідно Додаткової угоди №2 до Договору №01/112019-Ф від 01.11.2019 р. Без ПДВ.</t>
  </si>
  <si>
    <t>Заробітна плата за 2 пол. 08/2020 р. ПОЛІТИЧНА ПАРТІЯ "ГОЛОС" згiдно вiдомостi N 30 вiд 28.08.2020</t>
  </si>
  <si>
    <t>Відпускні за 09/2020р. ПОЛІТИЧНА ПАРТІЯ "ГОЛОС" згiдно вiдомостi N 31 вiд 01.09.2020</t>
  </si>
  <si>
    <t>Приватний нотаріус Орловська Валентина Георгіївна</t>
  </si>
  <si>
    <t>за вчинення нотаріальних дій згідно рахунку №45 від 31.08.2020 р. Без ПДВ</t>
  </si>
  <si>
    <t xml:space="preserve">  Приватний нотаріус Мазепіна Валентина Георгіївна</t>
  </si>
  <si>
    <t>оплата за вчинення нотаріальних дій згідно рахунку №212 від  04.09.2020 р. Без ПДВ.</t>
  </si>
  <si>
    <t>Доплата за вчинення нотаріальних дій згідно рахунку №212 від  04.09.2020 р. Без ПДВ.</t>
  </si>
  <si>
    <t>ВЕНГЕР ВОЛОДИМИР МИКОЛАЙОВИЧ, РНОКПП: 3190813018, відпускні за 09/ 2020 р.</t>
  </si>
  <si>
    <t>Відпускні за 09/2020 року ПОЛІТИЧНА ПАРТІЯ "ГОЛОС" згiдно вiдомостi N 32 вiд 09.09.2020</t>
  </si>
  <si>
    <t>Заробітна плата за 1 пол. 09/2020 р. ПОЛІТИЧНА ПАРТІЯ "ГОЛОС" згiдно вiдомостi N 33 вiд 15.09.2020 р.</t>
  </si>
  <si>
    <t>ВЕНГЕР ВОЛОДИМИР МИКОЛАЙОВИЧ, РНОКПП: 3190813018,з.п. за 1 пол вересня 2020 р.</t>
  </si>
  <si>
    <t xml:space="preserve"> ВИБРАНОВСЬКИЙ РОМАН БОГДАНОВИЧ</t>
  </si>
  <si>
    <t>Розрахункові при звільнені за 09/2020 р. ПОЛІТИЧНА ПАРТІЯ "ГОЛОС" згiдно вiдомостi N 34 вiд 21.09.2020</t>
  </si>
  <si>
    <t>Заробітна плата за 2 пол.09/2020 та розрах. при звільнені ПОЛІТИЧНА ПАРТІЯ "ГОЛОС" згiдно вiдомостi N 37 вiд 30.09.2020</t>
  </si>
  <si>
    <t>оплата за експлуатаційні витрати за липень 2020р. згідно рахунку №63 від 01.07.2020 р. по Договору №4/20 від 01.07.2020 р. В т.ч. ПДВ  (20%) 1333,38</t>
  </si>
  <si>
    <t>оплата за оренду нежитлових приміщень за липень 2020 р. по рахунку №62 від 01.07.2020 р. по Договору № 4/20 від 01.07.2020 р.В т.ч. ПДВ  (20%) 5960,21</t>
  </si>
  <si>
    <t>оплата за оренду нежитлових приміщень за липень 2020р. згідно рахунку №61 від 01.07.2020 р. по Договору № 3/20 від 15.02.2020 р. В т.ч. ПДВ  (20%) 55351,96</t>
  </si>
  <si>
    <t>оплата за експлуатаційні витрати за липень 2020р. згідно рахунку №60 від 01.07.2020 р. по Договору №3/20 від 15.02.2020 р. В т.ч. ПДВ  (20%) 11667,08</t>
  </si>
  <si>
    <t>ГУ ДПС у м. КИЄВI</t>
  </si>
  <si>
    <t>*;101;39651598;ЄСВ 22% з відпускних за 07/2020 р. ;;;</t>
  </si>
  <si>
    <t>Україна, 01030, місто Київ, ВУЛИЦЯ ПИРОГОВА, будинок 7-7Б.</t>
  </si>
  <si>
    <t>Комiсiя банку за зарахування коштiв на СКР працiвникiв ПОЛІТИЧНА ПАРТІЯ "ГОЛОС" - Відпускні за липень 2020р. згiдно вiдомостi N 20 вiд 01.07.2020</t>
  </si>
  <si>
    <t>*;101;39651598;військовий збір з відпускних за 07/2020 р.;;;</t>
  </si>
  <si>
    <t>*;101;39651598;податок на доходи фіз.осіб з  відпускних за 07/2020;;;</t>
  </si>
  <si>
    <t>оплата за надання послуг з дослідження інформаційного простору згідно рахунку №35 від 01.07.2020р.по Договору №12/33-П від 01.02.2020 р. Без ПДВ.</t>
  </si>
  <si>
    <t>оплата за надання послуг згідно рахунку № РТ-0001821 від 30.06.2020 по Договору № 7300 від 25.05.2020 р. В т.ч. ПДВ  (20%) 50984,00</t>
  </si>
  <si>
    <t>ТОВАРИСТВО З ОБМЕЖЕНОЮ ВІДПОВІДАЛЬНІСТЮ "КОМПАНІЯ ІННОВАЦІЙНИХ РІШЕНЬ"</t>
  </si>
  <si>
    <t>Україна, 01011, місто Київ, ВУЛИЦЯ ПАНАСА МИРНОГО, будинок 11</t>
  </si>
  <si>
    <t>оплата за надання послуг згідно рахунку № KIP/VK-0073199 від 01.07.2020 р по Договору №ВК-20030-02/20 від 10.02.2020 р.Без ПДВ</t>
  </si>
  <si>
    <t>ТОВАРИСТВО З ОБМЕЖЕНОЮ ВІДПОВІДАЛЬНІСТЮ "ОКТАГОН-АУТДОР"</t>
  </si>
  <si>
    <t xml:space="preserve"> 
Україна, 03150, місто Київ, ВУЛИЦЯ ВЕЛИКА ВАСИЛЬКІВСЬКА, будинок 72, ПОВЕРХ № 10</t>
  </si>
  <si>
    <t>оплата за надання послуг згідно рахунку №1923 від 26.06.2020 по Договору № 85-20 від 26.06.2020 р. В т.ч. ПДВ  (20%) 52380,00</t>
  </si>
  <si>
    <t xml:space="preserve"> 
Україна, 03026, місто Київ, СТОЛИЧНЕ ШОСЕ, будинок 103, корпус 1, ПОВЕРХ 9</t>
  </si>
  <si>
    <t>оплата за послуги з організації перевезення відправлень зг. рах. №НП-003918190 від 30.06.2020р. по Договору № 659981 від 06.03.2020 р.В т.ч. ПДВ  (20%) 34,33</t>
  </si>
  <si>
    <t>Комiсiя банку за зарахування коштiв на СКР працiвникiв ПОЛІТИЧНА ПАРТІЯ "ГОЛОС" - відпускні за 07.2020 р згiдно вiдомостi N 21 вiд 06.07.2020</t>
  </si>
  <si>
    <t>*;101;39651598;військовий збір з відпускних за   07/2020 р. ;;;</t>
  </si>
  <si>
    <t>*;101;39651598;податок на доходи фіз.осіб з відпускних за  07/2020 р.;;;</t>
  </si>
  <si>
    <t>відшкодування комунальних витрат за червень 2020 р. згідно рахунку № 54 від 30.06.2020 р. по Договору №3/20 від 15.02.2020 р. В т.ч. ПДВ  (20%) 881,19</t>
  </si>
  <si>
    <t>Комiсiя банку за зарахування коштiв на СКР працiвникiв ПОЛІТИЧНА ПАРТІЯ "ГОЛОС" - Лікарняні за рахунок ФСС за 05-06.2020 року вiдомостi N 22 вiд 07.07.2020</t>
  </si>
  <si>
    <t>*;101;39651598;ЄСВ 22% з лікарняних за рахунок ФСС за 05-06.2020 р. ;;;</t>
  </si>
  <si>
    <t>оплата за дослідженння громадської думки згідно рахунку №153 від 07.07.2020 р. по Договору № 20200610-901199 від 10.06.2020 р. В т.ч. ПДВ  (20%) 69970,0</t>
  </si>
  <si>
    <t>оплата за дослідження громадської думки згідно рахунку № 154 від 07.07.2020 р.по Догововру № 20200623-901199 від 23.06.2020р. В т.ч. ПДВ  (20%) 35335,00</t>
  </si>
  <si>
    <t>Комiсiя банку за зарахування коштiв на СКР працiвникiв ПОЛІТИЧНА ПАРТІЯ "ГОЛОС" - Відпускні за липень2020р. згiдно вiдомостi N 23 вiд 13.07.2020</t>
  </si>
  <si>
    <t>УПРАВЛІННЯ ДЕРЖАВНОЇ КАЗНАЧЕЙСЬКОЇ СЛУЖБИ УКРАЇНИ У М.ОДЕСІ ОДЕСЬКОЇ ОБЛАСТІ</t>
  </si>
  <si>
    <t xml:space="preserve"> 
Україна, 65009, Одеська обл., місто Одеса, ВУЛИЦЯ ЧЕРНЯХОВСЬКОГО, будинок 6</t>
  </si>
  <si>
    <t>Плата за скороч.тер.надан.послуг у сфері держ.реєстр.юр.осіб,а також плата за надан.ін.платн.послуг,пов язаних з держ.реєст ККДБ: 22012900; Без ПДВ.</t>
  </si>
  <si>
    <t>Комiсiя банку за зарахування коштiв на СКР працiвникiв ПОЛІТИЧНА ПАРТІЯ "ГОЛОС" - з  заробітної плати за 1 половину 07/2020 р. згiдно вiдомостi N 24 вiд 14.07.2</t>
  </si>
  <si>
    <t>*;101;39651598;податок на доходи фіз.осіб з  заробітної плати за 1 половину 07/2020 р.;;;</t>
  </si>
  <si>
    <t>*;101;39651598;ЄСВ 22% -99 912 ,68 грн, 8,41%-337,86 грн з заробітної плати   за 1 половину  07/2020 р. ;;;</t>
  </si>
  <si>
    <t>*;101;39651598;військовий збір із заробітної плати  за 1 половину  07/2020 р.;;;</t>
  </si>
  <si>
    <t>*;101;39651598;ЄСВ 22% ,  з розрахункових при звільненні  за 07/2020 р. ;;;</t>
  </si>
  <si>
    <t>Комiсiя банку за зарахування коштiв на СКР працiвникiв ПОЛІТИЧНА ПАРТІЯ "ГОЛОС" - Розрахункові при звільнені за 07/2020 р. згiдно вiдомостi N 25 вiд 14.07.2020</t>
  </si>
  <si>
    <t>*;101;39651598;військовий збір з  розрахункових при звільненні  за 07/2020 р. ;;;</t>
  </si>
  <si>
    <t>*;101;39651598;податок на доходи фіз.осіб, з розрахункових при звільненні  за 07/2020 р. ;;;</t>
  </si>
  <si>
    <t>Україна, 01133, місто Київ, ВУЛИЦЯ ЄВГЕНА КОНОВАЛЬЦЯ, будинок 32 Г, приміщення 249</t>
  </si>
  <si>
    <t>оплата за розміщення рекламної компанії ПП "Голос", зг. рах.№У-3227 від 02.07.20 р по дог. №ПМ-4363 від 26.05.2020 р.</t>
  </si>
  <si>
    <t>послуги з другу рекламних матеріалів, згідно рахунку У-3410 від 14.07.2020 р по Дог. №ПМ-4363 від 26.05.2020 р.</t>
  </si>
  <si>
    <t>оплата за послуги з організації перевезення відправлень зг. рах. №НП-003967888 від 10.07.2020р. по Договору № 659981 від 06.03.2020 р.</t>
  </si>
  <si>
    <t>Послуги з другу рекламних матеріалів ,згідно рахунку У-3262 від 14.07.2020 р по Дог. № ПМ-4363 від 26.05.2020 р. В т.ч ПДВ 7708,00</t>
  </si>
  <si>
    <t xml:space="preserve"> 
Україна, 02081, місто Київ, ВУЛИЦЯ ЗДОЛБУНІВСЬКА, будинок 7, корпус Д</t>
  </si>
  <si>
    <t>за послуги з охорони офісу за липень 2020 р. по рахунку СФ-0000058 від 22.07.2020 р. по Договору №33-ПП від 14.02.2020 р.В т.ч. ПДВ  (20%) 7623,02</t>
  </si>
  <si>
    <t>оплата за послуги з організації перевезення відправлень зг. рах. №НП-004000451 від 20.07.2020р. по Договору № 659981 від 06.03.2020 р.В т.ч. ПДВ  (20%) 70,67</t>
  </si>
  <si>
    <t>оплата за надання послуг згідно рахунку №2236 від 24.07.2020 по Договору № 85-20 від 26.06.2020 р. В т.ч. ПДВ  (20%) 25200,00</t>
  </si>
  <si>
    <t>оплата за виготовлення рекламної продукції згідно рахунку № 2284 від 29.07.2020 р. по Договору №85-20 від 26.06.2020 р. В т.ч. ПДВ  (20%) 3240,00</t>
  </si>
  <si>
    <t>оплата за розміщення реклами згідно рахунку № 2279 від 30.07.2020 р. по Договору №85-20 від 26.06.2020 р.В т.ч. ПДВ  (20%) 16440,00</t>
  </si>
  <si>
    <t>оплата за друк рекламних матеріалів, згідно рахунку №У-3747 від 24.07.2020р. по Договору № ПМ-4363 від 26.05.2020 р.В т.ч. ПДВ  (20%) 820,00</t>
  </si>
  <si>
    <t>оплата за розміщення рекламної кампанії згідно рахунку №У-3746 від 24.07.2020 р. по Договору №ПМ-4363 від 26.05.2020 р.В т.ч. ПДВ  (20%) 13833,00</t>
  </si>
  <si>
    <t>АКЦІОНЕРНЕ ТОВАРИСТВО "РАЙФФАЙЗЕН БАНК АВАЛЬ"</t>
  </si>
  <si>
    <t>Комісія за вих перекази в нац валюті (Клієнт-Банк  iBank 2 UA ) з 30.06.20 по 30.07.20 по рах №UA813808050000000026002651529 (UAH) 67*2=134 грн, без ПДВ</t>
  </si>
  <si>
    <t>Комiсiя банку за зарахування коштiв на СКР працiвникiв ПОЛІТИЧНА ПАРТІЯ "ГОЛОС" - Зарплата за 2 пол. 07/20 та розрах. при звільнені зг. вiд. N 26 вiд 30.07.2020</t>
  </si>
  <si>
    <t>*;101;39651598;військовий збір із заробітної плати  за 2 половину  07/2020 р. та розрах. при  звільнені;;;</t>
  </si>
  <si>
    <t>*;101;39651598;податок на доходи фіз.осіб з  заробітної плати за 2 половину 07/2020 р. та розрах.при звільнені;;;</t>
  </si>
  <si>
    <t>*;101;39651598;ЄСВ 22% -99 430,54 грн, 8,41%-368,58 грн з заробітної плати та розрах. при звільнені  за 2 половину  07/2020 р. ;;;</t>
  </si>
  <si>
    <t xml:space="preserve"> 
Україна, 03028, місто Київ, ВУЛИЦЯ КОШОВОГО ОЛЕГА, будинок 2, ЛІТЕРА Б</t>
  </si>
  <si>
    <t>оплата за виготовлення рекламних матеріалів згідно рахунку № РТ-0001842 від 03.08.2020 р. по Дод Угоді №2 до Дог №7300 від 25.05.2020  В т.ч. ПДВ  (20%) 3256,67</t>
  </si>
  <si>
    <t>оплата за надання послуг згідно рахунку № KIP/VK-0074247 від 01.08.2020 р. по Договору №ВК-20030-02/20 від 10.02.2020 р. Без ПДВ.</t>
  </si>
  <si>
    <t>Приватний нотаріус Пірха Ірина Сергіїв</t>
  </si>
  <si>
    <t>оплата за оренду нежитлових приміщень за серпень 2020р. згідно рахунку №68 від 03.08.2020 р. по Договору №4/20 від 01.07.2020 р. В т.ч. ПДВ  (20%) 6186,44</t>
  </si>
  <si>
    <t>оплата за експлуатаційні витрати за серпень 2020р. згідно рахунку №71 від 03.08.2020 р. по Договору №3/20 від 15.02.2020 р. В т.ч. ПДВ  (20%) 12109,91</t>
  </si>
  <si>
    <t>оплата за оренду нежитлових приміщень за серпень 2020р. згідно рахунку №70 від 03.08.2020 р. по Договору № 3/20 від 15.02.2020 р. В т.ч. ПДВ  (20%) 57452,91</t>
  </si>
  <si>
    <t>оплата за експлуатаційні витрати за серпень 2020р. згідно рахунку №69 від 03.08.2020 р. по Договору №4/20 від 01.07.2020 р. В т.ч. ПДВ  (20%) 1383,99</t>
  </si>
  <si>
    <t>Комiсiя банку за зарахування коштiв на СКР працiвникiв ПОЛІТИЧНА ПАРТІЯ "ГОЛОС" - Відпускні за 08/2020 р згiдно вiдомостi N 27 вiд 03.08.2020</t>
  </si>
  <si>
    <t>*;101;39651598;військовий збір з  відпускних за  08/2020 р.;;;</t>
  </si>
  <si>
    <t>*;101;39651598;податок на доходи фіз.осіб з  відпускних за  08/2020 р.;;;</t>
  </si>
  <si>
    <t>*;101;39651598;ЄСВ 22% грн з відпускних  за  08/2020 р. ;;;</t>
  </si>
  <si>
    <t>оплата за надання послуг з дослідження інформаційного простору згідно рахунку №38 від 01.08.2020р. по Договору №12/33-П від 01.02.2020 р. Без ПДВ.</t>
  </si>
  <si>
    <t>Україна, 01601, місто Київ, ВУЛИЦЯ БАСТІОННА, будинок 6</t>
  </si>
  <si>
    <t xml:space="preserve"> 
Україна, 01601, місто Київ, ВУЛИЦЯ ТЕРЕЩЕНКІВСЬКА, будинок 11-А</t>
  </si>
  <si>
    <t>оплата за скорочення термінів надання послуг у сфері державної реєстрації.</t>
  </si>
  <si>
    <t>оплата за послуги з організації перевезення відправлень зг. рах. №НП-004000451 від 20.07.2020р. по Договору № 659981 від 06.03.2020 р.</t>
  </si>
  <si>
    <t>Комiсiя банку за зарахування коштiв на СКР працiвникiв ПОЛІТИЧНА ПАРТІЯ "ГОЛОС" - Заробітна плата за 1 пол. 08/2020 р згiдно вiдомостi N 28 вiд 12.08.2020</t>
  </si>
  <si>
    <t>*;101;39651598;військовий збір із заробітної плати  за 1 половину  08/2020 р.;;;</t>
  </si>
  <si>
    <t>*;101;39651598;податок на доходи фіз.осіб з  заробітної плати за 1 половину 08/2020 р.;;;</t>
  </si>
  <si>
    <t>*;101;39651598;ЄСВ 22% -117 379 ,70 грн, 8,41%-353,22 грн з заробітної плати   за 1 половину  08/2020 р. ;;;</t>
  </si>
  <si>
    <t>оплата за послуги з організації перевезення відправлень зг. рах. №НП-004086970 від 10.08.2020р. по Договору № 659981 від 06.03.2020 р.В т.ч. ПДВ  (20%) 110,00</t>
  </si>
  <si>
    <t>Комiсiя банку за зарахування коштiв на СКР працiвникiв ПОЛІТИЧНА ПАРТІЯ "ГОЛОС" - Розрахункові при звільнені за 08/2020 р. згiдно вiдомостi N 29 вiд 17.08.2020</t>
  </si>
  <si>
    <t>*;101;39651598;військовий збір  з розрахункових при звільненні за   08/2020 р. ;;;</t>
  </si>
  <si>
    <t>*;101;39651598;податок на доходи фіз.осіб з  з розрахункових при звільненні за   08/2020 р. ;;;</t>
  </si>
  <si>
    <t>*;101;39651598;ЄСВ 22%  з розрахункових при звільненні за   08/2020 р. ;;;</t>
  </si>
  <si>
    <t>відшкодування комунальних витрат за липень 2020 р. згідно рахунку № 74 від 31.07.2020 р. по Договору № 4/20 від 01.07.2020 р. В т.ч. ПДВ  (20%) 120,54</t>
  </si>
  <si>
    <t>відшкодування комунальних витрат за липень 2020 р. згідно рахунку № 73 від 31.07.2020 р. по Договору № 3/20 від 15.02.2020 р. В т.ч. ПДВ  (20%) 1111,43</t>
  </si>
  <si>
    <t>за послуги з охорони офісу за серпень 2020 р. по рахунку СФ-0000066 від 18.08.2020 р. по Договору №33-ПП від 14.02.2020 р.В т.ч. ПДВ  (20%) 7623,02</t>
  </si>
  <si>
    <t>оплата за вивчення громадської думки  згідно рахунку №45 від 25.08.2020 по Договору №6-08/2020-КГ від 06.08.2020р. Без ПДВ</t>
  </si>
  <si>
    <t>оплата за послуги з організації перевезення відправлень зг. рах. №НП-004131884 від 20.08.2020р. по Договору № 659981 від 06.03.2020 р. у т.ч. ПДВ 20% - 63.50 гр</t>
  </si>
  <si>
    <t>Комісія за вих перекази в нац валюті (Клієнт-Банк  iBank 2 UA ) з 31.07.20 по 30.08.20 по рах №UA813808050000000026002651529 (UAH) 42*2=84 грн, без ПДВ</t>
  </si>
  <si>
    <t>Комiсiя банку за зарахування коштiв на СКР працiвникiв ПОЛІТИЧНА ПАРТІЯ "ГОЛОС" - Заробітна плата за 2 пол. 08/2020 р.  згiдно вiдомостi N 30 вiд 28.08.2020</t>
  </si>
  <si>
    <t>*;101;39651598;військовий збір із заробітної плати  за 2 половину  08/2020 р.;;;</t>
  </si>
  <si>
    <t>*;101;39651598;податок на доходи фіз.осіб з  заробітної плати за 2 половину 08/2020 р.;;;</t>
  </si>
  <si>
    <t>*;101;39651598;ЄСВ 22% -104969 ,63 грн, 8,41%-353,22 грн з заробітної плати   за 2 половину  08/2020 р. ;;;</t>
  </si>
  <si>
    <t>Комiсiя банку за зарахування коштiв на СКР працiвникiв ПОЛІТИЧНА ПАРТІЯ "ГОЛОС" - Відпускні за 09/2020р. згiдно вiдомостi N 31 вiд 01.09.2020</t>
  </si>
  <si>
    <t>*;101;39651598;військовий збір з відпускних за 09/2020 р.;;;</t>
  </si>
  <si>
    <t>*;101;39651598;податок на доходи фіз.осіб з  відпускних за 09/2020 р.;;;</t>
  </si>
  <si>
    <t>*;101;39651598;ЄСВ 22%  з відпускних за  09/2020 р. ;;;</t>
  </si>
  <si>
    <t>оплата за оренду нежитлових приміщень за вересень 2020р. згідно рахунку №80 від 01.09.2020 р. по Договору №4/20 від 01.07.2020 р. В т.ч. ПДВ  (20%) 6160,06</t>
  </si>
  <si>
    <t>за експлуатаційні витрати за вересень 2020 р. згідно рахунку № 79 від 01.09.2020 р. по Договру №3/20 від 15.02.2020р. В т.ч. ПДВ  (20%) 12058,29</t>
  </si>
  <si>
    <t>оплата за оренду нежитлових приміщень за вересень 2020р. згідно рахунку №78 від 01.09.2020 р. по Договору № 3/20 від 15.02.2020 р. В т.ч. ПДВ  (20%) 57207,99</t>
  </si>
  <si>
    <t>оплата за експлуатаційні витрати за вересень 2020р. згідно рахунку №81 від 01.09.2020 р. по Договору №4/20 від 01.07.2020 р. В т.ч. ПДВ  (20%) 1378,09</t>
  </si>
  <si>
    <t>оплата за надання послуг з дослідження інформаційного простору згідно рахунку №46 від 01.09.2020р. по Договору №12/33-П від 01.02.2020 р. Без ПДВ.</t>
  </si>
  <si>
    <t>оплата за надання послуг згідно рахунку № KIP/VK-0075260 від 01.09.2020 р. по Договору №ВК-20030-02/20 від 10.02.2020 р. Без ПДВ</t>
  </si>
  <si>
    <t>оплата за послуги з організації перевезення відправлень зг. рах. №НП-004191425 від 31.08.2020р. по Договору № 659981 від 06.03.2020 р. В т.ч. ПДВ  (20%) 225,42</t>
  </si>
  <si>
    <t>ПРИВАТНЕ ПІДПРИЄМСТВО "БЕСТ ПРІНТ"</t>
  </si>
  <si>
    <t xml:space="preserve"> 
Україна, 02096, місто Київ, ВУЛ. ЯЛТИНСЬКА, будинок 14, квартира 89</t>
  </si>
  <si>
    <t>оплата за офісне обладнання згідно рахунку № А-00001471 від 09.09.2020 р. В т.ч. ПДВ  (20%) 11645,00 грн.</t>
  </si>
  <si>
    <t xml:space="preserve">
ТОВАРИСТВО З ОБМЕЖЕНОЮ ВІДПОВІДАЛЬНІСТЮ "РОЗЕТКА. УА"</t>
  </si>
  <si>
    <t>Україна, 01103, місто Київ, БУЛЬВАР ДРУЖБИ НАРОДІВ, будинок 8-А</t>
  </si>
  <si>
    <t>оплата за офісне обладнання згідно рахунку №СФ-01898626 від 09.09.2020 р. Замовлення № 451794883. В т.ч. ПДВ   т.ч. ПДВ  (20%) 35601,50 грн</t>
  </si>
  <si>
    <t>Комiсiя банку за зарахування коштiв на СКР працiвникiв ПОЛІТИЧНА ПАРТІЯ "ГОЛОС" - з відпускних за 09/2020 року згiдно вiдомостi N 32 вiд 09.09.2020</t>
  </si>
  <si>
    <t>відшкодування комунальних витрат за серпень 2020 р. згідно рахунку № 75 від 31.08.2020 р. по Договору № 4/20 від 01.07.2020р.  В т.ч. ПДВ  (20%) 110,27</t>
  </si>
  <si>
    <t>відшкодування комунальних витрат за серпень 2020 р. згідно рахунку № 76 від 31.08.2020 р. по Договору № 3/20 від 15.02.2020 р. В т.ч. ПДВ  (20%) 1266,08 грн</t>
  </si>
  <si>
    <t>Комiсiя банку за зарахування коштiв на СКР працiвникiв ПОЛІТИЧНА ПАРТІЯ "ГОЛОС" - Заробітна плата за 1 пол.09/2020 р. згiдно вiдомостi N 33 вiд 15.09.2020</t>
  </si>
  <si>
    <t>*;101;39651598;військовий збір  з заробітної плати  за 1 половину  09/2020 р. ;;;</t>
  </si>
  <si>
    <t>*;101;39651598;податок на доходи фіз.осіб з заробітної плати  за 1 половину  09/2020 р. ;;;</t>
  </si>
  <si>
    <t>*;101;39651598;ЄСВ 22% -109 460,30 , 8,41%-353,22 з заробітної плати  за 1 половину  09/2020 р. ;;;</t>
  </si>
  <si>
    <t>оплата за послуги з організації перевезення відправлень зг. рах. №НП-004232675 від 10.09.2020р. по Договору № 659981 від 06.03.2020 р. В т.ч. ПДВ  (20%) 145,50</t>
  </si>
  <si>
    <t>Комiсiя банку за зарахування коштiв на СКР працiвникiв ПОЛІТИЧНА ПАРТІЯ "ГОЛОС" - Розрахункові при звільнені за 09/2020 р. згiдно вiдомостi N 34 вiд 21.09.2020</t>
  </si>
  <si>
    <t>*;101;39651598;ЄСВ 22% на розрахункові при звільненні  09/2020 р. ;;;</t>
  </si>
  <si>
    <t>*;101;39651598;податок на доходи фіз.осіб з розрахункових при звільненні  09/2020 р. ;;;</t>
  </si>
  <si>
    <t>*;101;39651598;військовий збір  з розрахункових при звільненні за  09/2020 р. ;;;</t>
  </si>
  <si>
    <t>за послуги з охорони офісу за вересень 2020 р. по рахунку СФ-0000073 від 22.09.2020 р. по Договору №33-ПП від 14.02.2020 р.В т.ч. ПДВ  (20%) 7377,07</t>
  </si>
  <si>
    <t>оплата за послуги з організації перевезення відправлень зг. рах. №НП-004274642 від 20.09.2020р. по Договору № 659981 від 06.03.2020 р. В т.ч. ПДВ  (20%) 114,83</t>
  </si>
  <si>
    <t>Комісія за вих перекази в нац валюті (Клієнт-Банк  iBank 2 UA ) з 31.08.20 по 29.09.20 по рах №UA813808050000000026002651529 (UAH) 48*2=96 грн, без ПДВ</t>
  </si>
  <si>
    <t>Комiсiя банку за зарах.коштiв на СКР працiвникiв ПОЛІТИЧНА ПАРТІЯ "ГОЛОС" -Зарплата за 2 пол.09/2020 та розрах. при звільнені згiдно вiдомостi N37вiд 30.09.2020</t>
  </si>
  <si>
    <t>*;101;39651598;військовий збір  з заробітної плати та розрахункових при звільненні за 2 половину  09/2020 р. ;;;</t>
  </si>
  <si>
    <t>*;101;39651598;податок на доходи фіз.осіб з заробітної плати та  розрахункових при звільненні за 2 половину  09/2020 р. ;;;</t>
  </si>
  <si>
    <t>*;101;39651598;ЄСВ 22% -95498,67 , 8,41%-353,22 з заробітної плати та розрахункових при звільненні  за 2 половину  09/2020 р. ;;;</t>
  </si>
  <si>
    <t>Відпускні за 10/2020 р. ПОЛІТИЧНА ПАРТІЯ "ГОЛОС" згiдно вiдомостi N 36 вiд 01.10.2020</t>
  </si>
  <si>
    <t>Заробітна плата за 1пол. 10/2020  р. ПОЛІТИЧНА ПАРТІЯ "ГОЛОС" згiдно вiдомостi N 39 вiд 15.10.2020</t>
  </si>
  <si>
    <t xml:space="preserve"> ГАНСЕЦЬКА ЕЛІНА ВОЛОДИМИРІВНА</t>
  </si>
  <si>
    <t xml:space="preserve"> ГУНКЕВИЧ ОСТАП БОГДАНОВИЧ</t>
  </si>
  <si>
    <t xml:space="preserve"> ЖЕРДЕЦЬКИЙ МИХАЙЛО ВАЛЕРІЙОВИЧ</t>
  </si>
  <si>
    <t xml:space="preserve"> МАКАРЕНКО ОКСАНА ВОЛОДИМИРІВНА</t>
  </si>
  <si>
    <t xml:space="preserve"> ПЛАХТІЄНКО АЛІНА ВАСИЛІВНА</t>
  </si>
  <si>
    <t xml:space="preserve"> СИМОНЕНКО ЗЛАТА ВІТАЛІЇВНА</t>
  </si>
  <si>
    <t xml:space="preserve"> ШВАЛОВА ЛЮДМИЛА АНАТОЛІЇВНА</t>
  </si>
  <si>
    <t xml:space="preserve"> ЮРЧЕНКО АНДРІЙ ВІКТОРОВИЧ</t>
  </si>
  <si>
    <t xml:space="preserve"> ЯРОХОВИЧ ІГОР МИХАЙЛОВИЧ</t>
  </si>
  <si>
    <t>Зарплата за 2 пол.10/2020 та розрахункові при звільнені  ПОЛІТИЧНА ПАРТІЯ "ГОЛОС" згiдно вiдомостi N 40 вiд 30.10.2020</t>
  </si>
  <si>
    <t>Заробітна плата за 1пол.11/2020 р. та відпускні за 11/2020р. ПОЛІТИЧНА ПАРТІЯ "ГОЛОС" згiдно вiдомостi N 41 вiд 13.11.2020</t>
  </si>
  <si>
    <t xml:space="preserve"> ХОМЕНКО ВІКТОРІЯ МИКОЛАЇВНА</t>
  </si>
  <si>
    <t>Відпускні за 11/2020 р. ПОЛІТИЧНА ПАРТІЯ "ГОЛОС" згiдно вiдомостi N 42 вiд 13.11.2020</t>
  </si>
  <si>
    <t>Відпускні за грудень 2020 р.  ПОЛІТИЧНА ПАРТІЯ "ГОЛОС" згiдно вiдомостi N 47 вiд 18.12.2020</t>
  </si>
  <si>
    <t>оплата за господарські матеріали згідно рахунку № 424 від 11.12.2020 р. Без ПДВ.</t>
  </si>
  <si>
    <t>оплата за виконання  робіт згідно рахунку №20 від 11.12.2020 р. Без ПДВ.</t>
  </si>
  <si>
    <t xml:space="preserve"> Україна, 81086, Львівська обл., Яворівський р-н, село Паланки, ВУЛИЦЯ СОСНОВА, будинок 5</t>
  </si>
  <si>
    <t>ФОП КАРБАН АЛІНА АНАТОЛІЇВНА</t>
  </si>
  <si>
    <t>Україна, 37602, Полтавська обл., Миргородський р-н, село Любівщина, вул.Лубенська, будинок 29</t>
  </si>
  <si>
    <t>Оплата послуг за договором № 18-12/2020-КА від 18.12.2020р.  Без ПДВ</t>
  </si>
  <si>
    <t>оплата за надання послуг згідно Договору №01-12/2020-БЮ від  01.12.2020</t>
  </si>
  <si>
    <t>оплата за надання послуг згідно Договору №6/02-П від 02.01.2020 р. Без ПДВ.</t>
  </si>
  <si>
    <t xml:space="preserve"> Україна, 02166, місто Київ, вул.Волкова Космонавта, будинок 20А, квартира 99</t>
  </si>
  <si>
    <t>оплата за надання послуг згідно Договору №22-07/2020-СО від 22.07.2020 р. Без ПДВ</t>
  </si>
  <si>
    <t>оплата за надання послуг згідно Договору №02/1-П від 02.01.2020р. Без ПДВ.</t>
  </si>
  <si>
    <t>оплата за надання послуг згідно Договору №06/04-2п від 06.04.2020 р.  Без ПДВ</t>
  </si>
  <si>
    <t>оплата за надання послуг згідно Договору №1-09/2020-СВ від 01.09.2020 р.Без ПДВ</t>
  </si>
  <si>
    <t>оплата за надання послуг згідно Договору №10-09/2020-КК від 10.09.2020 р. Без ПДВ.</t>
  </si>
  <si>
    <t>оплата за надання послуг згідно Договору №18/09-2020-МА від 18.09.2020 р. Без ПДВ.</t>
  </si>
  <si>
    <t>оплата за надання послуг згідно Договору №10-1/П від 10.02.2020р.Без ПДВ,</t>
  </si>
  <si>
    <t>оплата за надання послуг згідно Договору №1/12-2020-КЛ від 01.12.2020 р.Без ПДВ</t>
  </si>
  <si>
    <t>Заробітна плата за 2 пол. 12/2020 р. ПОЛІТИЧНА ПАРТІЯ "ГОЛОС" згiдно вiдомостi N 48 вiд 30.12.2020</t>
  </si>
  <si>
    <t>ВИГОВСЬКА ЛЕСЯ АНАТОЛІЇВНА</t>
  </si>
  <si>
    <t>оплата за надання послуг згідно Договору №1-12/2020-АВ від 01.12.2020 р. Без ПДВ.</t>
  </si>
  <si>
    <t>оплата за експлуатаційні витрати за жовтень 2020р. згідно рахунку №92 від 01.10.2020 р. по Договору №4/20 від 01.07.2020 р. В т.ч. ПДВ  (20%) 1415,53</t>
  </si>
  <si>
    <t>оплата за оренду нежитлових приміщень за жовтень 2020р. згідно рахунку №91 від 01.10.2020 р. по Договору №4/20 від 01.07.2020 р. В т.ч. ПДВ  (20%) 6327,40</t>
  </si>
  <si>
    <t>за експлуатаційні витрати за жовтень 2020 р. згідно рахунку №93  від 01.10.2020 р. по Договору №3/20 від 15.02.2020р. В т.ч. ПДВ  (20%) 12385,84</t>
  </si>
  <si>
    <t>оплата за оренду нежитлових приміщень за жовтень 2020р. згідно рахунку №94 від 01.10.2020 р. по Договору № 3/20 від 15.02.2020 р. В т.ч. ПДВ  (20%) 58762,01</t>
  </si>
  <si>
    <t>відшкодування комунальних витрат за вересень 2020 р. згідно рахунку № 86 від 30.09.2020 р. по Договору № 4/20 від 01.07.2020 р. в т.ч. ПДВ 126.06 грн</t>
  </si>
  <si>
    <t>відшкодування комунальних витрат за вересень 2020 р. згідно рахунку № 87 від 30.09.2020 р. по Договору № 3/20 від 15.02.2020 р. В т.ч. ПДВ  (20%) 1167,83</t>
  </si>
  <si>
    <t>*;101;39651598;військовий збір  з  з відпускних за   10/2020 р. ;;;</t>
  </si>
  <si>
    <t>*;101;39651598;податок на доходи фіз.осіб  з відпускних за   10/2020 р. ;;;</t>
  </si>
  <si>
    <t>*;101;39651598;ЄСВ 22%  з відпускних за   10/2020 р. ;;;</t>
  </si>
  <si>
    <t>Комiсiя банку за зарахування коштiв на СКР працiвникiв ПОЛІТИЧНА ПАРТІЯ "ГОЛОС" - Відпускні за 10/2020 р. згiдно вiдомостi N 36 вiд 01.10.2020</t>
  </si>
  <si>
    <t>оплата за послуги з організації перевезення відправлень зг. рах. №НП-004324181 від 30.09.2020р. по Договору № 659981 від 06.03.2020р, В т.ч. ПДВ  (20%) 576,83</t>
  </si>
  <si>
    <t>оплата за надання послуг згідно рахунку № KIP/VK-0076424 від 01.10.2020 р. по Договору №ВК-20030-02/20 від 10.02.2020 р. Без ПДВ.Без ПДВ</t>
  </si>
  <si>
    <t>оплата за надання послуг з дослідження інформаційного простору згідно рахунку №50 від 01.10.2020р. по Договору №12/33-П від 01.02.2020 р. Без ПДВ.</t>
  </si>
  <si>
    <t>ТОВАРИСТВО З ОБМЕЖЕНОЮ ВІДПОВІДАЛЬНІСТЮ "МІЖНАРОДНИЙ ЦЕНТР ФІНАНСОВО-ЕКОНОМІЧНОГО РОЗВИТКУ-УКРАЇНА"</t>
  </si>
  <si>
    <t>Україна, 02002, місто Київ, ВУЛИЦЯ ЄВГЕНА СВЕРСТЮКА, будинок 11</t>
  </si>
  <si>
    <t>оплата за надання доступу до системи Expertus Головбух,  згідно рахунку № ЕЛ137903 від 09.10.2020 р. Без ПДВ.</t>
  </si>
  <si>
    <t>Комiсiя банку за зарахування коштiв на СКР працiвникiв ПОЛІТИЧНА ПАРТІЯ "ГОЛОС" - Заробітна плата за 1пол. 10/2020 вiдомостi N 39 вiд 15.10.2020</t>
  </si>
  <si>
    <t>*;101;39651598;військовий збір  з заробітної плати  за 1 половину  10/2020 р. ;;;</t>
  </si>
  <si>
    <t>*;101;39651598;податок на доходи фіз.осіб з заробітної плати  за 1 половину  10/2020 р. ;;;</t>
  </si>
  <si>
    <t>*;101;39651598;ЄСВ 22% -72214,99 , 8,41%-336,40 з заробітної плати  за 1 половину  10/2020 р. ;;;</t>
  </si>
  <si>
    <t>оплата за послуги з організації перевезення відправлень зг. рах. №НП-004371725 від 10.10.2020р. по Договору № 659981 від 06.03.2020р. В т.ч. ПДВ  (20%) 296,00</t>
  </si>
  <si>
    <t>Україна, 02081, місто Київ, ВУЛИЦЯ ЗДОЛБУНІВСЬКА, будинок 7, корпус Д</t>
  </si>
  <si>
    <t>за послуги з охорони офісу за жовтень 2020 р. по рахунку СФ-0000081 від 20.10.2020 р. по Договору №33-ПП від 14.02.2020 р.В т.ч. ПДВ  (20%) 7623,02</t>
  </si>
  <si>
    <t>оплата за послуги з організації перевезення відправлень зг. рах.№ НП-004420856 від 20.10.2020р.   по Договору № 659981 від 06.03.2020р. В т.ч. ПДВ  (20%) 296,00</t>
  </si>
  <si>
    <t>Комісія за вих перекази в нац валюті (Клієнт-Банк  iBank 2 UA ) з 30.09.20 по 29.10.20 по рах №UA813808050000000026002651529 (UAH) 30*2=60 грн, без ПДВ</t>
  </si>
  <si>
    <t>Комiсiя банку за зарахування коштiв на СКР працiвникiв ПОЛІТИЧНА ПАРТІЯ "ГОЛОС" -Зарплата за 2 пол.10/2020 та розрах. при звільнені згід.вiд N 40 вiд 30.10.2020</t>
  </si>
  <si>
    <t>*;101;39651598;ЄСВ 22% -96069,55 ,8,41%-500,65 з заробітної плати  за 2 половину  10/2020 р. та розрах. при звільнені ;;;</t>
  </si>
  <si>
    <t>*;101;39651598;податок на доходи фіз.осіб з заробітної плати  за 2 половину  10/2020 р. та розрах. при звільнені ;;;</t>
  </si>
  <si>
    <t>*;101;39651598;військовий збір  з заробітної плати  за 2 половину  10/2020 р. та розрх. при звільнені ;;;</t>
  </si>
  <si>
    <t>оплата за надання послуг згідно рахунку № KIP/VK-0077571 від 01.11.2020 р. по Договору №ВК-20030-02/20 від 10.02.2020 р. Без ПДВ.</t>
  </si>
  <si>
    <t>оплата за оренду нежитлових приміщень за листопад 2020р. згідно рахунку №105 від 02.11.2020 р. по Договору №4/20 від 01.07.2020 р. В т.ч. ПДВ  (20%) 6358,73</t>
  </si>
  <si>
    <t>за експлуатаційні витрати за листопад 2020 р. згідно рахунку №103  від 02.11.2020 р. по Договору №3/20 від 15.02.2020р. В т.ч. ПДВ  (20%) 12447,18</t>
  </si>
  <si>
    <t>оплата за експлуатаційні витрати за листопад 2020р. згідно рахунку №104 від 02.11.2020 р. по Договору №4/20 від 01.07.2020 р. В т.ч. ПДВ  (20%) 1422,54</t>
  </si>
  <si>
    <t>оплата за оренду нежитлових приміщень за листопад 2020р. згідно рахунку №102 від 02.11.2020 р. по Договору № 3/20 від 15.02.2020 р. В т.ч. ПДВ  (20%) 59053,01</t>
  </si>
  <si>
    <t>оплата за надання послуг з дослідження інформаційного простору згідно рахунку №52 від 02.11.2020р. по Договору №12/33-П від 01.02.2020 р. Без ПДВ.</t>
  </si>
  <si>
    <t>відшкодування комунальних витрат за жовтень 2020 р. згідно рахунку № 98 від 31.10.2020 р. по Договору № 3/20 від 15.02.2020 р.В т.ч. ПДВ  (20%) 600,23</t>
  </si>
  <si>
    <t>відшкодування комунальних витрат за жовтень 2020 р. згідно рахунку № 97 від 31.10.2020 р. по Договору № 4/20 від 01.07.2020 р.В т.ч. ПДВ  (20%) 77,11</t>
  </si>
  <si>
    <t>оплата за послуги з організації перевезення відправлень зг. рах.№ НП-004475343 від 31.10.2020р. по Договору № 659981 від 06.03.2020р. В т.ч. ПДВ  (20%) 264,33</t>
  </si>
  <si>
    <t>Комiсiя банку за зарах. коштiв на СКР працiвникiв ПП "ГОЛОС" - Заробітна плата за 1пол.11/2020 р. та відпускні за 11/2020р.згiдно вiдомостi N 41 вiд 13.11.2020р</t>
  </si>
  <si>
    <t>*;101;39651598;ЄСВ 22% -100807,48 , 8,41%-168,20 зз заробітної плати  за 1 половину  11/2020 р.та відпускні за 11/2020 р ;;;</t>
  </si>
  <si>
    <t>*;101;39651598;військовий збір  з заробітної плати  за 1 половину  11/2020 р.та відпускні за 11/2020 р ;;;</t>
  </si>
  <si>
    <t>*;101;39651598;податок на доходи фіз.осіб з заробітної плати  за 1 половину  11/2020 р.та відпускні за 11/2020 р ;;;</t>
  </si>
  <si>
    <t>*;101;39651598;ЄСВ 22% -з відпускних за  11/2020 р. ;;;</t>
  </si>
  <si>
    <t>Комiсiя банку за зарахування коштiв на СКР працiвникiв ПОЛІТИЧНА ПАРТІЯ "ГОЛОС" - Відпускні за 11/2020 р.  згiдно вiдомостi N 42 вiд 13.11.2020</t>
  </si>
  <si>
    <t>*;101;39651598;податок на доходи фіз.осіб з  відпускних за 11/2020 р ;;;</t>
  </si>
  <si>
    <t>*;101;39651598;військовий збір  з  відпускних за 11/2020 р ;;;</t>
  </si>
  <si>
    <t>за послуги з охорони офісу за листопад 2020 р. по рахунку СФ-0000090 від 16.11.2020 р. по Договору №33-ПП від 14.02.2020 р. В т.ч. ПДВ  (20%) 7377,12</t>
  </si>
  <si>
    <t>оплата за послуги з організації перевезення відправлень зг. рах.№ НП-004570564 від 20.11.2020р. по Договору № 659981 від 06.03.2020р у т.ч. ПДВ 20% - 208.00 грн</t>
  </si>
  <si>
    <t>оплата за послуги з організації перевезення відправлень зг. рах.№ НП-004525610 від 10.11.2020р. по Договору № 659981 від 06.03.2020р у т.ч. ПДВ 20% - 233.33 грн</t>
  </si>
  <si>
    <t>Комісія за вих перекази в нац валюті (Клієнт-Банк  iBank 2 UA ) з 30.10.20 по 29.11.20 по рах №UA813808050000000026002651529 (UAH) 27*2=54 грн, без ПДВ</t>
  </si>
  <si>
    <t>*;101;39651598;ЄСВ 22% -109875,76 , 8,41%-185,02 із заробітної плати  за 2 половину  11/2020 р. ;;;</t>
  </si>
  <si>
    <t>*;101;39651598;податок на доходи фіз.осіб з заробітної плати  за 2 половину  11/2020 р.  ;;;</t>
  </si>
  <si>
    <t>*;101;39651598;військовий збір  з заробітної плати  за 2-гу половину  11/2020 р. ;;;</t>
  </si>
  <si>
    <t>за експлуатаційні витрати за грудень 2020 р. згідно рахунку №109 від 01.12.2020 р. по Договору №3/20 від 15.02.2020р. В т.ч. ПДВ  (20%) 12467,09</t>
  </si>
  <si>
    <t>оплата за надання послуг згідно рахунку № KIP/VK-0078742 від 01.12.2020 р. по Договору №ВК-20030-02/20 від 10.02.2020 р. Без ПДВ.</t>
  </si>
  <si>
    <t>Комiсiя банку за зарахування коштiв на СКР працiвникiв ПОЛІТИЧНА ПАРТІЯ "ГОЛОС" - з відпускні за грудень 2020 р. згiдно вiдомостi N 47 вiд 18.12.2020</t>
  </si>
  <si>
    <t>*;101;39651598;військовий збір  з відпускних за  12/2020 р. ;;;</t>
  </si>
  <si>
    <t>*;101;39651598;податок на доходи фіз.осіб з відпускних за  12/2020 р. ;;;</t>
  </si>
  <si>
    <t>*;101;39651598;ЄСВ 22%  з  відпускних за 12/2020 р. ;;;</t>
  </si>
  <si>
    <t>за послуги з охорони офісу за грудень 2020 р. по рахунку СФ-0000108 від 21.12.2020 р. по Договору №33-ПП від 14.02.2020 р. В т.ч. ПДВ  (20%) 7623,02</t>
  </si>
  <si>
    <t>оплата за послуги з організації перевезення відправлень зг. рах.№ НП-004724198 від 20.12.2020р. по Договору № 659981 від 06.03.2020р у т.ч. ПДВ 20% - 259.83 грн</t>
  </si>
  <si>
    <t>Комiсiя банку за зарахування коштiв на СКР працiвникiв ПОЛІТИЧНА ПАРТІЯ "ГОЛОС" - Заробітна плата за 2 пол. 12/2020 р.  згiдно вiдомостi N 48 вiд 30.12.2020</t>
  </si>
  <si>
    <t>*;101;39651598;ЄСВ 22% -70381,27 , 8,41%-128,45 з заробітної плати  за 2 половину  за 12/2020 р. ;;;</t>
  </si>
  <si>
    <t>*;101;39651598;податок на доходи фіз.осіб з заробітної плати  за 2 половину 12/2020 р. ;;;</t>
  </si>
  <si>
    <t>*;101;39651598;військовий збір  з заробітної плати  за 2 половину  12/2020 р. ;;;</t>
  </si>
  <si>
    <t>Комісія за вих перекази в нац валюті (Клієнт-Банк  iBank 2 UA ) з 30.11.20 по 30.12.20 по рах №UA813808050000000026002651529 (UAH) 40*2=80 грн, без ПДВ</t>
  </si>
  <si>
    <t>За надання послуг згідно Договору № 06/04-1п від 06.04.2020 р.</t>
  </si>
  <si>
    <t>81086, Львівська обл., Яворівський р-н, село Паланки, ВУЛИЦЯ СОСНОВА, будинок 5</t>
  </si>
  <si>
    <t>За надання послуг згідно Договору №659981 від 06.03.2020 р.</t>
  </si>
  <si>
    <t>03026, місто Київ, СТОЛИЧНЕ ШОСЕ, будинок 103, корпус 1, ПОВЕРХ 9</t>
  </si>
  <si>
    <t>Зобов'язання по військовому збору</t>
  </si>
  <si>
    <t>01033, місто Київ, ВУЛИЦЯ ВОЛОДИМИРСЬКА, будинок 69-Б</t>
  </si>
  <si>
    <t>Зобов'язання по ПДФО</t>
  </si>
  <si>
    <t>За надання послуг згідно Договору № 21-07/2020-ТБ від 02.07.2020р.</t>
  </si>
  <si>
    <t xml:space="preserve">ФОП БЕРЕЗОВЕЦЬ ТАРАС ВАЛЕРІЙОВИЧ </t>
  </si>
  <si>
    <t>За товари згідно рахунку №50 від 27.08.2020</t>
  </si>
  <si>
    <t>Згідно Ліцензійного Договору №2/07/2020Л від 02.07.2020</t>
  </si>
  <si>
    <t>Вакарчук Святослав Іванович</t>
  </si>
  <si>
    <t>за надання послуг згідно Договору №1060/23-ОП від 03.08.2020 р.</t>
  </si>
  <si>
    <t>за послуги згідно рахунку №2611029974 від 30.09.2020</t>
  </si>
  <si>
    <t>За відшкодування комунальних витрат згідно Договору №0720/01 від 27.07.2020 р.</t>
  </si>
  <si>
    <t>За відшкодування комунальних витрат згідно Договору № 4/20 від 01.07.2020 р.</t>
  </si>
  <si>
    <t>За відшкодування комунальних витрат згідно Договору № 3/20 від 15.02.2020 р.</t>
  </si>
  <si>
    <t>За надання послуг згідно Договору №2/6479-280720КН від 28.07.2020</t>
  </si>
  <si>
    <t>За послуги згідно Договору №000254804 від 13.03.2020 р.</t>
  </si>
  <si>
    <t>За послуги згідно Договору №659981 від 06.03.2020</t>
  </si>
  <si>
    <t xml:space="preserve">Зобов'язання згідно Договору №01/10/001 від 01.10.2020р. </t>
  </si>
  <si>
    <t xml:space="preserve"> 
Україна, 01001, місто Київ, ВУЛИЦЯ ГРУШЕВСЬКОГО, будинок 1Д</t>
  </si>
  <si>
    <t>м. Харків, вул. Полтавський Шлях, буд.3</t>
  </si>
  <si>
    <t>Витяг про реєстрацію права власності на нерухоме майно №27048229 від 18.08.2010 р.</t>
  </si>
  <si>
    <t>з 01.09.2020 по 31.10.2020</t>
  </si>
  <si>
    <t>ФОП ТАМОЖСЬКИЙ ОЛЕКСАНДР ВІКТОРОВИЧ
Леончик Олександра Миколаївна</t>
  </si>
  <si>
    <t>з 01.07.2020 до 31.05.2023</t>
  </si>
  <si>
    <t>м. Київ, вул. Десятинна, 12</t>
  </si>
  <si>
    <t>Витяг з Державного реєстру речових прав на нерухоме майно про реєстрацію права власності, індексний номер витягу: 139033406, дата формування 25.09.2018</t>
  </si>
  <si>
    <t>з 11.08.2020 по 11.08.2020</t>
  </si>
  <si>
    <t>ПОНАМАРЧУК ІГОР ТАРАСОВИЧ
ТОВАРИСТВО З ОБМЕЖЕНОЮ ВІДПОВІДАЛЬНІСТЮ "ЛОКАЛ ГРУПП"</t>
  </si>
  <si>
    <t>Україна, 01024, ПРОВ. ЧЕКІСТІВ, 2-А, КВ.34, М.КИЇВ
Україна, 01001, місто Київ, ВУЛИЦЯ МАЛА ЖИТОМИРСЬКА, будинок 10, нежиле приміщення 60, ЛІТЕРА "А"</t>
  </si>
  <si>
    <t xml:space="preserve"> 
Україна, 84100, Донецька обл., місто Слов'янськ, ВУЛИЦЯ КАРЛА МАРКСА , будинок 34</t>
  </si>
  <si>
    <t>Свідоцтво №95 від 09.01.2002р.</t>
  </si>
  <si>
    <t>13481395
(власник)</t>
  </si>
  <si>
    <t>м. Київ, вул. Ділова, 3</t>
  </si>
  <si>
    <t>Витяг з державного реєстру речових прав на нерухоме майно про реєстрацію права власності за індексним номером 18299182 від 30.09.2019 р.</t>
  </si>
  <si>
    <t>ТОВАРИСТВО З ОБМЕЖЕНОЮ ВІДПОВІДАЛЬНІСТЮ "ДК БЦ"
(власник)</t>
  </si>
  <si>
    <t>42987750
(власник)</t>
  </si>
  <si>
    <t>Витяг з державного реєстру речових прав на нерухоме майно про реєстрацію права власності за індексним номером 18299182 від 17.09.2020 р.</t>
  </si>
  <si>
    <t xml:space="preserve">з 18.08.2020 до 31.10.2020 </t>
  </si>
  <si>
    <t>Витяг з Державного реєстру речових прав на нерухоме майно про реєстрацію права власності індексний номер витягу 183956067, реєстраційний номер об'єкта нерухомого майна 753078980000 (офіс Д6-10.2)</t>
  </si>
  <si>
    <t>Майнові права на твір (логотип "Голос")</t>
  </si>
  <si>
    <t>з  02.07.2020 по 31.12.2021</t>
  </si>
  <si>
    <t>Веб-Сайт "Голос Вінниця"</t>
  </si>
  <si>
    <t>Невиключні майнові права інтелектуальної власності на систему "eMap"</t>
  </si>
  <si>
    <t>Веб-сайт ПП "ГОЛОС"   https://serhiyprytula.info</t>
  </si>
  <si>
    <t xml:space="preserve">оплата послуг з попонення мобільного зв'язку </t>
  </si>
  <si>
    <t>Тищенко Богдан Михайлович</t>
  </si>
  <si>
    <t>Пучко Роман Володимирович</t>
  </si>
  <si>
    <t>UA143808050000000026002694445</t>
  </si>
  <si>
    <t>АТ КБ "ПРИВАТБАНК"</t>
  </si>
  <si>
    <t>UA663052990000026008026226186</t>
  </si>
  <si>
    <t>UA023052990000026044046205107</t>
  </si>
  <si>
    <t>інші не заборонені законом витрати</t>
  </si>
  <si>
    <t xml:space="preserve"> @2PL038463</t>
  </si>
  <si>
    <t>Карпа Олександра Адамівна</t>
  </si>
  <si>
    <t>Перерахування до державного бюджету платежу № @2PL515400 від 28.09.2020 р. у зв'язку з відсутністю даних платника</t>
  </si>
  <si>
    <t>Перерахування до державного бюджету платежу № @2PL044564 від 05.10.2020 р. у зв'язку з відсутністю даних платника</t>
  </si>
  <si>
    <t xml:space="preserve"> 80018858.1 </t>
  </si>
  <si>
    <t>Перерахування до державного бюджету платежу № 80018858.1 від 07.10.2020 р. у зв'язку з відсутністю даних платника</t>
  </si>
  <si>
    <t>Перерахування до державного бюджету платежу № 80002784.1 від 07.10.2020 р. у зв'язку з відсутністю даних платника</t>
  </si>
  <si>
    <t>Перерахування до державного бюджету платежу № 80198397.1 від 08.10.2020 р. у зв'язку з відсутністю даних платника</t>
  </si>
  <si>
    <t xml:space="preserve"> @2PL545760</t>
  </si>
  <si>
    <t>Перерахування до державного бюджету платежу № @2PL545760 від 13.10.2020 р. у зв'язку з відсутністю даних платника</t>
  </si>
  <si>
    <t xml:space="preserve">@2PL389899 </t>
  </si>
  <si>
    <t>Перерахування до державного бюджету платежу № @2PL389899 від 19.10.2020 р. у зв'язку з відсутністю даних платника</t>
  </si>
  <si>
    <t>Перерахування до державного бюджету платежу № @83352257.1 від 22.10.2020 р. у зв'язку з відсутністю даних платника</t>
  </si>
  <si>
    <t>Перерахування до державного бюджету платежу № @2PL973574 від 09.11.2020 р. у зв'язку з відсутністю даних платника</t>
  </si>
  <si>
    <t>Герелюк Д.М.</t>
  </si>
  <si>
    <t>Перерахування до державного бюджету платежу № 3135509 від 21.12.2020 р. у зв'язку з відсутністю даних платника</t>
  </si>
  <si>
    <t>Користування Логотипом "Голос" (період 07.05.19 по 07.05.20)</t>
  </si>
  <si>
    <t>в т.ч. 1 209,32 грн- поверненн коштів від контрагента;
4 444,30 - відсотки Банку по залишку на поточному рахунку;
1 608 652,00 - перерахування коштів від територіальних осередків Партії</t>
  </si>
  <si>
    <t>АТ "Райффайзен Банк Аваль", соціальний</t>
  </si>
  <si>
    <t xml:space="preserve">АТ "Райффайзен Банк Аваль", соціальний </t>
  </si>
  <si>
    <t>21050, Вінницька обл., місто Вінниця, вул. Театральна, буд.20</t>
  </si>
  <si>
    <t xml:space="preserve"> м. Кропивницький, вул. Пашутінська, буд № 18/40</t>
  </si>
  <si>
    <t>33028, Україна, м. Рівне, вул. Ст. Бандери, буд. 22</t>
  </si>
  <si>
    <t>Харківська область, м. Харків, вул. Полтавський шлях, буд.3</t>
  </si>
  <si>
    <t>з 21.02.2020 до 31.07.2020</t>
  </si>
  <si>
    <t xml:space="preserve"> з 01.02.2020 до 31.03.2021</t>
  </si>
  <si>
    <t>з 01.08.2020 до 30.09.2020</t>
  </si>
  <si>
    <t>з 05.08.2020 до 31.10.2020</t>
  </si>
  <si>
    <t>Місцеві організації політичної партії,</t>
  </si>
  <si>
    <t>які в установленому порядку набули статус юридичної особи</t>
  </si>
  <si>
    <t>Найменування місцевої організації</t>
  </si>
  <si>
    <t>Фактичне місцезнаходження</t>
  </si>
  <si>
    <t>Реквізити банків, в яких  відкриті рахунки, та номери рахунків</t>
  </si>
  <si>
    <r>
      <t xml:space="preserve">Найменування та код установ(и) банків(у), в яких(ій) відкрито поточні(ий) рахунки (рахунок), номери рахунків (рахунку): </t>
    </r>
    <r>
      <rPr>
        <sz val="10"/>
        <rFont val="Times New Roman"/>
        <family val="1"/>
        <charset val="204"/>
      </rPr>
      <t>Акціонерне товариство "Райфайзен Банк Аваль", МФО 380805,  IBAN UA323808050000000026005643697,   IBAN UA973808050000000026004669423,  IBAN UA813808050000000026002651529,  IBAN UA663808050000000002604184729,  IBAN UA203808050000000002610047267,  IBAN UA183808050000000026002673518,   IBAN UA023808050000000002610947266,  IBAN UA063808050000000002610848642, IBAN UA143808050000000026002694445,  IBAN UA203808050000000002610149699,  IBAN UA913808050000000002610949932, АТ КБ "ПРИВАТБАНК", МФО 305299  IBAN UA663052990000026008026226186,  UA023052990000026044046205107</t>
    </r>
    <r>
      <rPr>
        <b/>
        <sz val="11"/>
        <rFont val="Times New Roman"/>
        <family val="1"/>
        <charset val="204"/>
      </rPr>
      <t xml:space="preserve">
</t>
    </r>
  </si>
  <si>
    <t>UA203808050000000002610047267</t>
  </si>
  <si>
    <t>UA023808050000000002610947266</t>
  </si>
  <si>
    <t>UA063808050000000002610848642</t>
  </si>
  <si>
    <t>UA913808050000000002610949932</t>
  </si>
  <si>
    <t>UA203808050000000002610149699</t>
  </si>
  <si>
    <t>UA183808050000000026002673518</t>
  </si>
  <si>
    <t xml:space="preserve">АТ "РАЙФФАЙЗЕН БАНК АВАЛЬ" IBAN UA893808050000000026001668193
         АТ КБ "ПРИВАТБАНК"           IBAN UA783253210000026004053793699
         АТ КБ "ПРИВАТБАНК"           IBAN
  UA103052990000026004031013504   </t>
  </si>
  <si>
    <t>АТ "РАЙФФАЙЗЕН БАНК
                АВАЛЬ" IBAN                   UA573808050000000026003700822</t>
  </si>
  <si>
    <t>АТ "МЕГА БАНК"  IBAN  UA693516290000000002600204117</t>
  </si>
  <si>
    <t>АТ "РАЙФФАЙЗЕН БАНК 
     АВАЛЬ" IBAN       UA163808050000000026004700854</t>
  </si>
  <si>
    <t>строковий депозит</t>
  </si>
  <si>
    <t>.</t>
  </si>
  <si>
    <t>р.</t>
  </si>
  <si>
    <r>
      <t xml:space="preserve">1.3. Відомості про здійснення платежів з рахунку </t>
    </r>
    <r>
      <rPr>
        <sz val="8"/>
        <color indexed="8"/>
        <rFont val="Times New Roman"/>
        <family val="1"/>
        <charset val="204"/>
      </rPr>
      <t>відшкодування витрат з фінансування передвиборної агітації політичної партії*:</t>
    </r>
  </si>
  <si>
    <r>
      <t>*</t>
    </r>
    <r>
      <rPr>
        <sz val="8"/>
        <color indexed="8"/>
        <rFont val="Times New Roman"/>
        <family val="1"/>
        <charset val="204"/>
      </rPr>
      <t>Заповнюється у разі отримання політичною партією таких коштів.</t>
    </r>
  </si>
  <si>
    <t>з</t>
  </si>
  <si>
    <t xml:space="preserve"> (власник)</t>
  </si>
  <si>
    <t>(власник)</t>
  </si>
  <si>
    <t>Харківська обл, Зміївський р-н, с. Чемужівка</t>
  </si>
  <si>
    <t xml:space="preserve"> м. Хмельницький</t>
  </si>
  <si>
    <t>м. Київ</t>
  </si>
  <si>
    <t>(орендар)
(власник)</t>
  </si>
  <si>
    <t>м.Київ</t>
  </si>
  <si>
    <t>м. Кам'янець - Подiльський</t>
  </si>
  <si>
    <t>м. Запорiжжя</t>
  </si>
  <si>
    <t>м. Харкiв</t>
  </si>
  <si>
    <t>м.Одеса</t>
  </si>
  <si>
    <t>м. Одеса</t>
  </si>
  <si>
    <t>м. Бориспiль</t>
  </si>
  <si>
    <t xml:space="preserve"> м. Київ</t>
  </si>
  <si>
    <t>м. Львів</t>
  </si>
  <si>
    <t>Івано-Франкіська обл., м. Косів</t>
  </si>
  <si>
    <t xml:space="preserve"> м. Луцьк</t>
  </si>
  <si>
    <t xml:space="preserve">  м. Київ</t>
  </si>
  <si>
    <t xml:space="preserve"> м. Слов'янськ</t>
  </si>
  <si>
    <t>Миколаївська обл, м.Новий Буг</t>
  </si>
  <si>
    <t>М.МАРІУПОЛЬ</t>
  </si>
  <si>
    <t>М. МАРІУПОЛЬ</t>
  </si>
  <si>
    <t>Закарпатська обл., с.Коритняни</t>
  </si>
  <si>
    <t xml:space="preserve"> Львівська обл., Сокальський р-н, місто Соснівка(пн)</t>
  </si>
  <si>
    <t>м. Харків</t>
  </si>
  <si>
    <t>Дніпропетровська обл. м.Підгородне</t>
  </si>
  <si>
    <t>М. УЖГОРОД</t>
  </si>
  <si>
    <t>смт Дніпровське</t>
  </si>
  <si>
    <t xml:space="preserve"> с.Гора</t>
  </si>
  <si>
    <t>м.  Львів</t>
  </si>
  <si>
    <t>ЧЕРКАСЬКА ОБЛ.,  С. ХАЦЬКИ</t>
  </si>
  <si>
    <t>Київська обл., смт Калинівка</t>
  </si>
  <si>
    <t>Волинська обл., м. Горохів</t>
  </si>
  <si>
    <t>Києво-Святошинський р-н, с. Софіївська Борщагівка</t>
  </si>
  <si>
    <t xml:space="preserve">  ВІННИЦЬКА ОБЛ., М. ВІННИЦЯ</t>
  </si>
  <si>
    <t>М.ЗОЛОЧІВ, ЛЬВІВСЬКА ОБЛ.</t>
  </si>
  <si>
    <t xml:space="preserve"> Херсонська обл., м. Нова Каховка</t>
  </si>
  <si>
    <t>м. ЧЕРКАСИ</t>
  </si>
  <si>
    <t xml:space="preserve"> м. ВІННИЦЯ</t>
  </si>
  <si>
    <t>м. КИЇВ</t>
  </si>
  <si>
    <t>м. СУМИ</t>
  </si>
  <si>
    <t>КРАМАТОРСЬК, ДОНЕЦЬКА</t>
  </si>
  <si>
    <t>ДНІПРО, ДНІПРОПЕТРОВСЬКА</t>
  </si>
  <si>
    <t>М. КИЇВ</t>
  </si>
  <si>
    <t xml:space="preserve"> СЛОВ’ЯНСЬК, ДОНЕЦЬКА</t>
  </si>
  <si>
    <t>АНТРАЦИТ, ЛУГАНСЬКА</t>
  </si>
  <si>
    <t>м. КРЕМЕНЧУК, ПОЛТАВСЬКА</t>
  </si>
  <si>
    <t>м. ДНІПРО, ДНІПРОПЕТРОВСЬКА</t>
  </si>
  <si>
    <t>Іванковичі, Київська</t>
  </si>
  <si>
    <t>Повернення внеску від 11.08.2020р.  п/д № @2PL038463,  Карпа Олександра Адамівна, у зв'язку із неповнотою даних.</t>
  </si>
  <si>
    <t>Повернення внеску від 07.12.2020р.  п/д №6392585416,  Герелюк Д.М., ІПН , у зв'язку із неповнотою даних.</t>
  </si>
  <si>
    <t>Черкаська обл., с. Хацьки</t>
  </si>
  <si>
    <t>Полтавська обл., Оржицький р-н, смт Новооржицьке</t>
  </si>
  <si>
    <t xml:space="preserve"> м.Київ</t>
  </si>
  <si>
    <t>м. Житомир</t>
  </si>
  <si>
    <t xml:space="preserve">м. Чернівці </t>
  </si>
  <si>
    <t xml:space="preserve"> М. КИЇВ</t>
  </si>
  <si>
    <t>м. Кривий Ріг, Дніпропетровська</t>
  </si>
  <si>
    <t xml:space="preserve"> М. ХАРКІВ</t>
  </si>
  <si>
    <t xml:space="preserve"> ПОЛИЦІ, РІВНЕНСЬКА</t>
  </si>
  <si>
    <t>м. Луганськ</t>
  </si>
  <si>
    <t>м.Енергодар, Запорізька</t>
  </si>
  <si>
    <t xml:space="preserve"> м. Львів</t>
  </si>
  <si>
    <t xml:space="preserve"> м. ІВАНО-ФРАНКІВСЬК</t>
  </si>
  <si>
    <t xml:space="preserve"> м.Кременчук, Полтавська</t>
  </si>
  <si>
    <t>м. Біла Церква, Київська</t>
  </si>
  <si>
    <t>м. Біла Церква, Київська обл</t>
  </si>
  <si>
    <t xml:space="preserve"> М. МУКАЧЕВО, ЗАКАРПАТСЬКА</t>
  </si>
  <si>
    <t>ОРЛОВЕЦЬ, ЧЕРКАСЬКА</t>
  </si>
  <si>
    <t>НОВОАРХАНГЕЛЬСЬК, КІРОВОГРАДСЬКА</t>
  </si>
  <si>
    <t>УЖГОРОД, ЗАКАРПАТСЬКА</t>
  </si>
  <si>
    <t>Минай, Закарпатська</t>
  </si>
  <si>
    <t>ХОРОЛ, ПОЛТАВСЬКА</t>
  </si>
  <si>
    <t>Водяне, Запорізька</t>
  </si>
  <si>
    <t>М. УМАНЬ, ЧЕРКАСЬКА</t>
  </si>
  <si>
    <t>М. СЕВАСТОПОЛЬ</t>
  </si>
  <si>
    <t xml:space="preserve"> м. Вінниця</t>
  </si>
  <si>
    <t>М. ГОРІШНІ ПЛАВНІ, ПОЛТАВСЬКА</t>
  </si>
  <si>
    <t>Іркліїв, Черкаська</t>
  </si>
  <si>
    <t>м. ХАРКІВ</t>
  </si>
  <si>
    <t>Костопіль, Рівненська</t>
  </si>
  <si>
    <t>Вознесенськ, Миколаївська</t>
  </si>
  <si>
    <t>м. Херсон</t>
  </si>
  <si>
    <t>м. Донецьк</t>
  </si>
  <si>
    <t xml:space="preserve"> м. КИЇВ</t>
  </si>
  <si>
    <t xml:space="preserve"> м. Одеса</t>
  </si>
  <si>
    <t>м. Фастів, Київська</t>
  </si>
  <si>
    <t>м. Чернігів</t>
  </si>
  <si>
    <t>м. Дніпро</t>
  </si>
  <si>
    <t>Ізяслав, Хмельницька</t>
  </si>
  <si>
    <t>Петропавлівська Борщагівка, Київська</t>
  </si>
  <si>
    <t xml:space="preserve"> ГОЛИНЧИНЦІ, ВІННИЦЬКА</t>
  </si>
  <si>
    <t>м.  ДНІПРО, ДНІПРОПЕТРОВСЬКА</t>
  </si>
  <si>
    <t>м. Сарни, Рівненська</t>
  </si>
  <si>
    <t>Козелець, Чернігівська</t>
  </si>
  <si>
    <t>М. КРАМАТОРСЬК, ДОНЕЦЬКА</t>
  </si>
  <si>
    <t xml:space="preserve"> М. СІМФЕРОПОЛЬ</t>
  </si>
  <si>
    <t>М.ПОЛТАВА</t>
  </si>
  <si>
    <t>м. ІВАНО-ФРАНКІВСЬК</t>
  </si>
  <si>
    <t>М.ІВАНО-ФРАНКІВСЬК</t>
  </si>
  <si>
    <t>ІЛЕМНЯ, ІВАНО-ФРАНКІВСЬКА</t>
  </si>
  <si>
    <t>м. Добропілля, Донецька</t>
  </si>
  <si>
    <t>м. СЛАВУТИЧ, КИЇВСЬКА</t>
  </si>
  <si>
    <t xml:space="preserve"> м. ІРПІНЬ, КИЇВСЬКА</t>
  </si>
  <si>
    <t>ДЕЛЯТИН, ІВАНО-ФРАНКІВСЬКА</t>
  </si>
  <si>
    <t>Сквира, Київська</t>
  </si>
  <si>
    <t>ЮЖНОУКРАЇНСЬК, МИКОЛАЇВСЬКА</t>
  </si>
  <si>
    <t>Бачів, Львівська</t>
  </si>
  <si>
    <t>м. Черкаси</t>
  </si>
  <si>
    <t xml:space="preserve">  м. КИЇВ</t>
  </si>
  <si>
    <t xml:space="preserve"> ДОБРОПОЛЕ, ТЕРНОПІЛЬСЬКА</t>
  </si>
  <si>
    <t>БАЗАЛІЇВКА, ХАРКІВСЬКА</t>
  </si>
  <si>
    <t>Тернівка, Дніпропетровська</t>
  </si>
  <si>
    <t>Березне, Рівненська</t>
  </si>
  <si>
    <t xml:space="preserve"> м. УЖГОРОД, ЗАКАРПАТСЬКА</t>
  </si>
  <si>
    <t>м. Ужгород, Закарпатська</t>
  </si>
  <si>
    <t>Великий Березний, Закарпатська</t>
  </si>
  <si>
    <t xml:space="preserve"> М. МАРІУПОЛЬ</t>
  </si>
  <si>
    <t>М. ЛЬВІВ</t>
  </si>
  <si>
    <t>М. СУМИ</t>
  </si>
  <si>
    <t>М. МОРШИН</t>
  </si>
  <si>
    <t>м.Черкаси</t>
  </si>
  <si>
    <t xml:space="preserve"> М. ВІННИЦЯ</t>
  </si>
  <si>
    <t>М. МИКОЛАЇВ</t>
  </si>
  <si>
    <t>м. Бориспіль, Київська</t>
  </si>
  <si>
    <t>м. Гайсин, Вінницька</t>
  </si>
  <si>
    <t>БРОДИ, ЛЬВІВСЬКА</t>
  </si>
  <si>
    <t>М. ДОНЕЦЬК</t>
  </si>
  <si>
    <t>ПЕТРОПАВЛІВСЬКА БОРЩАГІВКА, КИЇВСЬКА</t>
  </si>
  <si>
    <t>РАВА-РУСЬКА, ЛЬВІВСЬКА</t>
  </si>
  <si>
    <t xml:space="preserve"> ЧЕРВОНОГРАД, ЛЬВІВСЬКА</t>
  </si>
  <si>
    <t>ГУМЕНЦІ, ХМЕЛЬНИЦЬКА</t>
  </si>
  <si>
    <t>м. НОВА КАХОВКА, ХЕРСОНСЬКА</t>
  </si>
  <si>
    <t>м.Моршин</t>
  </si>
  <si>
    <t xml:space="preserve"> м. Львiв</t>
  </si>
  <si>
    <t xml:space="preserve"> м.Борислав</t>
  </si>
  <si>
    <t>Рава-Руська, Львівська</t>
  </si>
  <si>
    <t>м. ХЕРСОН</t>
  </si>
  <si>
    <t>М. БІЛА ЦЕРКВА, КИЇВСЬКА</t>
  </si>
  <si>
    <t>ЧЕРВОНОГРАД, ЛЬВІВСЬКА</t>
  </si>
  <si>
    <t>СОЛОНКА, ЛЬВІВСЬКА</t>
  </si>
  <si>
    <t>КРОЛЕВЕЦЬ, СУМСЬКА</t>
  </si>
  <si>
    <t>м. Енергодар, Запорізька</t>
  </si>
  <si>
    <t>Ватутіне, Черкаська</t>
  </si>
  <si>
    <t>М.ЛЬВІВ</t>
  </si>
  <si>
    <t>М.БОРИСПІЛЬ, КИЇВСЬКА</t>
  </si>
  <si>
    <t>М. ХАРКІВ</t>
  </si>
  <si>
    <t>М. ДРОГОБИЧ, ЛЬВІВСЬКА</t>
  </si>
  <si>
    <t>М. ІВАНО-ФРАНКІВСЬК</t>
  </si>
  <si>
    <t>м. Львiв</t>
  </si>
  <si>
    <t>м. Івано-Франківськ</t>
  </si>
  <si>
    <t>м. БЕРДЯНСЬК, ЗАПОРІЗЬКА</t>
  </si>
  <si>
    <t>Львiвська обл. м.Пустомити</t>
  </si>
  <si>
    <t>м. Слов’янськ, Донецька</t>
  </si>
  <si>
    <t>М.ХАРКІВ</t>
  </si>
  <si>
    <t>М. ВІННИЦЯ</t>
  </si>
  <si>
    <t>М. ЧЕРВОНОГРАД, ЛЬВІВСЬКА</t>
  </si>
  <si>
    <t>Борислав, Львівська</t>
  </si>
  <si>
    <t xml:space="preserve"> Рожнів, Івано-Франківська</t>
  </si>
  <si>
    <t>ВІДНИКИ, ЛЬВІВСЬКА</t>
  </si>
  <si>
    <t>Гвардійське, Дніпропетровська</t>
  </si>
  <si>
    <t>М. ЗАПОРІЖЖЯ</t>
  </si>
  <si>
    <t>ЖИДАЧІВ, ЛЬВІВСЬКА</t>
  </si>
  <si>
    <t>ВАРАШ, РІВНЕНСЬКА</t>
  </si>
  <si>
    <t>м. РОМНИ, СУМСЬКА</t>
  </si>
  <si>
    <t>М. ЧЕРНІГІВ</t>
  </si>
  <si>
    <t>Карлівка, Полтавська</t>
  </si>
  <si>
    <t xml:space="preserve"> М. ДНІПРО, ДНІПРОПЕТРОВСЬКА</t>
  </si>
  <si>
    <t xml:space="preserve"> Івано-Франківська обл., місто Калуш</t>
  </si>
  <si>
    <t>м.  Київ</t>
  </si>
  <si>
    <t>СКРИПАЇ, ХАРКІВСЬКА</t>
  </si>
  <si>
    <t>СИЛЬНЕ, ВОЛИНСЬКА</t>
  </si>
  <si>
    <t>МАЛИЙ ГОВИЛІВ, ТЕРНОПІЛЬСЬКА</t>
  </si>
  <si>
    <t>НОВОГРАД-ВОЛИНСЬКИЙ, ЖИТОМИРСЬКА</t>
  </si>
  <si>
    <t>м. Полтава</t>
  </si>
  <si>
    <t>Кельменці, Чернівецька</t>
  </si>
  <si>
    <t>м.ЧЕРВОНОГРАД, ЛЬВІВСЬКА</t>
  </si>
  <si>
    <t>м.Харків</t>
  </si>
  <si>
    <t>м. ЗНАМ’ЯНКА, КІРОВОГРАДСЬКА</t>
  </si>
  <si>
    <t>м. Дніпро, Дніпропетровська</t>
  </si>
  <si>
    <t>м. Васильків, Київська</t>
  </si>
  <si>
    <t>м. ДРОГОБИЧ, ЛЬВІВСЬКА</t>
  </si>
  <si>
    <t>Вороновиця, Вінницька</t>
  </si>
  <si>
    <t xml:space="preserve"> м.Чернігів</t>
  </si>
  <si>
    <t>ЗАПОРIЗЬКА обл.,м. БЕРДЯНСЬК</t>
  </si>
  <si>
    <t xml:space="preserve">ЗАПОРIЗЬКА обл.,м. БЕРДЯНСЬК </t>
  </si>
  <si>
    <t xml:space="preserve">м. Васильків, Київська; </t>
  </si>
  <si>
    <t>м. ЛЬВІВ</t>
  </si>
  <si>
    <t>МЕЖИРІЧЧЯ, ЛЬВІВСЬКА</t>
  </si>
  <si>
    <t>м. Луцьк, Волинська</t>
  </si>
  <si>
    <t>ПОТОРИЦЯ, ЛЬВІВСЬКА</t>
  </si>
  <si>
    <t xml:space="preserve"> м. Полтава</t>
  </si>
  <si>
    <t>м. Золочів, Львівська</t>
  </si>
  <si>
    <t>м. ДНІПРО</t>
  </si>
  <si>
    <t>М. КРОПИВНИЦЬКИЙ</t>
  </si>
  <si>
    <t>м. ЧЕРВОНОГРАД, ЛЬВІВСЬКА</t>
  </si>
  <si>
    <t>МИКУЛИЧІ, КИЇВСЬКА</t>
  </si>
  <si>
    <t>Ужгород, Закарпатська</t>
  </si>
  <si>
    <t>м. Новояворiвськ</t>
  </si>
  <si>
    <t>м. БОРИСПІЛЬ, КИЇВСЬКА</t>
  </si>
  <si>
    <t>Ставчани, Львівська</t>
  </si>
  <si>
    <t>ТРУСКАВЕЦЬ, ЛЬВІВСЬКА</t>
  </si>
  <si>
    <t xml:space="preserve"> м. ЛЬВІВ</t>
  </si>
  <si>
    <t>м. ХОРОЛ, ПОЛТАВСЬКА</t>
  </si>
  <si>
    <t>м. Суми</t>
  </si>
  <si>
    <t>ЗОЛОЧІВ, ЛЬВІВСЬКА</t>
  </si>
  <si>
    <t>м. ТРУСКАВЕЦЬ, ЛЬВІВСЬКА</t>
  </si>
  <si>
    <t>Закарпатська обл., с. Коритняни</t>
  </si>
  <si>
    <t>Софіївська Борщагівка, Київська</t>
  </si>
  <si>
    <t>СОКАЛЬ, ЛЬВІВСЬКА</t>
  </si>
  <si>
    <t>КРОПИВНИЦЬКИЙ, КІРОВОГРАДСЬКА</t>
  </si>
  <si>
    <t>м. Запоріжжя</t>
  </si>
  <si>
    <t>м. Ужгород</t>
  </si>
  <si>
    <t>м. КРЕМЕНЧУК</t>
  </si>
  <si>
    <t>м. Хмельницький</t>
  </si>
  <si>
    <t>м. Кривий Ріг</t>
  </si>
  <si>
    <t>Київська обл., м.Васильків</t>
  </si>
  <si>
    <t>Тернопільська обл., м. Чортків</t>
  </si>
  <si>
    <t>м. Кропивницький</t>
  </si>
  <si>
    <t>Житомирська обл., Хорошівська, смт Іршанськ</t>
  </si>
  <si>
    <t>м. Моршин</t>
  </si>
  <si>
    <t>Луганська область, місто Краснодон</t>
  </si>
  <si>
    <t>Полтавська обл., смт. Велика Багачка</t>
  </si>
  <si>
    <t>м. Київ,</t>
  </si>
  <si>
    <t>оплата за надання нотаріальних послуг згідно рахунку №122 від 26.06.2020 р Без ПДВ.</t>
  </si>
  <si>
    <t>оплата за нотаріальні дії згідно рахунку № 132 від 30.07.2020 р. Без ПДВ.</t>
  </si>
  <si>
    <t>оплата за нотаріальні дії згідно рахунку № 259  від 18.12.2020 р.. Без ПДВ.</t>
  </si>
  <si>
    <t xml:space="preserve"> м. Шостка</t>
  </si>
  <si>
    <t xml:space="preserve">Київська обл., м .Васильків </t>
  </si>
  <si>
    <t>Волинська обл., Любешівський р-н, с. Бірки</t>
  </si>
  <si>
    <t>Волинчук Вікторія Олександрівна, РНОКПП:, заробітна плата за 1 пол. лютого 2020 р.</t>
  </si>
  <si>
    <t>Волинчук Вікторія Олександрівна, РНОКПП:  заробітна плата за 2 пол. лютого 2020 р.</t>
  </si>
  <si>
    <t>Волинчук Вікторія Олександрівна, РНОКПП: , заробітна плата за 1 пол. березня 2020 р.</t>
  </si>
  <si>
    <t>Волинчук Вікторія Олександрівна, РНОКПП: , заробітна плата за 2 пол. березня 2020 р.</t>
  </si>
  <si>
    <t>Волинчук Вікторія Олександрівна, РНОКПП:  заробітна плата за 1 пол. 04/ 2020 р.</t>
  </si>
  <si>
    <t>Волинчук Вікторія Олександрівна, РНОКПП: , заробітна плата за 2 пол. 04/ 2020 р.</t>
  </si>
  <si>
    <t>Волинчук Вікторія Олександрівна, РНОКПП: , заробітна плата за 1 пол. 05/ 2020 р.</t>
  </si>
  <si>
    <t>Волинчук Вікторія Олександрівна, РНОКПП:, заробітна плата та розрахункові за 2 пол. 05/ 2020 р.</t>
  </si>
  <si>
    <t>Виговська Леся Анатоліївна , РНОКПП:,заробітна плата за 2 пол. 11/2020 р.</t>
  </si>
  <si>
    <t>ВЕНГЕР ВОЛОДИМИР МИКОЛАЙОВИЧ, РНОКПП:, заробітна плата за 1 пол. лютого 2020 р.</t>
  </si>
  <si>
    <t>ВЕНГЕР ВОЛОДИМИР МИКОЛАЙОВИЧ, РНОКПП: , заробітна плата за 2 пол. лютого 2020 р.</t>
  </si>
  <si>
    <t>ВЕНГЕР ВОЛОДИМИР МИКОЛАЙОВИЧ, РНОКПП: заробітна плата за 1 пол. березня 2020 р.</t>
  </si>
  <si>
    <t>ВЕНГЕР ВОЛОДИМИР МИКОЛАЙОВИЧ, РНОКПП: , заробітна плата та розрахункові при звільнені за 2 пол. березня 2020 р.</t>
  </si>
  <si>
    <t>ВЕНГЕР ВОЛОДИМИР МИКОЛАЙОВИЧ, РНОКПП: , заробітна плата за 1 пол.04/ 2020 р.</t>
  </si>
  <si>
    <t>ВЕНГЕР ВОЛОДИМИР МИКОЛАЙОВИЧ, РНОКПП: заробітна плата за 2 пол.04/ 2020 р.</t>
  </si>
  <si>
    <t>ВЕНГЕР ВОЛОДИМИР МИКОЛАЙОВИЧ, РНОКПП: заробітна плата за 1 пол.05/ 2020 р.</t>
  </si>
  <si>
    <t>ВЕНГЕР ВОЛОДИМИР МИКОЛАЙОВИЧ, РНОКПП:заробітна плата за 2 пол.05/ 2020 р.</t>
  </si>
  <si>
    <t>ВЕНГЕР ВОЛОДИМИР МИКОЛАЙОВИЧ, РНОКПП: заробітна плата за 1 пол.06/ 2020 р.</t>
  </si>
  <si>
    <t>ВЕНГЕР ВОЛОДИМИР МИКОЛАЙОВИЧ, РНОКПП: заробітна плата за 2 пол.06/ 2020 р.</t>
  </si>
  <si>
    <t>ВЕНГЕР ВОЛОДИМИР МИКОЛАЙОВИЧ, РНОКПП:  заробітна плата за 1 пол.07/ 2020 р.</t>
  </si>
  <si>
    <t>ВЕНГЕР ВОЛОДИМИР МИКОЛАЙОВИЧ, РНОКПП: заробітна плата за 2 пол.07/ 2020 р.</t>
  </si>
  <si>
    <t>ВЕНГЕР ВОЛОДИМИР МИКОЛАЙОВИЧ, РНОКПП: заробітна плата за 1 пол.08/ 2020 р.</t>
  </si>
  <si>
    <t>ВЕНГЕР ВОЛОДИМИР МИКОЛАЙОВИЧ, РНОКПП:, заробітна плата за 2 пол.08/ 2020 р.</t>
  </si>
  <si>
    <t>ВЕНГЕР ВОЛОДИМИР МИКОЛАЙОВИЧ, РНОКПП: ,зарплата та розрахункові при звільненні за вересень 2020 р.</t>
  </si>
  <si>
    <t>Львівська обл. Яворівський р-н., с. Ямельня</t>
  </si>
  <si>
    <t>с. Ставчани, Пустомитівський р-н, Львівська обл.</t>
  </si>
  <si>
    <t>Київська обл., с. Хотів</t>
  </si>
  <si>
    <t>Київська обл., смт Буча</t>
  </si>
  <si>
    <t xml:space="preserve"> КОСТЕЦЬКИЙ МАКСИМ ЮРІЙОВИЧ</t>
  </si>
  <si>
    <t xml:space="preserve">
(власник)
43027497
(орендар)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</si>
</sst>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р_._-;\-* #,##0.00_р_._-;_-* &quot;-&quot;??_р_._-;_-@_-"/>
    <numFmt numFmtId="165" formatCode="dd/mm/yy;@"/>
    <numFmt numFmtId="166" formatCode="dd\.mm\.yy;@"/>
  </numFmts>
  <fonts count="70" x14ac:knownFonts="1">
    <font>
      <sz val="11"/>
      <color theme="1"/>
      <name val="Calibri"/>
      <family val="2"/>
      <scheme val="minor"/>
    </font>
    <font>
      <sz val="10"/>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b/>
      <sz val="9"/>
      <name val="Times New Roman"/>
      <family val="1"/>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b/>
      <sz val="11"/>
      <name val="Times New Roman"/>
      <family val="1"/>
      <charset val="204"/>
    </font>
    <font>
      <sz val="8"/>
      <color indexed="8"/>
      <name val="Times New Roman"/>
      <family val="1"/>
      <charset val="204"/>
    </font>
    <font>
      <sz val="9"/>
      <color indexed="8"/>
      <name val="Times New Roman"/>
      <family val="1"/>
    </font>
    <font>
      <sz val="10"/>
      <name val="Times New Roman"/>
      <family val="1"/>
    </font>
    <font>
      <sz val="10"/>
      <color indexed="8"/>
      <name val="Times New Roman"/>
      <family val="1"/>
    </font>
    <font>
      <sz val="11"/>
      <color theme="1"/>
      <name val="Calibri"/>
      <family val="2"/>
      <scheme val="minor"/>
    </font>
    <font>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sz val="10"/>
      <color theme="1"/>
      <name val="Calibri"/>
      <family val="2"/>
      <scheme val="minor"/>
    </font>
    <font>
      <sz val="10"/>
      <color theme="1"/>
      <name val="Times New Roman"/>
      <family val="1"/>
      <charset val="204"/>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sz val="8"/>
      <color theme="1"/>
      <name val="Times New Roman"/>
      <family val="1"/>
      <charset val="204"/>
    </font>
    <font>
      <sz val="9"/>
      <color theme="1"/>
      <name val="Calibri"/>
      <family val="2"/>
      <scheme val="minor"/>
    </font>
    <font>
      <sz val="9"/>
      <color rgb="FF000000"/>
      <name val="Times New Roman"/>
      <family val="1"/>
      <charset val="204"/>
    </font>
    <font>
      <b/>
      <sz val="9"/>
      <color theme="1"/>
      <name val="Times New Roman"/>
      <family val="1"/>
      <charset val="204"/>
    </font>
    <font>
      <b/>
      <sz val="9"/>
      <color rgb="FF000000"/>
      <name val="Times New Roman"/>
      <family val="1"/>
      <charset val="204"/>
    </font>
    <font>
      <sz val="8"/>
      <color rgb="FF000000"/>
      <name val="Times New Roman"/>
      <family val="1"/>
      <charset val="204"/>
    </font>
    <font>
      <b/>
      <sz val="8"/>
      <color theme="1"/>
      <name val="Times New Roman"/>
      <family val="1"/>
      <charset val="204"/>
    </font>
    <font>
      <b/>
      <sz val="11"/>
      <color theme="1"/>
      <name val="Calibri"/>
      <family val="2"/>
      <scheme val="minor"/>
    </font>
    <font>
      <sz val="7"/>
      <color theme="1"/>
      <name val="Times New Roman"/>
      <family val="1"/>
      <charset val="204"/>
    </font>
    <font>
      <sz val="8"/>
      <color theme="1"/>
      <name val="Calibri"/>
      <family val="2"/>
      <scheme val="minor"/>
    </font>
    <font>
      <b/>
      <sz val="8"/>
      <color rgb="FF000000"/>
      <name val="Times New Roman"/>
      <family val="1"/>
      <charset val="204"/>
    </font>
    <font>
      <sz val="7"/>
      <color rgb="FF000000"/>
      <name val="Times New Roman"/>
      <family val="1"/>
      <charset val="204"/>
    </font>
    <font>
      <sz val="11"/>
      <color theme="1"/>
      <name val="Times New Roman"/>
      <family val="1"/>
    </font>
    <font>
      <sz val="12"/>
      <color rgb="FF000000"/>
      <name val="Times New Roman"/>
      <family val="1"/>
    </font>
    <font>
      <sz val="10"/>
      <color theme="1"/>
      <name val="Times New Roman"/>
      <family val="1"/>
    </font>
    <font>
      <sz val="12"/>
      <color theme="1"/>
      <name val="Times New Roman"/>
      <family val="1"/>
    </font>
    <font>
      <b/>
      <sz val="10"/>
      <color theme="1"/>
      <name val="Times New Roman"/>
      <family val="1"/>
    </font>
    <font>
      <sz val="10"/>
      <color rgb="FF000000"/>
      <name val="Times New Roman"/>
      <family val="1"/>
    </font>
    <font>
      <sz val="8"/>
      <color rgb="FF000000"/>
      <name val="Times New Roman"/>
      <family val="1"/>
    </font>
    <font>
      <sz val="9"/>
      <color theme="1"/>
      <name val="Times New Roman"/>
      <family val="1"/>
    </font>
    <font>
      <u/>
      <sz val="8"/>
      <color theme="10"/>
      <name val="Calibri"/>
      <family val="2"/>
      <scheme val="minor"/>
    </font>
    <font>
      <sz val="12"/>
      <color rgb="FF000000"/>
      <name val="Times New Roman"/>
      <family val="1"/>
      <charset val="204"/>
    </font>
    <font>
      <u/>
      <sz val="11"/>
      <color theme="1"/>
      <name val="Times New Roman"/>
      <family val="1"/>
      <charset val="204"/>
    </font>
    <font>
      <sz val="10.5"/>
      <color theme="1"/>
      <name val="Times New Roman"/>
      <family val="1"/>
      <charset val="204"/>
    </font>
    <font>
      <b/>
      <sz val="8"/>
      <color indexed="8"/>
      <name val="Times New Roman"/>
      <family val="1"/>
    </font>
    <font>
      <sz val="8"/>
      <color theme="1"/>
      <name val="Times New Roman"/>
      <family val="1"/>
    </font>
    <font>
      <sz val="7"/>
      <color theme="1"/>
      <name val="Times New Roman"/>
      <family val="1"/>
    </font>
    <font>
      <b/>
      <vertAlign val="superscript"/>
      <sz val="10"/>
      <color theme="1"/>
      <name val="Times New Roman"/>
      <family val="1"/>
    </font>
    <font>
      <b/>
      <sz val="10"/>
      <color rgb="FF000000"/>
      <name val="Times New Roman"/>
      <family val="1"/>
    </font>
    <font>
      <vertAlign val="superscript"/>
      <sz val="10"/>
      <color theme="1"/>
      <name val="Times New Roman"/>
      <family val="1"/>
    </font>
    <font>
      <b/>
      <sz val="10"/>
      <color theme="1"/>
      <name val="Calibri"/>
      <family val="2"/>
      <scheme val="minor"/>
    </font>
    <font>
      <b/>
      <sz val="8"/>
      <color indexed="8"/>
      <name val="Times New Roman"/>
      <family val="1"/>
      <charset val="204"/>
    </font>
    <font>
      <b/>
      <sz val="8"/>
      <color theme="1"/>
      <name val="Times New Roman"/>
      <family val="1"/>
    </font>
    <font>
      <sz val="6"/>
      <color theme="1"/>
      <name val="Times New Roman"/>
      <family val="1"/>
      <charset val="204"/>
    </font>
    <font>
      <b/>
      <sz val="11"/>
      <color theme="1"/>
      <name val="Calibri"/>
      <family val="2"/>
      <charset val="204"/>
      <scheme val="minor"/>
    </font>
    <font>
      <sz val="9"/>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164" fontId="19" fillId="0" borderId="0" applyFont="0" applyFill="0" applyBorder="0" applyAlignment="0" applyProtection="0"/>
    <xf numFmtId="0" fontId="21" fillId="0" borderId="0" applyNumberFormat="0" applyFill="0" applyBorder="0" applyAlignment="0" applyProtection="0"/>
    <xf numFmtId="0" fontId="20" fillId="0" borderId="0"/>
    <xf numFmtId="0" fontId="20" fillId="0" borderId="0"/>
  </cellStyleXfs>
  <cellXfs count="681">
    <xf numFmtId="0" fontId="0" fillId="0" borderId="0" xfId="0"/>
    <xf numFmtId="0" fontId="22" fillId="0" borderId="0" xfId="0" applyFont="1" applyAlignment="1">
      <alignment horizontal="center" vertical="center"/>
    </xf>
    <xf numFmtId="0" fontId="23"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justify" vertical="center"/>
    </xf>
    <xf numFmtId="0" fontId="25" fillId="0" borderId="0" xfId="0" applyFont="1"/>
    <xf numFmtId="0" fontId="27" fillId="0" borderId="0" xfId="0" applyFont="1"/>
    <xf numFmtId="0" fontId="28"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vertical="center"/>
    </xf>
    <xf numFmtId="0" fontId="31" fillId="0" borderId="0" xfId="0" applyFont="1" applyAlignment="1">
      <alignment horizontal="center" vertical="center"/>
    </xf>
    <xf numFmtId="0" fontId="0" fillId="0" borderId="0" xfId="0" applyFont="1"/>
    <xf numFmtId="0" fontId="26" fillId="0" borderId="0" xfId="0" applyFont="1" applyAlignment="1">
      <alignment horizontal="left" vertical="center" indent="7"/>
    </xf>
    <xf numFmtId="0" fontId="6" fillId="2" borderId="0" xfId="0" applyNumberFormat="1" applyFont="1" applyFill="1"/>
    <xf numFmtId="0" fontId="25"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25" fillId="0" borderId="1" xfId="0" applyFont="1" applyBorder="1"/>
    <xf numFmtId="0" fontId="28" fillId="0" borderId="0" xfId="0" applyFont="1" applyAlignment="1">
      <alignment horizontal="center" vertical="center"/>
    </xf>
    <xf numFmtId="0" fontId="29" fillId="0" borderId="0" xfId="0" applyFont="1" applyAlignment="1">
      <alignment horizontal="left" vertical="center" indent="5"/>
    </xf>
    <xf numFmtId="0" fontId="29" fillId="0" borderId="0" xfId="0" applyFont="1" applyAlignment="1">
      <alignment horizontal="left" vertical="center" indent="10"/>
    </xf>
    <xf numFmtId="0" fontId="33" fillId="0" borderId="0" xfId="0" applyFont="1" applyAlignment="1">
      <alignment vertical="center"/>
    </xf>
    <xf numFmtId="0" fontId="33" fillId="0" borderId="0" xfId="0" applyFont="1" applyAlignment="1">
      <alignment horizontal="center" vertical="center"/>
    </xf>
    <xf numFmtId="0" fontId="28" fillId="0" borderId="2" xfId="0" applyFont="1" applyBorder="1" applyAlignment="1">
      <alignment vertical="center" wrapText="1"/>
    </xf>
    <xf numFmtId="0" fontId="30"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2" xfId="0" applyFont="1" applyBorder="1" applyAlignment="1">
      <alignment vertical="center" wrapText="1"/>
    </xf>
    <xf numFmtId="0" fontId="24"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6" fillId="0" borderId="2" xfId="0" applyFont="1" applyBorder="1" applyAlignment="1">
      <alignment horizontal="justify" vertical="center" wrapText="1"/>
    </xf>
    <xf numFmtId="0" fontId="26" fillId="0" borderId="2" xfId="0" applyFont="1" applyBorder="1" applyAlignment="1">
      <alignment vertical="center" wrapText="1"/>
    </xf>
    <xf numFmtId="0" fontId="27" fillId="0" borderId="0" xfId="0" applyFont="1" applyBorder="1"/>
    <xf numFmtId="0" fontId="34"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5" fillId="0" borderId="2" xfId="0" applyFont="1" applyBorder="1" applyAlignment="1">
      <alignment horizontal="center" vertical="center" wrapText="1"/>
    </xf>
    <xf numFmtId="4" fontId="0" fillId="0" borderId="0" xfId="0" applyNumberFormat="1"/>
    <xf numFmtId="2" fontId="0" fillId="0" borderId="0" xfId="0" applyNumberFormat="1"/>
    <xf numFmtId="0" fontId="28" fillId="0" borderId="0" xfId="0" applyFont="1"/>
    <xf numFmtId="0" fontId="0" fillId="0" borderId="0" xfId="0" applyBorder="1"/>
    <xf numFmtId="0" fontId="28" fillId="0" borderId="0" xfId="0" applyFont="1" applyBorder="1"/>
    <xf numFmtId="0" fontId="30" fillId="0" borderId="0" xfId="0" applyFont="1" applyFill="1" applyBorder="1" applyAlignment="1">
      <alignment horizontal="center" vertical="center" wrapText="1"/>
    </xf>
    <xf numFmtId="0" fontId="29" fillId="0" borderId="2" xfId="0" applyFont="1" applyBorder="1" applyAlignment="1">
      <alignment horizontal="center" vertical="center" wrapText="1"/>
    </xf>
    <xf numFmtId="0" fontId="27" fillId="0" borderId="0" xfId="0" applyFont="1" applyBorder="1" applyAlignment="1">
      <alignment horizontal="center" vertical="center" wrapText="1"/>
    </xf>
    <xf numFmtId="0" fontId="35" fillId="0" borderId="0" xfId="0" applyFont="1"/>
    <xf numFmtId="0" fontId="36" fillId="0" borderId="0" xfId="0" applyFont="1" applyAlignment="1">
      <alignment vertical="center"/>
    </xf>
    <xf numFmtId="0" fontId="32" fillId="0" borderId="2" xfId="0" applyFont="1" applyBorder="1" applyAlignment="1">
      <alignment horizontal="center" vertical="center" wrapText="1"/>
    </xf>
    <xf numFmtId="0" fontId="36" fillId="0" borderId="2" xfId="0" applyFont="1" applyBorder="1" applyAlignment="1">
      <alignment horizontal="center" vertical="center" wrapText="1"/>
    </xf>
    <xf numFmtId="2" fontId="35" fillId="0" borderId="0" xfId="0" applyNumberFormat="1" applyFont="1"/>
    <xf numFmtId="0" fontId="39" fillId="0" borderId="2" xfId="0" applyFont="1" applyBorder="1" applyAlignment="1">
      <alignment horizontal="center" vertical="center" wrapText="1"/>
    </xf>
    <xf numFmtId="0" fontId="27" fillId="0" borderId="0" xfId="0" applyFont="1" applyAlignment="1">
      <alignment wrapText="1"/>
    </xf>
    <xf numFmtId="0" fontId="29" fillId="0" borderId="0" xfId="0" applyFont="1" applyAlignment="1">
      <alignment horizontal="justify" vertical="center" wrapText="1"/>
    </xf>
    <xf numFmtId="0" fontId="40" fillId="0" borderId="2" xfId="0" applyFont="1" applyBorder="1" applyAlignment="1">
      <alignment horizontal="center" vertical="center" wrapText="1"/>
    </xf>
    <xf numFmtId="0" fontId="4" fillId="2" borderId="0" xfId="0" applyNumberFormat="1" applyFont="1" applyFill="1" applyAlignment="1">
      <alignment vertical="top" wrapText="1"/>
    </xf>
    <xf numFmtId="0" fontId="6" fillId="2" borderId="0" xfId="0" applyNumberFormat="1" applyFont="1" applyFill="1" applyBorder="1" applyAlignment="1">
      <alignment horizontal="left" vertical="center" wrapText="1"/>
    </xf>
    <xf numFmtId="0" fontId="4" fillId="2" borderId="0" xfId="0" applyNumberFormat="1" applyFont="1" applyFill="1" applyAlignment="1">
      <alignment horizontal="center" vertical="top" wrapText="1"/>
    </xf>
    <xf numFmtId="0" fontId="4" fillId="2" borderId="0" xfId="0" applyNumberFormat="1" applyFont="1" applyFill="1" applyBorder="1" applyAlignment="1">
      <alignment vertical="top" wrapText="1"/>
    </xf>
    <xf numFmtId="0" fontId="4" fillId="2" borderId="0" xfId="0" applyFont="1" applyFill="1" applyBorder="1" applyAlignment="1">
      <alignment horizontal="center" vertical="center" wrapText="1"/>
    </xf>
    <xf numFmtId="0" fontId="6" fillId="2" borderId="0" xfId="0" applyNumberFormat="1" applyFont="1" applyFill="1" applyBorder="1" applyAlignment="1">
      <alignment horizontal="center" wrapText="1"/>
    </xf>
    <xf numFmtId="0" fontId="8" fillId="2" borderId="0" xfId="0" applyFont="1" applyFill="1" applyBorder="1" applyAlignment="1">
      <alignment horizontal="center" vertical="center" wrapText="1"/>
    </xf>
    <xf numFmtId="0" fontId="25" fillId="0" borderId="2" xfId="0" applyFont="1" applyBorder="1" applyAlignment="1">
      <alignment horizontal="center" vertical="center" wrapText="1"/>
    </xf>
    <xf numFmtId="2" fontId="25" fillId="0" borderId="2" xfId="0" applyNumberFormat="1"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26" fillId="0" borderId="2" xfId="0" applyFont="1" applyBorder="1" applyAlignment="1">
      <alignment horizontal="justify" vertical="center" wrapText="1"/>
    </xf>
    <xf numFmtId="0" fontId="36" fillId="0" borderId="0" xfId="0" applyFont="1" applyAlignment="1">
      <alignment horizontal="left" vertical="center" indent="5"/>
    </xf>
    <xf numFmtId="0" fontId="41" fillId="0" borderId="0" xfId="0" applyFont="1" applyBorder="1" applyAlignment="1">
      <alignment horizontal="center" vertical="center"/>
    </xf>
    <xf numFmtId="0" fontId="39" fillId="0" borderId="0" xfId="0" applyFont="1" applyAlignment="1">
      <alignment horizontal="left" vertical="center" indent="2"/>
    </xf>
    <xf numFmtId="0" fontId="43" fillId="0" borderId="0" xfId="0" applyFont="1"/>
    <xf numFmtId="0" fontId="39" fillId="0" borderId="0" xfId="0" applyFont="1" applyAlignment="1">
      <alignment vertical="center"/>
    </xf>
    <xf numFmtId="0" fontId="34" fillId="0" borderId="0" xfId="0" applyFont="1" applyAlignment="1">
      <alignment vertical="center"/>
    </xf>
    <xf numFmtId="0" fontId="34" fillId="0" borderId="0" xfId="0" applyFont="1" applyAlignment="1">
      <alignment horizontal="center" vertical="center"/>
    </xf>
    <xf numFmtId="2" fontId="44" fillId="0" borderId="2" xfId="0" applyNumberFormat="1" applyFont="1" applyBorder="1" applyAlignment="1">
      <alignment horizontal="center" vertical="center" wrapText="1"/>
    </xf>
    <xf numFmtId="2" fontId="37" fillId="0" borderId="2" xfId="0" applyNumberFormat="1" applyFont="1" applyBorder="1" applyAlignment="1">
      <alignment horizontal="right" vertical="center" wrapText="1"/>
    </xf>
    <xf numFmtId="0" fontId="39" fillId="0" borderId="0" xfId="0" applyFont="1" applyAlignment="1">
      <alignment horizontal="justify" vertical="center"/>
    </xf>
    <xf numFmtId="0" fontId="39" fillId="0" borderId="0" xfId="0" applyFont="1" applyAlignment="1">
      <alignment horizontal="left" vertical="center" indent="15"/>
    </xf>
    <xf numFmtId="2" fontId="30" fillId="0" borderId="2" xfId="0" applyNumberFormat="1" applyFont="1" applyBorder="1" applyAlignment="1">
      <alignment horizontal="right" vertical="center" wrapText="1"/>
    </xf>
    <xf numFmtId="0" fontId="26" fillId="0" borderId="2" xfId="0" applyFont="1" applyBorder="1" applyAlignment="1">
      <alignment horizontal="justify" vertical="center" wrapText="1"/>
    </xf>
    <xf numFmtId="2" fontId="25" fillId="0" borderId="2" xfId="0" applyNumberFormat="1" applyFont="1" applyBorder="1" applyAlignment="1" applyProtection="1">
      <alignment horizontal="center" vertical="center" wrapText="1"/>
    </xf>
    <xf numFmtId="0" fontId="28" fillId="0" borderId="2" xfId="0" applyFont="1" applyBorder="1" applyAlignment="1" applyProtection="1">
      <alignment vertical="center" wrapText="1"/>
      <protection locked="0"/>
    </xf>
    <xf numFmtId="0" fontId="28" fillId="0" borderId="2" xfId="0" applyFont="1" applyBorder="1" applyAlignment="1" applyProtection="1">
      <alignment horizontal="center" vertical="center" wrapText="1"/>
    </xf>
    <xf numFmtId="0" fontId="28" fillId="0" borderId="2" xfId="0" applyFont="1" applyBorder="1" applyAlignment="1" applyProtection="1">
      <alignment vertical="center" wrapText="1"/>
    </xf>
    <xf numFmtId="165" fontId="39" fillId="0" borderId="2" xfId="0" applyNumberFormat="1"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2" fontId="24" fillId="0" borderId="2" xfId="0" applyNumberFormat="1" applyFont="1" applyBorder="1" applyAlignment="1" applyProtection="1">
      <alignment horizontal="right" vertical="center" wrapText="1"/>
    </xf>
    <xf numFmtId="2" fontId="30" fillId="0" borderId="2" xfId="0" applyNumberFormat="1" applyFont="1" applyBorder="1" applyAlignment="1" applyProtection="1">
      <alignment horizontal="right" vertical="center" wrapText="1"/>
    </xf>
    <xf numFmtId="2" fontId="24" fillId="0" borderId="2" xfId="0" applyNumberFormat="1" applyFont="1" applyBorder="1" applyAlignment="1">
      <alignment horizontal="center" vertical="center" wrapText="1"/>
    </xf>
    <xf numFmtId="2" fontId="43" fillId="0" borderId="0" xfId="0" applyNumberFormat="1" applyFont="1"/>
    <xf numFmtId="0" fontId="25" fillId="0" borderId="0" xfId="0" applyFont="1"/>
    <xf numFmtId="0" fontId="45" fillId="0" borderId="2" xfId="0" applyFont="1" applyBorder="1" applyAlignment="1">
      <alignment horizontal="center" vertical="center" wrapText="1"/>
    </xf>
    <xf numFmtId="0" fontId="42" fillId="0" borderId="2" xfId="0" applyFont="1" applyBorder="1" applyAlignment="1">
      <alignment horizontal="center" vertical="center" wrapText="1"/>
    </xf>
    <xf numFmtId="166" fontId="39" fillId="0" borderId="2" xfId="0" applyNumberFormat="1" applyFont="1" applyBorder="1" applyAlignment="1">
      <alignment horizontal="center" vertical="center" wrapText="1"/>
    </xf>
    <xf numFmtId="0" fontId="28" fillId="0" borderId="0"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46" fillId="0" borderId="0" xfId="0" applyFont="1"/>
    <xf numFmtId="0" fontId="48" fillId="0" borderId="2" xfId="0" applyFont="1" applyBorder="1" applyAlignment="1" applyProtection="1">
      <alignment horizontal="center" vertical="center" wrapText="1"/>
      <protection locked="0"/>
    </xf>
    <xf numFmtId="0" fontId="48" fillId="0" borderId="2" xfId="0" applyFont="1" applyBorder="1" applyAlignment="1" applyProtection="1">
      <alignment horizontal="center" wrapText="1"/>
      <protection locked="0"/>
    </xf>
    <xf numFmtId="2" fontId="48" fillId="0" borderId="2" xfId="0" applyNumberFormat="1" applyFont="1" applyBorder="1" applyAlignment="1" applyProtection="1">
      <alignment horizontal="center" wrapText="1"/>
      <protection locked="0"/>
    </xf>
    <xf numFmtId="2" fontId="46" fillId="0" borderId="0" xfId="0" applyNumberFormat="1" applyFont="1"/>
    <xf numFmtId="0" fontId="51" fillId="0" borderId="2" xfId="0" applyFont="1" applyBorder="1" applyAlignment="1" applyProtection="1">
      <alignment horizontal="center" vertical="center" wrapText="1"/>
      <protection locked="0"/>
    </xf>
    <xf numFmtId="0" fontId="0" fillId="0" borderId="0" xfId="0" applyAlignment="1">
      <alignment horizontal="right"/>
    </xf>
    <xf numFmtId="2" fontId="28" fillId="0" borderId="2" xfId="0" applyNumberFormat="1" applyFont="1" applyBorder="1" applyAlignment="1" applyProtection="1">
      <alignment horizontal="right" vertical="center" wrapText="1"/>
    </xf>
    <xf numFmtId="0" fontId="0" fillId="0" borderId="0" xfId="0" applyFont="1" applyAlignment="1">
      <alignment horizontal="right"/>
    </xf>
    <xf numFmtId="0" fontId="50" fillId="0" borderId="2" xfId="0" applyFont="1" applyBorder="1" applyAlignment="1">
      <alignment horizontal="center" vertical="center" wrapText="1"/>
    </xf>
    <xf numFmtId="0" fontId="51" fillId="0" borderId="2" xfId="0" applyFont="1" applyBorder="1" applyAlignment="1">
      <alignment horizontal="justify"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51" fillId="0" borderId="2" xfId="0" applyFont="1" applyBorder="1" applyAlignment="1">
      <alignment vertical="center" wrapText="1"/>
    </xf>
    <xf numFmtId="0" fontId="48" fillId="0" borderId="0" xfId="0" applyFont="1"/>
    <xf numFmtId="2" fontId="48" fillId="0" borderId="0" xfId="0" applyNumberFormat="1" applyFont="1"/>
    <xf numFmtId="0" fontId="59" fillId="0" borderId="2" xfId="0" applyFont="1" applyBorder="1" applyAlignment="1">
      <alignment vertical="center" wrapText="1"/>
    </xf>
    <xf numFmtId="0" fontId="59" fillId="0" borderId="2" xfId="0" applyFont="1" applyBorder="1" applyAlignment="1">
      <alignment horizontal="center" vertical="center" wrapText="1"/>
    </xf>
    <xf numFmtId="0" fontId="52" fillId="0" borderId="2" xfId="0" applyFont="1" applyBorder="1" applyAlignment="1">
      <alignment horizontal="center" vertical="center" wrapText="1"/>
    </xf>
    <xf numFmtId="0" fontId="59" fillId="0" borderId="0" xfId="0" applyFont="1"/>
    <xf numFmtId="0" fontId="59" fillId="0" borderId="2" xfId="0" applyFont="1" applyBorder="1" applyAlignment="1">
      <alignment wrapText="1"/>
    </xf>
    <xf numFmtId="0" fontId="48" fillId="0" borderId="0" xfId="0" applyFont="1" applyAlignment="1">
      <alignment vertical="center"/>
    </xf>
    <xf numFmtId="0" fontId="59" fillId="0" borderId="2" xfId="0" applyFont="1" applyBorder="1" applyAlignment="1">
      <alignment horizontal="justify" vertical="center" wrapText="1"/>
    </xf>
    <xf numFmtId="2" fontId="59" fillId="0" borderId="2" xfId="0" applyNumberFormat="1" applyFont="1" applyBorder="1" applyAlignment="1">
      <alignment horizontal="center" vertical="center" wrapText="1"/>
    </xf>
    <xf numFmtId="0" fontId="59" fillId="0" borderId="3" xfId="0" applyFont="1" applyBorder="1" applyAlignment="1">
      <alignment horizontal="justify" vertical="center" wrapText="1"/>
    </xf>
    <xf numFmtId="0" fontId="60" fillId="0" borderId="2" xfId="0" applyFont="1" applyBorder="1" applyAlignment="1">
      <alignment horizontal="justify" vertical="center" wrapText="1"/>
    </xf>
    <xf numFmtId="2" fontId="48" fillId="0" borderId="2" xfId="0" applyNumberFormat="1" applyFont="1" applyBorder="1" applyAlignment="1">
      <alignment horizontal="center" vertical="center" wrapText="1"/>
    </xf>
    <xf numFmtId="0" fontId="61" fillId="0" borderId="2" xfId="0" applyFont="1" applyBorder="1" applyAlignment="1">
      <alignment vertical="center" wrapText="1"/>
    </xf>
    <xf numFmtId="0" fontId="6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0" fillId="0" borderId="0" xfId="0" applyFont="1" applyAlignment="1">
      <alignment horizontal="justify" vertical="center"/>
    </xf>
    <xf numFmtId="0" fontId="59" fillId="0" borderId="2" xfId="0" applyFont="1" applyBorder="1" applyAlignment="1">
      <alignment vertical="top" wrapText="1"/>
    </xf>
    <xf numFmtId="0" fontId="59" fillId="0" borderId="2" xfId="0" applyFont="1" applyBorder="1" applyAlignment="1">
      <alignment horizontal="left" vertical="center" wrapText="1"/>
    </xf>
    <xf numFmtId="2" fontId="59" fillId="0" borderId="2" xfId="0" applyNumberFormat="1" applyFont="1" applyBorder="1" applyAlignment="1" applyProtection="1">
      <alignment horizontal="center" vertical="center" wrapText="1"/>
      <protection locked="0"/>
    </xf>
    <xf numFmtId="2" fontId="59" fillId="0" borderId="0" xfId="0" applyNumberFormat="1" applyFont="1" applyBorder="1" applyAlignment="1">
      <alignment horizontal="center" vertical="center" wrapText="1"/>
    </xf>
    <xf numFmtId="14" fontId="59" fillId="0" borderId="2" xfId="0" applyNumberFormat="1" applyFont="1" applyFill="1" applyBorder="1" applyAlignment="1">
      <alignment horizontal="center" vertical="center" wrapText="1"/>
    </xf>
    <xf numFmtId="2" fontId="59" fillId="0" borderId="2" xfId="0" applyNumberFormat="1" applyFont="1" applyFill="1" applyBorder="1" applyAlignment="1">
      <alignment horizontal="center" vertical="center" wrapText="1"/>
    </xf>
    <xf numFmtId="0" fontId="59" fillId="0" borderId="2" xfId="0" applyFont="1" applyFill="1" applyBorder="1" applyAlignment="1">
      <alignment horizontal="center" vertical="center" wrapText="1"/>
    </xf>
    <xf numFmtId="2" fontId="59" fillId="0" borderId="2" xfId="0" applyNumberFormat="1" applyFont="1" applyFill="1" applyBorder="1" applyAlignment="1" applyProtection="1">
      <alignment horizontal="center" vertical="center" wrapText="1"/>
      <protection locked="0"/>
    </xf>
    <xf numFmtId="2" fontId="62" fillId="0" borderId="2" xfId="0" applyNumberFormat="1" applyFont="1" applyBorder="1" applyAlignment="1">
      <alignment vertical="center" wrapText="1"/>
    </xf>
    <xf numFmtId="0" fontId="51" fillId="0" borderId="8" xfId="0" applyFont="1" applyBorder="1" applyAlignment="1" applyProtection="1">
      <alignment vertical="center"/>
      <protection locked="0"/>
    </xf>
    <xf numFmtId="0" fontId="48" fillId="0" borderId="9" xfId="0" applyFont="1" applyBorder="1" applyProtection="1">
      <protection locked="0"/>
    </xf>
    <xf numFmtId="0" fontId="48" fillId="0" borderId="11" xfId="0" applyFont="1" applyBorder="1" applyAlignment="1" applyProtection="1">
      <alignment vertical="center"/>
      <protection locked="0"/>
    </xf>
    <xf numFmtId="0" fontId="48" fillId="0" borderId="0" xfId="0" applyFont="1" applyBorder="1" applyProtection="1">
      <protection locked="0"/>
    </xf>
    <xf numFmtId="0" fontId="51" fillId="0" borderId="11" xfId="0" applyFont="1" applyBorder="1" applyAlignment="1" applyProtection="1">
      <alignment vertical="center"/>
      <protection locked="0"/>
    </xf>
    <xf numFmtId="0" fontId="48" fillId="0" borderId="13" xfId="0" applyFont="1" applyBorder="1" applyAlignment="1" applyProtection="1">
      <alignment horizontal="center" vertical="center" wrapText="1"/>
      <protection locked="0"/>
    </xf>
    <xf numFmtId="0" fontId="59" fillId="0" borderId="2" xfId="0" applyFont="1" applyBorder="1" applyAlignment="1" applyProtection="1">
      <alignment horizontal="center" vertical="center" wrapText="1"/>
      <protection locked="0"/>
    </xf>
    <xf numFmtId="2" fontId="51" fillId="0" borderId="14" xfId="0" applyNumberFormat="1" applyFont="1" applyBorder="1" applyAlignment="1" applyProtection="1">
      <alignment horizontal="center" vertical="center" wrapText="1"/>
      <protection locked="0"/>
    </xf>
    <xf numFmtId="0" fontId="59" fillId="0" borderId="13" xfId="0" applyFont="1" applyBorder="1" applyAlignment="1" applyProtection="1">
      <alignment horizontal="justify" vertical="center" wrapText="1"/>
      <protection locked="0"/>
    </xf>
    <xf numFmtId="0" fontId="59" fillId="0" borderId="2" xfId="0" applyFont="1" applyBorder="1" applyAlignment="1" applyProtection="1">
      <alignment horizontal="center" vertical="center" wrapText="1"/>
    </xf>
    <xf numFmtId="0" fontId="59" fillId="0" borderId="13" xfId="0" applyFont="1" applyBorder="1" applyAlignment="1" applyProtection="1">
      <alignment vertical="center" wrapText="1"/>
      <protection locked="0"/>
    </xf>
    <xf numFmtId="0" fontId="48" fillId="0" borderId="2" xfId="0" applyFont="1" applyBorder="1" applyAlignment="1" applyProtection="1">
      <alignment vertical="center" wrapText="1"/>
    </xf>
    <xf numFmtId="14" fontId="48" fillId="0" borderId="2" xfId="0" applyNumberFormat="1" applyFont="1" applyBorder="1" applyAlignment="1" applyProtection="1">
      <alignment horizontal="center" vertical="center" wrapText="1"/>
      <protection locked="0"/>
    </xf>
    <xf numFmtId="0" fontId="48" fillId="0" borderId="2" xfId="0" applyFont="1" applyBorder="1" applyAlignment="1" applyProtection="1">
      <alignment horizontal="center" vertical="center" wrapText="1"/>
    </xf>
    <xf numFmtId="0" fontId="48" fillId="0" borderId="15" xfId="0" applyFont="1" applyBorder="1" applyAlignment="1" applyProtection="1">
      <alignment vertical="center" wrapText="1"/>
    </xf>
    <xf numFmtId="0" fontId="51" fillId="0" borderId="0" xfId="0" applyFont="1" applyAlignment="1">
      <alignment horizontal="left" vertical="center" indent="8"/>
    </xf>
    <xf numFmtId="0" fontId="48" fillId="0" borderId="0" xfId="0" applyFont="1" applyAlignment="1">
      <alignment vertical="center" wrapText="1"/>
    </xf>
    <xf numFmtId="0" fontId="50" fillId="0" borderId="0" xfId="0" applyFont="1" applyAlignment="1">
      <alignment vertical="center"/>
    </xf>
    <xf numFmtId="0" fontId="51" fillId="0" borderId="0" xfId="0" applyFont="1" applyAlignment="1">
      <alignment horizontal="left" vertical="center" indent="7"/>
    </xf>
    <xf numFmtId="0" fontId="51" fillId="0" borderId="0" xfId="0" applyFont="1" applyAlignment="1">
      <alignment vertical="center"/>
    </xf>
    <xf numFmtId="0" fontId="48" fillId="0" borderId="0" xfId="0" applyFont="1" applyAlignment="1">
      <alignment horizontal="left" vertical="center" indent="5"/>
    </xf>
    <xf numFmtId="2" fontId="59" fillId="0" borderId="2" xfId="1" applyNumberFormat="1" applyFont="1" applyBorder="1" applyAlignment="1">
      <alignment horizontal="center" vertical="center" wrapText="1"/>
    </xf>
    <xf numFmtId="0" fontId="48" fillId="0" borderId="2" xfId="0" applyFont="1" applyFill="1" applyBorder="1" applyAlignment="1" applyProtection="1">
      <alignment horizontal="center" vertical="center" wrapText="1"/>
      <protection locked="0"/>
    </xf>
    <xf numFmtId="0" fontId="59" fillId="0" borderId="0" xfId="0" applyFont="1" applyFill="1"/>
    <xf numFmtId="0" fontId="4"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8" fillId="0" borderId="15" xfId="0" applyFont="1" applyBorder="1" applyAlignment="1" applyProtection="1">
      <alignment vertical="center" wrapText="1"/>
      <protection locked="0"/>
    </xf>
    <xf numFmtId="2" fontId="59" fillId="0" borderId="0" xfId="0" applyNumberFormat="1" applyFont="1"/>
    <xf numFmtId="2" fontId="46" fillId="0" borderId="0" xfId="0" applyNumberFormat="1" applyFont="1" applyBorder="1"/>
    <xf numFmtId="2" fontId="50" fillId="0" borderId="0" xfId="0" applyNumberFormat="1" applyFont="1" applyBorder="1" applyAlignment="1">
      <alignment vertical="center" wrapText="1"/>
    </xf>
    <xf numFmtId="2" fontId="48" fillId="0" borderId="0" xfId="0" applyNumberFormat="1" applyFont="1" applyBorder="1"/>
    <xf numFmtId="2" fontId="48" fillId="0" borderId="10" xfId="0" applyNumberFormat="1" applyFont="1" applyBorder="1" applyProtection="1">
      <protection locked="0"/>
    </xf>
    <xf numFmtId="2" fontId="48" fillId="0" borderId="12" xfId="0" applyNumberFormat="1" applyFont="1" applyBorder="1" applyProtection="1">
      <protection locked="0"/>
    </xf>
    <xf numFmtId="2" fontId="51" fillId="0" borderId="2" xfId="0" applyNumberFormat="1" applyFont="1" applyBorder="1" applyAlignment="1">
      <alignment horizontal="center" vertical="center" wrapText="1"/>
    </xf>
    <xf numFmtId="2" fontId="48" fillId="0" borderId="0" xfId="0" applyNumberFormat="1" applyFont="1" applyAlignment="1">
      <alignment vertical="center" wrapText="1"/>
    </xf>
    <xf numFmtId="164" fontId="0" fillId="0" borderId="0" xfId="1" applyFont="1" applyAlignment="1">
      <alignment horizontal="right"/>
    </xf>
    <xf numFmtId="0" fontId="32" fillId="0" borderId="0" xfId="0" applyFont="1" applyAlignment="1">
      <alignment horizontal="center" vertical="center"/>
    </xf>
    <xf numFmtId="0" fontId="7" fillId="2" borderId="4" xfId="0" applyNumberFormat="1" applyFont="1" applyFill="1" applyBorder="1" applyAlignment="1">
      <alignment horizontal="center" vertical="center" wrapText="1"/>
    </xf>
    <xf numFmtId="0" fontId="34" fillId="0" borderId="2" xfId="0" applyFont="1" applyBorder="1" applyAlignment="1">
      <alignment horizontal="center" wrapText="1"/>
    </xf>
    <xf numFmtId="0" fontId="34" fillId="3" borderId="2" xfId="0" applyFont="1" applyFill="1" applyBorder="1" applyAlignment="1">
      <alignment horizontal="center" vertical="center" wrapText="1"/>
    </xf>
    <xf numFmtId="0" fontId="44" fillId="0" borderId="2" xfId="0" applyFont="1" applyBorder="1" applyAlignment="1">
      <alignment horizontal="center" vertical="center" wrapText="1"/>
    </xf>
    <xf numFmtId="14" fontId="59" fillId="0" borderId="2" xfId="0" applyNumberFormat="1" applyFont="1" applyBorder="1" applyAlignment="1">
      <alignment horizontal="center" vertical="center" wrapText="1"/>
    </xf>
    <xf numFmtId="166" fontId="39" fillId="2" borderId="2" xfId="0" applyNumberFormat="1" applyFont="1" applyFill="1" applyBorder="1" applyAlignment="1">
      <alignment horizontal="center" vertical="center" wrapText="1"/>
    </xf>
    <xf numFmtId="0" fontId="37" fillId="0" borderId="2" xfId="0" applyFont="1" applyBorder="1" applyAlignment="1">
      <alignment horizontal="center" vertical="center" wrapText="1"/>
    </xf>
    <xf numFmtId="0" fontId="38" fillId="0" borderId="2" xfId="0" applyFont="1" applyBorder="1" applyAlignment="1">
      <alignment horizontal="center" vertical="center" wrapText="1"/>
    </xf>
    <xf numFmtId="0" fontId="59" fillId="2" borderId="2" xfId="0" applyFont="1" applyFill="1" applyBorder="1" applyAlignment="1" applyProtection="1">
      <alignment horizontal="center" vertical="center" wrapText="1"/>
      <protection locked="0"/>
    </xf>
    <xf numFmtId="0" fontId="32" fillId="0" borderId="2" xfId="0" applyFont="1" applyFill="1" applyBorder="1" applyAlignment="1">
      <alignment horizontal="center" vertical="center" wrapText="1"/>
    </xf>
    <xf numFmtId="0" fontId="32" fillId="0" borderId="2" xfId="0" applyFont="1" applyBorder="1" applyAlignment="1">
      <alignment horizontal="justify" vertical="center" wrapText="1"/>
    </xf>
    <xf numFmtId="0" fontId="48" fillId="0" borderId="0" xfId="0" applyFont="1" applyAlignment="1">
      <alignment horizontal="left" vertical="top"/>
    </xf>
    <xf numFmtId="0" fontId="36" fillId="0" borderId="0" xfId="0" applyFont="1" applyAlignment="1">
      <alignment horizontal="left" vertical="center" indent="7"/>
    </xf>
    <xf numFmtId="0" fontId="36" fillId="0" borderId="2" xfId="0" applyFont="1" applyBorder="1" applyAlignment="1">
      <alignment vertical="center" wrapText="1"/>
    </xf>
    <xf numFmtId="0" fontId="38" fillId="0" borderId="2" xfId="0" applyFont="1" applyBorder="1" applyAlignment="1">
      <alignment horizontal="justify" vertical="center" wrapText="1"/>
    </xf>
    <xf numFmtId="0" fontId="36" fillId="0" borderId="0" xfId="0" applyFont="1" applyAlignment="1">
      <alignment horizontal="center" vertical="center"/>
    </xf>
    <xf numFmtId="0" fontId="38" fillId="0" borderId="0" xfId="0" applyFont="1" applyAlignment="1">
      <alignment vertical="center"/>
    </xf>
    <xf numFmtId="0" fontId="36" fillId="0" borderId="0" xfId="0" applyFont="1" applyAlignment="1">
      <alignment horizontal="left" vertical="center" indent="2"/>
    </xf>
    <xf numFmtId="0" fontId="32" fillId="0" borderId="0" xfId="0" applyFont="1" applyAlignment="1">
      <alignment vertical="center"/>
    </xf>
    <xf numFmtId="0" fontId="32" fillId="0" borderId="2" xfId="0" applyFont="1" applyBorder="1" applyAlignment="1">
      <alignment vertical="center" wrapText="1"/>
    </xf>
    <xf numFmtId="0" fontId="37" fillId="0" borderId="0" xfId="0" applyFont="1" applyAlignment="1">
      <alignment horizontal="center" vertical="center"/>
    </xf>
    <xf numFmtId="166" fontId="32" fillId="0" borderId="2" xfId="0" applyNumberFormat="1" applyFont="1" applyBorder="1" applyAlignment="1">
      <alignment horizontal="center" vertical="center" wrapText="1"/>
    </xf>
    <xf numFmtId="2" fontId="36" fillId="0" borderId="2" xfId="0" applyNumberFormat="1" applyFont="1" applyBorder="1" applyAlignment="1">
      <alignment horizontal="center" vertical="center" wrapText="1"/>
    </xf>
    <xf numFmtId="0" fontId="32" fillId="0" borderId="0" xfId="0" applyFont="1" applyAlignment="1">
      <alignment horizontal="justify" vertical="center"/>
    </xf>
    <xf numFmtId="0" fontId="36" fillId="0" borderId="0" xfId="0" applyFont="1" applyAlignment="1">
      <alignment horizontal="justify" vertical="center"/>
    </xf>
    <xf numFmtId="0" fontId="32" fillId="0" borderId="0" xfId="0" applyFont="1" applyAlignment="1">
      <alignment vertical="center" wrapText="1"/>
    </xf>
    <xf numFmtId="0" fontId="38" fillId="0" borderId="0" xfId="0" applyFont="1" applyAlignment="1">
      <alignment horizontal="center" vertical="center"/>
    </xf>
    <xf numFmtId="4" fontId="35" fillId="0" borderId="0" xfId="0" applyNumberFormat="1" applyFont="1"/>
    <xf numFmtId="0" fontId="52" fillId="0" borderId="0" xfId="0" applyFont="1" applyFill="1" applyAlignment="1">
      <alignment vertical="center"/>
    </xf>
    <xf numFmtId="0" fontId="58" fillId="0" borderId="0" xfId="0" applyNumberFormat="1" applyFont="1" applyFill="1" applyAlignment="1"/>
    <xf numFmtId="0" fontId="66" fillId="0" borderId="0" xfId="0" applyFont="1" applyFill="1" applyAlignment="1">
      <alignment horizontal="left"/>
    </xf>
    <xf numFmtId="0" fontId="59" fillId="0" borderId="0" xfId="0" applyFont="1" applyFill="1" applyAlignment="1">
      <alignment horizontal="left"/>
    </xf>
    <xf numFmtId="0" fontId="58" fillId="0" borderId="0" xfId="0" applyNumberFormat="1" applyFont="1" applyFill="1" applyAlignment="1">
      <alignment horizontal="left" vertical="center" wrapText="1"/>
    </xf>
    <xf numFmtId="0" fontId="66" fillId="0" borderId="0" xfId="0" applyFont="1" applyFill="1" applyBorder="1" applyAlignment="1">
      <alignment horizontal="left"/>
    </xf>
    <xf numFmtId="0" fontId="59" fillId="0" borderId="0" xfId="0" applyFont="1" applyFill="1" applyBorder="1" applyAlignment="1">
      <alignment horizontal="left"/>
    </xf>
    <xf numFmtId="0" fontId="66" fillId="0" borderId="0" xfId="0" applyFont="1" applyFill="1"/>
    <xf numFmtId="0" fontId="59" fillId="0" borderId="0" xfId="0" applyFont="1" applyFill="1" applyBorder="1"/>
    <xf numFmtId="0" fontId="66" fillId="0" borderId="0" xfId="0" applyFont="1" applyFill="1" applyBorder="1"/>
    <xf numFmtId="0" fontId="58" fillId="0" borderId="0" xfId="0" applyNumberFormat="1" applyFont="1" applyFill="1" applyBorder="1" applyAlignment="1">
      <alignment horizontal="left" vertical="center" wrapText="1"/>
    </xf>
    <xf numFmtId="0" fontId="67" fillId="0" borderId="2" xfId="0" applyFont="1" applyFill="1" applyBorder="1" applyAlignment="1" applyProtection="1">
      <alignment vertical="center" wrapText="1"/>
      <protection locked="0"/>
    </xf>
    <xf numFmtId="0" fontId="67" fillId="0" borderId="2" xfId="0" applyFont="1" applyBorder="1" applyAlignment="1" applyProtection="1">
      <alignment vertical="center" wrapText="1"/>
      <protection locked="0"/>
    </xf>
    <xf numFmtId="2" fontId="50" fillId="0" borderId="2" xfId="1" applyNumberFormat="1" applyFont="1" applyFill="1" applyBorder="1" applyAlignment="1" applyProtection="1">
      <alignment horizontal="right" vertical="center" wrapText="1"/>
    </xf>
    <xf numFmtId="2" fontId="48" fillId="0" borderId="2" xfId="1" applyNumberFormat="1" applyFont="1" applyBorder="1" applyAlignment="1" applyProtection="1">
      <alignment horizontal="right" vertical="center" wrapText="1"/>
    </xf>
    <xf numFmtId="2" fontId="48" fillId="0" borderId="2" xfId="1" applyNumberFormat="1" applyFont="1" applyFill="1" applyBorder="1" applyAlignment="1" applyProtection="1">
      <alignment horizontal="right" vertical="center" wrapText="1"/>
    </xf>
    <xf numFmtId="2" fontId="48" fillId="2" borderId="2" xfId="1" applyNumberFormat="1" applyFont="1" applyFill="1" applyBorder="1" applyAlignment="1" applyProtection="1">
      <alignment horizontal="right" vertical="center" wrapText="1"/>
      <protection locked="0"/>
    </xf>
    <xf numFmtId="2" fontId="48" fillId="0" borderId="0" xfId="1" applyNumberFormat="1" applyFont="1" applyAlignment="1">
      <alignment horizontal="right"/>
    </xf>
    <xf numFmtId="0" fontId="7" fillId="2" borderId="4" xfId="0" applyNumberFormat="1" applyFont="1" applyFill="1" applyBorder="1" applyAlignment="1">
      <alignment horizontal="center" vertical="center" wrapText="1"/>
    </xf>
    <xf numFmtId="0" fontId="0" fillId="0" borderId="2" xfId="0" applyBorder="1"/>
    <xf numFmtId="0" fontId="34" fillId="2" borderId="2" xfId="0" applyFont="1" applyFill="1" applyBorder="1" applyAlignment="1">
      <alignment horizontal="center" vertical="center" wrapText="1"/>
    </xf>
    <xf numFmtId="0" fontId="34" fillId="0" borderId="2" xfId="0" applyFont="1" applyBorder="1" applyAlignment="1">
      <alignment horizontal="center" vertical="center"/>
    </xf>
    <xf numFmtId="0" fontId="5" fillId="0" borderId="2" xfId="0" applyFont="1" applyBorder="1" applyAlignment="1">
      <alignment horizontal="center" vertical="center" wrapText="1"/>
    </xf>
    <xf numFmtId="0" fontId="34" fillId="0" borderId="2" xfId="4"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2" fontId="32" fillId="0" borderId="2" xfId="0" applyNumberFormat="1" applyFont="1" applyFill="1" applyBorder="1" applyAlignment="1">
      <alignment horizontal="center" vertical="center" wrapText="1"/>
    </xf>
    <xf numFmtId="14" fontId="32" fillId="0" borderId="2" xfId="0" applyNumberFormat="1" applyFont="1" applyFill="1" applyBorder="1" applyAlignment="1">
      <alignment horizontal="center" vertical="center" wrapText="1"/>
    </xf>
    <xf numFmtId="0" fontId="36" fillId="0" borderId="2" xfId="0" applyFont="1" applyFill="1" applyBorder="1" applyAlignment="1">
      <alignment horizontal="center" vertical="center" wrapText="1"/>
    </xf>
    <xf numFmtId="0" fontId="32" fillId="0" borderId="2" xfId="0" applyFont="1" applyFill="1" applyBorder="1" applyAlignment="1">
      <alignment horizontal="center" vertical="center"/>
    </xf>
    <xf numFmtId="2" fontId="59" fillId="2" borderId="2" xfId="0" applyNumberFormat="1" applyFont="1" applyFill="1" applyBorder="1" applyAlignment="1">
      <alignment horizontal="center" vertical="center" wrapText="1"/>
    </xf>
    <xf numFmtId="14" fontId="29" fillId="2" borderId="2" xfId="0" applyNumberFormat="1" applyFont="1" applyFill="1" applyBorder="1" applyAlignment="1">
      <alignment horizontal="center" vertical="center" wrapText="1"/>
    </xf>
    <xf numFmtId="2" fontId="30" fillId="0" borderId="2" xfId="1" applyNumberFormat="1" applyFont="1" applyBorder="1" applyAlignment="1" applyProtection="1">
      <alignment horizontal="right" vertical="center" wrapText="1"/>
    </xf>
    <xf numFmtId="164" fontId="48" fillId="0" borderId="0" xfId="1" applyFont="1" applyAlignment="1">
      <alignment horizontal="right"/>
    </xf>
    <xf numFmtId="0" fontId="48" fillId="2" borderId="2" xfId="0" applyFont="1" applyFill="1" applyBorder="1" applyAlignment="1">
      <alignment vertical="center" wrapText="1"/>
    </xf>
    <xf numFmtId="2" fontId="50" fillId="2" borderId="2" xfId="1" applyNumberFormat="1" applyFont="1" applyFill="1" applyBorder="1" applyAlignment="1" applyProtection="1">
      <alignment horizontal="right" vertical="center" wrapText="1"/>
    </xf>
    <xf numFmtId="2" fontId="48" fillId="2" borderId="2" xfId="1" applyNumberFormat="1" applyFont="1" applyFill="1" applyBorder="1" applyAlignment="1" applyProtection="1">
      <alignment horizontal="right" vertical="center" wrapText="1"/>
    </xf>
    <xf numFmtId="0" fontId="50" fillId="0" borderId="0" xfId="0" applyFont="1" applyAlignment="1">
      <alignment horizontal="center" vertical="center"/>
    </xf>
    <xf numFmtId="0" fontId="51" fillId="0" borderId="0" xfId="0" applyFont="1" applyAlignment="1">
      <alignment horizontal="justify" vertical="center"/>
    </xf>
    <xf numFmtId="0" fontId="48" fillId="0" borderId="2" xfId="0" applyFont="1" applyBorder="1" applyAlignment="1">
      <alignment horizontal="justify" vertical="center" wrapText="1"/>
    </xf>
    <xf numFmtId="0" fontId="48" fillId="0" borderId="2" xfId="0" applyFont="1" applyBorder="1" applyAlignment="1">
      <alignment vertical="center" wrapText="1"/>
    </xf>
    <xf numFmtId="0" fontId="50" fillId="0" borderId="2" xfId="0" applyFont="1" applyBorder="1" applyAlignment="1">
      <alignment horizontal="justify" vertical="center" wrapText="1"/>
    </xf>
    <xf numFmtId="0" fontId="62" fillId="0" borderId="2" xfId="0" applyFont="1" applyBorder="1" applyAlignment="1">
      <alignment vertical="center" wrapText="1"/>
    </xf>
    <xf numFmtId="0" fontId="48" fillId="0" borderId="2" xfId="0" applyFont="1" applyBorder="1" applyAlignment="1" applyProtection="1">
      <alignment vertical="center" wrapText="1"/>
      <protection locked="0"/>
    </xf>
    <xf numFmtId="2" fontId="24" fillId="0" borderId="2" xfId="0" applyNumberFormat="1" applyFont="1" applyBorder="1" applyAlignment="1" applyProtection="1">
      <alignment horizontal="center" vertical="center" wrapText="1"/>
    </xf>
    <xf numFmtId="2" fontId="50" fillId="0" borderId="2" xfId="0" applyNumberFormat="1" applyFont="1" applyBorder="1" applyAlignment="1" applyProtection="1">
      <alignment horizontal="right" wrapText="1"/>
    </xf>
    <xf numFmtId="2" fontId="40" fillId="0" borderId="23" xfId="0" applyNumberFormat="1" applyFont="1" applyBorder="1" applyAlignment="1">
      <alignment horizontal="center" vertical="center" wrapText="1"/>
    </xf>
    <xf numFmtId="2" fontId="44" fillId="0" borderId="23" xfId="0" applyNumberFormat="1" applyFont="1" applyBorder="1" applyAlignment="1">
      <alignment horizontal="center" vertical="center" wrapText="1"/>
    </xf>
    <xf numFmtId="2" fontId="51" fillId="0" borderId="2" xfId="0" applyNumberFormat="1" applyFont="1" applyBorder="1" applyAlignment="1" applyProtection="1">
      <alignment horizontal="center" wrapText="1"/>
      <protection locked="0"/>
    </xf>
    <xf numFmtId="0" fontId="48" fillId="0" borderId="0" xfId="0" applyFont="1" applyBorder="1" applyAlignment="1" applyProtection="1">
      <alignment vertical="center" wrapText="1"/>
      <protection locked="0"/>
    </xf>
    <xf numFmtId="2" fontId="26" fillId="0" borderId="2" xfId="0" applyNumberFormat="1" applyFont="1" applyBorder="1" applyAlignment="1">
      <alignment horizontal="center" vertical="center" wrapText="1"/>
    </xf>
    <xf numFmtId="2" fontId="32" fillId="0" borderId="2" xfId="0" applyNumberFormat="1" applyFont="1" applyBorder="1" applyAlignment="1">
      <alignment horizontal="center" vertical="center" wrapText="1"/>
    </xf>
    <xf numFmtId="0" fontId="32" fillId="2" borderId="2" xfId="0" applyFont="1" applyFill="1" applyBorder="1" applyAlignment="1">
      <alignment horizontal="center" vertical="center" wrapText="1"/>
    </xf>
    <xf numFmtId="0" fontId="32" fillId="0" borderId="2" xfId="0" applyFont="1" applyBorder="1" applyAlignment="1">
      <alignment horizontal="center" vertical="center"/>
    </xf>
    <xf numFmtId="14" fontId="32" fillId="0" borderId="2" xfId="0" applyNumberFormat="1" applyFont="1" applyBorder="1" applyAlignment="1">
      <alignment horizontal="center" vertical="center"/>
    </xf>
    <xf numFmtId="2" fontId="32" fillId="0" borderId="2" xfId="0" applyNumberFormat="1" applyFont="1" applyBorder="1" applyAlignment="1">
      <alignment horizontal="center" vertical="center"/>
    </xf>
    <xf numFmtId="0" fontId="32" fillId="2" borderId="2" xfId="0" applyFont="1" applyFill="1" applyBorder="1" applyAlignment="1" applyProtection="1">
      <alignment horizontal="center" vertical="center" wrapText="1"/>
      <protection locked="0"/>
    </xf>
    <xf numFmtId="0" fontId="32" fillId="0" borderId="2" xfId="0" applyFont="1" applyBorder="1" applyAlignment="1">
      <alignment horizontal="center" wrapText="1"/>
    </xf>
    <xf numFmtId="0" fontId="36" fillId="2" borderId="2" xfId="0" applyFont="1" applyFill="1" applyBorder="1" applyAlignment="1">
      <alignment horizontal="center" vertical="center" wrapText="1"/>
    </xf>
    <xf numFmtId="4" fontId="32" fillId="0" borderId="2" xfId="0" applyNumberFormat="1" applyFont="1" applyBorder="1" applyAlignment="1">
      <alignment horizontal="center" vertical="center" wrapText="1"/>
    </xf>
    <xf numFmtId="14" fontId="37" fillId="0" borderId="2" xfId="0" applyNumberFormat="1" applyFont="1" applyBorder="1" applyAlignment="1">
      <alignment horizontal="center" vertical="center" wrapText="1"/>
    </xf>
    <xf numFmtId="2" fontId="37" fillId="0" borderId="2" xfId="0" applyNumberFormat="1" applyFont="1" applyBorder="1" applyAlignment="1">
      <alignment horizontal="center" vertical="center" wrapText="1"/>
    </xf>
    <xf numFmtId="2" fontId="31" fillId="0" borderId="2" xfId="0" applyNumberFormat="1" applyFont="1" applyBorder="1" applyAlignment="1">
      <alignment horizontal="center" vertical="center" wrapText="1"/>
    </xf>
    <xf numFmtId="4" fontId="36" fillId="0" borderId="2" xfId="0" applyNumberFormat="1" applyFont="1" applyBorder="1" applyAlignment="1">
      <alignment horizontal="center" vertical="center" wrapText="1"/>
    </xf>
    <xf numFmtId="2" fontId="16" fillId="0" borderId="2" xfId="0" applyNumberFormat="1" applyFont="1" applyBorder="1" applyAlignment="1">
      <alignment horizontal="center" vertical="center"/>
    </xf>
    <xf numFmtId="2" fontId="50" fillId="0" borderId="2" xfId="0" applyNumberFormat="1" applyFont="1" applyBorder="1" applyAlignment="1" applyProtection="1">
      <alignment horizontal="right" wrapText="1"/>
      <protection locked="0"/>
    </xf>
    <xf numFmtId="1" fontId="59" fillId="0" borderId="2" xfId="0" applyNumberFormat="1" applyFont="1" applyBorder="1" applyAlignment="1" applyProtection="1">
      <alignment horizontal="center" vertical="center" wrapText="1"/>
      <protection locked="0"/>
    </xf>
    <xf numFmtId="14" fontId="59" fillId="0" borderId="2" xfId="0" applyNumberFormat="1" applyFont="1" applyBorder="1" applyAlignment="1" applyProtection="1">
      <alignment horizontal="center" vertical="center" wrapText="1"/>
      <protection locked="0"/>
    </xf>
    <xf numFmtId="4" fontId="59" fillId="0" borderId="2" xfId="0" applyNumberFormat="1" applyFont="1" applyBorder="1" applyAlignment="1" applyProtection="1">
      <alignment horizontal="center" vertical="center" wrapText="1"/>
      <protection locked="0"/>
    </xf>
    <xf numFmtId="4" fontId="59" fillId="0" borderId="2" xfId="0" applyNumberFormat="1" applyFont="1" applyFill="1" applyBorder="1" applyAlignment="1">
      <alignment horizontal="center" vertical="center" wrapText="1"/>
    </xf>
    <xf numFmtId="2" fontId="59" fillId="2" borderId="2" xfId="0" applyNumberFormat="1" applyFont="1" applyFill="1" applyBorder="1" applyAlignment="1" applyProtection="1">
      <alignment horizontal="center" vertical="center" wrapText="1"/>
      <protection locked="0"/>
    </xf>
    <xf numFmtId="1" fontId="59" fillId="2" borderId="2" xfId="0" applyNumberFormat="1" applyFont="1" applyFill="1" applyBorder="1" applyAlignment="1" applyProtection="1">
      <alignment horizontal="center" vertical="center" wrapText="1"/>
      <protection locked="0"/>
    </xf>
    <xf numFmtId="14" fontId="59" fillId="2" borderId="2" xfId="0" applyNumberFormat="1" applyFont="1" applyFill="1" applyBorder="1" applyAlignment="1" applyProtection="1">
      <alignment horizontal="center" vertical="center" wrapText="1"/>
      <protection locked="0"/>
    </xf>
    <xf numFmtId="49" fontId="59" fillId="2" borderId="2" xfId="0" applyNumberFormat="1" applyFont="1" applyFill="1" applyBorder="1" applyAlignment="1" applyProtection="1">
      <alignment horizontal="center" vertical="center" wrapText="1"/>
      <protection locked="0"/>
    </xf>
    <xf numFmtId="4" fontId="59" fillId="2" borderId="2" xfId="0" applyNumberFormat="1" applyFont="1" applyFill="1" applyBorder="1" applyAlignment="1">
      <alignment horizontal="center" vertical="center" wrapText="1"/>
    </xf>
    <xf numFmtId="14" fontId="52" fillId="2" borderId="2" xfId="0" applyNumberFormat="1" applyFont="1" applyFill="1" applyBorder="1" applyAlignment="1" applyProtection="1">
      <alignment horizontal="center" vertical="center" wrapText="1"/>
      <protection locked="0"/>
    </xf>
    <xf numFmtId="165" fontId="59" fillId="2" borderId="2" xfId="0" applyNumberFormat="1" applyFont="1" applyFill="1" applyBorder="1" applyAlignment="1" applyProtection="1">
      <alignment horizontal="center" vertical="center" wrapText="1"/>
      <protection locked="0"/>
    </xf>
    <xf numFmtId="2" fontId="52" fillId="2" borderId="14" xfId="0" applyNumberFormat="1" applyFont="1" applyFill="1" applyBorder="1" applyAlignment="1" applyProtection="1">
      <alignment horizontal="center" vertical="center" wrapText="1"/>
      <protection locked="0"/>
    </xf>
    <xf numFmtId="2" fontId="59" fillId="0" borderId="2" xfId="0" applyNumberFormat="1" applyFont="1" applyBorder="1" applyAlignment="1" applyProtection="1">
      <alignment horizontal="center" vertical="center" wrapText="1"/>
    </xf>
    <xf numFmtId="2" fontId="48" fillId="0" borderId="2" xfId="0" applyNumberFormat="1" applyFont="1" applyBorder="1" applyAlignment="1" applyProtection="1">
      <alignment horizontal="center" vertical="center" wrapText="1"/>
      <protection locked="0"/>
    </xf>
    <xf numFmtId="0" fontId="68" fillId="0" borderId="0" xfId="0" applyFont="1"/>
    <xf numFmtId="14" fontId="32" fillId="2" borderId="2" xfId="0" applyNumberFormat="1" applyFont="1" applyFill="1" applyBorder="1" applyAlignment="1">
      <alignment horizontal="center" vertical="center" wrapText="1"/>
    </xf>
    <xf numFmtId="2" fontId="32" fillId="2" borderId="2" xfId="0" applyNumberFormat="1" applyFont="1" applyFill="1" applyBorder="1" applyAlignment="1">
      <alignment horizontal="center" vertical="center" wrapText="1"/>
    </xf>
    <xf numFmtId="0" fontId="0" fillId="2" borderId="0" xfId="0" applyFill="1"/>
    <xf numFmtId="2" fontId="48" fillId="2" borderId="2" xfId="0" applyNumberFormat="1" applyFont="1" applyFill="1" applyBorder="1" applyAlignment="1" applyProtection="1">
      <alignment horizontal="center" vertical="center" wrapText="1"/>
      <protection locked="0"/>
    </xf>
    <xf numFmtId="0" fontId="48" fillId="2" borderId="2" xfId="0" applyFont="1" applyFill="1" applyBorder="1" applyAlignment="1">
      <alignment horizontal="center" vertical="center" wrapText="1"/>
    </xf>
    <xf numFmtId="0" fontId="51" fillId="2" borderId="2" xfId="0" applyFont="1" applyFill="1" applyBorder="1" applyAlignment="1">
      <alignment vertical="center" wrapText="1"/>
    </xf>
    <xf numFmtId="2" fontId="30" fillId="2" borderId="2" xfId="1" applyNumberFormat="1" applyFont="1" applyFill="1" applyBorder="1" applyAlignment="1" applyProtection="1">
      <alignment horizontal="right" vertical="center" wrapText="1"/>
    </xf>
    <xf numFmtId="2" fontId="28" fillId="2" borderId="2" xfId="1" applyNumberFormat="1" applyFont="1" applyFill="1" applyBorder="1" applyAlignment="1" applyProtection="1">
      <alignment horizontal="right" vertical="center" wrapText="1"/>
      <protection locked="0"/>
    </xf>
    <xf numFmtId="2" fontId="28" fillId="2" borderId="2" xfId="1" applyNumberFormat="1" applyFont="1" applyFill="1" applyBorder="1" applyAlignment="1" applyProtection="1">
      <alignment horizontal="right" vertical="center" wrapText="1"/>
    </xf>
    <xf numFmtId="0" fontId="59" fillId="2" borderId="2" xfId="0" applyFont="1" applyFill="1" applyBorder="1" applyAlignment="1">
      <alignment vertical="center" wrapText="1"/>
    </xf>
    <xf numFmtId="14" fontId="59" fillId="2" borderId="2" xfId="0" applyNumberFormat="1" applyFont="1" applyFill="1" applyBorder="1" applyAlignment="1">
      <alignment horizontal="center" vertical="center" wrapText="1"/>
    </xf>
    <xf numFmtId="0" fontId="36" fillId="2" borderId="0" xfId="0" applyFont="1" applyFill="1" applyAlignment="1">
      <alignment horizontal="center" vertical="center"/>
    </xf>
    <xf numFmtId="0" fontId="35" fillId="2" borderId="0" xfId="0" applyFont="1" applyFill="1" applyAlignment="1">
      <alignment horizontal="center" vertical="center"/>
    </xf>
    <xf numFmtId="0" fontId="35" fillId="2" borderId="0" xfId="0" applyFont="1" applyFill="1" applyAlignment="1">
      <alignment horizontal="center" vertical="center" wrapText="1"/>
    </xf>
    <xf numFmtId="2" fontId="35" fillId="2" borderId="0" xfId="0" applyNumberFormat="1" applyFont="1" applyFill="1" applyAlignment="1">
      <alignment horizontal="center" vertical="center"/>
    </xf>
    <xf numFmtId="0" fontId="9"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2" fontId="10" fillId="2" borderId="3" xfId="0" applyNumberFormat="1" applyFont="1" applyFill="1" applyBorder="1" applyAlignment="1">
      <alignment horizontal="center" vertical="center" wrapText="1"/>
    </xf>
    <xf numFmtId="0" fontId="53" fillId="2" borderId="3" xfId="0" applyNumberFormat="1" applyFont="1" applyFill="1" applyBorder="1" applyAlignment="1">
      <alignment horizontal="center" vertical="center"/>
    </xf>
    <xf numFmtId="2" fontId="53" fillId="2" borderId="3" xfId="0" applyNumberFormat="1" applyFont="1" applyFill="1" applyBorder="1" applyAlignment="1">
      <alignment horizontal="center" vertical="center"/>
    </xf>
    <xf numFmtId="0" fontId="8" fillId="2" borderId="7" xfId="0" applyFont="1" applyFill="1" applyBorder="1" applyAlignment="1">
      <alignment horizontal="center" vertical="center" wrapText="1"/>
    </xf>
    <xf numFmtId="1" fontId="11" fillId="2" borderId="7" xfId="0" applyNumberFormat="1" applyFont="1" applyFill="1" applyBorder="1" applyAlignment="1">
      <alignment horizontal="center" vertical="center"/>
    </xf>
    <xf numFmtId="2" fontId="10" fillId="2" borderId="2" xfId="0" applyNumberFormat="1" applyFont="1" applyFill="1" applyBorder="1" applyAlignment="1">
      <alignment horizontal="right" vertical="center" wrapText="1"/>
    </xf>
    <xf numFmtId="0" fontId="37" fillId="2" borderId="2" xfId="0" applyFont="1" applyFill="1" applyBorder="1" applyAlignment="1">
      <alignment horizontal="center" vertical="center" wrapText="1"/>
    </xf>
    <xf numFmtId="0" fontId="38" fillId="2" borderId="2" xfId="0" applyFont="1" applyFill="1" applyBorder="1" applyAlignment="1">
      <alignment horizontal="center" vertical="center" wrapText="1"/>
    </xf>
    <xf numFmtId="2" fontId="38" fillId="2" borderId="2" xfId="0" applyNumberFormat="1" applyFont="1" applyFill="1" applyBorder="1" applyAlignment="1">
      <alignment horizontal="center" vertical="center" wrapText="1"/>
    </xf>
    <xf numFmtId="14" fontId="53" fillId="2" borderId="3" xfId="0" applyNumberFormat="1" applyFont="1" applyFill="1" applyBorder="1" applyAlignment="1">
      <alignment horizontal="center" vertical="center" wrapText="1"/>
    </xf>
    <xf numFmtId="2" fontId="10" fillId="2" borderId="2" xfId="0" applyNumberFormat="1" applyFont="1" applyFill="1" applyBorder="1" applyAlignment="1">
      <alignment horizontal="center" vertical="center" wrapText="1"/>
    </xf>
    <xf numFmtId="0" fontId="32" fillId="2" borderId="0" xfId="0" applyFont="1" applyFill="1" applyAlignment="1">
      <alignment horizontal="center" vertical="center"/>
    </xf>
    <xf numFmtId="0" fontId="32" fillId="0" borderId="3" xfId="0" applyFont="1" applyBorder="1" applyAlignment="1">
      <alignment horizontal="center" vertical="center" wrapText="1"/>
    </xf>
    <xf numFmtId="0" fontId="32" fillId="0" borderId="3" xfId="0" applyFont="1" applyBorder="1" applyAlignment="1">
      <alignment horizontal="center" vertical="center"/>
    </xf>
    <xf numFmtId="0" fontId="4"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top" wrapText="1"/>
    </xf>
    <xf numFmtId="0" fontId="59" fillId="0" borderId="2" xfId="0" applyFont="1" applyBorder="1" applyAlignment="1">
      <alignment horizontal="left" wrapText="1"/>
    </xf>
    <xf numFmtId="0" fontId="51" fillId="0" borderId="0" xfId="0" applyFont="1" applyAlignment="1" applyProtection="1">
      <alignment vertical="center"/>
      <protection locked="0"/>
    </xf>
    <xf numFmtId="0" fontId="48" fillId="0" borderId="0" xfId="0" applyFont="1" applyProtection="1">
      <protection locked="0"/>
    </xf>
    <xf numFmtId="0" fontId="48" fillId="0" borderId="0" xfId="0" applyFont="1" applyAlignment="1" applyProtection="1">
      <protection locked="0"/>
    </xf>
    <xf numFmtId="2" fontId="48" fillId="0" borderId="0" xfId="0" applyNumberFormat="1" applyFont="1" applyAlignment="1" applyProtection="1">
      <protection locked="0"/>
    </xf>
    <xf numFmtId="0" fontId="62" fillId="0" borderId="0" xfId="0" applyFont="1" applyAlignment="1" applyProtection="1">
      <alignment horizontal="center" vertical="center"/>
      <protection locked="0"/>
    </xf>
    <xf numFmtId="0" fontId="62" fillId="0" borderId="0" xfId="0" applyFont="1" applyAlignment="1" applyProtection="1">
      <alignment vertical="center"/>
      <protection locked="0"/>
    </xf>
    <xf numFmtId="2" fontId="50" fillId="0" borderId="0" xfId="0" applyNumberFormat="1" applyFont="1" applyAlignment="1" applyProtection="1">
      <protection locked="0"/>
    </xf>
    <xf numFmtId="0" fontId="48" fillId="0" borderId="0" xfId="0" applyFont="1" applyAlignment="1" applyProtection="1">
      <alignment vertical="center"/>
      <protection locked="0"/>
    </xf>
    <xf numFmtId="0" fontId="50" fillId="0" borderId="0" xfId="0" applyFont="1" applyBorder="1" applyAlignment="1" applyProtection="1">
      <alignment horizontal="center" wrapText="1"/>
      <protection locked="0"/>
    </xf>
    <xf numFmtId="0" fontId="48" fillId="0" borderId="0" xfId="0" applyFont="1" applyAlignment="1"/>
    <xf numFmtId="2" fontId="48" fillId="0" borderId="0" xfId="0" applyNumberFormat="1" applyFont="1" applyAlignment="1"/>
    <xf numFmtId="2" fontId="28" fillId="0" borderId="2" xfId="1" applyNumberFormat="1" applyFont="1" applyBorder="1" applyAlignment="1" applyProtection="1">
      <alignment horizontal="right" vertical="center" wrapText="1"/>
    </xf>
    <xf numFmtId="164" fontId="28" fillId="0" borderId="2" xfId="1" applyFont="1" applyBorder="1" applyAlignment="1" applyProtection="1">
      <alignment horizontal="right" vertical="center" wrapText="1"/>
    </xf>
    <xf numFmtId="0" fontId="51" fillId="0" borderId="0" xfId="0" applyFont="1" applyAlignment="1">
      <alignment horizontal="center" vertical="center"/>
    </xf>
    <xf numFmtId="0" fontId="17" fillId="2" borderId="0" xfId="0" applyNumberFormat="1" applyFont="1" applyFill="1"/>
    <xf numFmtId="0" fontId="17" fillId="2" borderId="0" xfId="0" applyNumberFormat="1" applyFont="1" applyFill="1" applyAlignment="1">
      <alignment horizontal="center"/>
    </xf>
    <xf numFmtId="0" fontId="17" fillId="2" borderId="0" xfId="0" applyNumberFormat="1" applyFont="1" applyFill="1" applyAlignment="1"/>
    <xf numFmtId="0" fontId="17" fillId="2" borderId="2" xfId="0" applyNumberFormat="1" applyFont="1" applyFill="1" applyBorder="1" applyAlignment="1">
      <alignment horizontal="center" vertical="center" wrapText="1"/>
    </xf>
    <xf numFmtId="0" fontId="17" fillId="2" borderId="0" xfId="0" applyNumberFormat="1" applyFont="1" applyFill="1" applyBorder="1" applyAlignment="1">
      <alignment horizontal="left"/>
    </xf>
    <xf numFmtId="0" fontId="17" fillId="2" borderId="0" xfId="0" applyNumberFormat="1" applyFont="1" applyFill="1" applyBorder="1" applyAlignment="1">
      <alignment horizontal="center"/>
    </xf>
    <xf numFmtId="2" fontId="17" fillId="2" borderId="0" xfId="0" applyNumberFormat="1" applyFont="1" applyFill="1" applyBorder="1" applyAlignment="1">
      <alignment vertical="center" wrapText="1"/>
    </xf>
    <xf numFmtId="0" fontId="48" fillId="0" borderId="0" xfId="0" applyFont="1" applyAlignment="1">
      <alignment horizontal="center"/>
    </xf>
    <xf numFmtId="0" fontId="29" fillId="2" borderId="2" xfId="0" applyFont="1" applyFill="1" applyBorder="1" applyAlignment="1">
      <alignment horizontal="center" vertical="center" wrapText="1"/>
    </xf>
    <xf numFmtId="0" fontId="4" fillId="2" borderId="2" xfId="0" applyNumberFormat="1" applyFont="1" applyFill="1" applyBorder="1" applyAlignment="1">
      <alignment vertical="center" wrapText="1"/>
    </xf>
    <xf numFmtId="0" fontId="29" fillId="2" borderId="0" xfId="0" applyFont="1" applyFill="1" applyAlignment="1">
      <alignment horizontal="left" vertical="center" indent="8"/>
    </xf>
    <xf numFmtId="0" fontId="27" fillId="2" borderId="0" xfId="0" applyFont="1" applyFill="1"/>
    <xf numFmtId="0" fontId="29" fillId="2" borderId="0" xfId="0" applyFont="1" applyFill="1" applyAlignment="1">
      <alignment horizontal="left" vertical="center" indent="5"/>
    </xf>
    <xf numFmtId="14" fontId="18" fillId="2" borderId="2" xfId="0" applyNumberFormat="1" applyFont="1" applyFill="1" applyBorder="1" applyAlignment="1">
      <alignment horizontal="center" vertical="center" wrapText="1"/>
    </xf>
    <xf numFmtId="0" fontId="29" fillId="2" borderId="0" xfId="0" applyFont="1" applyFill="1" applyAlignment="1">
      <alignment vertical="center"/>
    </xf>
    <xf numFmtId="0" fontId="27" fillId="2" borderId="0" xfId="0" applyFont="1" applyFill="1" applyAlignment="1">
      <alignment horizontal="right"/>
    </xf>
    <xf numFmtId="2" fontId="27" fillId="2" borderId="0" xfId="0" applyNumberFormat="1" applyFont="1" applyFill="1"/>
    <xf numFmtId="0" fontId="29" fillId="0" borderId="0" xfId="0" applyFont="1" applyFill="1" applyBorder="1" applyAlignment="1">
      <alignment horizontal="left"/>
    </xf>
    <xf numFmtId="0" fontId="1" fillId="0" borderId="2" xfId="0"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0" fontId="2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Fill="1" applyBorder="1" applyAlignment="1">
      <alignment horizontal="center"/>
    </xf>
    <xf numFmtId="0" fontId="28" fillId="0" borderId="0" xfId="0" applyFont="1" applyFill="1" applyBorder="1"/>
    <xf numFmtId="2" fontId="28" fillId="0" borderId="0" xfId="0" applyNumberFormat="1" applyFont="1" applyFill="1" applyBorder="1" applyAlignment="1">
      <alignment horizontal="right"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2" fontId="29" fillId="0" borderId="0" xfId="0" applyNumberFormat="1" applyFont="1" applyFill="1" applyBorder="1" applyAlignment="1">
      <alignment horizontal="right" vertical="center"/>
    </xf>
    <xf numFmtId="0" fontId="28" fillId="0" borderId="0" xfId="0" applyFont="1" applyFill="1" applyBorder="1" applyAlignment="1">
      <alignment vertical="center" wrapText="1"/>
    </xf>
    <xf numFmtId="2" fontId="28" fillId="0" borderId="0" xfId="0" applyNumberFormat="1" applyFont="1" applyFill="1" applyBorder="1" applyAlignment="1">
      <alignment horizontal="right" vertical="center" wrapText="1"/>
    </xf>
    <xf numFmtId="0" fontId="1" fillId="0" borderId="0" xfId="0" applyFont="1" applyFill="1" applyBorder="1" applyAlignment="1">
      <alignment horizontal="left"/>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Fill="1" applyBorder="1"/>
    <xf numFmtId="2" fontId="1" fillId="0" borderId="0" xfId="0" applyNumberFormat="1" applyFont="1" applyFill="1" applyBorder="1" applyAlignment="1">
      <alignment horizontal="right" vertical="center"/>
    </xf>
    <xf numFmtId="14" fontId="28" fillId="0" borderId="2" xfId="0" applyNumberFormat="1" applyFont="1" applyFill="1" applyBorder="1" applyAlignment="1">
      <alignment horizontal="center" vertical="center" wrapText="1"/>
    </xf>
    <xf numFmtId="14" fontId="28" fillId="0" borderId="2" xfId="0" applyNumberFormat="1" applyFont="1" applyFill="1" applyBorder="1" applyAlignment="1">
      <alignment horizontal="left"/>
    </xf>
    <xf numFmtId="0" fontId="28" fillId="0" borderId="2" xfId="0" applyFont="1" applyFill="1" applyBorder="1" applyAlignment="1">
      <alignment horizontal="center" vertical="center"/>
    </xf>
    <xf numFmtId="14" fontId="28" fillId="0" borderId="0" xfId="0" applyNumberFormat="1" applyFont="1" applyFill="1" applyBorder="1" applyAlignment="1">
      <alignment horizontal="left"/>
    </xf>
    <xf numFmtId="0" fontId="1" fillId="0" borderId="0" xfId="0" applyFont="1" applyFill="1" applyBorder="1" applyAlignment="1">
      <alignment horizontal="center" vertical="center" wrapText="1"/>
    </xf>
    <xf numFmtId="14" fontId="4" fillId="0" borderId="0" xfId="0" applyNumberFormat="1" applyFont="1" applyFill="1" applyBorder="1" applyAlignment="1">
      <alignment horizontal="left"/>
    </xf>
    <xf numFmtId="1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4" fontId="28" fillId="0" borderId="2" xfId="0" applyNumberFormat="1" applyFont="1" applyFill="1" applyBorder="1" applyAlignment="1">
      <alignment horizontal="center" vertical="center"/>
    </xf>
    <xf numFmtId="0" fontId="28" fillId="0" borderId="0" xfId="0" applyFont="1" applyFill="1" applyBorder="1" applyAlignment="1">
      <alignment horizontal="right" vertical="center"/>
    </xf>
    <xf numFmtId="0" fontId="32" fillId="0" borderId="2" xfId="0" applyNumberFormat="1" applyFont="1" applyBorder="1" applyAlignment="1">
      <alignment horizontal="center" vertical="center"/>
    </xf>
    <xf numFmtId="14" fontId="32" fillId="0" borderId="2" xfId="0" applyNumberFormat="1" applyFont="1" applyBorder="1" applyAlignment="1">
      <alignment horizontal="center" vertical="center" wrapText="1"/>
    </xf>
    <xf numFmtId="0" fontId="36" fillId="0" borderId="3" xfId="0" applyFont="1" applyBorder="1" applyAlignment="1">
      <alignment horizontal="center" vertical="center" wrapText="1"/>
    </xf>
    <xf numFmtId="2" fontId="28" fillId="0" borderId="2" xfId="0" applyNumberFormat="1" applyFont="1" applyBorder="1" applyAlignment="1">
      <alignment horizontal="center" vertical="center" wrapText="1"/>
    </xf>
    <xf numFmtId="14" fontId="53" fillId="2" borderId="2" xfId="0" applyNumberFormat="1" applyFont="1" applyFill="1" applyBorder="1" applyAlignment="1">
      <alignment horizontal="center" vertical="center" wrapText="1"/>
    </xf>
    <xf numFmtId="0" fontId="53" fillId="2" borderId="2" xfId="0" applyNumberFormat="1" applyFont="1" applyFill="1" applyBorder="1" applyAlignment="1">
      <alignment horizontal="center" vertical="center"/>
    </xf>
    <xf numFmtId="2" fontId="53" fillId="2" borderId="2" xfId="0" applyNumberFormat="1" applyFont="1" applyFill="1" applyBorder="1" applyAlignment="1">
      <alignment horizontal="center" vertical="center"/>
    </xf>
    <xf numFmtId="14" fontId="53" fillId="2" borderId="2" xfId="0" applyNumberFormat="1" applyFont="1" applyFill="1" applyBorder="1" applyAlignment="1">
      <alignment horizontal="center" vertical="center"/>
    </xf>
    <xf numFmtId="0" fontId="8" fillId="2" borderId="3" xfId="0" applyFont="1" applyFill="1" applyBorder="1" applyAlignment="1">
      <alignment horizontal="center" vertical="center" wrapText="1"/>
    </xf>
    <xf numFmtId="14" fontId="32" fillId="2" borderId="3" xfId="0" applyNumberFormat="1" applyFont="1" applyFill="1" applyBorder="1" applyAlignment="1">
      <alignment horizontal="center" vertical="center" wrapText="1"/>
    </xf>
    <xf numFmtId="0" fontId="53" fillId="2" borderId="2" xfId="0" applyNumberFormat="1" applyFont="1" applyFill="1" applyBorder="1" applyAlignment="1">
      <alignment horizontal="center" vertical="center" wrapText="1"/>
    </xf>
    <xf numFmtId="0" fontId="36"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34" fillId="0" borderId="2" xfId="0" applyFont="1" applyBorder="1" applyAlignment="1" applyProtection="1">
      <alignment horizontal="center" vertical="center" wrapText="1"/>
      <protection locked="0"/>
    </xf>
    <xf numFmtId="0" fontId="53" fillId="0" borderId="2" xfId="0" applyFont="1" applyBorder="1" applyAlignment="1">
      <alignment horizontal="center" vertical="center" wrapText="1"/>
    </xf>
    <xf numFmtId="14" fontId="53" fillId="0" borderId="2" xfId="0" applyNumberFormat="1" applyFont="1" applyBorder="1" applyAlignment="1">
      <alignment horizontal="center" vertical="center" wrapText="1"/>
    </xf>
    <xf numFmtId="0" fontId="53" fillId="2" borderId="2"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69" fillId="0" borderId="2" xfId="0" applyFont="1" applyFill="1" applyBorder="1" applyAlignment="1">
      <alignment horizontal="center" vertical="center" wrapText="1"/>
    </xf>
    <xf numFmtId="14" fontId="59" fillId="0" borderId="5" xfId="0" applyNumberFormat="1" applyFont="1" applyFill="1" applyBorder="1" applyAlignment="1">
      <alignment horizontal="center" vertical="center" wrapText="1"/>
    </xf>
    <xf numFmtId="0" fontId="59" fillId="2" borderId="2" xfId="0" applyFont="1" applyFill="1" applyBorder="1" applyAlignment="1">
      <alignment vertical="top" wrapText="1"/>
    </xf>
    <xf numFmtId="0" fontId="59" fillId="2" borderId="2" xfId="0" applyFont="1" applyFill="1" applyBorder="1" applyAlignment="1">
      <alignment horizontal="center" vertical="center" wrapText="1"/>
    </xf>
    <xf numFmtId="2" fontId="29" fillId="2" borderId="2" xfId="0" applyNumberFormat="1" applyFont="1" applyFill="1" applyBorder="1" applyAlignment="1">
      <alignment horizontal="center" vertical="center" wrapText="1"/>
    </xf>
    <xf numFmtId="14" fontId="29" fillId="0" borderId="2" xfId="0" applyNumberFormat="1" applyFont="1" applyBorder="1" applyAlignment="1">
      <alignment horizontal="center" vertical="center" wrapText="1"/>
    </xf>
    <xf numFmtId="2" fontId="29" fillId="0" borderId="2" xfId="0" applyNumberFormat="1" applyFont="1" applyBorder="1" applyAlignment="1">
      <alignment horizontal="center" vertical="center" wrapText="1"/>
    </xf>
    <xf numFmtId="2" fontId="33" fillId="2" borderId="2" xfId="0" applyNumberFormat="1" applyFont="1" applyFill="1" applyBorder="1" applyAlignment="1">
      <alignment horizontal="center" vertical="center" wrapText="1"/>
    </xf>
    <xf numFmtId="0" fontId="30" fillId="0" borderId="2" xfId="0" applyFont="1" applyBorder="1" applyAlignment="1" applyProtection="1">
      <alignment horizontal="center" vertical="center" wrapText="1"/>
      <protection locked="0"/>
    </xf>
    <xf numFmtId="2" fontId="30" fillId="0" borderId="2" xfId="0" applyNumberFormat="1" applyFont="1" applyBorder="1" applyAlignment="1" applyProtection="1">
      <alignment horizontal="center" vertical="center" wrapText="1"/>
      <protection locked="0"/>
    </xf>
    <xf numFmtId="14" fontId="34" fillId="2" borderId="2" xfId="0" applyNumberFormat="1" applyFont="1" applyFill="1" applyBorder="1" applyAlignment="1">
      <alignment horizontal="center" vertical="center"/>
    </xf>
    <xf numFmtId="0" fontId="44" fillId="2" borderId="2" xfId="0" applyFont="1" applyFill="1" applyBorder="1" applyAlignment="1">
      <alignment horizontal="center" vertical="center" wrapText="1"/>
    </xf>
    <xf numFmtId="14" fontId="39" fillId="2" borderId="2" xfId="0" applyNumberFormat="1" applyFont="1" applyFill="1" applyBorder="1" applyAlignment="1">
      <alignment horizontal="center" vertical="center" wrapText="1"/>
    </xf>
    <xf numFmtId="0" fontId="39" fillId="2" borderId="2" xfId="0" applyNumberFormat="1" applyFont="1" applyFill="1" applyBorder="1" applyAlignment="1">
      <alignment horizontal="center" vertical="center" wrapText="1"/>
    </xf>
    <xf numFmtId="2" fontId="39" fillId="2" borderId="2" xfId="0" applyNumberFormat="1" applyFont="1" applyFill="1" applyBorder="1" applyAlignment="1">
      <alignment horizontal="center" vertical="center" wrapText="1"/>
    </xf>
    <xf numFmtId="0" fontId="39" fillId="2" borderId="0" xfId="0" applyFont="1" applyFill="1" applyAlignment="1">
      <alignment vertical="center"/>
    </xf>
    <xf numFmtId="0" fontId="43" fillId="2" borderId="0" xfId="0" applyFont="1" applyFill="1"/>
    <xf numFmtId="0" fontId="43" fillId="2" borderId="0" xfId="0" applyFont="1" applyFill="1" applyAlignment="1">
      <alignment horizontal="center" vertical="center"/>
    </xf>
    <xf numFmtId="2" fontId="34" fillId="0" borderId="2" xfId="0" applyNumberFormat="1" applyFont="1" applyBorder="1" applyAlignment="1">
      <alignment horizontal="center" vertical="center" wrapText="1"/>
    </xf>
    <xf numFmtId="2" fontId="44" fillId="2" borderId="2" xfId="0" applyNumberFormat="1" applyFont="1" applyFill="1" applyBorder="1" applyAlignment="1">
      <alignment horizontal="center" vertical="center" wrapText="1"/>
    </xf>
    <xf numFmtId="4" fontId="59" fillId="2" borderId="2" xfId="0" applyNumberFormat="1" applyFont="1" applyFill="1" applyBorder="1" applyAlignment="1" applyProtection="1">
      <alignment horizontal="center" vertical="center" wrapText="1"/>
      <protection locked="0"/>
    </xf>
    <xf numFmtId="0" fontId="40" fillId="0" borderId="2" xfId="0" applyFont="1" applyFill="1" applyBorder="1" applyAlignment="1">
      <alignment horizontal="center" vertical="center" wrapText="1"/>
    </xf>
    <xf numFmtId="0" fontId="48" fillId="2" borderId="2" xfId="0" applyFont="1" applyFill="1" applyBorder="1" applyAlignment="1" applyProtection="1">
      <alignment horizontal="center" vertical="center" wrapText="1"/>
      <protection locked="0"/>
    </xf>
    <xf numFmtId="1" fontId="51" fillId="2" borderId="2" xfId="0" applyNumberFormat="1" applyFont="1" applyFill="1" applyBorder="1" applyAlignment="1">
      <alignment horizontal="center" vertical="center" wrapText="1"/>
    </xf>
    <xf numFmtId="2" fontId="18" fillId="2" borderId="2" xfId="0" applyNumberFormat="1" applyFont="1" applyFill="1" applyBorder="1" applyAlignment="1">
      <alignment horizontal="center" vertical="center"/>
    </xf>
    <xf numFmtId="0" fontId="53" fillId="2" borderId="2" xfId="0" applyFont="1" applyFill="1" applyBorder="1" applyAlignment="1">
      <alignment horizontal="center" vertical="center"/>
    </xf>
    <xf numFmtId="2" fontId="53" fillId="2" borderId="2" xfId="0" applyNumberFormat="1" applyFont="1" applyFill="1" applyBorder="1" applyAlignment="1">
      <alignment horizontal="center" vertical="center" wrapText="1"/>
    </xf>
    <xf numFmtId="2" fontId="50" fillId="0" borderId="2" xfId="1" applyNumberFormat="1" applyFont="1" applyBorder="1" applyAlignment="1">
      <alignment horizontal="center" vertical="center" wrapText="1"/>
    </xf>
    <xf numFmtId="2" fontId="48" fillId="2" borderId="0" xfId="0" applyNumberFormat="1" applyFont="1" applyFill="1"/>
    <xf numFmtId="0" fontId="48" fillId="2" borderId="0" xfId="0" applyFont="1" applyFill="1"/>
    <xf numFmtId="2" fontId="30" fillId="2" borderId="0" xfId="0" applyNumberFormat="1" applyFont="1" applyFill="1"/>
    <xf numFmtId="0" fontId="7" fillId="2" borderId="4" xfId="0" applyFont="1" applyFill="1" applyBorder="1" applyAlignment="1">
      <alignment horizontal="center" vertical="center" wrapText="1"/>
    </xf>
    <xf numFmtId="0" fontId="39" fillId="2" borderId="0" xfId="0" applyFont="1" applyFill="1" applyAlignment="1">
      <alignment horizontal="left" vertical="center" indent="7"/>
    </xf>
    <xf numFmtId="2" fontId="34" fillId="2" borderId="2" xfId="0" applyNumberFormat="1" applyFont="1" applyFill="1" applyBorder="1" applyAlignment="1">
      <alignment horizontal="center" vertical="center" wrapText="1"/>
    </xf>
    <xf numFmtId="0" fontId="34" fillId="2" borderId="2" xfId="0" applyFont="1" applyFill="1" applyBorder="1" applyAlignment="1">
      <alignment horizontal="center" vertical="center"/>
    </xf>
    <xf numFmtId="2" fontId="34" fillId="2" borderId="2" xfId="0" applyNumberFormat="1" applyFont="1" applyFill="1" applyBorder="1" applyAlignment="1">
      <alignment horizontal="center" vertical="center"/>
    </xf>
    <xf numFmtId="0" fontId="34" fillId="2" borderId="2" xfId="0" applyFont="1" applyFill="1" applyBorder="1" applyAlignment="1">
      <alignment horizontal="center" wrapText="1"/>
    </xf>
    <xf numFmtId="0" fontId="34" fillId="2" borderId="5" xfId="0" applyFont="1" applyFill="1" applyBorder="1" applyAlignment="1">
      <alignment horizontal="center" vertical="center" wrapText="1"/>
    </xf>
    <xf numFmtId="14" fontId="34" fillId="2" borderId="2" xfId="0" applyNumberFormat="1" applyFont="1" applyFill="1" applyBorder="1" applyAlignment="1">
      <alignment horizontal="center" vertical="center" wrapText="1"/>
    </xf>
    <xf numFmtId="0" fontId="59" fillId="2" borderId="2" xfId="0" applyNumberFormat="1" applyFont="1" applyFill="1" applyBorder="1" applyAlignment="1">
      <alignment horizontal="center" vertical="center" wrapText="1"/>
    </xf>
    <xf numFmtId="4" fontId="39" fillId="2" borderId="2" xfId="0" applyNumberFormat="1" applyFont="1" applyFill="1" applyBorder="1" applyAlignment="1">
      <alignment horizontal="center" vertical="center" wrapText="1"/>
    </xf>
    <xf numFmtId="0" fontId="34" fillId="2" borderId="2" xfId="0" applyFont="1" applyFill="1" applyBorder="1" applyAlignment="1" applyProtection="1">
      <alignment horizontal="center" vertical="center" wrapText="1"/>
      <protection locked="0"/>
    </xf>
    <xf numFmtId="0" fontId="44" fillId="2" borderId="0" xfId="0" applyFont="1" applyFill="1" applyAlignment="1">
      <alignment vertical="center"/>
    </xf>
    <xf numFmtId="0" fontId="39" fillId="2" borderId="0" xfId="0" applyFont="1" applyFill="1" applyAlignment="1">
      <alignment horizontal="justify" vertical="center"/>
    </xf>
    <xf numFmtId="0" fontId="34" fillId="2" borderId="0" xfId="0" applyFont="1" applyFill="1" applyAlignment="1">
      <alignment vertical="center"/>
    </xf>
    <xf numFmtId="0" fontId="34" fillId="2" borderId="2" xfId="0" applyNumberFormat="1" applyFont="1" applyFill="1" applyBorder="1" applyAlignment="1">
      <alignment horizontal="center" vertical="center" wrapText="1"/>
    </xf>
    <xf numFmtId="14" fontId="34" fillId="2" borderId="3" xfId="0" applyNumberFormat="1" applyFont="1" applyFill="1" applyBorder="1" applyAlignment="1">
      <alignment horizontal="center" vertical="center" wrapText="1"/>
    </xf>
    <xf numFmtId="0" fontId="34" fillId="2" borderId="3" xfId="0" applyNumberFormat="1" applyFont="1" applyFill="1" applyBorder="1" applyAlignment="1">
      <alignment horizontal="center" vertical="center"/>
    </xf>
    <xf numFmtId="0" fontId="39" fillId="2" borderId="2" xfId="0" applyFont="1" applyFill="1" applyBorder="1" applyAlignment="1">
      <alignment vertical="center" wrapText="1"/>
    </xf>
    <xf numFmtId="0" fontId="6" fillId="2" borderId="4" xfId="0" applyNumberFormat="1" applyFont="1" applyFill="1" applyBorder="1" applyAlignment="1">
      <alignment horizontal="left" vertical="top" wrapText="1"/>
    </xf>
    <xf numFmtId="0" fontId="6" fillId="2" borderId="7" xfId="0" applyNumberFormat="1" applyFont="1" applyFill="1" applyBorder="1" applyAlignment="1">
      <alignment horizontal="left" vertical="top" wrapText="1"/>
    </xf>
    <xf numFmtId="0" fontId="6" fillId="2" borderId="5" xfId="0" applyNumberFormat="1" applyFont="1" applyFill="1" applyBorder="1" applyAlignment="1">
      <alignment horizontal="left" vertical="top" wrapText="1"/>
    </xf>
    <xf numFmtId="0" fontId="4" fillId="2" borderId="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5" xfId="0" applyFont="1" applyFill="1" applyBorder="1" applyAlignment="1">
      <alignment horizontal="left" vertical="center" wrapText="1"/>
    </xf>
    <xf numFmtId="0" fontId="4" fillId="2" borderId="6"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0"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21" xfId="0" applyFont="1" applyFill="1" applyBorder="1" applyAlignment="1">
      <alignment horizontal="left" vertical="top"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54" fillId="2" borderId="4" xfId="2"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5" xfId="0" applyFont="1" applyFill="1" applyBorder="1" applyAlignment="1">
      <alignment horizontal="left" vertical="center" wrapText="1"/>
    </xf>
    <xf numFmtId="0" fontId="21" fillId="2" borderId="4" xfId="2"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6"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22" xfId="0" applyFont="1" applyFill="1" applyBorder="1" applyAlignment="1">
      <alignment horizontal="left" vertical="top" wrapText="1"/>
    </xf>
    <xf numFmtId="49" fontId="4" fillId="2" borderId="4"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0" fontId="6" fillId="2" borderId="4"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4" fillId="2" borderId="4" xfId="0" applyFont="1" applyFill="1" applyBorder="1" applyAlignment="1">
      <alignment horizontal="left" vertical="top" wrapText="1"/>
    </xf>
    <xf numFmtId="0" fontId="4" fillId="2" borderId="7" xfId="0" applyFont="1" applyFill="1" applyBorder="1" applyAlignment="1">
      <alignment horizontal="left" vertical="top" wrapText="1"/>
    </xf>
    <xf numFmtId="0" fontId="8" fillId="2" borderId="6"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wrapText="1"/>
    </xf>
    <xf numFmtId="0" fontId="4"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top" wrapText="1"/>
    </xf>
    <xf numFmtId="0" fontId="7" fillId="2" borderId="0" xfId="0" applyNumberFormat="1" applyFont="1" applyFill="1" applyBorder="1" applyAlignment="1">
      <alignment horizontal="center" wrapText="1"/>
    </xf>
    <xf numFmtId="0" fontId="7" fillId="2" borderId="4" xfId="0" applyNumberFormat="1" applyFont="1" applyFill="1" applyBorder="1" applyAlignment="1">
      <alignment horizontal="center" wrapText="1"/>
    </xf>
    <xf numFmtId="0" fontId="7" fillId="2" borderId="7" xfId="0" applyNumberFormat="1" applyFont="1" applyFill="1" applyBorder="1" applyAlignment="1">
      <alignment horizontal="center" wrapText="1"/>
    </xf>
    <xf numFmtId="0" fontId="7" fillId="2" borderId="5" xfId="0" applyNumberFormat="1" applyFont="1" applyFill="1" applyBorder="1" applyAlignment="1">
      <alignment horizontal="center" wrapText="1"/>
    </xf>
    <xf numFmtId="0" fontId="6" fillId="2" borderId="4" xfId="0" applyNumberFormat="1" applyFont="1" applyFill="1" applyBorder="1" applyAlignment="1">
      <alignment horizontal="center" wrapText="1"/>
    </xf>
    <xf numFmtId="0" fontId="6" fillId="2" borderId="7" xfId="0" applyNumberFormat="1" applyFont="1" applyFill="1" applyBorder="1" applyAlignment="1">
      <alignment horizontal="center" wrapText="1"/>
    </xf>
    <xf numFmtId="0" fontId="6" fillId="2" borderId="5" xfId="0" applyNumberFormat="1" applyFont="1" applyFill="1" applyBorder="1" applyAlignment="1">
      <alignment horizontal="center" wrapText="1"/>
    </xf>
    <xf numFmtId="0" fontId="6" fillId="2" borderId="2" xfId="0" applyNumberFormat="1" applyFont="1" applyFill="1" applyBorder="1" applyAlignment="1">
      <alignment horizontal="center" wrapText="1"/>
    </xf>
    <xf numFmtId="0" fontId="22" fillId="0" borderId="0" xfId="0" applyFont="1" applyAlignment="1">
      <alignment horizontal="center" vertical="center"/>
    </xf>
    <xf numFmtId="0" fontId="0" fillId="0" borderId="0" xfId="0" applyAlignment="1"/>
    <xf numFmtId="0" fontId="22" fillId="0" borderId="2" xfId="0" applyFont="1" applyBorder="1" applyAlignment="1">
      <alignment horizontal="center" vertical="center"/>
    </xf>
    <xf numFmtId="0" fontId="0" fillId="0" borderId="2" xfId="0" applyBorder="1" applyAlignment="1"/>
    <xf numFmtId="0" fontId="24" fillId="0" borderId="4" xfId="0" applyFont="1" applyBorder="1" applyAlignment="1">
      <alignment horizontal="center" vertical="center"/>
    </xf>
    <xf numFmtId="0" fontId="24" fillId="0" borderId="7" xfId="0" applyFont="1" applyBorder="1" applyAlignment="1">
      <alignment horizontal="center" vertical="center"/>
    </xf>
    <xf numFmtId="0" fontId="24" fillId="0" borderId="5" xfId="0" applyFont="1" applyBorder="1" applyAlignment="1">
      <alignment horizontal="center" vertical="center"/>
    </xf>
    <xf numFmtId="0" fontId="50" fillId="0" borderId="0" xfId="0" applyFont="1" applyAlignment="1">
      <alignment horizontal="center" vertical="center"/>
    </xf>
    <xf numFmtId="0" fontId="50" fillId="0" borderId="0" xfId="0" applyFont="1" applyAlignment="1"/>
    <xf numFmtId="0" fontId="3" fillId="0" borderId="0" xfId="0" applyFont="1" applyAlignment="1">
      <alignment horizontal="justify" vertical="center" wrapText="1"/>
    </xf>
    <xf numFmtId="0" fontId="64" fillId="0" borderId="0" xfId="0" applyFont="1" applyAlignment="1">
      <alignment wrapText="1"/>
    </xf>
    <xf numFmtId="0" fontId="28" fillId="0" borderId="0" xfId="0" applyFont="1" applyAlignment="1">
      <alignment horizontal="center" vertical="center" wrapText="1"/>
    </xf>
    <xf numFmtId="0" fontId="27" fillId="0" borderId="0" xfId="0" applyFont="1" applyAlignment="1">
      <alignment wrapText="1"/>
    </xf>
    <xf numFmtId="0" fontId="48" fillId="0" borderId="4" xfId="0" applyFont="1" applyBorder="1" applyAlignment="1">
      <alignment vertical="center" wrapText="1"/>
    </xf>
    <xf numFmtId="0" fontId="48" fillId="0" borderId="7" xfId="0" applyFont="1" applyBorder="1" applyAlignment="1">
      <alignment vertical="center" wrapText="1"/>
    </xf>
    <xf numFmtId="0" fontId="48" fillId="0" borderId="5" xfId="0" applyFont="1" applyBorder="1" applyAlignment="1">
      <alignment vertical="center" wrapText="1"/>
    </xf>
    <xf numFmtId="0" fontId="47" fillId="0" borderId="0" xfId="0" applyFont="1" applyAlignment="1">
      <alignment horizontal="left" vertical="center"/>
    </xf>
    <xf numFmtId="0" fontId="46" fillId="0" borderId="0" xfId="0" applyFont="1" applyAlignment="1">
      <alignment horizontal="left"/>
    </xf>
    <xf numFmtId="0" fontId="49" fillId="0" borderId="0" xfId="0" applyFont="1" applyBorder="1" applyAlignment="1">
      <alignment horizontal="justify" vertical="center"/>
    </xf>
    <xf numFmtId="0" fontId="46" fillId="0" borderId="0" xfId="0" applyFont="1" applyBorder="1" applyAlignment="1"/>
    <xf numFmtId="0" fontId="51" fillId="0" borderId="0" xfId="0" applyFont="1" applyAlignment="1">
      <alignment horizontal="justify" vertical="center"/>
    </xf>
    <xf numFmtId="0" fontId="46" fillId="0" borderId="0" xfId="0" applyFont="1" applyAlignment="1"/>
    <xf numFmtId="0" fontId="48" fillId="0" borderId="2" xfId="0" applyFont="1" applyBorder="1" applyAlignment="1">
      <alignment horizontal="justify" vertical="center" wrapText="1"/>
    </xf>
    <xf numFmtId="0" fontId="48" fillId="0" borderId="2" xfId="0" applyFont="1" applyBorder="1" applyAlignment="1">
      <alignment vertical="center" wrapText="1"/>
    </xf>
    <xf numFmtId="0" fontId="28" fillId="0" borderId="2" xfId="0" applyFont="1" applyBorder="1" applyAlignment="1">
      <alignment horizontal="justify" vertical="center" wrapText="1"/>
    </xf>
    <xf numFmtId="0" fontId="48" fillId="0" borderId="0" xfId="0" applyFont="1" applyAlignment="1">
      <alignment horizontal="justify" vertical="center"/>
    </xf>
    <xf numFmtId="0" fontId="59" fillId="0" borderId="17" xfId="0" applyFont="1" applyBorder="1" applyAlignment="1">
      <alignment horizontal="justify" vertical="center" wrapText="1"/>
    </xf>
    <xf numFmtId="0" fontId="59" fillId="0" borderId="23" xfId="0" applyFont="1" applyBorder="1" applyAlignment="1">
      <alignment horizontal="justify" vertical="center" wrapText="1"/>
    </xf>
    <xf numFmtId="0" fontId="62" fillId="0" borderId="2" xfId="0" applyFont="1" applyBorder="1" applyAlignment="1">
      <alignment vertical="center" wrapText="1"/>
    </xf>
    <xf numFmtId="0" fontId="46" fillId="0" borderId="2" xfId="0" applyFont="1" applyBorder="1" applyAlignment="1">
      <alignment vertical="center" wrapText="1"/>
    </xf>
    <xf numFmtId="0" fontId="51" fillId="0" borderId="4" xfId="0" applyFont="1" applyBorder="1" applyAlignment="1">
      <alignment vertical="center" wrapText="1"/>
    </xf>
    <xf numFmtId="0" fontId="51" fillId="0" borderId="7" xfId="0" applyFont="1" applyBorder="1" applyAlignment="1">
      <alignment vertical="center" wrapText="1"/>
    </xf>
    <xf numFmtId="0" fontId="51" fillId="0" borderId="5" xfId="0" applyFont="1" applyBorder="1" applyAlignment="1">
      <alignment vertical="center" wrapText="1"/>
    </xf>
    <xf numFmtId="0" fontId="59" fillId="0" borderId="6" xfId="0" applyFont="1" applyBorder="1" applyAlignment="1">
      <alignment horizontal="center" vertical="center" wrapText="1"/>
    </xf>
    <xf numFmtId="0" fontId="59" fillId="0" borderId="20" xfId="0" applyFont="1" applyBorder="1" applyAlignment="1">
      <alignment horizontal="center" vertical="center" wrapText="1"/>
    </xf>
    <xf numFmtId="0" fontId="48" fillId="0" borderId="24" xfId="0" applyFont="1" applyBorder="1" applyAlignment="1" applyProtection="1">
      <alignment horizontal="center" vertical="center" textRotation="90" wrapText="1"/>
      <protection locked="0"/>
    </xf>
    <xf numFmtId="0" fontId="48" fillId="0" borderId="25" xfId="0" applyFont="1" applyBorder="1" applyAlignment="1" applyProtection="1">
      <alignment horizontal="center" vertical="center" textRotation="90" wrapText="1"/>
      <protection locked="0"/>
    </xf>
    <xf numFmtId="0" fontId="48" fillId="0" borderId="29" xfId="0" applyFont="1" applyBorder="1" applyAlignment="1" applyProtection="1">
      <alignment vertical="center" wrapText="1"/>
      <protection locked="0"/>
    </xf>
    <xf numFmtId="0" fontId="48" fillId="0" borderId="7" xfId="0" applyFont="1" applyBorder="1" applyAlignment="1" applyProtection="1">
      <alignment vertical="center" wrapText="1"/>
      <protection locked="0"/>
    </xf>
    <xf numFmtId="0" fontId="48" fillId="0" borderId="5" xfId="0" applyFont="1" applyBorder="1" applyAlignment="1" applyProtection="1">
      <alignment vertical="center" wrapText="1"/>
      <protection locked="0"/>
    </xf>
    <xf numFmtId="0" fontId="48" fillId="0" borderId="26" xfId="0" applyFont="1" applyBorder="1" applyAlignment="1" applyProtection="1">
      <alignment vertical="center" wrapText="1"/>
      <protection locked="0"/>
    </xf>
    <xf numFmtId="0" fontId="48" fillId="0" borderId="27" xfId="0" applyFont="1" applyBorder="1" applyAlignment="1" applyProtection="1">
      <alignment vertical="center" wrapText="1"/>
      <protection locked="0"/>
    </xf>
    <xf numFmtId="0" fontId="48" fillId="0" borderId="28" xfId="0" applyFont="1" applyBorder="1" applyAlignment="1" applyProtection="1">
      <alignment vertical="center" wrapText="1"/>
      <protection locked="0"/>
    </xf>
    <xf numFmtId="0" fontId="63" fillId="0" borderId="2" xfId="0" applyFont="1" applyBorder="1" applyAlignment="1">
      <alignment horizontal="justify" vertical="center" wrapText="1"/>
    </xf>
    <xf numFmtId="0" fontId="48" fillId="0" borderId="19" xfId="0" applyFont="1" applyBorder="1" applyAlignment="1" applyProtection="1">
      <alignment horizontal="center" vertical="center" textRotation="90" wrapText="1"/>
      <protection locked="0"/>
    </xf>
    <xf numFmtId="0" fontId="48" fillId="0" borderId="21" xfId="0" applyFont="1" applyBorder="1" applyAlignment="1" applyProtection="1">
      <alignment horizontal="center" vertical="center" textRotation="90" wrapText="1"/>
      <protection locked="0"/>
    </xf>
    <xf numFmtId="0" fontId="48" fillId="0" borderId="4" xfId="0" applyFont="1" applyBorder="1" applyAlignment="1">
      <alignment horizontal="justify" vertical="center" wrapText="1"/>
    </xf>
    <xf numFmtId="0" fontId="48" fillId="0" borderId="7" xfId="0" applyFont="1" applyBorder="1" applyAlignment="1">
      <alignment horizontal="justify" vertical="center" wrapText="1"/>
    </xf>
    <xf numFmtId="0" fontId="48" fillId="0" borderId="5" xfId="0" applyFont="1" applyBorder="1" applyAlignment="1">
      <alignment horizontal="justify" vertical="center" wrapText="1"/>
    </xf>
    <xf numFmtId="0" fontId="59" fillId="0" borderId="24" xfId="0" applyFont="1" applyBorder="1" applyAlignment="1" applyProtection="1">
      <alignment vertical="center" wrapText="1"/>
      <protection locked="0"/>
    </xf>
    <xf numFmtId="0" fontId="0" fillId="0" borderId="30" xfId="0" applyBorder="1" applyAlignment="1">
      <alignment vertical="center" wrapText="1"/>
    </xf>
    <xf numFmtId="0" fontId="23" fillId="0" borderId="0" xfId="0" applyFont="1" applyAlignment="1">
      <alignment vertical="center"/>
    </xf>
    <xf numFmtId="0" fontId="41" fillId="0" borderId="0" xfId="0" applyFont="1" applyAlignment="1"/>
    <xf numFmtId="0" fontId="55" fillId="0" borderId="0" xfId="0" applyFont="1" applyAlignment="1">
      <alignment horizontal="center" vertical="center"/>
    </xf>
    <xf numFmtId="0" fontId="48" fillId="0" borderId="0" xfId="0" applyFont="1" applyAlignment="1" applyProtection="1">
      <alignment vertical="center" wrapText="1"/>
      <protection locked="0"/>
    </xf>
    <xf numFmtId="0" fontId="48" fillId="0" borderId="0" xfId="0" applyFont="1" applyAlignment="1" applyProtection="1">
      <alignment wrapText="1"/>
      <protection locked="0"/>
    </xf>
    <xf numFmtId="0" fontId="48" fillId="0" borderId="0" xfId="0" applyFont="1" applyAlignment="1"/>
    <xf numFmtId="0" fontId="48" fillId="0" borderId="2" xfId="0" applyFont="1" applyBorder="1" applyAlignment="1" applyProtection="1">
      <alignment vertical="center" wrapText="1"/>
      <protection locked="0"/>
    </xf>
    <xf numFmtId="0" fontId="48" fillId="0" borderId="0" xfId="0" applyFont="1" applyAlignment="1" applyProtection="1">
      <alignment horizontal="center" vertical="center" wrapText="1"/>
      <protection locked="0"/>
    </xf>
    <xf numFmtId="0" fontId="48" fillId="0" borderId="0" xfId="0" applyFont="1" applyAlignment="1" applyProtection="1">
      <alignment horizontal="center" wrapText="1"/>
      <protection locked="0"/>
    </xf>
    <xf numFmtId="0" fontId="48" fillId="0" borderId="0" xfId="0" applyFont="1" applyBorder="1" applyAlignment="1" applyProtection="1">
      <alignment horizontal="center" vertical="center" wrapText="1"/>
      <protection locked="0"/>
    </xf>
    <xf numFmtId="0" fontId="48" fillId="0" borderId="0" xfId="0" applyFont="1" applyBorder="1" applyAlignment="1" applyProtection="1">
      <alignment horizontal="center" wrapText="1"/>
      <protection locked="0"/>
    </xf>
    <xf numFmtId="0" fontId="48" fillId="0" borderId="2" xfId="0" applyFont="1" applyBorder="1" applyAlignment="1" applyProtection="1">
      <alignment horizontal="justify" vertical="center" wrapText="1"/>
      <protection locked="0"/>
    </xf>
    <xf numFmtId="0" fontId="51" fillId="0" borderId="0" xfId="0" applyFont="1" applyAlignment="1" applyProtection="1">
      <alignment vertical="center"/>
      <protection locked="0"/>
    </xf>
    <xf numFmtId="0" fontId="48" fillId="0" borderId="0" xfId="0" applyFont="1" applyAlignment="1" applyProtection="1">
      <protection locked="0"/>
    </xf>
    <xf numFmtId="0" fontId="51" fillId="0" borderId="0" xfId="0" applyFont="1" applyBorder="1" applyAlignment="1" applyProtection="1">
      <alignment vertical="center"/>
      <protection locked="0"/>
    </xf>
    <xf numFmtId="0" fontId="48" fillId="0" borderId="0" xfId="0" applyFont="1" applyBorder="1" applyAlignment="1" applyProtection="1">
      <protection locked="0"/>
    </xf>
    <xf numFmtId="0" fontId="51" fillId="0" borderId="0" xfId="0" applyFont="1" applyBorder="1" applyAlignment="1" applyProtection="1">
      <alignment horizontal="justify" vertical="center" wrapText="1"/>
      <protection locked="0"/>
    </xf>
    <xf numFmtId="0" fontId="48" fillId="0" borderId="0" xfId="0" applyFont="1" applyBorder="1" applyAlignment="1" applyProtection="1">
      <alignment wrapText="1"/>
      <protection locked="0"/>
    </xf>
    <xf numFmtId="0" fontId="51" fillId="0" borderId="0" xfId="0" applyFont="1" applyBorder="1" applyAlignment="1" applyProtection="1">
      <alignment horizontal="left" vertical="center" wrapText="1"/>
      <protection locked="0"/>
    </xf>
    <xf numFmtId="0" fontId="48" fillId="0" borderId="0" xfId="0" applyFont="1" applyAlignment="1" applyProtection="1">
      <alignment horizontal="left" vertical="center" wrapText="1"/>
      <protection locked="0"/>
    </xf>
    <xf numFmtId="0" fontId="48" fillId="0" borderId="0" xfId="0" applyFont="1" applyAlignment="1" applyProtection="1">
      <alignment horizontal="left" wrapText="1"/>
      <protection locked="0"/>
    </xf>
    <xf numFmtId="0" fontId="55" fillId="0" borderId="0" xfId="0" applyFont="1" applyAlignment="1">
      <alignment horizontal="justify" vertical="center" wrapText="1"/>
    </xf>
    <xf numFmtId="0" fontId="0" fillId="0" borderId="0" xfId="0" applyAlignment="1">
      <alignment wrapText="1"/>
    </xf>
    <xf numFmtId="0" fontId="55" fillId="0" borderId="0" xfId="0" applyFont="1" applyAlignment="1">
      <alignment horizontal="center" vertical="center" wrapText="1"/>
    </xf>
    <xf numFmtId="0" fontId="55" fillId="0" borderId="0" xfId="0" applyFont="1" applyBorder="1" applyAlignment="1">
      <alignment horizontal="center" vertical="center" wrapText="1"/>
    </xf>
    <xf numFmtId="0" fontId="0" fillId="0" borderId="0" xfId="0" applyBorder="1" applyAlignment="1">
      <alignment wrapText="1"/>
    </xf>
    <xf numFmtId="0" fontId="36" fillId="2" borderId="0" xfId="0" applyFont="1" applyFill="1" applyAlignment="1">
      <alignment horizontal="left" vertical="center"/>
    </xf>
    <xf numFmtId="0" fontId="35" fillId="2" borderId="0" xfId="0" applyFont="1" applyFill="1" applyAlignment="1">
      <alignment horizontal="left" vertical="center"/>
    </xf>
    <xf numFmtId="165" fontId="8" fillId="2" borderId="4" xfId="0" applyNumberFormat="1" applyFont="1" applyFill="1" applyBorder="1" applyAlignment="1">
      <alignment horizontal="left" vertical="center"/>
    </xf>
    <xf numFmtId="165" fontId="8" fillId="2" borderId="7" xfId="0" applyNumberFormat="1" applyFont="1" applyFill="1" applyBorder="1" applyAlignment="1">
      <alignment horizontal="left" vertical="center"/>
    </xf>
    <xf numFmtId="0" fontId="32" fillId="2" borderId="2" xfId="0" applyFont="1" applyFill="1" applyBorder="1" applyAlignment="1">
      <alignment horizontal="left" vertical="center"/>
    </xf>
    <xf numFmtId="0" fontId="35" fillId="2" borderId="2" xfId="0" applyFont="1" applyFill="1" applyBorder="1" applyAlignment="1">
      <alignment horizontal="left" vertical="center"/>
    </xf>
    <xf numFmtId="0" fontId="39" fillId="0" borderId="23" xfId="0" applyFont="1" applyBorder="1" applyAlignment="1">
      <alignment vertical="center" wrapText="1"/>
    </xf>
    <xf numFmtId="0" fontId="39" fillId="0" borderId="0" xfId="0" applyFont="1" applyAlignment="1">
      <alignment horizontal="left" vertical="center" wrapText="1"/>
    </xf>
    <xf numFmtId="0" fontId="34" fillId="0" borderId="2" xfId="0" applyFont="1" applyBorder="1" applyAlignment="1">
      <alignment vertical="center" wrapText="1"/>
    </xf>
    <xf numFmtId="0" fontId="39" fillId="0" borderId="4" xfId="0" applyFont="1" applyBorder="1" applyAlignment="1">
      <alignment vertical="center" wrapText="1"/>
    </xf>
    <xf numFmtId="0" fontId="39" fillId="0" borderId="7" xfId="0" applyFont="1" applyBorder="1" applyAlignment="1">
      <alignment vertical="center" wrapText="1"/>
    </xf>
    <xf numFmtId="0" fontId="39" fillId="0" borderId="5" xfId="0" applyFont="1" applyBorder="1" applyAlignment="1">
      <alignment vertical="center" wrapText="1"/>
    </xf>
    <xf numFmtId="0" fontId="17" fillId="2" borderId="4" xfId="0" applyNumberFormat="1" applyFont="1" applyFill="1" applyBorder="1" applyAlignment="1">
      <alignment horizontal="left"/>
    </xf>
    <xf numFmtId="0" fontId="17" fillId="2" borderId="7" xfId="0" applyNumberFormat="1" applyFont="1" applyFill="1" applyBorder="1" applyAlignment="1">
      <alignment horizontal="left"/>
    </xf>
    <xf numFmtId="0" fontId="17" fillId="2" borderId="5" xfId="0" applyNumberFormat="1" applyFont="1" applyFill="1" applyBorder="1" applyAlignment="1">
      <alignment horizontal="left"/>
    </xf>
    <xf numFmtId="0" fontId="17" fillId="2" borderId="2" xfId="0" applyNumberFormat="1" applyFont="1" applyFill="1" applyBorder="1" applyAlignment="1">
      <alignment horizontal="left"/>
    </xf>
    <xf numFmtId="0" fontId="39" fillId="0" borderId="2" xfId="0" applyFont="1" applyBorder="1" applyAlignment="1">
      <alignment vertical="center" wrapText="1"/>
    </xf>
    <xf numFmtId="0" fontId="39" fillId="0" borderId="0" xfId="0" applyFont="1" applyBorder="1" applyAlignment="1">
      <alignment vertical="center" wrapText="1"/>
    </xf>
    <xf numFmtId="0" fontId="39" fillId="0" borderId="0" xfId="0" applyFont="1" applyAlignment="1">
      <alignment horizontal="justify" vertical="center" wrapText="1"/>
    </xf>
    <xf numFmtId="0" fontId="36" fillId="0" borderId="2" xfId="0" applyFont="1" applyBorder="1" applyAlignment="1">
      <alignment vertical="center" wrapText="1"/>
    </xf>
    <xf numFmtId="0" fontId="36" fillId="0" borderId="0" xfId="0" applyFont="1" applyAlignment="1">
      <alignment vertical="center" wrapText="1"/>
    </xf>
    <xf numFmtId="0" fontId="36" fillId="0" borderId="0" xfId="0" applyFont="1" applyAlignment="1">
      <alignment vertical="center"/>
    </xf>
    <xf numFmtId="0" fontId="32" fillId="0" borderId="2" xfId="0" applyFont="1" applyBorder="1" applyAlignment="1">
      <alignment vertical="center" wrapText="1"/>
    </xf>
    <xf numFmtId="0" fontId="32" fillId="0" borderId="0" xfId="0" applyFont="1" applyAlignment="1">
      <alignment vertical="center" wrapText="1"/>
    </xf>
    <xf numFmtId="0" fontId="36" fillId="0" borderId="0" xfId="0" applyFont="1" applyBorder="1" applyAlignment="1">
      <alignment horizontal="justify" vertical="center"/>
    </xf>
    <xf numFmtId="0" fontId="35" fillId="0" borderId="0" xfId="0" applyFont="1" applyBorder="1" applyAlignment="1"/>
    <xf numFmtId="0" fontId="32" fillId="0" borderId="0" xfId="0" applyFont="1" applyBorder="1" applyAlignment="1">
      <alignment vertical="center" wrapText="1"/>
    </xf>
    <xf numFmtId="0" fontId="36" fillId="0" borderId="2" xfId="0" applyFont="1" applyBorder="1" applyAlignment="1">
      <alignment vertical="center"/>
    </xf>
    <xf numFmtId="0" fontId="35" fillId="0" borderId="2" xfId="0" applyFont="1" applyBorder="1" applyAlignment="1">
      <alignment vertical="center"/>
    </xf>
    <xf numFmtId="0" fontId="36" fillId="0" borderId="0" xfId="0" applyFont="1" applyBorder="1" applyAlignment="1">
      <alignment horizontal="justify" vertical="center" wrapText="1"/>
    </xf>
    <xf numFmtId="0" fontId="36" fillId="0" borderId="0" xfId="0" applyFont="1" applyAlignment="1">
      <alignment horizontal="justify" vertical="center" wrapText="1"/>
    </xf>
    <xf numFmtId="0" fontId="36" fillId="0" borderId="0" xfId="0" applyFont="1" applyAlignment="1">
      <alignment horizontal="left" vertical="center" wrapText="1"/>
    </xf>
    <xf numFmtId="0" fontId="32" fillId="0" borderId="2" xfId="0" applyFont="1" applyBorder="1" applyAlignment="1">
      <alignment horizontal="justify" vertical="center" wrapText="1"/>
    </xf>
    <xf numFmtId="0" fontId="32" fillId="0" borderId="0" xfId="0" applyFont="1" applyAlignment="1">
      <alignment horizontal="justify" vertical="center" wrapText="1"/>
    </xf>
    <xf numFmtId="0" fontId="35" fillId="0" borderId="2" xfId="0" applyFont="1" applyBorder="1" applyAlignment="1">
      <alignment vertical="center" wrapText="1"/>
    </xf>
    <xf numFmtId="0" fontId="36" fillId="0" borderId="2" xfId="0" applyFont="1" applyBorder="1" applyAlignment="1">
      <alignment horizontal="justify" vertical="center" wrapText="1"/>
    </xf>
    <xf numFmtId="0" fontId="28" fillId="0" borderId="4" xfId="0" applyFont="1" applyBorder="1" applyAlignment="1">
      <alignment vertical="center" wrapText="1"/>
    </xf>
    <xf numFmtId="0" fontId="28" fillId="0" borderId="7" xfId="0" applyFont="1" applyBorder="1" applyAlignment="1">
      <alignment vertical="center" wrapText="1"/>
    </xf>
    <xf numFmtId="0" fontId="28" fillId="0" borderId="5" xfId="0" applyFont="1" applyBorder="1" applyAlignment="1">
      <alignment vertical="center" wrapText="1"/>
    </xf>
    <xf numFmtId="0" fontId="29" fillId="0" borderId="1" xfId="0" applyFont="1" applyBorder="1" applyAlignment="1">
      <alignment vertical="center" wrapText="1"/>
    </xf>
    <xf numFmtId="0" fontId="29" fillId="0" borderId="0" xfId="0" applyFont="1" applyAlignment="1">
      <alignment horizontal="justify" vertical="center" wrapText="1"/>
    </xf>
    <xf numFmtId="0" fontId="33" fillId="0" borderId="0" xfId="0" applyFont="1" applyBorder="1" applyAlignment="1">
      <alignment vertical="center" wrapText="1"/>
    </xf>
    <xf numFmtId="0" fontId="64" fillId="0" borderId="0" xfId="0" applyFont="1" applyBorder="1" applyAlignment="1">
      <alignment wrapText="1"/>
    </xf>
    <xf numFmtId="0" fontId="29" fillId="0" borderId="0" xfId="0" applyFont="1" applyAlignment="1">
      <alignment vertical="center" wrapText="1"/>
    </xf>
    <xf numFmtId="0" fontId="29" fillId="0" borderId="4" xfId="0" applyFont="1" applyBorder="1" applyAlignment="1">
      <alignment vertical="center" wrapText="1"/>
    </xf>
    <xf numFmtId="0" fontId="29" fillId="0" borderId="7" xfId="0" applyFont="1" applyBorder="1" applyAlignment="1">
      <alignment vertical="center" wrapText="1"/>
    </xf>
    <xf numFmtId="0" fontId="29" fillId="0" borderId="5" xfId="0" applyFont="1" applyBorder="1" applyAlignment="1">
      <alignment vertical="center" wrapText="1"/>
    </xf>
    <xf numFmtId="0" fontId="26" fillId="0" borderId="0" xfId="0" applyFont="1" applyAlignment="1">
      <alignment horizontal="justify" vertical="center" wrapText="1"/>
    </xf>
    <xf numFmtId="0" fontId="0" fillId="0" borderId="0" xfId="0" applyFont="1" applyAlignment="1">
      <alignment wrapText="1"/>
    </xf>
    <xf numFmtId="0" fontId="26" fillId="0" borderId="0" xfId="0" applyFont="1" applyAlignment="1">
      <alignment horizontal="center" vertical="center" wrapText="1"/>
    </xf>
    <xf numFmtId="0" fontId="29" fillId="0" borderId="0" xfId="0" applyFont="1" applyAlignment="1">
      <alignment horizontal="left" vertical="center" wrapText="1"/>
    </xf>
    <xf numFmtId="165" fontId="28" fillId="0" borderId="2" xfId="0" applyNumberFormat="1" applyFont="1" applyBorder="1" applyAlignment="1">
      <alignment horizontal="left" vertical="center" wrapText="1"/>
    </xf>
    <xf numFmtId="0" fontId="0" fillId="0" borderId="2" xfId="0" applyBorder="1" applyAlignment="1">
      <alignment horizontal="left" vertical="center" wrapText="1"/>
    </xf>
    <xf numFmtId="0" fontId="25" fillId="0" borderId="4" xfId="0" applyFont="1" applyBorder="1" applyAlignment="1">
      <alignment horizontal="left"/>
    </xf>
    <xf numFmtId="0" fontId="25" fillId="0" borderId="7" xfId="0" applyFont="1" applyBorder="1" applyAlignment="1">
      <alignment horizontal="left"/>
    </xf>
    <xf numFmtId="0" fontId="25" fillId="0" borderId="5" xfId="0" applyFont="1" applyBorder="1" applyAlignment="1">
      <alignment horizontal="left"/>
    </xf>
    <xf numFmtId="0" fontId="29" fillId="2" borderId="9" xfId="0" applyFont="1" applyFill="1" applyBorder="1" applyAlignment="1">
      <alignment horizontal="left" vertical="center" wrapText="1"/>
    </xf>
    <xf numFmtId="0" fontId="29" fillId="2" borderId="2" xfId="0" applyFont="1" applyFill="1" applyBorder="1" applyAlignment="1">
      <alignment horizontal="justify" vertical="center" wrapText="1"/>
    </xf>
    <xf numFmtId="0" fontId="39" fillId="2" borderId="0" xfId="0" applyFont="1" applyFill="1" applyAlignment="1">
      <alignment vertical="center" wrapText="1"/>
    </xf>
    <xf numFmtId="0" fontId="39" fillId="2" borderId="4" xfId="0" applyFont="1" applyFill="1" applyBorder="1" applyAlignment="1">
      <alignment horizontal="justify" vertical="center" wrapText="1"/>
    </xf>
    <xf numFmtId="0" fontId="39" fillId="2" borderId="7" xfId="0" applyFont="1" applyFill="1" applyBorder="1" applyAlignment="1">
      <alignment horizontal="justify" vertical="center" wrapText="1"/>
    </xf>
    <xf numFmtId="0" fontId="39" fillId="2" borderId="5" xfId="0" applyFont="1" applyFill="1" applyBorder="1" applyAlignment="1">
      <alignment horizontal="justify" vertical="center" wrapText="1"/>
    </xf>
    <xf numFmtId="0" fontId="39" fillId="2" borderId="0" xfId="0" applyFont="1" applyFill="1" applyAlignment="1">
      <alignment horizontal="justify" vertical="center" wrapText="1"/>
    </xf>
    <xf numFmtId="0" fontId="43" fillId="2" borderId="0" xfId="0" applyFont="1" applyFill="1" applyAlignment="1">
      <alignment wrapText="1"/>
    </xf>
    <xf numFmtId="0" fontId="39" fillId="2" borderId="2" xfId="0" applyFont="1" applyFill="1" applyBorder="1" applyAlignment="1">
      <alignment horizontal="justify" vertical="center" wrapText="1"/>
    </xf>
    <xf numFmtId="0" fontId="35" fillId="0" borderId="0" xfId="0" applyFont="1" applyAlignment="1">
      <alignment wrapText="1"/>
    </xf>
    <xf numFmtId="0" fontId="32" fillId="0" borderId="4" xfId="0" applyFont="1" applyBorder="1" applyAlignment="1">
      <alignment horizontal="justify" vertical="center" wrapText="1"/>
    </xf>
    <xf numFmtId="0" fontId="32" fillId="0" borderId="7" xfId="0" applyFont="1" applyBorder="1" applyAlignment="1">
      <alignment horizontal="justify" vertical="center" wrapText="1"/>
    </xf>
    <xf numFmtId="0" fontId="32" fillId="0" borderId="5" xfId="0" applyFont="1" applyBorder="1" applyAlignment="1">
      <alignment horizontal="justify" vertical="center" wrapText="1"/>
    </xf>
    <xf numFmtId="0" fontId="25" fillId="0" borderId="2" xfId="0" applyFont="1" applyBorder="1" applyAlignment="1">
      <alignment horizontal="center" wrapText="1"/>
    </xf>
    <xf numFmtId="0" fontId="32" fillId="0" borderId="18" xfId="0" applyFont="1" applyBorder="1" applyAlignment="1">
      <alignment horizontal="center" vertical="top" wrapText="1"/>
    </xf>
    <xf numFmtId="0" fontId="32" fillId="0" borderId="0" xfId="0" applyFont="1" applyAlignment="1">
      <alignment horizontal="center" vertical="top" wrapText="1"/>
    </xf>
    <xf numFmtId="0" fontId="25" fillId="0" borderId="0" xfId="0" applyFont="1" applyAlignment="1">
      <alignment horizontal="center" wrapText="1"/>
    </xf>
    <xf numFmtId="0" fontId="25" fillId="0" borderId="2" xfId="0" applyFont="1" applyBorder="1" applyAlignment="1">
      <alignment horizontal="center"/>
    </xf>
    <xf numFmtId="0" fontId="28" fillId="0" borderId="2" xfId="0" applyFont="1" applyBorder="1" applyAlignment="1">
      <alignment horizontal="center"/>
    </xf>
    <xf numFmtId="0" fontId="25" fillId="0" borderId="6" xfId="0" applyFont="1" applyBorder="1" applyAlignment="1">
      <alignment horizontal="center" wrapText="1"/>
    </xf>
    <xf numFmtId="0" fontId="25" fillId="0" borderId="18" xfId="0" applyFont="1" applyBorder="1" applyAlignment="1">
      <alignment horizontal="center" wrapText="1"/>
    </xf>
    <xf numFmtId="0" fontId="25" fillId="0" borderId="19" xfId="0" applyFont="1" applyBorder="1" applyAlignment="1">
      <alignment horizontal="center" wrapText="1"/>
    </xf>
    <xf numFmtId="0" fontId="25" fillId="0" borderId="16" xfId="0" applyFont="1" applyBorder="1" applyAlignment="1">
      <alignment horizontal="center" wrapText="1"/>
    </xf>
    <xf numFmtId="0" fontId="25" fillId="0" borderId="1" xfId="0" applyFont="1" applyBorder="1" applyAlignment="1">
      <alignment horizontal="center" wrapText="1"/>
    </xf>
    <xf numFmtId="0" fontId="25" fillId="0" borderId="22" xfId="0" applyFont="1" applyBorder="1" applyAlignment="1">
      <alignment horizontal="center" wrapText="1"/>
    </xf>
    <xf numFmtId="0" fontId="25" fillId="0" borderId="4" xfId="0" applyFont="1" applyBorder="1" applyAlignment="1">
      <alignment horizontal="center" wrapText="1"/>
    </xf>
    <xf numFmtId="0" fontId="25" fillId="0" borderId="7" xfId="0" applyFont="1" applyBorder="1" applyAlignment="1">
      <alignment horizontal="center" wrapText="1"/>
    </xf>
    <xf numFmtId="0" fontId="25" fillId="0" borderId="5" xfId="0" applyFont="1" applyBorder="1" applyAlignment="1">
      <alignment horizontal="center" wrapText="1"/>
    </xf>
    <xf numFmtId="0" fontId="25"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5" xfId="0" applyFont="1" applyBorder="1" applyAlignment="1">
      <alignment horizontal="center" vertical="center" wrapText="1"/>
    </xf>
    <xf numFmtId="0" fontId="32" fillId="0" borderId="18" xfId="0" applyFont="1" applyBorder="1" applyAlignment="1">
      <alignment horizontal="center" wrapText="1"/>
    </xf>
    <xf numFmtId="0" fontId="25" fillId="0" borderId="0" xfId="0" applyFont="1" applyAlignment="1">
      <alignment horizontal="left"/>
    </xf>
    <xf numFmtId="0" fontId="25" fillId="0" borderId="18" xfId="0" applyFont="1" applyBorder="1" applyAlignment="1">
      <alignment horizontal="center"/>
    </xf>
    <xf numFmtId="0" fontId="28" fillId="0" borderId="2" xfId="0" applyFont="1" applyBorder="1" applyAlignment="1">
      <alignment horizontal="center" wrapText="1"/>
    </xf>
    <xf numFmtId="0" fontId="56" fillId="0" borderId="1" xfId="0" applyFont="1" applyBorder="1" applyAlignment="1">
      <alignment horizontal="center"/>
    </xf>
    <xf numFmtId="0" fontId="25" fillId="0" borderId="1" xfId="0" applyFont="1" applyBorder="1" applyAlignment="1">
      <alignment horizontal="left"/>
    </xf>
    <xf numFmtId="0" fontId="28" fillId="0" borderId="1" xfId="0" applyFont="1" applyBorder="1" applyAlignment="1">
      <alignment vertical="top" wrapText="1"/>
    </xf>
    <xf numFmtId="0" fontId="28" fillId="0" borderId="1" xfId="0" applyFont="1" applyBorder="1" applyAlignment="1">
      <alignment vertical="top"/>
    </xf>
    <xf numFmtId="0" fontId="25" fillId="2" borderId="2" xfId="0" applyFont="1" applyFill="1" applyBorder="1" applyAlignment="1">
      <alignment horizontal="center"/>
    </xf>
    <xf numFmtId="0" fontId="25" fillId="0" borderId="0" xfId="0" applyFont="1"/>
    <xf numFmtId="0" fontId="57" fillId="0" borderId="0" xfId="0" applyFont="1" applyAlignment="1">
      <alignment wrapText="1"/>
    </xf>
    <xf numFmtId="0" fontId="25" fillId="0" borderId="2" xfId="0" applyFont="1" applyBorder="1"/>
  </cellXfs>
  <cellStyles count="5">
    <cellStyle name="Гиперссылка" xfId="2" builtinId="8"/>
    <cellStyle name="Звичайний 2" xfId="3"/>
    <cellStyle name="Обычный" xfId="0" builtinId="0"/>
    <cellStyle name="Обычный 2" xfId="4"/>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762000</xdr:colOff>
      <xdr:row>9</xdr:row>
      <xdr:rowOff>118396</xdr:rowOff>
    </xdr:to>
    <xdr:sp macro="" textlink="">
      <xdr:nvSpPr>
        <xdr:cNvPr id="41029" name="AutoShape 3">
          <a:extLst>
            <a:ext uri="{FF2B5EF4-FFF2-40B4-BE49-F238E27FC236}">
              <a16:creationId xmlns:a16="http://schemas.microsoft.com/office/drawing/2014/main" id="{10AFDF0B-2FA9-D74F-B369-022715B80C58}"/>
            </a:ext>
          </a:extLst>
        </xdr:cNvPr>
        <xdr:cNvSpPr>
          <a:spLocks noChangeAspect="1" noChangeArrowheads="1"/>
        </xdr:cNvSpPr>
      </xdr:nvSpPr>
      <xdr:spPr bwMode="auto">
        <a:xfrm>
          <a:off x="1739900" y="577088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0</xdr:row>
      <xdr:rowOff>0</xdr:rowOff>
    </xdr:from>
    <xdr:ext cx="762000" cy="2133600"/>
    <xdr:sp macro="" textlink="">
      <xdr:nvSpPr>
        <xdr:cNvPr id="3" name="AutoShape 3">
          <a:extLst>
            <a:ext uri="{FF2B5EF4-FFF2-40B4-BE49-F238E27FC236}">
              <a16:creationId xmlns:a16="http://schemas.microsoft.com/office/drawing/2014/main" id="{4A8A7A5B-472E-E74D-95B4-6587CFCA1391}"/>
            </a:ext>
          </a:extLst>
        </xdr:cNvPr>
        <xdr:cNvSpPr>
          <a:spLocks noChangeAspect="1" noChangeArrowheads="1"/>
        </xdr:cNvSpPr>
      </xdr:nvSpPr>
      <xdr:spPr bwMode="auto">
        <a:xfrm>
          <a:off x="1739900" y="1981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4" name="AutoShape 3">
          <a:extLst>
            <a:ext uri="{FF2B5EF4-FFF2-40B4-BE49-F238E27FC236}">
              <a16:creationId xmlns:a16="http://schemas.microsoft.com/office/drawing/2014/main" id="{1A49F1C9-5639-E84C-BFAB-B8C255978DD9}"/>
            </a:ext>
          </a:extLst>
        </xdr:cNvPr>
        <xdr:cNvSpPr>
          <a:spLocks noChangeAspect="1" noChangeArrowheads="1"/>
        </xdr:cNvSpPr>
      </xdr:nvSpPr>
      <xdr:spPr bwMode="auto">
        <a:xfrm>
          <a:off x="1739900" y="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5" name="AutoShape 3">
          <a:extLst>
            <a:ext uri="{FF2B5EF4-FFF2-40B4-BE49-F238E27FC236}">
              <a16:creationId xmlns:a16="http://schemas.microsoft.com/office/drawing/2014/main" id="{B8C469AB-A836-4744-991A-2423325105E0}"/>
            </a:ext>
          </a:extLst>
        </xdr:cNvPr>
        <xdr:cNvSpPr>
          <a:spLocks noChangeAspect="1" noChangeArrowheads="1"/>
        </xdr:cNvSpPr>
      </xdr:nvSpPr>
      <xdr:spPr bwMode="auto">
        <a:xfrm>
          <a:off x="1739900" y="38608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6" name="AutoShape 3">
          <a:extLst>
            <a:ext uri="{FF2B5EF4-FFF2-40B4-BE49-F238E27FC236}">
              <a16:creationId xmlns:a16="http://schemas.microsoft.com/office/drawing/2014/main" id="{36A4DDFB-5A9F-7942-9237-CA3686320E5C}"/>
            </a:ext>
          </a:extLst>
        </xdr:cNvPr>
        <xdr:cNvSpPr>
          <a:spLocks noChangeAspect="1" noChangeArrowheads="1"/>
        </xdr:cNvSpPr>
      </xdr:nvSpPr>
      <xdr:spPr bwMode="auto">
        <a:xfrm>
          <a:off x="1739900" y="7569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7" name="AutoShape 3">
          <a:extLst>
            <a:ext uri="{FF2B5EF4-FFF2-40B4-BE49-F238E27FC236}">
              <a16:creationId xmlns:a16="http://schemas.microsoft.com/office/drawing/2014/main" id="{2CE8CF18-7F21-494D-BD1D-CF7AEDD1792F}"/>
            </a:ext>
          </a:extLst>
        </xdr:cNvPr>
        <xdr:cNvSpPr>
          <a:spLocks noChangeAspect="1" noChangeArrowheads="1"/>
        </xdr:cNvSpPr>
      </xdr:nvSpPr>
      <xdr:spPr bwMode="auto">
        <a:xfrm>
          <a:off x="1739900" y="112776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0" cy="2133600"/>
    <xdr:sp macro="" textlink="">
      <xdr:nvSpPr>
        <xdr:cNvPr id="8" name="AutoShape 3">
          <a:extLst>
            <a:ext uri="{FF2B5EF4-FFF2-40B4-BE49-F238E27FC236}">
              <a16:creationId xmlns:a16="http://schemas.microsoft.com/office/drawing/2014/main" id="{8FA5D749-EC2B-2042-A872-45A5460D1EFB}"/>
            </a:ext>
          </a:extLst>
        </xdr:cNvPr>
        <xdr:cNvSpPr>
          <a:spLocks noChangeAspect="1" noChangeArrowheads="1"/>
        </xdr:cNvSpPr>
      </xdr:nvSpPr>
      <xdr:spPr bwMode="auto">
        <a:xfrm>
          <a:off x="1739900" y="149860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0" cy="2133600"/>
    <xdr:sp macro="" textlink="">
      <xdr:nvSpPr>
        <xdr:cNvPr id="9" name="AutoShape 3">
          <a:extLst>
            <a:ext uri="{FF2B5EF4-FFF2-40B4-BE49-F238E27FC236}">
              <a16:creationId xmlns:a16="http://schemas.microsoft.com/office/drawing/2014/main" id="{B0DC6906-845F-1340-9B97-91E386BAC9CA}"/>
            </a:ext>
          </a:extLst>
        </xdr:cNvPr>
        <xdr:cNvSpPr>
          <a:spLocks noChangeAspect="1" noChangeArrowheads="1"/>
        </xdr:cNvSpPr>
      </xdr:nvSpPr>
      <xdr:spPr bwMode="auto">
        <a:xfrm>
          <a:off x="1739900" y="230505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10" name="AutoShape 3">
          <a:extLst>
            <a:ext uri="{FF2B5EF4-FFF2-40B4-BE49-F238E27FC236}">
              <a16:creationId xmlns:a16="http://schemas.microsoft.com/office/drawing/2014/main" id="{2DE22128-CD67-AB4F-8540-4FE94EC07AB2}"/>
            </a:ext>
          </a:extLst>
        </xdr:cNvPr>
        <xdr:cNvSpPr>
          <a:spLocks noChangeAspect="1" noChangeArrowheads="1"/>
        </xdr:cNvSpPr>
      </xdr:nvSpPr>
      <xdr:spPr bwMode="auto">
        <a:xfrm>
          <a:off x="1739900" y="267589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23518</xdr:colOff>
      <xdr:row>15</xdr:row>
      <xdr:rowOff>0</xdr:rowOff>
    </xdr:from>
    <xdr:ext cx="762000" cy="2133600"/>
    <xdr:sp macro="" textlink="">
      <xdr:nvSpPr>
        <xdr:cNvPr id="11" name="AutoShape 3">
          <a:extLst>
            <a:ext uri="{FF2B5EF4-FFF2-40B4-BE49-F238E27FC236}">
              <a16:creationId xmlns:a16="http://schemas.microsoft.com/office/drawing/2014/main" id="{3D4ACA8D-DD19-0449-BFBD-FA091371A040}"/>
            </a:ext>
          </a:extLst>
        </xdr:cNvPr>
        <xdr:cNvSpPr>
          <a:spLocks noChangeAspect="1" noChangeArrowheads="1"/>
        </xdr:cNvSpPr>
      </xdr:nvSpPr>
      <xdr:spPr bwMode="auto">
        <a:xfrm>
          <a:off x="1852083" y="9918935"/>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12" name="AutoShape 3">
          <a:extLst>
            <a:ext uri="{FF2B5EF4-FFF2-40B4-BE49-F238E27FC236}">
              <a16:creationId xmlns:a16="http://schemas.microsoft.com/office/drawing/2014/main" id="{C429F438-5DC7-8140-AE7B-3171045A1C3F}"/>
            </a:ext>
          </a:extLst>
        </xdr:cNvPr>
        <xdr:cNvSpPr>
          <a:spLocks noChangeAspect="1" noChangeArrowheads="1"/>
        </xdr:cNvSpPr>
      </xdr:nvSpPr>
      <xdr:spPr bwMode="auto">
        <a:xfrm>
          <a:off x="1739900" y="408305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13" name="AutoShape 3">
          <a:extLst>
            <a:ext uri="{FF2B5EF4-FFF2-40B4-BE49-F238E27FC236}">
              <a16:creationId xmlns:a16="http://schemas.microsoft.com/office/drawing/2014/main" id="{4DC68C46-9CFE-9C4A-BD09-D675829877B1}"/>
            </a:ext>
          </a:extLst>
        </xdr:cNvPr>
        <xdr:cNvSpPr>
          <a:spLocks noChangeAspect="1" noChangeArrowheads="1"/>
        </xdr:cNvSpPr>
      </xdr:nvSpPr>
      <xdr:spPr bwMode="auto">
        <a:xfrm>
          <a:off x="1739900" y="520319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14" name="AutoShape 3">
          <a:extLst>
            <a:ext uri="{FF2B5EF4-FFF2-40B4-BE49-F238E27FC236}">
              <a16:creationId xmlns:a16="http://schemas.microsoft.com/office/drawing/2014/main" id="{CADF71F8-BDA7-EE49-A3D6-3A0913725EC7}"/>
            </a:ext>
          </a:extLst>
        </xdr:cNvPr>
        <xdr:cNvSpPr>
          <a:spLocks noChangeAspect="1" noChangeArrowheads="1"/>
        </xdr:cNvSpPr>
      </xdr:nvSpPr>
      <xdr:spPr bwMode="auto">
        <a:xfrm>
          <a:off x="1739900" y="520319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15" name="AutoShape 3">
          <a:extLst>
            <a:ext uri="{FF2B5EF4-FFF2-40B4-BE49-F238E27FC236}">
              <a16:creationId xmlns:a16="http://schemas.microsoft.com/office/drawing/2014/main" id="{632AB4D4-0553-2444-8A6C-B96AC1259890}"/>
            </a:ext>
          </a:extLst>
        </xdr:cNvPr>
        <xdr:cNvSpPr>
          <a:spLocks noChangeAspect="1" noChangeArrowheads="1"/>
        </xdr:cNvSpPr>
      </xdr:nvSpPr>
      <xdr:spPr bwMode="auto">
        <a:xfrm>
          <a:off x="1739900" y="520319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16" name="AutoShape 3">
          <a:extLst>
            <a:ext uri="{FF2B5EF4-FFF2-40B4-BE49-F238E27FC236}">
              <a16:creationId xmlns:a16="http://schemas.microsoft.com/office/drawing/2014/main" id="{FE2C58B8-7A25-5C40-A139-5CCD76ACB0BA}"/>
            </a:ext>
          </a:extLst>
        </xdr:cNvPr>
        <xdr:cNvSpPr>
          <a:spLocks noChangeAspect="1" noChangeArrowheads="1"/>
        </xdr:cNvSpPr>
      </xdr:nvSpPr>
      <xdr:spPr bwMode="auto">
        <a:xfrm>
          <a:off x="1739900" y="520319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15</xdr:row>
      <xdr:rowOff>0</xdr:rowOff>
    </xdr:from>
    <xdr:to>
      <xdr:col>2</xdr:col>
      <xdr:colOff>762000</xdr:colOff>
      <xdr:row>28</xdr:row>
      <xdr:rowOff>77945</xdr:rowOff>
    </xdr:to>
    <xdr:sp macro="" textlink="">
      <xdr:nvSpPr>
        <xdr:cNvPr id="17" name="AutoShape 3">
          <a:extLst>
            <a:ext uri="{FF2B5EF4-FFF2-40B4-BE49-F238E27FC236}">
              <a16:creationId xmlns:a16="http://schemas.microsoft.com/office/drawing/2014/main" id="{09783DC9-4D36-5847-8FCF-DF834F9DE634}"/>
            </a:ext>
          </a:extLst>
        </xdr:cNvPr>
        <xdr:cNvSpPr>
          <a:spLocks noChangeAspect="1" noChangeArrowheads="1"/>
        </xdr:cNvSpPr>
      </xdr:nvSpPr>
      <xdr:spPr bwMode="auto">
        <a:xfrm>
          <a:off x="1993900" y="74498200"/>
          <a:ext cx="762000" cy="2162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0</xdr:row>
      <xdr:rowOff>0</xdr:rowOff>
    </xdr:from>
    <xdr:ext cx="762000" cy="2133600"/>
    <xdr:sp macro="" textlink="">
      <xdr:nvSpPr>
        <xdr:cNvPr id="18" name="AutoShape 3">
          <a:extLst>
            <a:ext uri="{FF2B5EF4-FFF2-40B4-BE49-F238E27FC236}">
              <a16:creationId xmlns:a16="http://schemas.microsoft.com/office/drawing/2014/main" id="{DEC99C96-0D26-A845-BB3F-76E095AB2C2D}"/>
            </a:ext>
          </a:extLst>
        </xdr:cNvPr>
        <xdr:cNvSpPr>
          <a:spLocks noChangeAspect="1" noChangeArrowheads="1"/>
        </xdr:cNvSpPr>
      </xdr:nvSpPr>
      <xdr:spPr bwMode="auto">
        <a:xfrm>
          <a:off x="1993900" y="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19" name="AutoShape 3">
          <a:extLst>
            <a:ext uri="{FF2B5EF4-FFF2-40B4-BE49-F238E27FC236}">
              <a16:creationId xmlns:a16="http://schemas.microsoft.com/office/drawing/2014/main" id="{8F4C3B26-A4AC-8949-8C6D-741CB8DB67D5}"/>
            </a:ext>
          </a:extLst>
        </xdr:cNvPr>
        <xdr:cNvSpPr>
          <a:spLocks noChangeAspect="1" noChangeArrowheads="1"/>
        </xdr:cNvSpPr>
      </xdr:nvSpPr>
      <xdr:spPr bwMode="auto">
        <a:xfrm>
          <a:off x="1993900" y="74498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0" name="AutoShape 3">
          <a:extLst>
            <a:ext uri="{FF2B5EF4-FFF2-40B4-BE49-F238E27FC236}">
              <a16:creationId xmlns:a16="http://schemas.microsoft.com/office/drawing/2014/main" id="{C60F5990-1B92-6C4A-9EBC-9AD64D2DC8AA}"/>
            </a:ext>
          </a:extLst>
        </xdr:cNvPr>
        <xdr:cNvSpPr>
          <a:spLocks noChangeAspect="1" noChangeArrowheads="1"/>
        </xdr:cNvSpPr>
      </xdr:nvSpPr>
      <xdr:spPr bwMode="auto">
        <a:xfrm>
          <a:off x="1993900" y="74498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1" name="AutoShape 3">
          <a:extLst>
            <a:ext uri="{FF2B5EF4-FFF2-40B4-BE49-F238E27FC236}">
              <a16:creationId xmlns:a16="http://schemas.microsoft.com/office/drawing/2014/main" id="{BA1A51E3-DCFD-D446-A695-AF2C60346698}"/>
            </a:ext>
          </a:extLst>
        </xdr:cNvPr>
        <xdr:cNvSpPr>
          <a:spLocks noChangeAspect="1" noChangeArrowheads="1"/>
        </xdr:cNvSpPr>
      </xdr:nvSpPr>
      <xdr:spPr bwMode="auto">
        <a:xfrm>
          <a:off x="1993900" y="74498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2" name="AutoShape 3">
          <a:extLst>
            <a:ext uri="{FF2B5EF4-FFF2-40B4-BE49-F238E27FC236}">
              <a16:creationId xmlns:a16="http://schemas.microsoft.com/office/drawing/2014/main" id="{FC723138-15F5-064C-8BED-F21E63012035}"/>
            </a:ext>
          </a:extLst>
        </xdr:cNvPr>
        <xdr:cNvSpPr>
          <a:spLocks noChangeAspect="1" noChangeArrowheads="1"/>
        </xdr:cNvSpPr>
      </xdr:nvSpPr>
      <xdr:spPr bwMode="auto">
        <a:xfrm>
          <a:off x="1993900" y="74498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3" name="AutoShape 3">
          <a:extLst>
            <a:ext uri="{FF2B5EF4-FFF2-40B4-BE49-F238E27FC236}">
              <a16:creationId xmlns:a16="http://schemas.microsoft.com/office/drawing/2014/main" id="{12D1F0E2-6C75-6D43-8DEA-FD470EDA97B0}"/>
            </a:ext>
          </a:extLst>
        </xdr:cNvPr>
        <xdr:cNvSpPr>
          <a:spLocks noChangeAspect="1" noChangeArrowheads="1"/>
        </xdr:cNvSpPr>
      </xdr:nvSpPr>
      <xdr:spPr bwMode="auto">
        <a:xfrm>
          <a:off x="1993900" y="1010666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4" name="AutoShape 3">
          <a:extLst>
            <a:ext uri="{FF2B5EF4-FFF2-40B4-BE49-F238E27FC236}">
              <a16:creationId xmlns:a16="http://schemas.microsoft.com/office/drawing/2014/main" id="{1F3C7C09-91F2-A249-BA4E-4B93C6FA0D96}"/>
            </a:ext>
          </a:extLst>
        </xdr:cNvPr>
        <xdr:cNvSpPr>
          <a:spLocks noChangeAspect="1" noChangeArrowheads="1"/>
        </xdr:cNvSpPr>
      </xdr:nvSpPr>
      <xdr:spPr bwMode="auto">
        <a:xfrm>
          <a:off x="1993900" y="1010666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5" name="AutoShape 3">
          <a:extLst>
            <a:ext uri="{FF2B5EF4-FFF2-40B4-BE49-F238E27FC236}">
              <a16:creationId xmlns:a16="http://schemas.microsoft.com/office/drawing/2014/main" id="{210C04BA-A32D-AB40-BD56-11A5960FFD55}"/>
            </a:ext>
          </a:extLst>
        </xdr:cNvPr>
        <xdr:cNvSpPr>
          <a:spLocks noChangeAspect="1" noChangeArrowheads="1"/>
        </xdr:cNvSpPr>
      </xdr:nvSpPr>
      <xdr:spPr bwMode="auto">
        <a:xfrm>
          <a:off x="1993900" y="1677797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6" name="AutoShape 3">
          <a:extLst>
            <a:ext uri="{FF2B5EF4-FFF2-40B4-BE49-F238E27FC236}">
              <a16:creationId xmlns:a16="http://schemas.microsoft.com/office/drawing/2014/main" id="{04F38C4F-E450-784A-98D0-6FC7BD9EB32E}"/>
            </a:ext>
          </a:extLst>
        </xdr:cNvPr>
        <xdr:cNvSpPr>
          <a:spLocks noChangeAspect="1" noChangeArrowheads="1"/>
        </xdr:cNvSpPr>
      </xdr:nvSpPr>
      <xdr:spPr bwMode="auto">
        <a:xfrm>
          <a:off x="1993900" y="1677797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7" name="AutoShape 3">
          <a:extLst>
            <a:ext uri="{FF2B5EF4-FFF2-40B4-BE49-F238E27FC236}">
              <a16:creationId xmlns:a16="http://schemas.microsoft.com/office/drawing/2014/main" id="{0974D6ED-B1D6-7F4F-A895-1392E0F8BBDC}"/>
            </a:ext>
          </a:extLst>
        </xdr:cNvPr>
        <xdr:cNvSpPr>
          <a:spLocks noChangeAspect="1" noChangeArrowheads="1"/>
        </xdr:cNvSpPr>
      </xdr:nvSpPr>
      <xdr:spPr bwMode="auto">
        <a:xfrm>
          <a:off x="1993900" y="2707767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8" name="AutoShape 3">
          <a:extLst>
            <a:ext uri="{FF2B5EF4-FFF2-40B4-BE49-F238E27FC236}">
              <a16:creationId xmlns:a16="http://schemas.microsoft.com/office/drawing/2014/main" id="{7E7BD365-C1C8-2A41-810F-213A0192AED0}"/>
            </a:ext>
          </a:extLst>
        </xdr:cNvPr>
        <xdr:cNvSpPr>
          <a:spLocks noChangeAspect="1" noChangeArrowheads="1"/>
        </xdr:cNvSpPr>
      </xdr:nvSpPr>
      <xdr:spPr bwMode="auto">
        <a:xfrm>
          <a:off x="1993900" y="2707767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9" name="AutoShape 3">
          <a:extLst>
            <a:ext uri="{FF2B5EF4-FFF2-40B4-BE49-F238E27FC236}">
              <a16:creationId xmlns:a16="http://schemas.microsoft.com/office/drawing/2014/main" id="{4475C25C-F89A-1140-BF1F-FF5CF968A664}"/>
            </a:ext>
          </a:extLst>
        </xdr:cNvPr>
        <xdr:cNvSpPr>
          <a:spLocks noChangeAspect="1" noChangeArrowheads="1"/>
        </xdr:cNvSpPr>
      </xdr:nvSpPr>
      <xdr:spPr bwMode="auto">
        <a:xfrm>
          <a:off x="1993900" y="2707767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30" name="AutoShape 3">
          <a:extLst>
            <a:ext uri="{FF2B5EF4-FFF2-40B4-BE49-F238E27FC236}">
              <a16:creationId xmlns:a16="http://schemas.microsoft.com/office/drawing/2014/main" id="{4A8A37BB-D139-1B49-B6F3-71BF67CC5C2C}"/>
            </a:ext>
          </a:extLst>
        </xdr:cNvPr>
        <xdr:cNvSpPr>
          <a:spLocks noChangeAspect="1" noChangeArrowheads="1"/>
        </xdr:cNvSpPr>
      </xdr:nvSpPr>
      <xdr:spPr bwMode="auto">
        <a:xfrm>
          <a:off x="1993900" y="2707767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31" name="AutoShape 3">
          <a:extLst>
            <a:ext uri="{FF2B5EF4-FFF2-40B4-BE49-F238E27FC236}">
              <a16:creationId xmlns:a16="http://schemas.microsoft.com/office/drawing/2014/main" id="{C00050E2-6787-814C-B420-A28292E4ED6F}"/>
            </a:ext>
          </a:extLst>
        </xdr:cNvPr>
        <xdr:cNvSpPr>
          <a:spLocks noChangeAspect="1" noChangeArrowheads="1"/>
        </xdr:cNvSpPr>
      </xdr:nvSpPr>
      <xdr:spPr bwMode="auto">
        <a:xfrm>
          <a:off x="1993900" y="2707767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58796</xdr:colOff>
      <xdr:row>2</xdr:row>
      <xdr:rowOff>41157</xdr:rowOff>
    </xdr:from>
    <xdr:to>
      <xdr:col>2</xdr:col>
      <xdr:colOff>820796</xdr:colOff>
      <xdr:row>48</xdr:row>
      <xdr:rowOff>117220</xdr:rowOff>
    </xdr:to>
    <xdr:sp macro="" textlink="">
      <xdr:nvSpPr>
        <xdr:cNvPr id="32" name="AutoShape 3">
          <a:extLst>
            <a:ext uri="{FF2B5EF4-FFF2-40B4-BE49-F238E27FC236}">
              <a16:creationId xmlns:a16="http://schemas.microsoft.com/office/drawing/2014/main" id="{88CFAB39-B27D-C94A-8DE2-DEA81C81A245}"/>
            </a:ext>
          </a:extLst>
        </xdr:cNvPr>
        <xdr:cNvSpPr>
          <a:spLocks noChangeAspect="1" noChangeArrowheads="1"/>
        </xdr:cNvSpPr>
      </xdr:nvSpPr>
      <xdr:spPr bwMode="auto">
        <a:xfrm>
          <a:off x="1887361" y="311620"/>
          <a:ext cx="762000" cy="9295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0</xdr:row>
      <xdr:rowOff>0</xdr:rowOff>
    </xdr:from>
    <xdr:ext cx="762000" cy="2133600"/>
    <xdr:sp macro="" textlink="">
      <xdr:nvSpPr>
        <xdr:cNvPr id="33" name="AutoShape 3">
          <a:extLst>
            <a:ext uri="{FF2B5EF4-FFF2-40B4-BE49-F238E27FC236}">
              <a16:creationId xmlns:a16="http://schemas.microsoft.com/office/drawing/2014/main" id="{C30FB0DE-7A1A-8F44-B971-6C78A9357805}"/>
            </a:ext>
          </a:extLst>
        </xdr:cNvPr>
        <xdr:cNvSpPr>
          <a:spLocks noChangeAspect="1" noChangeArrowheads="1"/>
        </xdr:cNvSpPr>
      </xdr:nvSpPr>
      <xdr:spPr bwMode="auto">
        <a:xfrm>
          <a:off x="1993900" y="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34" name="AutoShape 3">
          <a:extLst>
            <a:ext uri="{FF2B5EF4-FFF2-40B4-BE49-F238E27FC236}">
              <a16:creationId xmlns:a16="http://schemas.microsoft.com/office/drawing/2014/main" id="{9303F297-FC99-C049-80D1-FC7276CA3753}"/>
            </a:ext>
          </a:extLst>
        </xdr:cNvPr>
        <xdr:cNvSpPr>
          <a:spLocks noChangeAspect="1" noChangeArrowheads="1"/>
        </xdr:cNvSpPr>
      </xdr:nvSpPr>
      <xdr:spPr bwMode="auto">
        <a:xfrm>
          <a:off x="1993900" y="330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35" name="AutoShape 3">
          <a:extLst>
            <a:ext uri="{FF2B5EF4-FFF2-40B4-BE49-F238E27FC236}">
              <a16:creationId xmlns:a16="http://schemas.microsoft.com/office/drawing/2014/main" id="{DD8AED6E-FE12-3948-958B-409E422870E7}"/>
            </a:ext>
          </a:extLst>
        </xdr:cNvPr>
        <xdr:cNvSpPr>
          <a:spLocks noChangeAspect="1" noChangeArrowheads="1"/>
        </xdr:cNvSpPr>
      </xdr:nvSpPr>
      <xdr:spPr bwMode="auto">
        <a:xfrm>
          <a:off x="1993900" y="330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36" name="AutoShape 3">
          <a:extLst>
            <a:ext uri="{FF2B5EF4-FFF2-40B4-BE49-F238E27FC236}">
              <a16:creationId xmlns:a16="http://schemas.microsoft.com/office/drawing/2014/main" id="{ED171168-1C72-AC4B-8612-3202397A91BB}"/>
            </a:ext>
          </a:extLst>
        </xdr:cNvPr>
        <xdr:cNvSpPr>
          <a:spLocks noChangeAspect="1" noChangeArrowheads="1"/>
        </xdr:cNvSpPr>
      </xdr:nvSpPr>
      <xdr:spPr bwMode="auto">
        <a:xfrm>
          <a:off x="1993900" y="330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37" name="AutoShape 3">
          <a:extLst>
            <a:ext uri="{FF2B5EF4-FFF2-40B4-BE49-F238E27FC236}">
              <a16:creationId xmlns:a16="http://schemas.microsoft.com/office/drawing/2014/main" id="{FC4B9D58-2380-FA4E-9C18-6B449BCE3828}"/>
            </a:ext>
          </a:extLst>
        </xdr:cNvPr>
        <xdr:cNvSpPr>
          <a:spLocks noChangeAspect="1" noChangeArrowheads="1"/>
        </xdr:cNvSpPr>
      </xdr:nvSpPr>
      <xdr:spPr bwMode="auto">
        <a:xfrm>
          <a:off x="1993900" y="330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goloszmin.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6"/>
  <sheetViews>
    <sheetView view="pageBreakPreview" topLeftCell="A10" zoomScaleNormal="100" zoomScaleSheetLayoutView="100" workbookViewId="0">
      <selection activeCell="V25" sqref="V25"/>
    </sheetView>
  </sheetViews>
  <sheetFormatPr defaultColWidth="8.81640625" defaultRowHeight="14.5" x14ac:dyDescent="0.35"/>
  <cols>
    <col min="1" max="1" width="5" customWidth="1"/>
    <col min="2" max="2" width="8.81640625" customWidth="1"/>
    <col min="3" max="3" width="7.453125" customWidth="1"/>
    <col min="4" max="4" width="2.6328125" customWidth="1"/>
    <col min="5" max="5" width="5.6328125" customWidth="1"/>
    <col min="6" max="6" width="4.1796875" customWidth="1"/>
    <col min="7" max="7" width="1.453125" customWidth="1"/>
    <col min="8" max="8" width="0.1796875" customWidth="1"/>
    <col min="9" max="9" width="8.1796875" customWidth="1"/>
    <col min="10" max="11" width="5" customWidth="1"/>
    <col min="12" max="12" width="5.6328125" customWidth="1"/>
    <col min="13" max="13" width="2.453125" customWidth="1"/>
    <col min="14" max="14" width="3" customWidth="1"/>
    <col min="15" max="15" width="2.453125" customWidth="1"/>
    <col min="16" max="16" width="3" customWidth="1"/>
    <col min="17" max="17" width="5.1796875" customWidth="1"/>
    <col min="18" max="18" width="5" customWidth="1"/>
  </cols>
  <sheetData>
    <row r="1" spans="1:18" ht="15" customHeight="1" x14ac:dyDescent="0.35">
      <c r="A1" s="495" t="s">
        <v>584</v>
      </c>
      <c r="B1" s="480"/>
      <c r="C1" s="480"/>
      <c r="D1" s="13"/>
      <c r="E1" s="13"/>
      <c r="F1" s="13"/>
      <c r="G1" s="13"/>
      <c r="H1" s="496" t="s">
        <v>583</v>
      </c>
      <c r="I1" s="496"/>
      <c r="J1" s="496"/>
      <c r="K1" s="496"/>
      <c r="L1" s="496"/>
      <c r="M1" s="496"/>
      <c r="N1" s="496"/>
      <c r="O1" s="496"/>
      <c r="P1" s="496"/>
      <c r="Q1" s="496"/>
      <c r="R1" s="496"/>
    </row>
    <row r="2" spans="1:18" x14ac:dyDescent="0.35">
      <c r="A2" s="480"/>
      <c r="B2" s="480"/>
      <c r="C2" s="480"/>
      <c r="D2" s="13"/>
      <c r="E2" s="13"/>
      <c r="F2" s="52"/>
      <c r="G2" s="52"/>
      <c r="H2" s="496"/>
      <c r="I2" s="496"/>
      <c r="J2" s="496"/>
      <c r="K2" s="496"/>
      <c r="L2" s="496"/>
      <c r="M2" s="496"/>
      <c r="N2" s="496"/>
      <c r="O2" s="496"/>
      <c r="P2" s="496"/>
      <c r="Q2" s="496"/>
      <c r="R2" s="496"/>
    </row>
    <row r="3" spans="1:18" x14ac:dyDescent="0.35">
      <c r="A3" s="480"/>
      <c r="B3" s="480"/>
      <c r="C3" s="480"/>
      <c r="D3" s="13"/>
      <c r="E3" s="52"/>
      <c r="F3" s="52"/>
      <c r="G3" s="52"/>
      <c r="H3" s="496"/>
      <c r="I3" s="496"/>
      <c r="J3" s="496"/>
      <c r="K3" s="496"/>
      <c r="L3" s="496"/>
      <c r="M3" s="496"/>
      <c r="N3" s="496"/>
      <c r="O3" s="496"/>
      <c r="P3" s="496"/>
      <c r="Q3" s="496"/>
      <c r="R3" s="496"/>
    </row>
    <row r="4" spans="1:18" ht="55.5" customHeight="1" x14ac:dyDescent="0.35">
      <c r="A4" s="480"/>
      <c r="B4" s="480"/>
      <c r="C4" s="480"/>
      <c r="D4" s="13"/>
      <c r="E4" s="52"/>
      <c r="F4" s="52"/>
      <c r="G4" s="52"/>
      <c r="H4" s="496"/>
      <c r="I4" s="496"/>
      <c r="J4" s="496"/>
      <c r="K4" s="496"/>
      <c r="L4" s="496"/>
      <c r="M4" s="496"/>
      <c r="N4" s="496"/>
      <c r="O4" s="496"/>
      <c r="P4" s="496"/>
      <c r="Q4" s="496"/>
      <c r="R4" s="496"/>
    </row>
    <row r="5" spans="1:18" x14ac:dyDescent="0.35">
      <c r="A5" s="53"/>
      <c r="B5" s="53"/>
      <c r="C5" s="53"/>
      <c r="D5" s="13"/>
      <c r="E5" s="13"/>
      <c r="F5" s="13"/>
      <c r="G5" s="54"/>
      <c r="H5" s="54"/>
      <c r="I5" s="54"/>
      <c r="J5" s="54"/>
      <c r="K5" s="54"/>
      <c r="L5" s="55"/>
      <c r="M5" s="55"/>
      <c r="N5" s="52"/>
      <c r="O5" s="52"/>
      <c r="P5" s="52"/>
      <c r="Q5" s="52"/>
      <c r="R5" s="52"/>
    </row>
    <row r="6" spans="1:18" ht="40.5" customHeight="1" x14ac:dyDescent="0.35">
      <c r="A6" s="497" t="s">
        <v>577</v>
      </c>
      <c r="B6" s="497"/>
      <c r="C6" s="497"/>
      <c r="D6" s="497"/>
      <c r="E6" s="497"/>
      <c r="F6" s="497"/>
      <c r="G6" s="497"/>
      <c r="H6" s="497"/>
      <c r="I6" s="497"/>
      <c r="J6" s="497"/>
      <c r="K6" s="497"/>
      <c r="L6" s="497"/>
      <c r="M6" s="497"/>
      <c r="N6" s="497"/>
      <c r="O6" s="497"/>
      <c r="P6" s="497"/>
      <c r="Q6" s="497"/>
      <c r="R6" s="497"/>
    </row>
    <row r="7" spans="1:18" ht="15" customHeight="1" x14ac:dyDescent="0.35">
      <c r="A7" s="481" t="s">
        <v>561</v>
      </c>
      <c r="B7" s="482"/>
      <c r="C7" s="482"/>
      <c r="D7" s="482"/>
      <c r="E7" s="498" t="s">
        <v>562</v>
      </c>
      <c r="F7" s="499"/>
      <c r="G7" s="500"/>
      <c r="H7" s="501" t="s">
        <v>563</v>
      </c>
      <c r="I7" s="502"/>
      <c r="J7" s="502"/>
      <c r="K7" s="502"/>
      <c r="L7" s="502"/>
      <c r="M7" s="502"/>
      <c r="N7" s="502"/>
      <c r="O7" s="502"/>
      <c r="P7" s="503"/>
      <c r="Q7" s="504"/>
      <c r="R7" s="504"/>
    </row>
    <row r="8" spans="1:18" x14ac:dyDescent="0.35">
      <c r="A8" s="56"/>
      <c r="B8" s="56"/>
      <c r="C8" s="56"/>
      <c r="D8" s="56"/>
      <c r="E8" s="57"/>
      <c r="F8" s="57"/>
      <c r="G8" s="57"/>
      <c r="H8" s="57"/>
      <c r="I8" s="57"/>
      <c r="J8" s="57"/>
      <c r="K8" s="57"/>
      <c r="L8" s="57"/>
      <c r="M8" s="57"/>
      <c r="N8" s="57"/>
      <c r="O8" s="57"/>
      <c r="P8" s="57"/>
      <c r="Q8" s="57"/>
      <c r="R8" s="57"/>
    </row>
    <row r="9" spans="1:18" x14ac:dyDescent="0.35">
      <c r="A9" s="56"/>
      <c r="B9" s="56"/>
      <c r="C9" s="493" t="s">
        <v>590</v>
      </c>
      <c r="D9" s="494"/>
      <c r="E9" s="494"/>
      <c r="F9" s="494"/>
      <c r="G9" s="494"/>
      <c r="H9" s="494"/>
      <c r="I9" s="494"/>
      <c r="J9" s="494"/>
      <c r="K9" s="494"/>
      <c r="L9" s="494"/>
      <c r="M9" s="494"/>
      <c r="N9" s="494"/>
      <c r="O9" s="494"/>
      <c r="P9" s="57"/>
      <c r="Q9" s="57"/>
      <c r="R9" s="57"/>
    </row>
    <row r="10" spans="1:18" ht="15" customHeight="1" x14ac:dyDescent="0.35">
      <c r="A10" s="489" t="s">
        <v>1185</v>
      </c>
      <c r="B10" s="490"/>
      <c r="C10" s="220" t="s">
        <v>562</v>
      </c>
      <c r="D10" s="481" t="s">
        <v>564</v>
      </c>
      <c r="E10" s="483"/>
      <c r="F10" s="220" t="s">
        <v>562</v>
      </c>
      <c r="G10" s="475" t="s">
        <v>565</v>
      </c>
      <c r="H10" s="476"/>
      <c r="I10" s="476"/>
      <c r="J10" s="174" t="s">
        <v>562</v>
      </c>
      <c r="K10" s="475" t="s">
        <v>566</v>
      </c>
      <c r="L10" s="476"/>
      <c r="M10" s="477"/>
      <c r="N10" s="478" t="s">
        <v>562</v>
      </c>
      <c r="O10" s="479"/>
      <c r="P10" s="480" t="s">
        <v>567</v>
      </c>
      <c r="Q10" s="480"/>
      <c r="R10" s="480"/>
    </row>
    <row r="11" spans="1:18" ht="42" customHeight="1" x14ac:dyDescent="0.35">
      <c r="A11" s="491"/>
      <c r="B11" s="492"/>
      <c r="C11" s="481" t="s">
        <v>568</v>
      </c>
      <c r="D11" s="482"/>
      <c r="E11" s="482"/>
      <c r="F11" s="482"/>
      <c r="G11" s="482"/>
      <c r="H11" s="482"/>
      <c r="I11" s="482"/>
      <c r="J11" s="482"/>
      <c r="K11" s="482"/>
      <c r="L11" s="482"/>
      <c r="M11" s="482"/>
      <c r="N11" s="482"/>
      <c r="O11" s="482"/>
      <c r="P11" s="482"/>
      <c r="Q11" s="482"/>
      <c r="R11" s="483"/>
    </row>
    <row r="12" spans="1:18" x14ac:dyDescent="0.35">
      <c r="A12" s="58"/>
      <c r="B12" s="58"/>
      <c r="C12" s="56"/>
      <c r="D12" s="56"/>
      <c r="E12" s="56"/>
      <c r="F12" s="56"/>
      <c r="G12" s="56"/>
      <c r="H12" s="56"/>
      <c r="I12" s="56"/>
      <c r="J12" s="56"/>
      <c r="K12" s="56"/>
      <c r="L12" s="56"/>
      <c r="M12" s="56"/>
      <c r="N12" s="56"/>
      <c r="O12" s="56"/>
      <c r="P12" s="56"/>
      <c r="Q12" s="56"/>
      <c r="R12" s="162"/>
    </row>
    <row r="13" spans="1:18" ht="39.75" customHeight="1" x14ac:dyDescent="0.35">
      <c r="A13" s="484"/>
      <c r="B13" s="485"/>
      <c r="C13" s="485"/>
      <c r="D13" s="485"/>
      <c r="E13" s="485"/>
      <c r="F13" s="485"/>
      <c r="G13" s="485"/>
      <c r="H13" s="485"/>
      <c r="I13" s="485"/>
      <c r="J13" s="485"/>
      <c r="K13" s="485"/>
      <c r="L13" s="485"/>
      <c r="M13" s="485"/>
      <c r="N13" s="485"/>
      <c r="O13" s="485"/>
      <c r="P13" s="485"/>
      <c r="Q13" s="485"/>
      <c r="R13" s="486"/>
    </row>
    <row r="14" spans="1:18" ht="28" customHeight="1" x14ac:dyDescent="0.35">
      <c r="A14" s="160">
        <v>1</v>
      </c>
      <c r="B14" s="487" t="s">
        <v>569</v>
      </c>
      <c r="C14" s="488"/>
      <c r="D14" s="488"/>
      <c r="E14" s="488"/>
      <c r="F14" s="488"/>
      <c r="G14" s="488"/>
      <c r="H14" s="455"/>
      <c r="I14" s="61">
        <v>3</v>
      </c>
      <c r="J14" s="61">
        <v>9</v>
      </c>
      <c r="K14" s="61">
        <v>6</v>
      </c>
      <c r="L14" s="427">
        <v>5</v>
      </c>
      <c r="M14" s="460">
        <v>1</v>
      </c>
      <c r="N14" s="461"/>
      <c r="O14" s="460">
        <v>5</v>
      </c>
      <c r="P14" s="461"/>
      <c r="Q14" s="427">
        <v>9</v>
      </c>
      <c r="R14" s="62">
        <v>8</v>
      </c>
    </row>
    <row r="15" spans="1:18" ht="15" customHeight="1" x14ac:dyDescent="0.35">
      <c r="A15" s="466">
        <v>2</v>
      </c>
      <c r="B15" s="454" t="s">
        <v>1184</v>
      </c>
      <c r="C15" s="455"/>
      <c r="D15" s="455"/>
      <c r="E15" s="455"/>
      <c r="F15" s="455"/>
      <c r="G15" s="456"/>
      <c r="H15" s="448" t="s">
        <v>570</v>
      </c>
      <c r="I15" s="449"/>
      <c r="J15" s="449"/>
      <c r="K15" s="449"/>
      <c r="L15" s="427">
        <v>0</v>
      </c>
      <c r="M15" s="460">
        <v>1</v>
      </c>
      <c r="N15" s="461"/>
      <c r="O15" s="460">
        <v>0</v>
      </c>
      <c r="P15" s="461"/>
      <c r="Q15" s="427">
        <v>2</v>
      </c>
      <c r="R15" s="62">
        <v>1</v>
      </c>
    </row>
    <row r="16" spans="1:18" ht="15" customHeight="1" x14ac:dyDescent="0.35">
      <c r="A16" s="467"/>
      <c r="B16" s="457"/>
      <c r="C16" s="458"/>
      <c r="D16" s="458"/>
      <c r="E16" s="458"/>
      <c r="F16" s="458"/>
      <c r="G16" s="459"/>
      <c r="H16" s="448" t="s">
        <v>571</v>
      </c>
      <c r="I16" s="449"/>
      <c r="J16" s="449"/>
      <c r="K16" s="449"/>
      <c r="L16" s="448" t="s">
        <v>576</v>
      </c>
      <c r="M16" s="449"/>
      <c r="N16" s="449"/>
      <c r="O16" s="449"/>
      <c r="P16" s="449"/>
      <c r="Q16" s="449"/>
      <c r="R16" s="450"/>
    </row>
    <row r="17" spans="1:19" ht="15" customHeight="1" x14ac:dyDescent="0.35">
      <c r="A17" s="467"/>
      <c r="B17" s="457"/>
      <c r="C17" s="458"/>
      <c r="D17" s="458"/>
      <c r="E17" s="458"/>
      <c r="F17" s="458"/>
      <c r="G17" s="459"/>
      <c r="H17" s="448" t="s">
        <v>572</v>
      </c>
      <c r="I17" s="449"/>
      <c r="J17" s="449"/>
      <c r="K17" s="449"/>
      <c r="L17" s="472" t="s">
        <v>614</v>
      </c>
      <c r="M17" s="473"/>
      <c r="N17" s="473"/>
      <c r="O17" s="473"/>
      <c r="P17" s="473"/>
      <c r="Q17" s="473"/>
      <c r="R17" s="474"/>
    </row>
    <row r="18" spans="1:19" ht="15" customHeight="1" x14ac:dyDescent="0.35">
      <c r="A18" s="467"/>
      <c r="B18" s="457"/>
      <c r="C18" s="458"/>
      <c r="D18" s="458"/>
      <c r="E18" s="458"/>
      <c r="F18" s="458"/>
      <c r="G18" s="459"/>
      <c r="H18" s="448" t="s">
        <v>573</v>
      </c>
      <c r="I18" s="449"/>
      <c r="J18" s="449"/>
      <c r="K18" s="449"/>
      <c r="L18" s="448" t="s">
        <v>576</v>
      </c>
      <c r="M18" s="449"/>
      <c r="N18" s="449"/>
      <c r="O18" s="449"/>
      <c r="P18" s="449"/>
      <c r="Q18" s="449"/>
      <c r="R18" s="450"/>
    </row>
    <row r="19" spans="1:19" ht="15" customHeight="1" x14ac:dyDescent="0.35">
      <c r="A19" s="467"/>
      <c r="B19" s="469"/>
      <c r="C19" s="470"/>
      <c r="D19" s="470"/>
      <c r="E19" s="470"/>
      <c r="F19" s="470"/>
      <c r="G19" s="471"/>
      <c r="H19" s="448" t="s">
        <v>574</v>
      </c>
      <c r="I19" s="449"/>
      <c r="J19" s="449"/>
      <c r="K19" s="449"/>
      <c r="L19" s="465" t="s">
        <v>613</v>
      </c>
      <c r="M19" s="463"/>
      <c r="N19" s="463"/>
      <c r="O19" s="463"/>
      <c r="P19" s="463"/>
      <c r="Q19" s="463"/>
      <c r="R19" s="464"/>
    </row>
    <row r="20" spans="1:19" ht="15" customHeight="1" x14ac:dyDescent="0.35">
      <c r="A20" s="467"/>
      <c r="B20" s="454" t="s">
        <v>581</v>
      </c>
      <c r="C20" s="455"/>
      <c r="D20" s="455"/>
      <c r="E20" s="455"/>
      <c r="F20" s="455"/>
      <c r="G20" s="456"/>
      <c r="H20" s="448" t="s">
        <v>570</v>
      </c>
      <c r="I20" s="449"/>
      <c r="J20" s="449"/>
      <c r="K20" s="449"/>
      <c r="L20" s="161"/>
      <c r="M20" s="460"/>
      <c r="N20" s="461"/>
      <c r="O20" s="460"/>
      <c r="P20" s="461"/>
      <c r="Q20" s="161"/>
      <c r="R20" s="62"/>
    </row>
    <row r="21" spans="1:19" ht="15" customHeight="1" x14ac:dyDescent="0.35">
      <c r="A21" s="467"/>
      <c r="B21" s="457"/>
      <c r="C21" s="458"/>
      <c r="D21" s="458"/>
      <c r="E21" s="458"/>
      <c r="F21" s="458"/>
      <c r="G21" s="459"/>
      <c r="H21" s="448" t="s">
        <v>571</v>
      </c>
      <c r="I21" s="449"/>
      <c r="J21" s="449"/>
      <c r="K21" s="449"/>
      <c r="L21" s="448"/>
      <c r="M21" s="449"/>
      <c r="N21" s="449"/>
      <c r="O21" s="449"/>
      <c r="P21" s="449"/>
      <c r="Q21" s="449"/>
      <c r="R21" s="450"/>
    </row>
    <row r="22" spans="1:19" ht="15" customHeight="1" x14ac:dyDescent="0.35">
      <c r="A22" s="467"/>
      <c r="B22" s="457"/>
      <c r="C22" s="458"/>
      <c r="D22" s="458"/>
      <c r="E22" s="458"/>
      <c r="F22" s="458"/>
      <c r="G22" s="459"/>
      <c r="H22" s="448" t="s">
        <v>572</v>
      </c>
      <c r="I22" s="449"/>
      <c r="J22" s="449"/>
      <c r="K22" s="449"/>
      <c r="L22" s="451"/>
      <c r="M22" s="452"/>
      <c r="N22" s="452"/>
      <c r="O22" s="452"/>
      <c r="P22" s="452"/>
      <c r="Q22" s="452"/>
      <c r="R22" s="453"/>
    </row>
    <row r="23" spans="1:19" ht="15" customHeight="1" x14ac:dyDescent="0.35">
      <c r="A23" s="467"/>
      <c r="B23" s="457"/>
      <c r="C23" s="458"/>
      <c r="D23" s="458"/>
      <c r="E23" s="458"/>
      <c r="F23" s="458"/>
      <c r="G23" s="459"/>
      <c r="H23" s="448" t="s">
        <v>573</v>
      </c>
      <c r="I23" s="449"/>
      <c r="J23" s="449"/>
      <c r="K23" s="449"/>
      <c r="L23" s="448"/>
      <c r="M23" s="449"/>
      <c r="N23" s="449"/>
      <c r="O23" s="449"/>
      <c r="P23" s="449"/>
      <c r="Q23" s="449"/>
      <c r="R23" s="450"/>
    </row>
    <row r="24" spans="1:19" ht="15" customHeight="1" x14ac:dyDescent="0.35">
      <c r="A24" s="468"/>
      <c r="B24" s="457"/>
      <c r="C24" s="458"/>
      <c r="D24" s="458"/>
      <c r="E24" s="458"/>
      <c r="F24" s="458"/>
      <c r="G24" s="459"/>
      <c r="H24" s="448" t="s">
        <v>574</v>
      </c>
      <c r="I24" s="449"/>
      <c r="J24" s="449"/>
      <c r="K24" s="449"/>
      <c r="L24" s="462"/>
      <c r="M24" s="463"/>
      <c r="N24" s="463"/>
      <c r="O24" s="463"/>
      <c r="P24" s="463"/>
      <c r="Q24" s="463"/>
      <c r="R24" s="464"/>
    </row>
    <row r="25" spans="1:19" ht="127" customHeight="1" x14ac:dyDescent="0.35">
      <c r="A25" s="160">
        <v>3</v>
      </c>
      <c r="B25" s="445" t="s">
        <v>3926</v>
      </c>
      <c r="C25" s="446"/>
      <c r="D25" s="446"/>
      <c r="E25" s="446"/>
      <c r="F25" s="446"/>
      <c r="G25" s="446"/>
      <c r="H25" s="446"/>
      <c r="I25" s="446"/>
      <c r="J25" s="446"/>
      <c r="K25" s="446"/>
      <c r="L25" s="446"/>
      <c r="M25" s="446"/>
      <c r="N25" s="446"/>
      <c r="O25" s="446"/>
      <c r="P25" s="446"/>
      <c r="Q25" s="446"/>
      <c r="R25" s="447"/>
      <c r="S25" s="284"/>
    </row>
    <row r="26" spans="1:19" ht="43" customHeight="1" x14ac:dyDescent="0.35">
      <c r="A26" s="160">
        <v>4</v>
      </c>
      <c r="B26" s="445" t="s">
        <v>1214</v>
      </c>
      <c r="C26" s="446"/>
      <c r="D26" s="446"/>
      <c r="E26" s="446"/>
      <c r="F26" s="446"/>
      <c r="G26" s="446"/>
      <c r="H26" s="446"/>
      <c r="I26" s="446"/>
      <c r="J26" s="446"/>
      <c r="K26" s="446"/>
      <c r="L26" s="446"/>
      <c r="M26" s="446"/>
      <c r="N26" s="446"/>
      <c r="O26" s="446"/>
      <c r="P26" s="446"/>
      <c r="Q26" s="446"/>
      <c r="R26" s="447"/>
    </row>
  </sheetData>
  <mergeCells count="46">
    <mergeCell ref="C9:O9"/>
    <mergeCell ref="A1:C4"/>
    <mergeCell ref="H1:R4"/>
    <mergeCell ref="A6:R6"/>
    <mergeCell ref="A7:D7"/>
    <mergeCell ref="E7:G7"/>
    <mergeCell ref="H7:P7"/>
    <mergeCell ref="Q7:R7"/>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H19:K19"/>
    <mergeCell ref="L19:R19"/>
    <mergeCell ref="A15:A24"/>
    <mergeCell ref="B15:G19"/>
    <mergeCell ref="H15:K15"/>
    <mergeCell ref="M15:N15"/>
    <mergeCell ref="H17:K17"/>
    <mergeCell ref="L17:R17"/>
    <mergeCell ref="H18:K18"/>
    <mergeCell ref="L18:R18"/>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s>
  <hyperlinks>
    <hyperlink ref="L19"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H1035"/>
  <sheetViews>
    <sheetView view="pageBreakPreview" topLeftCell="A556" zoomScale="110" zoomScaleNormal="110" zoomScaleSheetLayoutView="110" workbookViewId="0">
      <selection activeCell="F426" sqref="F426"/>
    </sheetView>
  </sheetViews>
  <sheetFormatPr defaultColWidth="8.81640625" defaultRowHeight="14.5" x14ac:dyDescent="0.35"/>
  <cols>
    <col min="1" max="1" width="14.453125" style="294" customWidth="1"/>
    <col min="2" max="2" width="15.26953125" style="294" customWidth="1"/>
    <col min="3" max="3" width="10.453125" style="294" customWidth="1"/>
    <col min="4" max="4" width="25.1796875" style="295" customWidth="1"/>
    <col min="5" max="5" width="18.6328125" style="294" customWidth="1"/>
    <col min="6" max="6" width="22.453125" style="295" customWidth="1"/>
    <col min="7" max="7" width="12.6328125" style="296" customWidth="1"/>
    <col min="8" max="8" width="14.1796875" customWidth="1"/>
  </cols>
  <sheetData>
    <row r="1" spans="1:8" ht="17.25" customHeight="1" x14ac:dyDescent="0.35">
      <c r="A1" s="582" t="s">
        <v>423</v>
      </c>
      <c r="B1" s="583"/>
      <c r="C1" s="583"/>
      <c r="D1" s="583"/>
      <c r="E1" s="583"/>
      <c r="F1" s="583"/>
      <c r="G1" s="583"/>
      <c r="H1" s="6"/>
    </row>
    <row r="2" spans="1:8" x14ac:dyDescent="0.35">
      <c r="A2" s="582" t="s">
        <v>250</v>
      </c>
      <c r="B2" s="583"/>
      <c r="C2" s="583"/>
      <c r="D2" s="583"/>
      <c r="E2" s="583"/>
      <c r="F2" s="583"/>
      <c r="G2" s="583"/>
      <c r="H2" s="6"/>
    </row>
    <row r="3" spans="1:8" x14ac:dyDescent="0.35">
      <c r="A3" s="293"/>
      <c r="H3" s="6"/>
    </row>
    <row r="4" spans="1:8" x14ac:dyDescent="0.35">
      <c r="A4" s="293" t="s">
        <v>740</v>
      </c>
      <c r="H4" s="31"/>
    </row>
    <row r="5" spans="1:8" ht="46" x14ac:dyDescent="0.35">
      <c r="A5" s="297" t="s">
        <v>377</v>
      </c>
      <c r="B5" s="297" t="s">
        <v>199</v>
      </c>
      <c r="C5" s="297" t="s">
        <v>378</v>
      </c>
      <c r="D5" s="298" t="s">
        <v>251</v>
      </c>
      <c r="E5" s="298" t="s">
        <v>252</v>
      </c>
      <c r="F5" s="299" t="s">
        <v>379</v>
      </c>
      <c r="G5" s="300" t="s">
        <v>380</v>
      </c>
      <c r="H5" s="42"/>
    </row>
    <row r="6" spans="1:8" ht="34.5" x14ac:dyDescent="0.35">
      <c r="A6" s="383">
        <v>43845.551388888889</v>
      </c>
      <c r="B6" s="253" t="s">
        <v>1264</v>
      </c>
      <c r="C6" s="421" t="s">
        <v>735</v>
      </c>
      <c r="D6" s="394" t="s">
        <v>691</v>
      </c>
      <c r="E6" s="421"/>
      <c r="F6" s="394" t="s">
        <v>3949</v>
      </c>
      <c r="G6" s="382">
        <v>198800</v>
      </c>
      <c r="H6" s="6"/>
    </row>
    <row r="7" spans="1:8" ht="34.5" x14ac:dyDescent="0.35">
      <c r="A7" s="383">
        <v>43854.499305555553</v>
      </c>
      <c r="B7" s="253" t="s">
        <v>1264</v>
      </c>
      <c r="C7" s="421">
        <v>36</v>
      </c>
      <c r="D7" s="394" t="s">
        <v>738</v>
      </c>
      <c r="E7" s="421"/>
      <c r="F7" s="394" t="s">
        <v>3952</v>
      </c>
      <c r="G7" s="382">
        <v>100000</v>
      </c>
      <c r="H7" s="6"/>
    </row>
    <row r="8" spans="1:8" ht="34.5" x14ac:dyDescent="0.35">
      <c r="A8" s="383">
        <v>43854.515277777777</v>
      </c>
      <c r="B8" s="253" t="s">
        <v>1264</v>
      </c>
      <c r="C8" s="421">
        <v>6</v>
      </c>
      <c r="D8" s="394" t="s">
        <v>737</v>
      </c>
      <c r="E8" s="421"/>
      <c r="F8" s="394" t="s">
        <v>736</v>
      </c>
      <c r="G8" s="382">
        <v>150000</v>
      </c>
      <c r="H8" s="6"/>
    </row>
    <row r="9" spans="1:8" ht="34.5" x14ac:dyDescent="0.35">
      <c r="A9" s="383">
        <v>43854.706944444442</v>
      </c>
      <c r="B9" s="253" t="s">
        <v>1264</v>
      </c>
      <c r="C9" s="421">
        <v>74</v>
      </c>
      <c r="D9" s="394" t="s">
        <v>624</v>
      </c>
      <c r="E9" s="421"/>
      <c r="F9" s="394" t="s">
        <v>3949</v>
      </c>
      <c r="G9" s="382">
        <v>50000</v>
      </c>
      <c r="H9" s="6"/>
    </row>
    <row r="10" spans="1:8" ht="34.5" x14ac:dyDescent="0.35">
      <c r="A10" s="383">
        <v>43854.707638888889</v>
      </c>
      <c r="B10" s="253" t="s">
        <v>1264</v>
      </c>
      <c r="C10" s="421">
        <v>63</v>
      </c>
      <c r="D10" s="394" t="s">
        <v>739</v>
      </c>
      <c r="E10" s="421"/>
      <c r="F10" s="394" t="s">
        <v>3949</v>
      </c>
      <c r="G10" s="382">
        <v>50000</v>
      </c>
      <c r="H10" s="6"/>
    </row>
    <row r="11" spans="1:8" ht="34.5" x14ac:dyDescent="0.35">
      <c r="A11" s="383">
        <v>43955.5625</v>
      </c>
      <c r="B11" s="253" t="s">
        <v>1264</v>
      </c>
      <c r="C11" s="381">
        <v>580420005</v>
      </c>
      <c r="D11" s="394" t="s">
        <v>1274</v>
      </c>
      <c r="E11" s="394"/>
      <c r="F11" s="394" t="s">
        <v>3949</v>
      </c>
      <c r="G11" s="422">
        <v>1000</v>
      </c>
      <c r="H11" s="6"/>
    </row>
    <row r="12" spans="1:8" ht="34.5" x14ac:dyDescent="0.35">
      <c r="A12" s="383">
        <v>43964.500694444447</v>
      </c>
      <c r="B12" s="253" t="s">
        <v>1264</v>
      </c>
      <c r="C12" s="381">
        <v>51728247</v>
      </c>
      <c r="D12" s="394" t="s">
        <v>1274</v>
      </c>
      <c r="E12" s="394"/>
      <c r="F12" s="394" t="s">
        <v>3949</v>
      </c>
      <c r="G12" s="422">
        <v>100</v>
      </c>
      <c r="H12" s="6"/>
    </row>
    <row r="13" spans="1:8" ht="34.5" x14ac:dyDescent="0.35">
      <c r="A13" s="383">
        <v>43983.445138888892</v>
      </c>
      <c r="B13" s="253" t="s">
        <v>1264</v>
      </c>
      <c r="C13" s="381">
        <v>53275353</v>
      </c>
      <c r="D13" s="394" t="s">
        <v>1274</v>
      </c>
      <c r="E13" s="394"/>
      <c r="F13" s="394" t="s">
        <v>3949</v>
      </c>
      <c r="G13" s="422">
        <v>1000</v>
      </c>
      <c r="H13" s="6"/>
    </row>
    <row r="14" spans="1:8" ht="34.5" x14ac:dyDescent="0.35">
      <c r="A14" s="383">
        <v>43993.38958333333</v>
      </c>
      <c r="B14" s="253" t="s">
        <v>1264</v>
      </c>
      <c r="C14" s="381" t="s">
        <v>1275</v>
      </c>
      <c r="D14" s="394" t="s">
        <v>1276</v>
      </c>
      <c r="E14" s="394"/>
      <c r="F14" s="394" t="s">
        <v>3950</v>
      </c>
      <c r="G14" s="422">
        <v>100</v>
      </c>
      <c r="H14" s="6"/>
    </row>
    <row r="15" spans="1:8" ht="34.5" x14ac:dyDescent="0.35">
      <c r="A15" s="383">
        <v>43997.410416666666</v>
      </c>
      <c r="B15" s="253" t="s">
        <v>1264</v>
      </c>
      <c r="C15" s="381" t="s">
        <v>1277</v>
      </c>
      <c r="D15" s="394" t="s">
        <v>1278</v>
      </c>
      <c r="E15" s="394"/>
      <c r="F15" s="394" t="s">
        <v>3951</v>
      </c>
      <c r="G15" s="422">
        <v>31</v>
      </c>
      <c r="H15" s="6"/>
    </row>
    <row r="16" spans="1:8" ht="34.5" x14ac:dyDescent="0.35">
      <c r="A16" s="383">
        <v>43997.410416666666</v>
      </c>
      <c r="B16" s="253" t="s">
        <v>1264</v>
      </c>
      <c r="C16" s="381" t="s">
        <v>1279</v>
      </c>
      <c r="D16" s="394" t="s">
        <v>1280</v>
      </c>
      <c r="E16" s="394"/>
      <c r="F16" s="394" t="s">
        <v>3947</v>
      </c>
      <c r="G16" s="422">
        <v>200</v>
      </c>
      <c r="H16" s="6"/>
    </row>
    <row r="17" spans="1:8" ht="34.5" x14ac:dyDescent="0.35">
      <c r="A17" s="383">
        <v>44009.611805555556</v>
      </c>
      <c r="B17" s="253" t="s">
        <v>1264</v>
      </c>
      <c r="C17" s="381">
        <v>55494400</v>
      </c>
      <c r="D17" s="394" t="s">
        <v>1281</v>
      </c>
      <c r="E17" s="394"/>
      <c r="F17" s="394" t="s">
        <v>3947</v>
      </c>
      <c r="G17" s="422">
        <v>100</v>
      </c>
      <c r="H17" s="6"/>
    </row>
    <row r="18" spans="1:8" ht="34.5" x14ac:dyDescent="0.35">
      <c r="A18" s="383">
        <v>44012.411805555559</v>
      </c>
      <c r="B18" s="253" t="s">
        <v>1264</v>
      </c>
      <c r="C18" s="381" t="s">
        <v>1282</v>
      </c>
      <c r="D18" s="394" t="s">
        <v>1283</v>
      </c>
      <c r="E18" s="394"/>
      <c r="F18" s="394" t="s">
        <v>3947</v>
      </c>
      <c r="G18" s="422">
        <v>200</v>
      </c>
      <c r="H18" s="6"/>
    </row>
    <row r="19" spans="1:8" ht="34.5" x14ac:dyDescent="0.35">
      <c r="A19" s="255">
        <v>44013.434027777781</v>
      </c>
      <c r="B19" s="253" t="s">
        <v>1264</v>
      </c>
      <c r="C19" s="388">
        <v>55737458</v>
      </c>
      <c r="D19" s="258" t="s">
        <v>1274</v>
      </c>
      <c r="E19" s="388"/>
      <c r="F19" s="394" t="s">
        <v>3947</v>
      </c>
      <c r="G19" s="256">
        <v>2000</v>
      </c>
      <c r="H19" s="6"/>
    </row>
    <row r="20" spans="1:8" ht="34.5" x14ac:dyDescent="0.35">
      <c r="A20" s="255">
        <v>44026.417361111111</v>
      </c>
      <c r="B20" s="253" t="s">
        <v>1264</v>
      </c>
      <c r="C20" s="388">
        <v>451</v>
      </c>
      <c r="D20" s="45" t="s">
        <v>1284</v>
      </c>
      <c r="E20" s="388"/>
      <c r="F20" s="45" t="s">
        <v>3954</v>
      </c>
      <c r="G20" s="256">
        <v>10</v>
      </c>
      <c r="H20" s="6"/>
    </row>
    <row r="21" spans="1:8" ht="34.5" x14ac:dyDescent="0.35">
      <c r="A21" s="255">
        <v>44026.424305555556</v>
      </c>
      <c r="B21" s="253" t="s">
        <v>1264</v>
      </c>
      <c r="C21" s="388">
        <v>1240860</v>
      </c>
      <c r="D21" s="45" t="s">
        <v>1284</v>
      </c>
      <c r="E21" s="388"/>
      <c r="F21" s="45" t="s">
        <v>3954</v>
      </c>
      <c r="G21" s="256">
        <v>10</v>
      </c>
      <c r="H21" s="6"/>
    </row>
    <row r="22" spans="1:8" ht="34.5" x14ac:dyDescent="0.35">
      <c r="A22" s="255">
        <v>44039.45208333333</v>
      </c>
      <c r="B22" s="253" t="s">
        <v>1264</v>
      </c>
      <c r="C22" s="388">
        <v>36476772</v>
      </c>
      <c r="D22" s="45" t="s">
        <v>1285</v>
      </c>
      <c r="E22" s="388"/>
      <c r="F22" s="45" t="s">
        <v>3954</v>
      </c>
      <c r="G22" s="256">
        <v>200</v>
      </c>
      <c r="H22" s="6"/>
    </row>
    <row r="23" spans="1:8" ht="34.5" x14ac:dyDescent="0.35">
      <c r="A23" s="255">
        <v>44041.40347222222</v>
      </c>
      <c r="B23" s="253" t="s">
        <v>1264</v>
      </c>
      <c r="C23" s="388" t="s">
        <v>1286</v>
      </c>
      <c r="D23" s="258" t="s">
        <v>1287</v>
      </c>
      <c r="E23" s="388"/>
      <c r="F23" s="45" t="s">
        <v>3956</v>
      </c>
      <c r="G23" s="256">
        <v>1000</v>
      </c>
      <c r="H23" s="6"/>
    </row>
    <row r="24" spans="1:8" ht="34.5" x14ac:dyDescent="0.35">
      <c r="A24" s="255">
        <v>44050.479861111111</v>
      </c>
      <c r="B24" s="253" t="s">
        <v>1264</v>
      </c>
      <c r="C24" s="388" t="s">
        <v>1288</v>
      </c>
      <c r="D24" s="258" t="s">
        <v>1289</v>
      </c>
      <c r="E24" s="388"/>
      <c r="F24" s="45" t="s">
        <v>3955</v>
      </c>
      <c r="G24" s="256">
        <v>1000</v>
      </c>
      <c r="H24" s="6"/>
    </row>
    <row r="25" spans="1:8" ht="34.5" x14ac:dyDescent="0.35">
      <c r="A25" s="255">
        <v>44054.445138888892</v>
      </c>
      <c r="B25" s="253" t="s">
        <v>1264</v>
      </c>
      <c r="C25" s="388">
        <v>59176463</v>
      </c>
      <c r="D25" s="258" t="s">
        <v>1274</v>
      </c>
      <c r="E25" s="388"/>
      <c r="F25" s="45" t="s">
        <v>3956</v>
      </c>
      <c r="G25" s="256">
        <v>1000</v>
      </c>
      <c r="H25" s="6"/>
    </row>
    <row r="26" spans="1:8" ht="34.5" x14ac:dyDescent="0.35">
      <c r="A26" s="255">
        <v>44055.26458333333</v>
      </c>
      <c r="B26" s="253" t="s">
        <v>1264</v>
      </c>
      <c r="C26" s="388" t="s">
        <v>1290</v>
      </c>
      <c r="D26" s="258" t="s">
        <v>1291</v>
      </c>
      <c r="E26" s="388"/>
      <c r="F26" s="45" t="s">
        <v>3956</v>
      </c>
      <c r="G26" s="256">
        <v>5000</v>
      </c>
      <c r="H26" s="6"/>
    </row>
    <row r="27" spans="1:8" ht="35.5" x14ac:dyDescent="0.35">
      <c r="A27" s="255">
        <v>44055.27847222222</v>
      </c>
      <c r="B27" s="253" t="s">
        <v>1264</v>
      </c>
      <c r="C27" s="388" t="s">
        <v>1292</v>
      </c>
      <c r="D27" s="258" t="s">
        <v>1293</v>
      </c>
      <c r="E27" s="388"/>
      <c r="F27" s="258" t="s">
        <v>1294</v>
      </c>
      <c r="G27" s="256">
        <v>100</v>
      </c>
      <c r="H27" s="6"/>
    </row>
    <row r="28" spans="1:8" ht="34.5" x14ac:dyDescent="0.35">
      <c r="A28" s="255">
        <v>44055.40347222222</v>
      </c>
      <c r="B28" s="253" t="s">
        <v>1264</v>
      </c>
      <c r="C28" s="388" t="s">
        <v>1295</v>
      </c>
      <c r="D28" s="258" t="s">
        <v>1296</v>
      </c>
      <c r="E28" s="388"/>
      <c r="F28" s="258" t="s">
        <v>3957</v>
      </c>
      <c r="G28" s="256">
        <v>350</v>
      </c>
      <c r="H28" s="6"/>
    </row>
    <row r="29" spans="1:8" ht="34.5" x14ac:dyDescent="0.35">
      <c r="A29" s="255">
        <v>44059.65347222222</v>
      </c>
      <c r="B29" s="253" t="s">
        <v>1264</v>
      </c>
      <c r="C29" s="388" t="s">
        <v>1297</v>
      </c>
      <c r="D29" s="258" t="s">
        <v>1298</v>
      </c>
      <c r="E29" s="388"/>
      <c r="F29" s="258" t="s">
        <v>3958</v>
      </c>
      <c r="G29" s="256">
        <v>1000</v>
      </c>
      <c r="H29" s="6"/>
    </row>
    <row r="30" spans="1:8" ht="34.5" x14ac:dyDescent="0.35">
      <c r="A30" s="255">
        <v>44060.102083333331</v>
      </c>
      <c r="B30" s="253" t="s">
        <v>1264</v>
      </c>
      <c r="C30" s="388" t="s">
        <v>1299</v>
      </c>
      <c r="D30" s="258" t="s">
        <v>1300</v>
      </c>
      <c r="E30" s="388"/>
      <c r="F30" s="258" t="s">
        <v>3959</v>
      </c>
      <c r="G30" s="256">
        <v>1200</v>
      </c>
      <c r="H30" s="6"/>
    </row>
    <row r="31" spans="1:8" ht="34.5" x14ac:dyDescent="0.35">
      <c r="A31" s="255">
        <v>44063.729861111111</v>
      </c>
      <c r="B31" s="253" t="s">
        <v>1264</v>
      </c>
      <c r="C31" s="388">
        <v>2182008282</v>
      </c>
      <c r="D31" s="45" t="s">
        <v>1301</v>
      </c>
      <c r="E31" s="388"/>
      <c r="F31" s="45" t="s">
        <v>3960</v>
      </c>
      <c r="G31" s="256">
        <v>500000</v>
      </c>
      <c r="H31" s="6"/>
    </row>
    <row r="32" spans="1:8" ht="34.5" x14ac:dyDescent="0.35">
      <c r="A32" s="255">
        <v>44064.71597222222</v>
      </c>
      <c r="B32" s="253" t="s">
        <v>1264</v>
      </c>
      <c r="C32" s="388">
        <v>38290874</v>
      </c>
      <c r="D32" s="258" t="s">
        <v>1302</v>
      </c>
      <c r="E32" s="388"/>
      <c r="F32" s="45" t="s">
        <v>3961</v>
      </c>
      <c r="G32" s="256">
        <v>5000</v>
      </c>
      <c r="H32" s="6"/>
    </row>
    <row r="33" spans="1:8" ht="34.5" x14ac:dyDescent="0.35">
      <c r="A33" s="255">
        <v>44068.299305555556</v>
      </c>
      <c r="B33" s="253" t="s">
        <v>1264</v>
      </c>
      <c r="C33" s="388" t="s">
        <v>1303</v>
      </c>
      <c r="D33" s="45" t="s">
        <v>1304</v>
      </c>
      <c r="E33" s="388"/>
      <c r="F33" s="258" t="s">
        <v>3962</v>
      </c>
      <c r="G33" s="256">
        <v>200</v>
      </c>
      <c r="H33" s="6"/>
    </row>
    <row r="34" spans="1:8" ht="34.5" x14ac:dyDescent="0.35">
      <c r="A34" s="255">
        <v>44068.32708333333</v>
      </c>
      <c r="B34" s="253" t="s">
        <v>1264</v>
      </c>
      <c r="C34" s="388" t="s">
        <v>1305</v>
      </c>
      <c r="D34" s="258" t="s">
        <v>1306</v>
      </c>
      <c r="E34" s="388"/>
      <c r="F34" s="45" t="s">
        <v>3947</v>
      </c>
      <c r="G34" s="256">
        <v>100</v>
      </c>
      <c r="H34" s="6"/>
    </row>
    <row r="35" spans="1:8" ht="34.5" x14ac:dyDescent="0.35">
      <c r="A35" s="255">
        <v>44068.396527777775</v>
      </c>
      <c r="B35" s="253" t="s">
        <v>1264</v>
      </c>
      <c r="C35" s="388" t="s">
        <v>1307</v>
      </c>
      <c r="D35" s="258" t="s">
        <v>1308</v>
      </c>
      <c r="E35" s="388"/>
      <c r="F35" s="45" t="s">
        <v>3964</v>
      </c>
      <c r="G35" s="256">
        <v>100</v>
      </c>
      <c r="H35" s="6"/>
    </row>
    <row r="36" spans="1:8" ht="34.5" x14ac:dyDescent="0.35">
      <c r="A36" s="255">
        <v>44074</v>
      </c>
      <c r="B36" s="253" t="s">
        <v>1264</v>
      </c>
      <c r="C36" s="388" t="s">
        <v>1309</v>
      </c>
      <c r="D36" s="258" t="s">
        <v>1310</v>
      </c>
      <c r="E36" s="388"/>
      <c r="F36" s="45" t="s">
        <v>3947</v>
      </c>
      <c r="G36" s="256">
        <v>200</v>
      </c>
      <c r="H36" s="6"/>
    </row>
    <row r="37" spans="1:8" ht="34.5" x14ac:dyDescent="0.35">
      <c r="A37" s="255">
        <v>44076.273611111108</v>
      </c>
      <c r="B37" s="253" t="s">
        <v>1264</v>
      </c>
      <c r="C37" s="388" t="s">
        <v>1311</v>
      </c>
      <c r="D37" s="258" t="s">
        <v>1306</v>
      </c>
      <c r="E37" s="388"/>
      <c r="F37" s="45" t="s">
        <v>3947</v>
      </c>
      <c r="G37" s="256">
        <v>150</v>
      </c>
      <c r="H37" s="6"/>
    </row>
    <row r="38" spans="1:8" ht="34.5" x14ac:dyDescent="0.35">
      <c r="A38" s="255">
        <v>44077.430555555555</v>
      </c>
      <c r="B38" s="253" t="s">
        <v>1264</v>
      </c>
      <c r="C38" s="388">
        <v>61147154</v>
      </c>
      <c r="D38" s="258" t="s">
        <v>1274</v>
      </c>
      <c r="E38" s="388"/>
      <c r="F38" s="45" t="s">
        <v>3947</v>
      </c>
      <c r="G38" s="256">
        <v>1000</v>
      </c>
      <c r="H38" s="6"/>
    </row>
    <row r="39" spans="1:8" ht="34.5" x14ac:dyDescent="0.35">
      <c r="A39" s="255">
        <v>44077.579861111109</v>
      </c>
      <c r="B39" s="253" t="s">
        <v>1264</v>
      </c>
      <c r="C39" s="388" t="s">
        <v>1312</v>
      </c>
      <c r="D39" s="45" t="s">
        <v>1313</v>
      </c>
      <c r="E39" s="388"/>
      <c r="F39" s="45" t="s">
        <v>3957</v>
      </c>
      <c r="G39" s="256">
        <v>1000</v>
      </c>
      <c r="H39" s="6"/>
    </row>
    <row r="40" spans="1:8" ht="34.5" x14ac:dyDescent="0.35">
      <c r="A40" s="255">
        <v>44077.774305555555</v>
      </c>
      <c r="B40" s="253" t="s">
        <v>1264</v>
      </c>
      <c r="C40" s="388">
        <v>39151842</v>
      </c>
      <c r="D40" s="45" t="s">
        <v>1314</v>
      </c>
      <c r="E40" s="388"/>
      <c r="F40" s="45" t="s">
        <v>3947</v>
      </c>
      <c r="G40" s="256">
        <v>935</v>
      </c>
      <c r="H40" s="6"/>
    </row>
    <row r="41" spans="1:8" ht="34.5" x14ac:dyDescent="0.35">
      <c r="A41" s="255">
        <v>44081.322916666664</v>
      </c>
      <c r="B41" s="253" t="s">
        <v>1264</v>
      </c>
      <c r="C41" s="388" t="s">
        <v>1315</v>
      </c>
      <c r="D41" s="258" t="s">
        <v>1316</v>
      </c>
      <c r="E41" s="388"/>
      <c r="F41" s="45" t="s">
        <v>3947</v>
      </c>
      <c r="G41" s="256">
        <v>300</v>
      </c>
      <c r="H41" s="6"/>
    </row>
    <row r="42" spans="1:8" ht="34.5" x14ac:dyDescent="0.35">
      <c r="A42" s="255">
        <v>44081.46597222222</v>
      </c>
      <c r="B42" s="253" t="s">
        <v>1264</v>
      </c>
      <c r="C42" s="388">
        <v>39250799</v>
      </c>
      <c r="D42" s="258" t="s">
        <v>1317</v>
      </c>
      <c r="E42" s="388"/>
      <c r="F42" s="258" t="s">
        <v>3965</v>
      </c>
      <c r="G42" s="256">
        <v>500</v>
      </c>
      <c r="H42" s="6"/>
    </row>
    <row r="43" spans="1:8" ht="34.5" x14ac:dyDescent="0.35">
      <c r="A43" s="255">
        <v>44084.454861111109</v>
      </c>
      <c r="B43" s="253" t="s">
        <v>1264</v>
      </c>
      <c r="C43" s="388" t="s">
        <v>1318</v>
      </c>
      <c r="D43" s="258" t="s">
        <v>1308</v>
      </c>
      <c r="E43" s="388"/>
      <c r="F43" s="258" t="s">
        <v>3963</v>
      </c>
      <c r="G43" s="256">
        <v>100</v>
      </c>
      <c r="H43" s="6"/>
    </row>
    <row r="44" spans="1:8" ht="34.5" x14ac:dyDescent="0.35">
      <c r="A44" s="255">
        <v>44088.290972222225</v>
      </c>
      <c r="B44" s="253" t="s">
        <v>1264</v>
      </c>
      <c r="C44" s="388">
        <v>89</v>
      </c>
      <c r="D44" s="258" t="s">
        <v>1319</v>
      </c>
      <c r="E44" s="388"/>
      <c r="F44" s="258" t="s">
        <v>3947</v>
      </c>
      <c r="G44" s="256">
        <v>300</v>
      </c>
      <c r="H44" s="6"/>
    </row>
    <row r="45" spans="1:8" ht="34.5" x14ac:dyDescent="0.35">
      <c r="A45" s="255">
        <v>44088.309027777781</v>
      </c>
      <c r="B45" s="253" t="s">
        <v>1264</v>
      </c>
      <c r="C45" s="388" t="s">
        <v>1320</v>
      </c>
      <c r="D45" s="45" t="s">
        <v>1321</v>
      </c>
      <c r="E45" s="388"/>
      <c r="F45" s="258" t="s">
        <v>3966</v>
      </c>
      <c r="G45" s="256">
        <v>15000</v>
      </c>
      <c r="H45" s="6"/>
    </row>
    <row r="46" spans="1:8" ht="34.5" x14ac:dyDescent="0.35">
      <c r="A46" s="255">
        <v>44088.495833333334</v>
      </c>
      <c r="B46" s="253" t="s">
        <v>1264</v>
      </c>
      <c r="C46" s="388" t="s">
        <v>1322</v>
      </c>
      <c r="D46" s="45" t="s">
        <v>1323</v>
      </c>
      <c r="E46" s="388"/>
      <c r="F46" s="45" t="s">
        <v>3967</v>
      </c>
      <c r="G46" s="256">
        <v>500</v>
      </c>
      <c r="H46" s="6"/>
    </row>
    <row r="47" spans="1:8" ht="34.5" x14ac:dyDescent="0.35">
      <c r="A47" s="255">
        <v>44088.785416666666</v>
      </c>
      <c r="B47" s="253" t="s">
        <v>1264</v>
      </c>
      <c r="C47" s="388" t="s">
        <v>1324</v>
      </c>
      <c r="D47" s="45" t="s">
        <v>1304</v>
      </c>
      <c r="E47" s="388"/>
      <c r="F47" s="258" t="s">
        <v>3962</v>
      </c>
      <c r="G47" s="256">
        <v>300</v>
      </c>
      <c r="H47" s="6"/>
    </row>
    <row r="48" spans="1:8" ht="34.5" x14ac:dyDescent="0.35">
      <c r="A48" s="255">
        <v>44090.525694444441</v>
      </c>
      <c r="B48" s="253" t="s">
        <v>1264</v>
      </c>
      <c r="C48" s="388">
        <v>2182008283</v>
      </c>
      <c r="D48" s="45" t="s">
        <v>1301</v>
      </c>
      <c r="E48" s="388"/>
      <c r="F48" s="258" t="s">
        <v>3947</v>
      </c>
      <c r="G48" s="256">
        <v>300000</v>
      </c>
      <c r="H48" s="6"/>
    </row>
    <row r="49" spans="1:8" ht="34.5" x14ac:dyDescent="0.35">
      <c r="A49" s="255">
        <v>44090.579861111109</v>
      </c>
      <c r="B49" s="253" t="s">
        <v>1264</v>
      </c>
      <c r="C49" s="388">
        <v>40097965</v>
      </c>
      <c r="D49" s="258" t="s">
        <v>1325</v>
      </c>
      <c r="E49" s="388"/>
      <c r="F49" s="45" t="s">
        <v>3967</v>
      </c>
      <c r="G49" s="256">
        <v>333</v>
      </c>
      <c r="H49" s="6"/>
    </row>
    <row r="50" spans="1:8" ht="34.5" x14ac:dyDescent="0.35">
      <c r="A50" s="255">
        <v>44091.68472222222</v>
      </c>
      <c r="B50" s="253" t="s">
        <v>1264</v>
      </c>
      <c r="C50" s="388" t="s">
        <v>1326</v>
      </c>
      <c r="D50" s="258" t="s">
        <v>1327</v>
      </c>
      <c r="E50" s="388"/>
      <c r="F50" s="258" t="s">
        <v>3968</v>
      </c>
      <c r="G50" s="256">
        <v>158800</v>
      </c>
      <c r="H50" s="6"/>
    </row>
    <row r="51" spans="1:8" ht="34.5" x14ac:dyDescent="0.35">
      <c r="A51" s="255">
        <v>44095.568749999999</v>
      </c>
      <c r="B51" s="253" t="s">
        <v>1264</v>
      </c>
      <c r="C51" s="388" t="s">
        <v>1328</v>
      </c>
      <c r="D51" s="45" t="s">
        <v>1323</v>
      </c>
      <c r="E51" s="388"/>
      <c r="F51" s="45" t="s">
        <v>3967</v>
      </c>
      <c r="G51" s="256">
        <v>300</v>
      </c>
      <c r="H51" s="6"/>
    </row>
    <row r="52" spans="1:8" ht="34.5" x14ac:dyDescent="0.35">
      <c r="A52" s="255">
        <v>44095.755555555559</v>
      </c>
      <c r="B52" s="253" t="s">
        <v>1264</v>
      </c>
      <c r="C52" s="388" t="s">
        <v>1329</v>
      </c>
      <c r="D52" s="258" t="s">
        <v>1327</v>
      </c>
      <c r="E52" s="388"/>
      <c r="F52" s="258" t="s">
        <v>3968</v>
      </c>
      <c r="G52" s="256">
        <v>390000</v>
      </c>
      <c r="H52" s="6"/>
    </row>
    <row r="53" spans="1:8" ht="34.5" x14ac:dyDescent="0.35">
      <c r="A53" s="255">
        <v>44096.549305555556</v>
      </c>
      <c r="B53" s="253" t="s">
        <v>1264</v>
      </c>
      <c r="C53" s="388" t="s">
        <v>1330</v>
      </c>
      <c r="D53" s="258" t="s">
        <v>1331</v>
      </c>
      <c r="E53" s="388"/>
      <c r="F53" s="258" t="s">
        <v>3969</v>
      </c>
      <c r="G53" s="256">
        <v>40000</v>
      </c>
      <c r="H53" s="6"/>
    </row>
    <row r="54" spans="1:8" ht="34.5" x14ac:dyDescent="0.35">
      <c r="A54" s="255">
        <v>44096.62222222222</v>
      </c>
      <c r="B54" s="253" t="s">
        <v>1264</v>
      </c>
      <c r="C54" s="388">
        <v>40550313</v>
      </c>
      <c r="D54" s="45" t="s">
        <v>1285</v>
      </c>
      <c r="E54" s="388"/>
      <c r="F54" s="45" t="s">
        <v>3953</v>
      </c>
      <c r="G54" s="256">
        <v>200</v>
      </c>
      <c r="H54" s="6"/>
    </row>
    <row r="55" spans="1:8" ht="34.5" x14ac:dyDescent="0.35">
      <c r="A55" s="255">
        <v>44096.665972222225</v>
      </c>
      <c r="B55" s="253" t="s">
        <v>1264</v>
      </c>
      <c r="C55" s="388" t="s">
        <v>1332</v>
      </c>
      <c r="D55" s="258" t="s">
        <v>1333</v>
      </c>
      <c r="E55" s="388"/>
      <c r="F55" s="258" t="s">
        <v>3970</v>
      </c>
      <c r="G55" s="256">
        <v>400000</v>
      </c>
      <c r="H55" s="6"/>
    </row>
    <row r="56" spans="1:8" ht="34.5" x14ac:dyDescent="0.35">
      <c r="A56" s="255">
        <v>44099.577777777777</v>
      </c>
      <c r="B56" s="253" t="s">
        <v>1264</v>
      </c>
      <c r="C56" s="388">
        <v>63266861</v>
      </c>
      <c r="D56" s="258" t="s">
        <v>1274</v>
      </c>
      <c r="E56" s="388"/>
      <c r="F56" s="258" t="s">
        <v>3947</v>
      </c>
      <c r="G56" s="256">
        <v>1000</v>
      </c>
      <c r="H56" s="6"/>
    </row>
    <row r="57" spans="1:8" ht="34.5" x14ac:dyDescent="0.35">
      <c r="A57" s="255">
        <v>44102.39166666667</v>
      </c>
      <c r="B57" s="253" t="s">
        <v>1264</v>
      </c>
      <c r="C57" s="388" t="s">
        <v>1334</v>
      </c>
      <c r="D57" s="258" t="s">
        <v>1310</v>
      </c>
      <c r="E57" s="388"/>
      <c r="F57" s="258" t="s">
        <v>3947</v>
      </c>
      <c r="G57" s="256">
        <v>300</v>
      </c>
      <c r="H57" s="6"/>
    </row>
    <row r="58" spans="1:8" ht="34.5" x14ac:dyDescent="0.35">
      <c r="A58" s="255">
        <v>44102.465277777781</v>
      </c>
      <c r="B58" s="253" t="s">
        <v>1264</v>
      </c>
      <c r="C58" s="388" t="s">
        <v>1335</v>
      </c>
      <c r="D58" s="45" t="s">
        <v>588</v>
      </c>
      <c r="E58" s="254"/>
      <c r="F58" s="254" t="s">
        <v>588</v>
      </c>
      <c r="G58" s="256">
        <v>1000</v>
      </c>
      <c r="H58" s="6"/>
    </row>
    <row r="59" spans="1:8" ht="34.5" x14ac:dyDescent="0.35">
      <c r="A59" s="255">
        <v>44103.436111111114</v>
      </c>
      <c r="B59" s="253" t="s">
        <v>1264</v>
      </c>
      <c r="C59" s="388">
        <v>63536539</v>
      </c>
      <c r="D59" s="258" t="s">
        <v>1336</v>
      </c>
      <c r="E59" s="388"/>
      <c r="F59" s="258" t="s">
        <v>3947</v>
      </c>
      <c r="G59" s="256">
        <v>100</v>
      </c>
      <c r="H59" s="6"/>
    </row>
    <row r="60" spans="1:8" ht="34.5" x14ac:dyDescent="0.35">
      <c r="A60" s="255">
        <v>44103.454861111109</v>
      </c>
      <c r="B60" s="253" t="s">
        <v>1264</v>
      </c>
      <c r="C60" s="388" t="s">
        <v>1337</v>
      </c>
      <c r="D60" s="258" t="s">
        <v>1308</v>
      </c>
      <c r="E60" s="388"/>
      <c r="F60" s="258" t="s">
        <v>3963</v>
      </c>
      <c r="G60" s="256">
        <v>100</v>
      </c>
      <c r="H60" s="6"/>
    </row>
    <row r="61" spans="1:8" ht="34.5" x14ac:dyDescent="0.35">
      <c r="A61" s="255">
        <v>44103.788194444445</v>
      </c>
      <c r="B61" s="253" t="s">
        <v>1264</v>
      </c>
      <c r="C61" s="388">
        <v>63588934</v>
      </c>
      <c r="D61" s="258" t="s">
        <v>1338</v>
      </c>
      <c r="E61" s="388"/>
      <c r="F61" s="258" t="s">
        <v>3971</v>
      </c>
      <c r="G61" s="256">
        <v>500</v>
      </c>
      <c r="H61" s="6"/>
    </row>
    <row r="62" spans="1:8" ht="34.5" x14ac:dyDescent="0.35">
      <c r="A62" s="282">
        <v>44105.816666666666</v>
      </c>
      <c r="B62" s="253" t="s">
        <v>1264</v>
      </c>
      <c r="C62" s="388" t="s">
        <v>1340</v>
      </c>
      <c r="D62" s="282" t="s">
        <v>1306</v>
      </c>
      <c r="E62" s="388"/>
      <c r="F62" s="282" t="s">
        <v>3947</v>
      </c>
      <c r="G62" s="256">
        <v>150</v>
      </c>
      <c r="H62" s="6"/>
    </row>
    <row r="63" spans="1:8" ht="34.5" x14ac:dyDescent="0.35">
      <c r="A63" s="282" t="s">
        <v>1416</v>
      </c>
      <c r="B63" s="183" t="s">
        <v>1417</v>
      </c>
      <c r="C63" s="388" t="s">
        <v>1418</v>
      </c>
      <c r="D63" s="282" t="s">
        <v>1419</v>
      </c>
      <c r="E63" s="388"/>
      <c r="F63" s="282" t="s">
        <v>3972</v>
      </c>
      <c r="G63" s="256">
        <v>9.7200000000000006</v>
      </c>
      <c r="H63" s="6"/>
    </row>
    <row r="64" spans="1:8" ht="34.5" x14ac:dyDescent="0.35">
      <c r="A64" s="282" t="s">
        <v>1420</v>
      </c>
      <c r="B64" s="183" t="s">
        <v>1417</v>
      </c>
      <c r="C64" s="388" t="s">
        <v>1421</v>
      </c>
      <c r="D64" s="282" t="s">
        <v>1422</v>
      </c>
      <c r="E64" s="388"/>
      <c r="F64" s="282" t="s">
        <v>3973</v>
      </c>
      <c r="G64" s="256">
        <v>97.25</v>
      </c>
      <c r="H64" s="6"/>
    </row>
    <row r="65" spans="1:8" ht="34.5" x14ac:dyDescent="0.35">
      <c r="A65" s="282" t="s">
        <v>1423</v>
      </c>
      <c r="B65" s="183" t="s">
        <v>1417</v>
      </c>
      <c r="C65" s="388" t="s">
        <v>1424</v>
      </c>
      <c r="D65" s="282" t="s">
        <v>1425</v>
      </c>
      <c r="E65" s="388"/>
      <c r="F65" s="282" t="s">
        <v>3974</v>
      </c>
      <c r="G65" s="256">
        <v>9.7200000000000006</v>
      </c>
      <c r="H65" s="6"/>
    </row>
    <row r="66" spans="1:8" ht="34.5" x14ac:dyDescent="0.35">
      <c r="A66" s="282">
        <v>44109.288194444445</v>
      </c>
      <c r="B66" s="253" t="s">
        <v>1264</v>
      </c>
      <c r="C66" s="388" t="s">
        <v>1341</v>
      </c>
      <c r="D66" s="282" t="s">
        <v>1342</v>
      </c>
      <c r="E66" s="388"/>
      <c r="F66" s="282" t="s">
        <v>588</v>
      </c>
      <c r="G66" s="256">
        <v>500</v>
      </c>
      <c r="H66" s="6"/>
    </row>
    <row r="67" spans="1:8" ht="34.5" x14ac:dyDescent="0.35">
      <c r="A67" s="282">
        <v>44109.413888888892</v>
      </c>
      <c r="B67" s="253" t="s">
        <v>1264</v>
      </c>
      <c r="C67" s="388">
        <v>41365087</v>
      </c>
      <c r="D67" s="282" t="s">
        <v>1343</v>
      </c>
      <c r="E67" s="388"/>
      <c r="F67" s="282" t="s">
        <v>3956</v>
      </c>
      <c r="G67" s="256">
        <v>1000</v>
      </c>
      <c r="H67" s="6"/>
    </row>
    <row r="68" spans="1:8" ht="34.5" x14ac:dyDescent="0.35">
      <c r="A68" s="282">
        <v>44109.788888888892</v>
      </c>
      <c r="B68" s="253" t="s">
        <v>1264</v>
      </c>
      <c r="C68" s="388">
        <v>41505885</v>
      </c>
      <c r="D68" s="282" t="s">
        <v>1314</v>
      </c>
      <c r="E68" s="388"/>
      <c r="F68" s="282" t="s">
        <v>3956</v>
      </c>
      <c r="G68" s="256">
        <v>1215</v>
      </c>
      <c r="H68" s="6"/>
    </row>
    <row r="69" spans="1:8" ht="34.5" x14ac:dyDescent="0.35">
      <c r="A69" s="282" t="s">
        <v>1426</v>
      </c>
      <c r="B69" s="183" t="s">
        <v>1417</v>
      </c>
      <c r="C69" s="388" t="s">
        <v>1427</v>
      </c>
      <c r="D69" s="282" t="s">
        <v>1425</v>
      </c>
      <c r="E69" s="388"/>
      <c r="F69" s="282" t="s">
        <v>3974</v>
      </c>
      <c r="G69" s="256">
        <v>9.7200000000000006</v>
      </c>
      <c r="H69" s="6"/>
    </row>
    <row r="70" spans="1:8" ht="34.5" x14ac:dyDescent="0.35">
      <c r="A70" s="282" t="s">
        <v>1426</v>
      </c>
      <c r="B70" s="183" t="s">
        <v>1417</v>
      </c>
      <c r="C70" s="388" t="s">
        <v>1428</v>
      </c>
      <c r="D70" s="282" t="s">
        <v>1425</v>
      </c>
      <c r="E70" s="388"/>
      <c r="F70" s="282" t="s">
        <v>3974</v>
      </c>
      <c r="G70" s="256">
        <v>9.7200000000000006</v>
      </c>
      <c r="H70" s="6"/>
    </row>
    <row r="71" spans="1:8" ht="34.5" x14ac:dyDescent="0.35">
      <c r="A71" s="282" t="s">
        <v>1426</v>
      </c>
      <c r="B71" s="183" t="s">
        <v>1417</v>
      </c>
      <c r="C71" s="388" t="s">
        <v>1429</v>
      </c>
      <c r="D71" s="282" t="s">
        <v>1430</v>
      </c>
      <c r="E71" s="388"/>
      <c r="F71" s="282" t="s">
        <v>3975</v>
      </c>
      <c r="G71" s="256">
        <v>2917.5</v>
      </c>
      <c r="H71" s="6"/>
    </row>
    <row r="72" spans="1:8" ht="34.5" x14ac:dyDescent="0.35">
      <c r="A72" s="282" t="s">
        <v>1426</v>
      </c>
      <c r="B72" s="183" t="s">
        <v>1417</v>
      </c>
      <c r="C72" s="388" t="s">
        <v>1431</v>
      </c>
      <c r="D72" s="282" t="s">
        <v>1430</v>
      </c>
      <c r="E72" s="388"/>
      <c r="F72" s="282" t="s">
        <v>3975</v>
      </c>
      <c r="G72" s="256">
        <v>2917.5</v>
      </c>
      <c r="H72" s="6"/>
    </row>
    <row r="73" spans="1:8" ht="34.5" x14ac:dyDescent="0.35">
      <c r="A73" s="282" t="s">
        <v>1426</v>
      </c>
      <c r="B73" s="183" t="s">
        <v>1417</v>
      </c>
      <c r="C73" s="388" t="s">
        <v>1432</v>
      </c>
      <c r="D73" s="282" t="s">
        <v>631</v>
      </c>
      <c r="E73" s="386"/>
      <c r="F73" s="257" t="s">
        <v>3976</v>
      </c>
      <c r="G73" s="256">
        <v>19.45</v>
      </c>
      <c r="H73" s="6"/>
    </row>
    <row r="74" spans="1:8" ht="34.5" x14ac:dyDescent="0.35">
      <c r="A74" s="282" t="s">
        <v>1426</v>
      </c>
      <c r="B74" s="183" t="s">
        <v>1417</v>
      </c>
      <c r="C74" s="388" t="s">
        <v>1433</v>
      </c>
      <c r="D74" s="282" t="s">
        <v>631</v>
      </c>
      <c r="E74" s="386"/>
      <c r="F74" s="257" t="s">
        <v>3976</v>
      </c>
      <c r="G74" s="256">
        <v>19.45</v>
      </c>
      <c r="H74" s="6"/>
    </row>
    <row r="75" spans="1:8" ht="34.5" x14ac:dyDescent="0.35">
      <c r="A75" s="282" t="s">
        <v>1426</v>
      </c>
      <c r="B75" s="183" t="s">
        <v>1417</v>
      </c>
      <c r="C75" s="388" t="s">
        <v>1434</v>
      </c>
      <c r="D75" s="282" t="s">
        <v>1435</v>
      </c>
      <c r="E75" s="388"/>
      <c r="F75" s="282" t="s">
        <v>3977</v>
      </c>
      <c r="G75" s="256">
        <v>486.25</v>
      </c>
      <c r="H75" s="6"/>
    </row>
    <row r="76" spans="1:8" ht="34.5" x14ac:dyDescent="0.35">
      <c r="A76" s="282" t="s">
        <v>1426</v>
      </c>
      <c r="B76" s="183" t="s">
        <v>1417</v>
      </c>
      <c r="C76" s="388" t="s">
        <v>1436</v>
      </c>
      <c r="D76" s="282" t="s">
        <v>1437</v>
      </c>
      <c r="E76" s="388"/>
      <c r="F76" s="282" t="s">
        <v>3978</v>
      </c>
      <c r="G76" s="256">
        <v>9.7200000000000006</v>
      </c>
      <c r="H76" s="6"/>
    </row>
    <row r="77" spans="1:8" ht="34.5" x14ac:dyDescent="0.35">
      <c r="A77" s="282" t="s">
        <v>1426</v>
      </c>
      <c r="B77" s="183" t="s">
        <v>1417</v>
      </c>
      <c r="C77" s="388" t="s">
        <v>1438</v>
      </c>
      <c r="D77" s="282" t="s">
        <v>1439</v>
      </c>
      <c r="E77" s="388"/>
      <c r="F77" s="282" t="s">
        <v>3979</v>
      </c>
      <c r="G77" s="256">
        <v>9.7200000000000006</v>
      </c>
      <c r="H77" s="6"/>
    </row>
    <row r="78" spans="1:8" ht="34.5" x14ac:dyDescent="0.35">
      <c r="A78" s="282" t="s">
        <v>1426</v>
      </c>
      <c r="B78" s="183" t="s">
        <v>1417</v>
      </c>
      <c r="C78" s="388" t="s">
        <v>1440</v>
      </c>
      <c r="D78" s="282" t="s">
        <v>1441</v>
      </c>
      <c r="E78" s="388"/>
      <c r="F78" s="282" t="s">
        <v>3967</v>
      </c>
      <c r="G78" s="256">
        <v>486.25</v>
      </c>
      <c r="H78" s="6"/>
    </row>
    <row r="79" spans="1:8" ht="34.5" x14ac:dyDescent="0.35">
      <c r="A79" s="282" t="s">
        <v>1426</v>
      </c>
      <c r="B79" s="183" t="s">
        <v>1417</v>
      </c>
      <c r="C79" s="388" t="s">
        <v>1442</v>
      </c>
      <c r="D79" s="282" t="s">
        <v>1443</v>
      </c>
      <c r="E79" s="388"/>
      <c r="F79" s="282" t="s">
        <v>3980</v>
      </c>
      <c r="G79" s="256">
        <v>97.25</v>
      </c>
      <c r="H79" s="6"/>
    </row>
    <row r="80" spans="1:8" ht="34.5" x14ac:dyDescent="0.35">
      <c r="A80" s="282" t="s">
        <v>1426</v>
      </c>
      <c r="B80" s="183" t="s">
        <v>1417</v>
      </c>
      <c r="C80" s="388" t="s">
        <v>1444</v>
      </c>
      <c r="D80" s="282" t="s">
        <v>1445</v>
      </c>
      <c r="E80" s="388"/>
      <c r="F80" s="282" t="s">
        <v>3980</v>
      </c>
      <c r="G80" s="256">
        <v>9.7200000000000006</v>
      </c>
      <c r="H80" s="6"/>
    </row>
    <row r="81" spans="1:8" ht="34.5" x14ac:dyDescent="0.35">
      <c r="A81" s="282" t="s">
        <v>1426</v>
      </c>
      <c r="B81" s="183" t="s">
        <v>1417</v>
      </c>
      <c r="C81" s="388" t="s">
        <v>1446</v>
      </c>
      <c r="D81" s="282" t="s">
        <v>1447</v>
      </c>
      <c r="E81" s="388"/>
      <c r="F81" s="282" t="s">
        <v>3981</v>
      </c>
      <c r="G81" s="256">
        <v>97.25</v>
      </c>
      <c r="H81" s="6"/>
    </row>
    <row r="82" spans="1:8" ht="34.5" x14ac:dyDescent="0.35">
      <c r="A82" s="282">
        <v>44110.432638888888</v>
      </c>
      <c r="B82" s="253" t="s">
        <v>1264</v>
      </c>
      <c r="C82" s="388">
        <v>91</v>
      </c>
      <c r="D82" s="282" t="s">
        <v>1319</v>
      </c>
      <c r="E82" s="388"/>
      <c r="F82" s="282" t="s">
        <v>3982</v>
      </c>
      <c r="G82" s="256">
        <v>300</v>
      </c>
      <c r="H82" s="6"/>
    </row>
    <row r="83" spans="1:8" ht="34.5" x14ac:dyDescent="0.35">
      <c r="A83" s="282" t="s">
        <v>1448</v>
      </c>
      <c r="B83" s="183" t="s">
        <v>1417</v>
      </c>
      <c r="C83" s="388" t="s">
        <v>1449</v>
      </c>
      <c r="D83" s="282" t="s">
        <v>1450</v>
      </c>
      <c r="E83" s="388"/>
      <c r="F83" s="282" t="s">
        <v>3981</v>
      </c>
      <c r="G83" s="256">
        <v>97.25</v>
      </c>
      <c r="H83" s="6"/>
    </row>
    <row r="84" spans="1:8" ht="34.5" x14ac:dyDescent="0.35">
      <c r="A84" s="282" t="s">
        <v>1448</v>
      </c>
      <c r="B84" s="183" t="s">
        <v>1417</v>
      </c>
      <c r="C84" s="388" t="s">
        <v>1451</v>
      </c>
      <c r="D84" s="282" t="s">
        <v>1452</v>
      </c>
      <c r="E84" s="388"/>
      <c r="F84" s="282" t="s">
        <v>3980</v>
      </c>
      <c r="G84" s="256">
        <v>19.45</v>
      </c>
      <c r="H84" s="6"/>
    </row>
    <row r="85" spans="1:8" ht="34.5" x14ac:dyDescent="0.35">
      <c r="A85" s="282" t="s">
        <v>1448</v>
      </c>
      <c r="B85" s="183" t="s">
        <v>1417</v>
      </c>
      <c r="C85" s="388" t="s">
        <v>1453</v>
      </c>
      <c r="D85" s="282" t="s">
        <v>1454</v>
      </c>
      <c r="E85" s="388"/>
      <c r="F85" s="282" t="s">
        <v>3983</v>
      </c>
      <c r="G85" s="256">
        <v>0.97</v>
      </c>
      <c r="H85" s="6"/>
    </row>
    <row r="86" spans="1:8" ht="34.5" x14ac:dyDescent="0.35">
      <c r="A86" s="282" t="s">
        <v>1448</v>
      </c>
      <c r="B86" s="183" t="s">
        <v>1417</v>
      </c>
      <c r="C86" s="388" t="s">
        <v>1455</v>
      </c>
      <c r="D86" s="282" t="s">
        <v>1456</v>
      </c>
      <c r="E86" s="388"/>
      <c r="F86" s="282" t="s">
        <v>3984</v>
      </c>
      <c r="G86" s="256">
        <v>97.25</v>
      </c>
      <c r="H86" s="6"/>
    </row>
    <row r="87" spans="1:8" ht="34.5" x14ac:dyDescent="0.35">
      <c r="A87" s="282" t="s">
        <v>1448</v>
      </c>
      <c r="B87" s="183" t="s">
        <v>1417</v>
      </c>
      <c r="C87" s="388" t="s">
        <v>1457</v>
      </c>
      <c r="D87" s="282" t="s">
        <v>1458</v>
      </c>
      <c r="E87" s="388"/>
      <c r="F87" s="282" t="s">
        <v>3985</v>
      </c>
      <c r="G87" s="256">
        <v>972.5</v>
      </c>
      <c r="H87" s="6"/>
    </row>
    <row r="88" spans="1:8" ht="34.5" x14ac:dyDescent="0.35">
      <c r="A88" s="282" t="s">
        <v>1448</v>
      </c>
      <c r="B88" s="183" t="s">
        <v>1417</v>
      </c>
      <c r="C88" s="388" t="s">
        <v>1459</v>
      </c>
      <c r="D88" s="282" t="s">
        <v>1460</v>
      </c>
      <c r="E88" s="388"/>
      <c r="F88" s="282" t="s">
        <v>3986</v>
      </c>
      <c r="G88" s="256">
        <v>486.25</v>
      </c>
      <c r="H88" s="6"/>
    </row>
    <row r="89" spans="1:8" ht="34.5" x14ac:dyDescent="0.35">
      <c r="A89" s="282" t="s">
        <v>1448</v>
      </c>
      <c r="B89" s="183" t="s">
        <v>1417</v>
      </c>
      <c r="C89" s="388" t="s">
        <v>1461</v>
      </c>
      <c r="D89" s="282" t="s">
        <v>1462</v>
      </c>
      <c r="E89" s="388"/>
      <c r="F89" s="282" t="s">
        <v>3987</v>
      </c>
      <c r="G89" s="256">
        <v>486.25</v>
      </c>
      <c r="H89" s="6"/>
    </row>
    <row r="90" spans="1:8" ht="34.5" x14ac:dyDescent="0.35">
      <c r="A90" s="282" t="s">
        <v>1448</v>
      </c>
      <c r="B90" s="183" t="s">
        <v>1417</v>
      </c>
      <c r="C90" s="388" t="s">
        <v>1463</v>
      </c>
      <c r="D90" s="282" t="s">
        <v>1464</v>
      </c>
      <c r="E90" s="388"/>
      <c r="F90" s="282" t="s">
        <v>3988</v>
      </c>
      <c r="G90" s="256">
        <v>972.5</v>
      </c>
      <c r="H90" s="6"/>
    </row>
    <row r="91" spans="1:8" ht="34.5" x14ac:dyDescent="0.35">
      <c r="A91" s="282" t="s">
        <v>1448</v>
      </c>
      <c r="B91" s="183" t="s">
        <v>1417</v>
      </c>
      <c r="C91" s="388" t="s">
        <v>1465</v>
      </c>
      <c r="D91" s="282" t="s">
        <v>1466</v>
      </c>
      <c r="E91" s="388"/>
      <c r="F91" s="282" t="s">
        <v>3947</v>
      </c>
      <c r="G91" s="256">
        <v>486.25</v>
      </c>
      <c r="H91" s="6"/>
    </row>
    <row r="92" spans="1:8" ht="34.5" x14ac:dyDescent="0.35">
      <c r="A92" s="282" t="s">
        <v>1448</v>
      </c>
      <c r="B92" s="183" t="s">
        <v>1417</v>
      </c>
      <c r="C92" s="388" t="s">
        <v>1467</v>
      </c>
      <c r="D92" s="282" t="s">
        <v>1468</v>
      </c>
      <c r="E92" s="388"/>
      <c r="F92" s="282" t="s">
        <v>3989</v>
      </c>
      <c r="G92" s="256">
        <v>1945</v>
      </c>
      <c r="H92" s="6"/>
    </row>
    <row r="93" spans="1:8" ht="34.5" x14ac:dyDescent="0.35">
      <c r="A93" s="282" t="s">
        <v>1448</v>
      </c>
      <c r="B93" s="183" t="s">
        <v>1417</v>
      </c>
      <c r="C93" s="388" t="s">
        <v>1469</v>
      </c>
      <c r="D93" s="282" t="s">
        <v>1470</v>
      </c>
      <c r="E93" s="388"/>
      <c r="F93" s="282" t="s">
        <v>3947</v>
      </c>
      <c r="G93" s="256">
        <v>291.75</v>
      </c>
      <c r="H93" s="6"/>
    </row>
    <row r="94" spans="1:8" ht="34.5" x14ac:dyDescent="0.35">
      <c r="A94" s="282" t="s">
        <v>1448</v>
      </c>
      <c r="B94" s="183" t="s">
        <v>1417</v>
      </c>
      <c r="C94" s="388" t="s">
        <v>1471</v>
      </c>
      <c r="D94" s="282" t="s">
        <v>1472</v>
      </c>
      <c r="E94" s="388"/>
      <c r="F94" s="282" t="s">
        <v>3990</v>
      </c>
      <c r="G94" s="256">
        <v>97.25</v>
      </c>
      <c r="H94" s="6"/>
    </row>
    <row r="95" spans="1:8" ht="34.5" x14ac:dyDescent="0.35">
      <c r="A95" s="282" t="s">
        <v>1448</v>
      </c>
      <c r="B95" s="183" t="s">
        <v>1417</v>
      </c>
      <c r="C95" s="388" t="s">
        <v>1473</v>
      </c>
      <c r="D95" s="282" t="s">
        <v>1474</v>
      </c>
      <c r="E95" s="388"/>
      <c r="F95" s="282" t="s">
        <v>3947</v>
      </c>
      <c r="G95" s="256">
        <v>1458.75</v>
      </c>
      <c r="H95" s="6"/>
    </row>
    <row r="96" spans="1:8" ht="34.5" x14ac:dyDescent="0.35">
      <c r="A96" s="282" t="s">
        <v>1448</v>
      </c>
      <c r="B96" s="183" t="s">
        <v>1417</v>
      </c>
      <c r="C96" s="388" t="s">
        <v>1475</v>
      </c>
      <c r="D96" s="282" t="s">
        <v>1476</v>
      </c>
      <c r="E96" s="388"/>
      <c r="F96" s="282" t="s">
        <v>3991</v>
      </c>
      <c r="G96" s="256">
        <v>486.25</v>
      </c>
      <c r="H96" s="6"/>
    </row>
    <row r="97" spans="1:8" ht="34.5" x14ac:dyDescent="0.35">
      <c r="A97" s="282" t="s">
        <v>1448</v>
      </c>
      <c r="B97" s="183" t="s">
        <v>1417</v>
      </c>
      <c r="C97" s="388" t="s">
        <v>1477</v>
      </c>
      <c r="D97" s="282" t="s">
        <v>1478</v>
      </c>
      <c r="E97" s="388"/>
      <c r="F97" s="282" t="s">
        <v>3998</v>
      </c>
      <c r="G97" s="256">
        <v>97.25</v>
      </c>
      <c r="H97" s="6"/>
    </row>
    <row r="98" spans="1:8" ht="34.5" x14ac:dyDescent="0.35">
      <c r="A98" s="282" t="s">
        <v>1448</v>
      </c>
      <c r="B98" s="183" t="s">
        <v>1417</v>
      </c>
      <c r="C98" s="388" t="s">
        <v>1479</v>
      </c>
      <c r="D98" s="282" t="s">
        <v>1480</v>
      </c>
      <c r="E98" s="388"/>
      <c r="F98" s="282" t="s">
        <v>3999</v>
      </c>
      <c r="G98" s="256">
        <v>972.5</v>
      </c>
      <c r="H98" s="6"/>
    </row>
    <row r="99" spans="1:8" ht="34.5" x14ac:dyDescent="0.35">
      <c r="A99" s="282" t="s">
        <v>1448</v>
      </c>
      <c r="B99" s="183" t="s">
        <v>1417</v>
      </c>
      <c r="C99" s="388" t="s">
        <v>1481</v>
      </c>
      <c r="D99" s="282" t="s">
        <v>1482</v>
      </c>
      <c r="E99" s="388"/>
      <c r="F99" s="282" t="s">
        <v>3947</v>
      </c>
      <c r="G99" s="256">
        <v>972.5</v>
      </c>
      <c r="H99" s="6"/>
    </row>
    <row r="100" spans="1:8" ht="34.5" x14ac:dyDescent="0.35">
      <c r="A100" s="282" t="s">
        <v>1448</v>
      </c>
      <c r="B100" s="183" t="s">
        <v>1417</v>
      </c>
      <c r="C100" s="388" t="s">
        <v>1483</v>
      </c>
      <c r="D100" s="282" t="s">
        <v>1484</v>
      </c>
      <c r="E100" s="388"/>
      <c r="F100" s="282" t="s">
        <v>4000</v>
      </c>
      <c r="G100" s="256">
        <v>194.5</v>
      </c>
      <c r="H100" s="6"/>
    </row>
    <row r="101" spans="1:8" ht="34.5" x14ac:dyDescent="0.35">
      <c r="A101" s="282" t="s">
        <v>1448</v>
      </c>
      <c r="B101" s="183" t="s">
        <v>1417</v>
      </c>
      <c r="C101" s="388" t="s">
        <v>1485</v>
      </c>
      <c r="D101" s="282" t="s">
        <v>1486</v>
      </c>
      <c r="E101" s="388"/>
      <c r="F101" s="282" t="s">
        <v>4001</v>
      </c>
      <c r="G101" s="256">
        <v>97.25</v>
      </c>
      <c r="H101" s="6"/>
    </row>
    <row r="102" spans="1:8" ht="34.5" x14ac:dyDescent="0.35">
      <c r="A102" s="282" t="s">
        <v>1448</v>
      </c>
      <c r="B102" s="183" t="s">
        <v>1417</v>
      </c>
      <c r="C102" s="388" t="s">
        <v>1487</v>
      </c>
      <c r="D102" s="282" t="s">
        <v>1488</v>
      </c>
      <c r="E102" s="388"/>
      <c r="F102" s="282" t="s">
        <v>4002</v>
      </c>
      <c r="G102" s="256">
        <v>486.25</v>
      </c>
      <c r="H102" s="6"/>
    </row>
    <row r="103" spans="1:8" ht="34.5" x14ac:dyDescent="0.35">
      <c r="A103" s="282" t="s">
        <v>1448</v>
      </c>
      <c r="B103" s="183" t="s">
        <v>1417</v>
      </c>
      <c r="C103" s="388" t="s">
        <v>1489</v>
      </c>
      <c r="D103" s="282" t="s">
        <v>1490</v>
      </c>
      <c r="E103" s="388"/>
      <c r="F103" s="282" t="s">
        <v>4003</v>
      </c>
      <c r="G103" s="256">
        <v>972.5</v>
      </c>
      <c r="H103" s="6"/>
    </row>
    <row r="104" spans="1:8" ht="34.5" x14ac:dyDescent="0.35">
      <c r="A104" s="282" t="s">
        <v>1448</v>
      </c>
      <c r="B104" s="183" t="s">
        <v>1417</v>
      </c>
      <c r="C104" s="388" t="s">
        <v>1491</v>
      </c>
      <c r="D104" s="282" t="s">
        <v>1492</v>
      </c>
      <c r="E104" s="388"/>
      <c r="F104" s="282" t="s">
        <v>4004</v>
      </c>
      <c r="G104" s="256">
        <v>972.5</v>
      </c>
      <c r="H104" s="6"/>
    </row>
    <row r="105" spans="1:8" ht="34.5" x14ac:dyDescent="0.35">
      <c r="A105" s="282" t="s">
        <v>1448</v>
      </c>
      <c r="B105" s="183" t="s">
        <v>1417</v>
      </c>
      <c r="C105" s="388" t="s">
        <v>1493</v>
      </c>
      <c r="D105" s="282" t="s">
        <v>1494</v>
      </c>
      <c r="E105" s="388"/>
      <c r="F105" s="282" t="s">
        <v>4005</v>
      </c>
      <c r="G105" s="256">
        <v>97.25</v>
      </c>
      <c r="H105" s="6"/>
    </row>
    <row r="106" spans="1:8" ht="34.5" x14ac:dyDescent="0.35">
      <c r="A106" s="282" t="s">
        <v>1448</v>
      </c>
      <c r="B106" s="183" t="s">
        <v>1417</v>
      </c>
      <c r="C106" s="388" t="s">
        <v>1495</v>
      </c>
      <c r="D106" s="282" t="s">
        <v>1496</v>
      </c>
      <c r="E106" s="388"/>
      <c r="F106" s="282" t="s">
        <v>4006</v>
      </c>
      <c r="G106" s="256">
        <v>972.5</v>
      </c>
      <c r="H106" s="6"/>
    </row>
    <row r="107" spans="1:8" ht="34.5" x14ac:dyDescent="0.35">
      <c r="A107" s="282" t="s">
        <v>1448</v>
      </c>
      <c r="B107" s="183" t="s">
        <v>1417</v>
      </c>
      <c r="C107" s="388" t="s">
        <v>1497</v>
      </c>
      <c r="D107" s="282" t="s">
        <v>1498</v>
      </c>
      <c r="E107" s="388"/>
      <c r="F107" s="282" t="s">
        <v>4007</v>
      </c>
      <c r="G107" s="256">
        <v>194.5</v>
      </c>
      <c r="H107" s="6"/>
    </row>
    <row r="108" spans="1:8" ht="34.5" x14ac:dyDescent="0.35">
      <c r="A108" s="282" t="s">
        <v>1448</v>
      </c>
      <c r="B108" s="183" t="s">
        <v>1417</v>
      </c>
      <c r="C108" s="388" t="s">
        <v>1499</v>
      </c>
      <c r="D108" s="282" t="s">
        <v>1500</v>
      </c>
      <c r="E108" s="388"/>
      <c r="F108" s="282" t="s">
        <v>4009</v>
      </c>
      <c r="G108" s="256">
        <v>243.12</v>
      </c>
      <c r="H108" s="6"/>
    </row>
    <row r="109" spans="1:8" ht="34.5" x14ac:dyDescent="0.35">
      <c r="A109" s="282" t="s">
        <v>1448</v>
      </c>
      <c r="B109" s="183" t="s">
        <v>1417</v>
      </c>
      <c r="C109" s="388" t="s">
        <v>1501</v>
      </c>
      <c r="D109" s="282" t="s">
        <v>1502</v>
      </c>
      <c r="E109" s="388"/>
      <c r="F109" s="282" t="s">
        <v>4009</v>
      </c>
      <c r="G109" s="256">
        <v>194.5</v>
      </c>
      <c r="H109" s="6"/>
    </row>
    <row r="110" spans="1:8" ht="34.5" x14ac:dyDescent="0.35">
      <c r="A110" s="282" t="s">
        <v>1448</v>
      </c>
      <c r="B110" s="183" t="s">
        <v>1417</v>
      </c>
      <c r="C110" s="388" t="s">
        <v>1503</v>
      </c>
      <c r="D110" s="282" t="s">
        <v>1504</v>
      </c>
      <c r="E110" s="388"/>
      <c r="F110" s="282" t="s">
        <v>3947</v>
      </c>
      <c r="G110" s="256">
        <v>97.25</v>
      </c>
      <c r="H110" s="6"/>
    </row>
    <row r="111" spans="1:8" ht="34.5" x14ac:dyDescent="0.35">
      <c r="A111" s="282" t="s">
        <v>1448</v>
      </c>
      <c r="B111" s="183" t="s">
        <v>1417</v>
      </c>
      <c r="C111" s="388" t="s">
        <v>1505</v>
      </c>
      <c r="D111" s="282" t="s">
        <v>1506</v>
      </c>
      <c r="E111" s="388"/>
      <c r="F111" s="282" t="s">
        <v>4010</v>
      </c>
      <c r="G111" s="256">
        <v>145.87</v>
      </c>
      <c r="H111" s="6"/>
    </row>
    <row r="112" spans="1:8" ht="34.5" x14ac:dyDescent="0.35">
      <c r="A112" s="282" t="s">
        <v>1448</v>
      </c>
      <c r="B112" s="183" t="s">
        <v>1417</v>
      </c>
      <c r="C112" s="388" t="s">
        <v>1507</v>
      </c>
      <c r="D112" s="282" t="s">
        <v>1508</v>
      </c>
      <c r="E112" s="388"/>
      <c r="F112" s="282" t="s">
        <v>4011</v>
      </c>
      <c r="G112" s="256">
        <v>194.5</v>
      </c>
      <c r="H112" s="6"/>
    </row>
    <row r="113" spans="1:8" ht="34.5" x14ac:dyDescent="0.35">
      <c r="A113" s="282" t="s">
        <v>1448</v>
      </c>
      <c r="B113" s="183" t="s">
        <v>1417</v>
      </c>
      <c r="C113" s="388" t="s">
        <v>1509</v>
      </c>
      <c r="D113" s="282" t="s">
        <v>1510</v>
      </c>
      <c r="E113" s="388"/>
      <c r="F113" s="282" t="s">
        <v>4012</v>
      </c>
      <c r="G113" s="256">
        <v>194.5</v>
      </c>
      <c r="H113" s="6"/>
    </row>
    <row r="114" spans="1:8" ht="34.5" x14ac:dyDescent="0.35">
      <c r="A114" s="282" t="s">
        <v>1448</v>
      </c>
      <c r="B114" s="183" t="s">
        <v>1417</v>
      </c>
      <c r="C114" s="388" t="s">
        <v>1511</v>
      </c>
      <c r="D114" s="282" t="s">
        <v>1512</v>
      </c>
      <c r="E114" s="388"/>
      <c r="F114" s="282" t="s">
        <v>4013</v>
      </c>
      <c r="G114" s="256">
        <v>194.5</v>
      </c>
      <c r="H114" s="6"/>
    </row>
    <row r="115" spans="1:8" ht="34.5" x14ac:dyDescent="0.35">
      <c r="A115" s="282" t="s">
        <v>1448</v>
      </c>
      <c r="B115" s="183" t="s">
        <v>1417</v>
      </c>
      <c r="C115" s="388" t="s">
        <v>1513</v>
      </c>
      <c r="D115" s="282" t="s">
        <v>1514</v>
      </c>
      <c r="E115" s="388"/>
      <c r="F115" s="282" t="s">
        <v>4014</v>
      </c>
      <c r="G115" s="256">
        <v>972.5</v>
      </c>
      <c r="H115" s="6"/>
    </row>
    <row r="116" spans="1:8" ht="34.5" x14ac:dyDescent="0.35">
      <c r="A116" s="282" t="s">
        <v>1448</v>
      </c>
      <c r="B116" s="183" t="s">
        <v>1417</v>
      </c>
      <c r="C116" s="388" t="s">
        <v>1515</v>
      </c>
      <c r="D116" s="282" t="s">
        <v>1516</v>
      </c>
      <c r="E116" s="388"/>
      <c r="F116" s="282" t="s">
        <v>4015</v>
      </c>
      <c r="G116" s="256">
        <v>972.5</v>
      </c>
      <c r="H116" s="6"/>
    </row>
    <row r="117" spans="1:8" ht="34.5" x14ac:dyDescent="0.35">
      <c r="A117" s="282" t="s">
        <v>1448</v>
      </c>
      <c r="B117" s="183" t="s">
        <v>1417</v>
      </c>
      <c r="C117" s="388" t="s">
        <v>1517</v>
      </c>
      <c r="D117" s="282" t="s">
        <v>1518</v>
      </c>
      <c r="E117" s="388"/>
      <c r="F117" s="282" t="s">
        <v>4016</v>
      </c>
      <c r="G117" s="256">
        <v>972.5</v>
      </c>
      <c r="H117" s="6"/>
    </row>
    <row r="118" spans="1:8" ht="34.5" x14ac:dyDescent="0.35">
      <c r="A118" s="282" t="s">
        <v>1448</v>
      </c>
      <c r="B118" s="183" t="s">
        <v>1417</v>
      </c>
      <c r="C118" s="388" t="s">
        <v>1520</v>
      </c>
      <c r="D118" s="282" t="s">
        <v>1521</v>
      </c>
      <c r="E118" s="388"/>
      <c r="F118" s="282" t="s">
        <v>3947</v>
      </c>
      <c r="G118" s="256">
        <v>291.75</v>
      </c>
      <c r="H118" s="6"/>
    </row>
    <row r="119" spans="1:8" ht="34.5" x14ac:dyDescent="0.35">
      <c r="A119" s="282" t="s">
        <v>1448</v>
      </c>
      <c r="B119" s="183" t="s">
        <v>1417</v>
      </c>
      <c r="C119" s="388" t="s">
        <v>1522</v>
      </c>
      <c r="D119" s="282" t="s">
        <v>1523</v>
      </c>
      <c r="E119" s="388"/>
      <c r="F119" s="282" t="s">
        <v>3947</v>
      </c>
      <c r="G119" s="256">
        <v>486.25</v>
      </c>
      <c r="H119" s="6"/>
    </row>
    <row r="120" spans="1:8" ht="34.5" x14ac:dyDescent="0.35">
      <c r="A120" s="282" t="s">
        <v>1448</v>
      </c>
      <c r="B120" s="183" t="s">
        <v>1417</v>
      </c>
      <c r="C120" s="388" t="s">
        <v>1524</v>
      </c>
      <c r="D120" s="282" t="s">
        <v>1525</v>
      </c>
      <c r="E120" s="388"/>
      <c r="F120" s="282" t="s">
        <v>3947</v>
      </c>
      <c r="G120" s="256">
        <v>194.5</v>
      </c>
      <c r="H120" s="6"/>
    </row>
    <row r="121" spans="1:8" ht="34.5" x14ac:dyDescent="0.35">
      <c r="A121" s="282" t="s">
        <v>1448</v>
      </c>
      <c r="B121" s="183" t="s">
        <v>1417</v>
      </c>
      <c r="C121" s="388" t="s">
        <v>1526</v>
      </c>
      <c r="D121" s="282" t="s">
        <v>1527</v>
      </c>
      <c r="E121" s="388"/>
      <c r="F121" s="282" t="s">
        <v>4017</v>
      </c>
      <c r="G121" s="256">
        <v>194.5</v>
      </c>
      <c r="H121" s="6"/>
    </row>
    <row r="122" spans="1:8" ht="34.5" x14ac:dyDescent="0.35">
      <c r="A122" s="282" t="s">
        <v>1448</v>
      </c>
      <c r="B122" s="183" t="s">
        <v>1417</v>
      </c>
      <c r="C122" s="388" t="s">
        <v>1528</v>
      </c>
      <c r="D122" s="282" t="s">
        <v>1529</v>
      </c>
      <c r="E122" s="388"/>
      <c r="F122" s="282" t="s">
        <v>4019</v>
      </c>
      <c r="G122" s="256">
        <v>486.25</v>
      </c>
      <c r="H122" s="6"/>
    </row>
    <row r="123" spans="1:8" ht="34.5" x14ac:dyDescent="0.35">
      <c r="A123" s="282" t="s">
        <v>1448</v>
      </c>
      <c r="B123" s="183" t="s">
        <v>1417</v>
      </c>
      <c r="C123" s="388" t="s">
        <v>1530</v>
      </c>
      <c r="D123" s="282" t="s">
        <v>1531</v>
      </c>
      <c r="E123" s="388"/>
      <c r="F123" s="282" t="s">
        <v>4018</v>
      </c>
      <c r="G123" s="256">
        <v>96.28</v>
      </c>
      <c r="H123" s="6"/>
    </row>
    <row r="124" spans="1:8" ht="34.5" x14ac:dyDescent="0.35">
      <c r="A124" s="282" t="s">
        <v>1448</v>
      </c>
      <c r="B124" s="183" t="s">
        <v>1417</v>
      </c>
      <c r="C124" s="388" t="s">
        <v>1532</v>
      </c>
      <c r="D124" s="282" t="s">
        <v>1533</v>
      </c>
      <c r="E124" s="388"/>
      <c r="F124" s="282" t="s">
        <v>4022</v>
      </c>
      <c r="G124" s="256">
        <v>291.75</v>
      </c>
      <c r="H124" s="6"/>
    </row>
    <row r="125" spans="1:8" ht="34.5" x14ac:dyDescent="0.35">
      <c r="A125" s="282" t="s">
        <v>1448</v>
      </c>
      <c r="B125" s="183" t="s">
        <v>1417</v>
      </c>
      <c r="C125" s="388" t="s">
        <v>1534</v>
      </c>
      <c r="D125" s="282" t="s">
        <v>1535</v>
      </c>
      <c r="E125" s="388"/>
      <c r="F125" s="282" t="s">
        <v>4021</v>
      </c>
      <c r="G125" s="256">
        <v>291.75</v>
      </c>
      <c r="H125" s="6"/>
    </row>
    <row r="126" spans="1:8" ht="34.5" x14ac:dyDescent="0.35">
      <c r="A126" s="282" t="s">
        <v>1448</v>
      </c>
      <c r="B126" s="183" t="s">
        <v>1417</v>
      </c>
      <c r="C126" s="388" t="s">
        <v>1536</v>
      </c>
      <c r="D126" s="282" t="s">
        <v>1537</v>
      </c>
      <c r="E126" s="388"/>
      <c r="F126" s="282" t="s">
        <v>1538</v>
      </c>
      <c r="G126" s="256">
        <v>340.37</v>
      </c>
      <c r="H126" s="6"/>
    </row>
    <row r="127" spans="1:8" ht="34.5" x14ac:dyDescent="0.35">
      <c r="A127" s="282" t="s">
        <v>1448</v>
      </c>
      <c r="B127" s="183" t="s">
        <v>1417</v>
      </c>
      <c r="C127" s="388" t="s">
        <v>1539</v>
      </c>
      <c r="D127" s="282" t="s">
        <v>1540</v>
      </c>
      <c r="E127" s="388"/>
      <c r="F127" s="282" t="s">
        <v>4023</v>
      </c>
      <c r="G127" s="256">
        <v>97.25</v>
      </c>
      <c r="H127" s="6"/>
    </row>
    <row r="128" spans="1:8" ht="34.5" x14ac:dyDescent="0.35">
      <c r="A128" s="282" t="s">
        <v>1448</v>
      </c>
      <c r="B128" s="183" t="s">
        <v>1417</v>
      </c>
      <c r="C128" s="388" t="s">
        <v>1541</v>
      </c>
      <c r="D128" s="282" t="s">
        <v>1542</v>
      </c>
      <c r="E128" s="388"/>
      <c r="F128" s="282" t="s">
        <v>3986</v>
      </c>
      <c r="G128" s="256">
        <v>194.5</v>
      </c>
      <c r="H128" s="6"/>
    </row>
    <row r="129" spans="1:8" ht="34.5" x14ac:dyDescent="0.35">
      <c r="A129" s="282" t="s">
        <v>1448</v>
      </c>
      <c r="B129" s="183" t="s">
        <v>1417</v>
      </c>
      <c r="C129" s="388" t="s">
        <v>1543</v>
      </c>
      <c r="D129" s="282" t="s">
        <v>1544</v>
      </c>
      <c r="E129" s="388"/>
      <c r="F129" s="282" t="s">
        <v>3986</v>
      </c>
      <c r="G129" s="256">
        <v>291.75</v>
      </c>
      <c r="H129" s="6"/>
    </row>
    <row r="130" spans="1:8" ht="34.5" x14ac:dyDescent="0.35">
      <c r="A130" s="282" t="s">
        <v>1448</v>
      </c>
      <c r="B130" s="183" t="s">
        <v>1417</v>
      </c>
      <c r="C130" s="388" t="s">
        <v>1545</v>
      </c>
      <c r="D130" s="282" t="s">
        <v>1546</v>
      </c>
      <c r="E130" s="388"/>
      <c r="F130" s="282" t="s">
        <v>4024</v>
      </c>
      <c r="G130" s="256">
        <v>19.45</v>
      </c>
      <c r="H130" s="6"/>
    </row>
    <row r="131" spans="1:8" ht="34.5" x14ac:dyDescent="0.35">
      <c r="A131" s="282" t="s">
        <v>1448</v>
      </c>
      <c r="B131" s="183" t="s">
        <v>1417</v>
      </c>
      <c r="C131" s="388" t="s">
        <v>1547</v>
      </c>
      <c r="D131" s="282" t="s">
        <v>1548</v>
      </c>
      <c r="E131" s="388"/>
      <c r="F131" s="282" t="s">
        <v>3986</v>
      </c>
      <c r="G131" s="256">
        <v>194.5</v>
      </c>
      <c r="H131" s="6"/>
    </row>
    <row r="132" spans="1:8" ht="34.5" x14ac:dyDescent="0.35">
      <c r="A132" s="282" t="s">
        <v>1448</v>
      </c>
      <c r="B132" s="183" t="s">
        <v>1417</v>
      </c>
      <c r="C132" s="388" t="s">
        <v>1549</v>
      </c>
      <c r="D132" s="282" t="s">
        <v>1550</v>
      </c>
      <c r="E132" s="388"/>
      <c r="F132" s="282" t="s">
        <v>3986</v>
      </c>
      <c r="G132" s="256">
        <v>486.25</v>
      </c>
      <c r="H132" s="6"/>
    </row>
    <row r="133" spans="1:8" ht="34.5" x14ac:dyDescent="0.35">
      <c r="A133" s="282" t="s">
        <v>1448</v>
      </c>
      <c r="B133" s="183" t="s">
        <v>1417</v>
      </c>
      <c r="C133" s="388" t="s">
        <v>1551</v>
      </c>
      <c r="D133" s="282" t="s">
        <v>1552</v>
      </c>
      <c r="E133" s="388"/>
      <c r="F133" s="282" t="s">
        <v>3986</v>
      </c>
      <c r="G133" s="256">
        <v>97.25</v>
      </c>
      <c r="H133" s="6"/>
    </row>
    <row r="134" spans="1:8" ht="34.5" x14ac:dyDescent="0.35">
      <c r="A134" s="282" t="s">
        <v>1448</v>
      </c>
      <c r="B134" s="183" t="s">
        <v>1417</v>
      </c>
      <c r="C134" s="388" t="s">
        <v>1553</v>
      </c>
      <c r="D134" s="282" t="s">
        <v>1554</v>
      </c>
      <c r="E134" s="388"/>
      <c r="F134" s="282" t="s">
        <v>3957</v>
      </c>
      <c r="G134" s="256">
        <v>1945</v>
      </c>
      <c r="H134" s="6"/>
    </row>
    <row r="135" spans="1:8" ht="34.5" x14ac:dyDescent="0.35">
      <c r="A135" s="282" t="s">
        <v>1448</v>
      </c>
      <c r="B135" s="183" t="s">
        <v>1417</v>
      </c>
      <c r="C135" s="388" t="s">
        <v>1555</v>
      </c>
      <c r="D135" s="282" t="s">
        <v>1556</v>
      </c>
      <c r="E135" s="388"/>
      <c r="F135" s="282" t="s">
        <v>3982</v>
      </c>
      <c r="G135" s="256">
        <v>4862.5</v>
      </c>
      <c r="H135" s="6"/>
    </row>
    <row r="136" spans="1:8" ht="34.5" x14ac:dyDescent="0.35">
      <c r="A136" s="282" t="s">
        <v>1448</v>
      </c>
      <c r="B136" s="183" t="s">
        <v>1417</v>
      </c>
      <c r="C136" s="388" t="s">
        <v>1557</v>
      </c>
      <c r="D136" s="282" t="s">
        <v>1558</v>
      </c>
      <c r="E136" s="388"/>
      <c r="F136" s="282" t="s">
        <v>4025</v>
      </c>
      <c r="G136" s="256">
        <v>291.75</v>
      </c>
      <c r="H136" s="6"/>
    </row>
    <row r="137" spans="1:8" ht="34.5" x14ac:dyDescent="0.35">
      <c r="A137" s="282" t="s">
        <v>1448</v>
      </c>
      <c r="B137" s="183" t="s">
        <v>1417</v>
      </c>
      <c r="C137" s="388" t="s">
        <v>1559</v>
      </c>
      <c r="D137" s="282" t="s">
        <v>1560</v>
      </c>
      <c r="E137" s="388"/>
      <c r="F137" s="282" t="s">
        <v>4026</v>
      </c>
      <c r="G137" s="256">
        <v>97.25</v>
      </c>
      <c r="H137" s="6"/>
    </row>
    <row r="138" spans="1:8" ht="34.5" x14ac:dyDescent="0.35">
      <c r="A138" s="282" t="s">
        <v>1448</v>
      </c>
      <c r="B138" s="183" t="s">
        <v>1417</v>
      </c>
      <c r="C138" s="388" t="s">
        <v>1561</v>
      </c>
      <c r="D138" s="282" t="s">
        <v>1562</v>
      </c>
      <c r="E138" s="388"/>
      <c r="F138" s="282" t="s">
        <v>4027</v>
      </c>
      <c r="G138" s="256">
        <v>486.25</v>
      </c>
      <c r="H138" s="6"/>
    </row>
    <row r="139" spans="1:8" ht="34.5" x14ac:dyDescent="0.35">
      <c r="A139" s="282" t="s">
        <v>1448</v>
      </c>
      <c r="B139" s="183" t="s">
        <v>1417</v>
      </c>
      <c r="C139" s="388" t="s">
        <v>1563</v>
      </c>
      <c r="D139" s="282" t="s">
        <v>1564</v>
      </c>
      <c r="E139" s="388"/>
      <c r="F139" s="282" t="s">
        <v>4028</v>
      </c>
      <c r="G139" s="256">
        <v>972.5</v>
      </c>
      <c r="H139" s="6"/>
    </row>
    <row r="140" spans="1:8" ht="34.5" x14ac:dyDescent="0.35">
      <c r="A140" s="282" t="s">
        <v>1448</v>
      </c>
      <c r="B140" s="183" t="s">
        <v>1417</v>
      </c>
      <c r="C140" s="388" t="s">
        <v>1565</v>
      </c>
      <c r="D140" s="282" t="s">
        <v>1566</v>
      </c>
      <c r="E140" s="388"/>
      <c r="F140" s="282" t="s">
        <v>4029</v>
      </c>
      <c r="G140" s="256">
        <v>97.25</v>
      </c>
      <c r="H140" s="6"/>
    </row>
    <row r="141" spans="1:8" ht="34.5" x14ac:dyDescent="0.35">
      <c r="A141" s="282" t="s">
        <v>1448</v>
      </c>
      <c r="B141" s="183" t="s">
        <v>1417</v>
      </c>
      <c r="C141" s="388" t="s">
        <v>1567</v>
      </c>
      <c r="D141" s="282" t="s">
        <v>1568</v>
      </c>
      <c r="E141" s="388"/>
      <c r="F141" s="282" t="s">
        <v>4030</v>
      </c>
      <c r="G141" s="256">
        <v>97.25</v>
      </c>
      <c r="H141" s="6"/>
    </row>
    <row r="142" spans="1:8" ht="34.5" x14ac:dyDescent="0.35">
      <c r="A142" s="282" t="s">
        <v>1448</v>
      </c>
      <c r="B142" s="183" t="s">
        <v>1417</v>
      </c>
      <c r="C142" s="388" t="s">
        <v>1569</v>
      </c>
      <c r="D142" s="282" t="s">
        <v>1570</v>
      </c>
      <c r="E142" s="388"/>
      <c r="F142" s="282" t="s">
        <v>3947</v>
      </c>
      <c r="G142" s="256">
        <v>194.5</v>
      </c>
      <c r="H142" s="6"/>
    </row>
    <row r="143" spans="1:8" ht="34.5" x14ac:dyDescent="0.35">
      <c r="A143" s="282" t="s">
        <v>1448</v>
      </c>
      <c r="B143" s="183" t="s">
        <v>1417</v>
      </c>
      <c r="C143" s="388" t="s">
        <v>1571</v>
      </c>
      <c r="D143" s="282" t="s">
        <v>1572</v>
      </c>
      <c r="E143" s="388"/>
      <c r="F143" s="282" t="s">
        <v>4031</v>
      </c>
      <c r="G143" s="256">
        <v>97.25</v>
      </c>
      <c r="H143" s="6"/>
    </row>
    <row r="144" spans="1:8" ht="34.5" x14ac:dyDescent="0.35">
      <c r="A144" s="282" t="s">
        <v>1448</v>
      </c>
      <c r="B144" s="183" t="s">
        <v>1417</v>
      </c>
      <c r="C144" s="388" t="s">
        <v>1573</v>
      </c>
      <c r="D144" s="282" t="s">
        <v>1574</v>
      </c>
      <c r="E144" s="388"/>
      <c r="F144" s="282" t="s">
        <v>4032</v>
      </c>
      <c r="G144" s="256">
        <v>97.25</v>
      </c>
      <c r="H144" s="6"/>
    </row>
    <row r="145" spans="1:8" ht="34.5" x14ac:dyDescent="0.35">
      <c r="A145" s="282" t="s">
        <v>1448</v>
      </c>
      <c r="B145" s="183" t="s">
        <v>1417</v>
      </c>
      <c r="C145" s="388" t="s">
        <v>1575</v>
      </c>
      <c r="D145" s="282" t="s">
        <v>1576</v>
      </c>
      <c r="E145" s="388"/>
      <c r="F145" s="282" t="s">
        <v>4033</v>
      </c>
      <c r="G145" s="256">
        <v>194.5</v>
      </c>
      <c r="H145" s="6"/>
    </row>
    <row r="146" spans="1:8" ht="34.5" x14ac:dyDescent="0.35">
      <c r="A146" s="282" t="s">
        <v>1448</v>
      </c>
      <c r="B146" s="183" t="s">
        <v>1417</v>
      </c>
      <c r="C146" s="388" t="s">
        <v>1577</v>
      </c>
      <c r="D146" s="282" t="s">
        <v>1578</v>
      </c>
      <c r="E146" s="388"/>
      <c r="F146" s="282" t="s">
        <v>3947</v>
      </c>
      <c r="G146" s="256">
        <v>291.75</v>
      </c>
      <c r="H146" s="6"/>
    </row>
    <row r="147" spans="1:8" ht="34.5" x14ac:dyDescent="0.35">
      <c r="A147" s="282" t="s">
        <v>1448</v>
      </c>
      <c r="B147" s="183" t="s">
        <v>1417</v>
      </c>
      <c r="C147" s="388" t="s">
        <v>1579</v>
      </c>
      <c r="D147" s="282" t="s">
        <v>1580</v>
      </c>
      <c r="E147" s="388"/>
      <c r="F147" s="282" t="s">
        <v>3947</v>
      </c>
      <c r="G147" s="256">
        <v>48.62</v>
      </c>
      <c r="H147" s="6"/>
    </row>
    <row r="148" spans="1:8" ht="34.5" x14ac:dyDescent="0.35">
      <c r="A148" s="282" t="s">
        <v>1448</v>
      </c>
      <c r="B148" s="183" t="s">
        <v>1417</v>
      </c>
      <c r="C148" s="388" t="s">
        <v>1581</v>
      </c>
      <c r="D148" s="282" t="s">
        <v>1582</v>
      </c>
      <c r="E148" s="388"/>
      <c r="F148" s="282" t="s">
        <v>4034</v>
      </c>
      <c r="G148" s="256">
        <v>48.62</v>
      </c>
      <c r="H148" s="6"/>
    </row>
    <row r="149" spans="1:8" ht="34.5" x14ac:dyDescent="0.35">
      <c r="A149" s="282" t="s">
        <v>1448</v>
      </c>
      <c r="B149" s="183" t="s">
        <v>1417</v>
      </c>
      <c r="C149" s="388" t="s">
        <v>1583</v>
      </c>
      <c r="D149" s="282" t="s">
        <v>1584</v>
      </c>
      <c r="E149" s="388"/>
      <c r="F149" s="282" t="s">
        <v>4035</v>
      </c>
      <c r="G149" s="256">
        <v>486.25</v>
      </c>
      <c r="H149" s="6"/>
    </row>
    <row r="150" spans="1:8" ht="34.5" x14ac:dyDescent="0.35">
      <c r="A150" s="282" t="s">
        <v>1448</v>
      </c>
      <c r="B150" s="183" t="s">
        <v>1417</v>
      </c>
      <c r="C150" s="388" t="s">
        <v>1585</v>
      </c>
      <c r="D150" s="282" t="s">
        <v>1586</v>
      </c>
      <c r="E150" s="388"/>
      <c r="F150" s="282" t="s">
        <v>4036</v>
      </c>
      <c r="G150" s="256">
        <v>972.5</v>
      </c>
      <c r="H150" s="6"/>
    </row>
    <row r="151" spans="1:8" ht="34.5" x14ac:dyDescent="0.35">
      <c r="A151" s="282" t="s">
        <v>1448</v>
      </c>
      <c r="B151" s="183" t="s">
        <v>1417</v>
      </c>
      <c r="C151" s="388" t="s">
        <v>1587</v>
      </c>
      <c r="D151" s="282" t="s">
        <v>1588</v>
      </c>
      <c r="E151" s="388"/>
      <c r="F151" s="282" t="s">
        <v>3982</v>
      </c>
      <c r="G151" s="256">
        <v>97.25</v>
      </c>
      <c r="H151" s="6"/>
    </row>
    <row r="152" spans="1:8" ht="34.5" x14ac:dyDescent="0.35">
      <c r="A152" s="282" t="s">
        <v>1448</v>
      </c>
      <c r="B152" s="183" t="s">
        <v>1417</v>
      </c>
      <c r="C152" s="388" t="s">
        <v>1589</v>
      </c>
      <c r="D152" s="282" t="s">
        <v>1590</v>
      </c>
      <c r="E152" s="388"/>
      <c r="F152" s="282" t="s">
        <v>3982</v>
      </c>
      <c r="G152" s="256">
        <v>48.62</v>
      </c>
      <c r="H152" s="6"/>
    </row>
    <row r="153" spans="1:8" ht="34.5" x14ac:dyDescent="0.35">
      <c r="A153" s="282" t="s">
        <v>1448</v>
      </c>
      <c r="B153" s="183" t="s">
        <v>1417</v>
      </c>
      <c r="C153" s="388" t="s">
        <v>1591</v>
      </c>
      <c r="D153" s="282" t="s">
        <v>1592</v>
      </c>
      <c r="E153" s="388"/>
      <c r="F153" s="282" t="s">
        <v>3982</v>
      </c>
      <c r="G153" s="256">
        <v>291.75</v>
      </c>
      <c r="H153" s="6"/>
    </row>
    <row r="154" spans="1:8" ht="34.5" x14ac:dyDescent="0.35">
      <c r="A154" s="282" t="s">
        <v>1448</v>
      </c>
      <c r="B154" s="183" t="s">
        <v>1417</v>
      </c>
      <c r="C154" s="388" t="s">
        <v>1593</v>
      </c>
      <c r="D154" s="282" t="s">
        <v>1594</v>
      </c>
      <c r="E154" s="388"/>
      <c r="F154" s="282" t="s">
        <v>4037</v>
      </c>
      <c r="G154" s="256">
        <v>97.25</v>
      </c>
      <c r="H154" s="6"/>
    </row>
    <row r="155" spans="1:8" ht="34.5" x14ac:dyDescent="0.35">
      <c r="A155" s="282" t="s">
        <v>1448</v>
      </c>
      <c r="B155" s="183" t="s">
        <v>1417</v>
      </c>
      <c r="C155" s="388" t="s">
        <v>1595</v>
      </c>
      <c r="D155" s="282" t="s">
        <v>1596</v>
      </c>
      <c r="E155" s="388"/>
      <c r="F155" s="282" t="s">
        <v>4038</v>
      </c>
      <c r="G155" s="256">
        <v>97.25</v>
      </c>
      <c r="H155" s="6"/>
    </row>
    <row r="156" spans="1:8" ht="34.5" x14ac:dyDescent="0.35">
      <c r="A156" s="282" t="s">
        <v>1448</v>
      </c>
      <c r="B156" s="183" t="s">
        <v>1417</v>
      </c>
      <c r="C156" s="388" t="s">
        <v>1597</v>
      </c>
      <c r="D156" s="282" t="s">
        <v>1598</v>
      </c>
      <c r="E156" s="388"/>
      <c r="F156" s="282" t="s">
        <v>4039</v>
      </c>
      <c r="G156" s="256">
        <v>97.25</v>
      </c>
      <c r="H156" s="6"/>
    </row>
    <row r="157" spans="1:8" ht="34.5" x14ac:dyDescent="0.35">
      <c r="A157" s="282" t="s">
        <v>1448</v>
      </c>
      <c r="B157" s="183" t="s">
        <v>1417</v>
      </c>
      <c r="C157" s="388" t="s">
        <v>1599</v>
      </c>
      <c r="D157" s="282" t="s">
        <v>1600</v>
      </c>
      <c r="E157" s="388"/>
      <c r="F157" s="282" t="s">
        <v>3947</v>
      </c>
      <c r="G157" s="256">
        <v>486.25</v>
      </c>
      <c r="H157" s="6"/>
    </row>
    <row r="158" spans="1:8" ht="34.5" x14ac:dyDescent="0.35">
      <c r="A158" s="282" t="s">
        <v>1448</v>
      </c>
      <c r="B158" s="183" t="s">
        <v>1417</v>
      </c>
      <c r="C158" s="388" t="s">
        <v>1601</v>
      </c>
      <c r="D158" s="282" t="s">
        <v>1602</v>
      </c>
      <c r="E158" s="388"/>
      <c r="F158" s="282" t="s">
        <v>3947</v>
      </c>
      <c r="G158" s="256">
        <v>97.25</v>
      </c>
      <c r="H158" s="6"/>
    </row>
    <row r="159" spans="1:8" ht="34.5" x14ac:dyDescent="0.35">
      <c r="A159" s="282" t="s">
        <v>1448</v>
      </c>
      <c r="B159" s="183" t="s">
        <v>1417</v>
      </c>
      <c r="C159" s="388" t="s">
        <v>1603</v>
      </c>
      <c r="D159" s="282" t="s">
        <v>1604</v>
      </c>
      <c r="E159" s="388"/>
      <c r="F159" s="282" t="s">
        <v>3947</v>
      </c>
      <c r="G159" s="256">
        <v>107.95</v>
      </c>
      <c r="H159" s="6"/>
    </row>
    <row r="160" spans="1:8" ht="34.5" x14ac:dyDescent="0.35">
      <c r="A160" s="282" t="s">
        <v>1448</v>
      </c>
      <c r="B160" s="183" t="s">
        <v>1417</v>
      </c>
      <c r="C160" s="388" t="s">
        <v>1605</v>
      </c>
      <c r="D160" s="282" t="s">
        <v>1606</v>
      </c>
      <c r="E160" s="388"/>
      <c r="F160" s="282" t="s">
        <v>3990</v>
      </c>
      <c r="G160" s="256">
        <v>194.5</v>
      </c>
      <c r="H160" s="6"/>
    </row>
    <row r="161" spans="1:8" ht="34.5" x14ac:dyDescent="0.35">
      <c r="A161" s="282" t="s">
        <v>1448</v>
      </c>
      <c r="B161" s="183" t="s">
        <v>1417</v>
      </c>
      <c r="C161" s="388" t="s">
        <v>1607</v>
      </c>
      <c r="D161" s="282" t="s">
        <v>1608</v>
      </c>
      <c r="E161" s="388"/>
      <c r="F161" s="282" t="s">
        <v>3957</v>
      </c>
      <c r="G161" s="256">
        <v>972.5</v>
      </c>
      <c r="H161" s="6"/>
    </row>
    <row r="162" spans="1:8" ht="34.5" x14ac:dyDescent="0.35">
      <c r="A162" s="282" t="s">
        <v>1448</v>
      </c>
      <c r="B162" s="183" t="s">
        <v>1417</v>
      </c>
      <c r="C162" s="388" t="s">
        <v>1609</v>
      </c>
      <c r="D162" s="282" t="s">
        <v>1610</v>
      </c>
      <c r="E162" s="388"/>
      <c r="F162" s="282" t="s">
        <v>4040</v>
      </c>
      <c r="G162" s="256">
        <v>486.25</v>
      </c>
      <c r="H162" s="6"/>
    </row>
    <row r="163" spans="1:8" ht="34.5" x14ac:dyDescent="0.35">
      <c r="A163" s="282" t="s">
        <v>1448</v>
      </c>
      <c r="B163" s="183" t="s">
        <v>1417</v>
      </c>
      <c r="C163" s="388" t="s">
        <v>1611</v>
      </c>
      <c r="D163" s="282" t="s">
        <v>1612</v>
      </c>
      <c r="E163" s="388"/>
      <c r="F163" s="282" t="s">
        <v>3947</v>
      </c>
      <c r="G163" s="256">
        <v>486.25</v>
      </c>
      <c r="H163" s="6"/>
    </row>
    <row r="164" spans="1:8" ht="34.5" x14ac:dyDescent="0.35">
      <c r="A164" s="282" t="s">
        <v>1448</v>
      </c>
      <c r="B164" s="183" t="s">
        <v>1417</v>
      </c>
      <c r="C164" s="388" t="s">
        <v>1613</v>
      </c>
      <c r="D164" s="282" t="s">
        <v>1614</v>
      </c>
      <c r="E164" s="388"/>
      <c r="F164" s="282" t="s">
        <v>4041</v>
      </c>
      <c r="G164" s="256">
        <v>97.25</v>
      </c>
      <c r="H164" s="6"/>
    </row>
    <row r="165" spans="1:8" ht="34.5" x14ac:dyDescent="0.35">
      <c r="A165" s="282" t="s">
        <v>1448</v>
      </c>
      <c r="B165" s="183" t="s">
        <v>1417</v>
      </c>
      <c r="C165" s="388" t="s">
        <v>1615</v>
      </c>
      <c r="D165" s="282" t="s">
        <v>1616</v>
      </c>
      <c r="E165" s="388"/>
      <c r="F165" s="282" t="s">
        <v>3947</v>
      </c>
      <c r="G165" s="256">
        <v>291.75</v>
      </c>
      <c r="H165" s="6"/>
    </row>
    <row r="166" spans="1:8" ht="34.5" x14ac:dyDescent="0.35">
      <c r="A166" s="282" t="s">
        <v>1448</v>
      </c>
      <c r="B166" s="183" t="s">
        <v>1417</v>
      </c>
      <c r="C166" s="388" t="s">
        <v>1617</v>
      </c>
      <c r="D166" s="282" t="s">
        <v>1618</v>
      </c>
      <c r="E166" s="388"/>
      <c r="F166" s="282" t="s">
        <v>3947</v>
      </c>
      <c r="G166" s="256">
        <v>486.25</v>
      </c>
      <c r="H166" s="6"/>
    </row>
    <row r="167" spans="1:8" ht="34.5" x14ac:dyDescent="0.35">
      <c r="A167" s="282" t="s">
        <v>1448</v>
      </c>
      <c r="B167" s="183" t="s">
        <v>1417</v>
      </c>
      <c r="C167" s="388" t="s">
        <v>1619</v>
      </c>
      <c r="D167" s="282" t="s">
        <v>1620</v>
      </c>
      <c r="E167" s="388"/>
      <c r="F167" s="282" t="s">
        <v>4042</v>
      </c>
      <c r="G167" s="256">
        <v>97.25</v>
      </c>
      <c r="H167" s="6"/>
    </row>
    <row r="168" spans="1:8" ht="34.5" x14ac:dyDescent="0.35">
      <c r="A168" s="282" t="s">
        <v>1448</v>
      </c>
      <c r="B168" s="183" t="s">
        <v>1417</v>
      </c>
      <c r="C168" s="388" t="s">
        <v>1621</v>
      </c>
      <c r="D168" s="282" t="s">
        <v>1622</v>
      </c>
      <c r="E168" s="388"/>
      <c r="F168" s="282" t="s">
        <v>3999</v>
      </c>
      <c r="G168" s="256">
        <v>194.5</v>
      </c>
      <c r="H168" s="6"/>
    </row>
    <row r="169" spans="1:8" ht="34.5" x14ac:dyDescent="0.35">
      <c r="A169" s="282" t="s">
        <v>1448</v>
      </c>
      <c r="B169" s="183" t="s">
        <v>1417</v>
      </c>
      <c r="C169" s="388" t="s">
        <v>1623</v>
      </c>
      <c r="D169" s="282" t="s">
        <v>1624</v>
      </c>
      <c r="E169" s="388"/>
      <c r="F169" s="282" t="s">
        <v>3956</v>
      </c>
      <c r="G169" s="256">
        <v>323.83999999999997</v>
      </c>
      <c r="H169" s="6"/>
    </row>
    <row r="170" spans="1:8" ht="34.5" x14ac:dyDescent="0.35">
      <c r="A170" s="282" t="s">
        <v>1448</v>
      </c>
      <c r="B170" s="183" t="s">
        <v>1417</v>
      </c>
      <c r="C170" s="388" t="s">
        <v>1625</v>
      </c>
      <c r="D170" s="282" t="s">
        <v>1626</v>
      </c>
      <c r="E170" s="388"/>
      <c r="F170" s="282" t="s">
        <v>4043</v>
      </c>
      <c r="G170" s="256">
        <v>486.25</v>
      </c>
      <c r="H170" s="6"/>
    </row>
    <row r="171" spans="1:8" ht="34.5" x14ac:dyDescent="0.35">
      <c r="A171" s="282" t="s">
        <v>1448</v>
      </c>
      <c r="B171" s="183" t="s">
        <v>1417</v>
      </c>
      <c r="C171" s="388" t="s">
        <v>1627</v>
      </c>
      <c r="D171" s="282" t="s">
        <v>1628</v>
      </c>
      <c r="E171" s="388"/>
      <c r="F171" s="282" t="s">
        <v>3986</v>
      </c>
      <c r="G171" s="256">
        <v>486.25</v>
      </c>
      <c r="H171" s="6"/>
    </row>
    <row r="172" spans="1:8" ht="34.5" x14ac:dyDescent="0.35">
      <c r="A172" s="282" t="s">
        <v>1448</v>
      </c>
      <c r="B172" s="183" t="s">
        <v>1417</v>
      </c>
      <c r="C172" s="388" t="s">
        <v>1629</v>
      </c>
      <c r="D172" s="282" t="s">
        <v>1630</v>
      </c>
      <c r="E172" s="388"/>
      <c r="F172" s="282" t="s">
        <v>4044</v>
      </c>
      <c r="G172" s="256">
        <v>972.5</v>
      </c>
      <c r="H172" s="6"/>
    </row>
    <row r="173" spans="1:8" ht="34.5" x14ac:dyDescent="0.35">
      <c r="A173" s="282" t="s">
        <v>1448</v>
      </c>
      <c r="B173" s="183" t="s">
        <v>1417</v>
      </c>
      <c r="C173" s="388" t="s">
        <v>1631</v>
      </c>
      <c r="D173" s="282" t="s">
        <v>1632</v>
      </c>
      <c r="E173" s="388"/>
      <c r="F173" s="282" t="s">
        <v>4045</v>
      </c>
      <c r="G173" s="256">
        <v>97.25</v>
      </c>
      <c r="H173" s="6"/>
    </row>
    <row r="174" spans="1:8" ht="34.5" x14ac:dyDescent="0.35">
      <c r="A174" s="282" t="s">
        <v>1448</v>
      </c>
      <c r="B174" s="183" t="s">
        <v>1417</v>
      </c>
      <c r="C174" s="388" t="s">
        <v>1633</v>
      </c>
      <c r="D174" s="282" t="s">
        <v>1634</v>
      </c>
      <c r="E174" s="388"/>
      <c r="F174" s="282" t="s">
        <v>3986</v>
      </c>
      <c r="G174" s="256">
        <v>486.25</v>
      </c>
      <c r="H174" s="6"/>
    </row>
    <row r="175" spans="1:8" ht="34.5" x14ac:dyDescent="0.35">
      <c r="A175" s="282" t="s">
        <v>1448</v>
      </c>
      <c r="B175" s="183" t="s">
        <v>1417</v>
      </c>
      <c r="C175" s="388" t="s">
        <v>1635</v>
      </c>
      <c r="D175" s="282" t="s">
        <v>1636</v>
      </c>
      <c r="E175" s="388"/>
      <c r="F175" s="282" t="s">
        <v>3986</v>
      </c>
      <c r="G175" s="256">
        <v>486.25</v>
      </c>
      <c r="H175" s="6"/>
    </row>
    <row r="176" spans="1:8" ht="34.5" x14ac:dyDescent="0.35">
      <c r="A176" s="282" t="s">
        <v>1448</v>
      </c>
      <c r="B176" s="183" t="s">
        <v>1417</v>
      </c>
      <c r="C176" s="388" t="s">
        <v>1637</v>
      </c>
      <c r="D176" s="282" t="s">
        <v>1638</v>
      </c>
      <c r="E176" s="388"/>
      <c r="F176" s="282" t="s">
        <v>4046</v>
      </c>
      <c r="G176" s="256">
        <v>97.25</v>
      </c>
      <c r="H176" s="6"/>
    </row>
    <row r="177" spans="1:8" ht="34.5" x14ac:dyDescent="0.35">
      <c r="A177" s="282" t="s">
        <v>1448</v>
      </c>
      <c r="B177" s="183" t="s">
        <v>1417</v>
      </c>
      <c r="C177" s="388" t="s">
        <v>1639</v>
      </c>
      <c r="D177" s="282" t="s">
        <v>1640</v>
      </c>
      <c r="E177" s="388"/>
      <c r="F177" s="282" t="s">
        <v>3990</v>
      </c>
      <c r="G177" s="256">
        <v>4862.5</v>
      </c>
      <c r="H177" s="6"/>
    </row>
    <row r="178" spans="1:8" ht="34.5" x14ac:dyDescent="0.35">
      <c r="A178" s="282" t="s">
        <v>1448</v>
      </c>
      <c r="B178" s="183" t="s">
        <v>1417</v>
      </c>
      <c r="C178" s="388" t="s">
        <v>1641</v>
      </c>
      <c r="D178" s="282" t="s">
        <v>1642</v>
      </c>
      <c r="E178" s="388"/>
      <c r="F178" s="282" t="s">
        <v>4047</v>
      </c>
      <c r="G178" s="256">
        <v>97.25</v>
      </c>
      <c r="H178" s="6"/>
    </row>
    <row r="179" spans="1:8" ht="34.5" x14ac:dyDescent="0.35">
      <c r="A179" s="282" t="s">
        <v>1448</v>
      </c>
      <c r="B179" s="183" t="s">
        <v>1417</v>
      </c>
      <c r="C179" s="388" t="s">
        <v>1643</v>
      </c>
      <c r="D179" s="282" t="s">
        <v>1644</v>
      </c>
      <c r="E179" s="388"/>
      <c r="F179" s="282" t="s">
        <v>3986</v>
      </c>
      <c r="G179" s="256">
        <v>194.5</v>
      </c>
      <c r="H179" s="6"/>
    </row>
    <row r="180" spans="1:8" ht="34.5" x14ac:dyDescent="0.35">
      <c r="A180" s="282" t="s">
        <v>1448</v>
      </c>
      <c r="B180" s="183" t="s">
        <v>1417</v>
      </c>
      <c r="C180" s="388" t="s">
        <v>1645</v>
      </c>
      <c r="D180" s="282" t="s">
        <v>1646</v>
      </c>
      <c r="E180" s="388"/>
      <c r="F180" s="282" t="s">
        <v>3986</v>
      </c>
      <c r="G180" s="256">
        <v>194.5</v>
      </c>
      <c r="H180" s="6"/>
    </row>
    <row r="181" spans="1:8" ht="34.5" x14ac:dyDescent="0.35">
      <c r="A181" s="282" t="s">
        <v>1448</v>
      </c>
      <c r="B181" s="183" t="s">
        <v>1417</v>
      </c>
      <c r="C181" s="388" t="s">
        <v>1647</v>
      </c>
      <c r="D181" s="282" t="s">
        <v>1648</v>
      </c>
      <c r="E181" s="388"/>
      <c r="F181" s="282" t="s">
        <v>3986</v>
      </c>
      <c r="G181" s="256">
        <v>97.25</v>
      </c>
      <c r="H181" s="6"/>
    </row>
    <row r="182" spans="1:8" ht="34.5" x14ac:dyDescent="0.35">
      <c r="A182" s="282" t="s">
        <v>1448</v>
      </c>
      <c r="B182" s="183" t="s">
        <v>1417</v>
      </c>
      <c r="C182" s="388" t="s">
        <v>1649</v>
      </c>
      <c r="D182" s="282" t="s">
        <v>1650</v>
      </c>
      <c r="E182" s="388"/>
      <c r="F182" s="282" t="s">
        <v>3986</v>
      </c>
      <c r="G182" s="256">
        <v>486.25</v>
      </c>
      <c r="H182" s="6"/>
    </row>
    <row r="183" spans="1:8" ht="34.5" x14ac:dyDescent="0.35">
      <c r="A183" s="282" t="s">
        <v>1448</v>
      </c>
      <c r="B183" s="183" t="s">
        <v>1417</v>
      </c>
      <c r="C183" s="388" t="s">
        <v>1651</v>
      </c>
      <c r="D183" s="282" t="s">
        <v>1652</v>
      </c>
      <c r="E183" s="388"/>
      <c r="F183" s="282" t="s">
        <v>3986</v>
      </c>
      <c r="G183" s="256">
        <v>1945</v>
      </c>
      <c r="H183" s="6"/>
    </row>
    <row r="184" spans="1:8" ht="34.5" x14ac:dyDescent="0.35">
      <c r="A184" s="282" t="s">
        <v>1448</v>
      </c>
      <c r="B184" s="183" t="s">
        <v>1417</v>
      </c>
      <c r="C184" s="388" t="s">
        <v>1653</v>
      </c>
      <c r="D184" s="282" t="s">
        <v>1654</v>
      </c>
      <c r="E184" s="388"/>
      <c r="F184" s="282" t="s">
        <v>3986</v>
      </c>
      <c r="G184" s="256">
        <v>486.25</v>
      </c>
      <c r="H184" s="6"/>
    </row>
    <row r="185" spans="1:8" ht="34.5" x14ac:dyDescent="0.35">
      <c r="A185" s="282" t="s">
        <v>1448</v>
      </c>
      <c r="B185" s="183" t="s">
        <v>1417</v>
      </c>
      <c r="C185" s="388" t="s">
        <v>1655</v>
      </c>
      <c r="D185" s="282" t="s">
        <v>1656</v>
      </c>
      <c r="E185" s="388"/>
      <c r="F185" s="282" t="s">
        <v>3986</v>
      </c>
      <c r="G185" s="256">
        <v>243.12</v>
      </c>
      <c r="H185" s="6"/>
    </row>
    <row r="186" spans="1:8" ht="34.5" x14ac:dyDescent="0.35">
      <c r="A186" s="282" t="s">
        <v>1448</v>
      </c>
      <c r="B186" s="183" t="s">
        <v>1417</v>
      </c>
      <c r="C186" s="388" t="s">
        <v>1657</v>
      </c>
      <c r="D186" s="282" t="s">
        <v>1658</v>
      </c>
      <c r="E186" s="388"/>
      <c r="F186" s="282" t="s">
        <v>4048</v>
      </c>
      <c r="G186" s="256">
        <v>194.5</v>
      </c>
      <c r="H186" s="6"/>
    </row>
    <row r="187" spans="1:8" ht="34.5" x14ac:dyDescent="0.35">
      <c r="A187" s="282" t="s">
        <v>1448</v>
      </c>
      <c r="B187" s="183" t="s">
        <v>1417</v>
      </c>
      <c r="C187" s="388" t="s">
        <v>1659</v>
      </c>
      <c r="D187" s="282" t="s">
        <v>1660</v>
      </c>
      <c r="E187" s="388"/>
      <c r="F187" s="282" t="s">
        <v>3957</v>
      </c>
      <c r="G187" s="256">
        <v>486.25</v>
      </c>
      <c r="H187" s="6"/>
    </row>
    <row r="188" spans="1:8" ht="34.5" x14ac:dyDescent="0.35">
      <c r="A188" s="282" t="s">
        <v>1448</v>
      </c>
      <c r="B188" s="183" t="s">
        <v>1417</v>
      </c>
      <c r="C188" s="388" t="s">
        <v>1661</v>
      </c>
      <c r="D188" s="282" t="s">
        <v>1662</v>
      </c>
      <c r="E188" s="388"/>
      <c r="F188" s="282" t="s">
        <v>3986</v>
      </c>
      <c r="G188" s="256">
        <v>972.5</v>
      </c>
      <c r="H188" s="6"/>
    </row>
    <row r="189" spans="1:8" ht="34.5" x14ac:dyDescent="0.35">
      <c r="A189" s="282" t="s">
        <v>1448</v>
      </c>
      <c r="B189" s="183" t="s">
        <v>1417</v>
      </c>
      <c r="C189" s="388" t="s">
        <v>1663</v>
      </c>
      <c r="D189" s="282" t="s">
        <v>1664</v>
      </c>
      <c r="E189" s="388"/>
      <c r="F189" s="282" t="s">
        <v>4049</v>
      </c>
      <c r="G189" s="256">
        <v>97.25</v>
      </c>
      <c r="H189" s="6"/>
    </row>
    <row r="190" spans="1:8" ht="34.5" x14ac:dyDescent="0.35">
      <c r="A190" s="282" t="s">
        <v>1448</v>
      </c>
      <c r="B190" s="183" t="s">
        <v>1417</v>
      </c>
      <c r="C190" s="388" t="s">
        <v>1665</v>
      </c>
      <c r="D190" s="282" t="s">
        <v>1666</v>
      </c>
      <c r="E190" s="388"/>
      <c r="F190" s="282" t="s">
        <v>4050</v>
      </c>
      <c r="G190" s="256">
        <v>194.5</v>
      </c>
      <c r="H190" s="6"/>
    </row>
    <row r="191" spans="1:8" ht="34.5" x14ac:dyDescent="0.35">
      <c r="A191" s="282" t="s">
        <v>1448</v>
      </c>
      <c r="B191" s="183" t="s">
        <v>1417</v>
      </c>
      <c r="C191" s="388" t="s">
        <v>1667</v>
      </c>
      <c r="D191" s="282" t="s">
        <v>1668</v>
      </c>
      <c r="E191" s="388"/>
      <c r="F191" s="282" t="s">
        <v>3954</v>
      </c>
      <c r="G191" s="256">
        <v>4862.5</v>
      </c>
      <c r="H191" s="6"/>
    </row>
    <row r="192" spans="1:8" ht="34.5" x14ac:dyDescent="0.35">
      <c r="A192" s="282" t="s">
        <v>1448</v>
      </c>
      <c r="B192" s="183" t="s">
        <v>1417</v>
      </c>
      <c r="C192" s="388" t="s">
        <v>1669</v>
      </c>
      <c r="D192" s="282" t="s">
        <v>1670</v>
      </c>
      <c r="E192" s="388"/>
      <c r="F192" s="282" t="s">
        <v>3957</v>
      </c>
      <c r="G192" s="256">
        <v>972.5</v>
      </c>
      <c r="H192" s="6"/>
    </row>
    <row r="193" spans="1:8" ht="34.5" x14ac:dyDescent="0.35">
      <c r="A193" s="282" t="s">
        <v>1448</v>
      </c>
      <c r="B193" s="183" t="s">
        <v>1417</v>
      </c>
      <c r="C193" s="388" t="s">
        <v>1671</v>
      </c>
      <c r="D193" s="282" t="s">
        <v>1672</v>
      </c>
      <c r="E193" s="388"/>
      <c r="F193" s="282" t="s">
        <v>3957</v>
      </c>
      <c r="G193" s="256">
        <v>97.25</v>
      </c>
      <c r="H193" s="6"/>
    </row>
    <row r="194" spans="1:8" ht="34.5" x14ac:dyDescent="0.35">
      <c r="A194" s="282" t="s">
        <v>1448</v>
      </c>
      <c r="B194" s="183" t="s">
        <v>1417</v>
      </c>
      <c r="C194" s="388" t="s">
        <v>1673</v>
      </c>
      <c r="D194" s="282" t="s">
        <v>1674</v>
      </c>
      <c r="E194" s="388"/>
      <c r="F194" s="282" t="s">
        <v>3986</v>
      </c>
      <c r="G194" s="256">
        <v>48.62</v>
      </c>
      <c r="H194" s="6"/>
    </row>
    <row r="195" spans="1:8" ht="34.5" x14ac:dyDescent="0.35">
      <c r="A195" s="282" t="s">
        <v>1448</v>
      </c>
      <c r="B195" s="183" t="s">
        <v>1417</v>
      </c>
      <c r="C195" s="388" t="s">
        <v>1675</v>
      </c>
      <c r="D195" s="282" t="s">
        <v>1676</v>
      </c>
      <c r="E195" s="388"/>
      <c r="F195" s="282" t="s">
        <v>3986</v>
      </c>
      <c r="G195" s="256">
        <v>97.25</v>
      </c>
      <c r="H195" s="6"/>
    </row>
    <row r="196" spans="1:8" ht="34.5" x14ac:dyDescent="0.35">
      <c r="A196" s="282" t="s">
        <v>1448</v>
      </c>
      <c r="B196" s="183" t="s">
        <v>1417</v>
      </c>
      <c r="C196" s="388" t="s">
        <v>1677</v>
      </c>
      <c r="D196" s="282" t="s">
        <v>1678</v>
      </c>
      <c r="E196" s="388"/>
      <c r="F196" s="282" t="s">
        <v>4051</v>
      </c>
      <c r="G196" s="256">
        <v>97.25</v>
      </c>
      <c r="H196" s="6"/>
    </row>
    <row r="197" spans="1:8" ht="34.5" x14ac:dyDescent="0.35">
      <c r="A197" s="282">
        <v>44111.68472222222</v>
      </c>
      <c r="B197" s="253" t="s">
        <v>1264</v>
      </c>
      <c r="C197" s="388">
        <v>41649960</v>
      </c>
      <c r="D197" s="282" t="s">
        <v>1317</v>
      </c>
      <c r="E197" s="388"/>
      <c r="F197" s="282" t="s">
        <v>3965</v>
      </c>
      <c r="G197" s="256">
        <v>500</v>
      </c>
      <c r="H197" s="6"/>
    </row>
    <row r="198" spans="1:8" ht="34.5" x14ac:dyDescent="0.35">
      <c r="A198" s="282">
        <v>44111.703472222223</v>
      </c>
      <c r="B198" s="253" t="s">
        <v>1264</v>
      </c>
      <c r="C198" s="388" t="s">
        <v>1344</v>
      </c>
      <c r="D198" s="282" t="s">
        <v>1345</v>
      </c>
      <c r="E198" s="388"/>
      <c r="F198" s="282" t="s">
        <v>3956</v>
      </c>
      <c r="G198" s="256">
        <v>1000</v>
      </c>
      <c r="H198" s="6"/>
    </row>
    <row r="199" spans="1:8" ht="34.5" x14ac:dyDescent="0.35">
      <c r="A199" s="282">
        <v>44111.743750000001</v>
      </c>
      <c r="B199" s="253" t="s">
        <v>1264</v>
      </c>
      <c r="C199" s="388" t="s">
        <v>1346</v>
      </c>
      <c r="D199" s="282" t="s">
        <v>1347</v>
      </c>
      <c r="E199" s="388"/>
      <c r="F199" s="282" t="s">
        <v>588</v>
      </c>
      <c r="G199" s="256">
        <v>25</v>
      </c>
      <c r="H199" s="6"/>
    </row>
    <row r="200" spans="1:8" ht="34.5" x14ac:dyDescent="0.35">
      <c r="A200" s="282">
        <v>44111.743750000001</v>
      </c>
      <c r="B200" s="253" t="s">
        <v>1264</v>
      </c>
      <c r="C200" s="388" t="s">
        <v>1348</v>
      </c>
      <c r="D200" s="282" t="s">
        <v>1349</v>
      </c>
      <c r="E200" s="388"/>
      <c r="F200" s="282" t="s">
        <v>588</v>
      </c>
      <c r="G200" s="256">
        <v>150</v>
      </c>
      <c r="H200" s="6"/>
    </row>
    <row r="201" spans="1:8" ht="34.5" x14ac:dyDescent="0.35">
      <c r="A201" s="282">
        <v>44111.888888888891</v>
      </c>
      <c r="B201" s="253" t="s">
        <v>1264</v>
      </c>
      <c r="C201" s="388" t="s">
        <v>1350</v>
      </c>
      <c r="D201" s="282" t="s">
        <v>1351</v>
      </c>
      <c r="E201" s="388"/>
      <c r="F201" s="282" t="s">
        <v>3956</v>
      </c>
      <c r="G201" s="256">
        <v>1</v>
      </c>
      <c r="H201" s="6"/>
    </row>
    <row r="202" spans="1:8" ht="34.5" x14ac:dyDescent="0.35">
      <c r="A202" s="282" t="s">
        <v>1679</v>
      </c>
      <c r="B202" s="183" t="s">
        <v>1417</v>
      </c>
      <c r="C202" s="388" t="s">
        <v>1680</v>
      </c>
      <c r="D202" s="282" t="s">
        <v>1681</v>
      </c>
      <c r="E202" s="388"/>
      <c r="F202" s="282" t="s">
        <v>3956</v>
      </c>
      <c r="G202" s="256">
        <v>194.5</v>
      </c>
      <c r="H202" s="6"/>
    </row>
    <row r="203" spans="1:8" ht="34.5" x14ac:dyDescent="0.35">
      <c r="A203" s="282" t="s">
        <v>1679</v>
      </c>
      <c r="B203" s="183" t="s">
        <v>1417</v>
      </c>
      <c r="C203" s="388" t="s">
        <v>1682</v>
      </c>
      <c r="D203" s="282" t="s">
        <v>1683</v>
      </c>
      <c r="E203" s="388"/>
      <c r="F203" s="282" t="s">
        <v>4052</v>
      </c>
      <c r="G203" s="256">
        <v>97.25</v>
      </c>
      <c r="H203" s="6"/>
    </row>
    <row r="204" spans="1:8" ht="34.5" x14ac:dyDescent="0.35">
      <c r="A204" s="282" t="s">
        <v>1679</v>
      </c>
      <c r="B204" s="183" t="s">
        <v>1417</v>
      </c>
      <c r="C204" s="388" t="s">
        <v>1684</v>
      </c>
      <c r="D204" s="282" t="s">
        <v>1685</v>
      </c>
      <c r="E204" s="388"/>
      <c r="F204" s="282" t="s">
        <v>4005</v>
      </c>
      <c r="G204" s="256">
        <v>1200.06</v>
      </c>
      <c r="H204" s="6"/>
    </row>
    <row r="205" spans="1:8" ht="34.5" x14ac:dyDescent="0.35">
      <c r="A205" s="282" t="s">
        <v>1679</v>
      </c>
      <c r="B205" s="183" t="s">
        <v>1417</v>
      </c>
      <c r="C205" s="388" t="s">
        <v>1686</v>
      </c>
      <c r="D205" s="282" t="s">
        <v>1687</v>
      </c>
      <c r="E205" s="388"/>
      <c r="F205" s="282" t="s">
        <v>3956</v>
      </c>
      <c r="G205" s="256">
        <v>97.25</v>
      </c>
      <c r="H205" s="6"/>
    </row>
    <row r="206" spans="1:8" ht="34.5" x14ac:dyDescent="0.35">
      <c r="A206" s="282" t="s">
        <v>1679</v>
      </c>
      <c r="B206" s="183" t="s">
        <v>1417</v>
      </c>
      <c r="C206" s="388" t="s">
        <v>1688</v>
      </c>
      <c r="D206" s="282" t="s">
        <v>1689</v>
      </c>
      <c r="E206" s="388"/>
      <c r="F206" s="282" t="s">
        <v>3956</v>
      </c>
      <c r="G206" s="256">
        <v>972.5</v>
      </c>
      <c r="H206" s="6"/>
    </row>
    <row r="207" spans="1:8" ht="34.5" x14ac:dyDescent="0.35">
      <c r="A207" s="282" t="s">
        <v>1679</v>
      </c>
      <c r="B207" s="183" t="s">
        <v>1417</v>
      </c>
      <c r="C207" s="388" t="s">
        <v>1690</v>
      </c>
      <c r="D207" s="282" t="s">
        <v>1691</v>
      </c>
      <c r="E207" s="388"/>
      <c r="F207" s="282" t="s">
        <v>4053</v>
      </c>
      <c r="G207" s="256">
        <v>194.5</v>
      </c>
      <c r="H207" s="6"/>
    </row>
    <row r="208" spans="1:8" ht="34.5" x14ac:dyDescent="0.35">
      <c r="A208" s="282" t="s">
        <v>1679</v>
      </c>
      <c r="B208" s="183" t="s">
        <v>1417</v>
      </c>
      <c r="C208" s="388" t="s">
        <v>1692</v>
      </c>
      <c r="D208" s="282" t="s">
        <v>1693</v>
      </c>
      <c r="E208" s="388"/>
      <c r="F208" s="282" t="s">
        <v>4054</v>
      </c>
      <c r="G208" s="256">
        <v>194.5</v>
      </c>
      <c r="H208" s="6"/>
    </row>
    <row r="209" spans="1:8" ht="34.5" x14ac:dyDescent="0.35">
      <c r="A209" s="282" t="s">
        <v>1679</v>
      </c>
      <c r="B209" s="183" t="s">
        <v>1417</v>
      </c>
      <c r="C209" s="388" t="s">
        <v>1694</v>
      </c>
      <c r="D209" s="282" t="s">
        <v>1695</v>
      </c>
      <c r="E209" s="388"/>
      <c r="F209" s="282" t="s">
        <v>3982</v>
      </c>
      <c r="G209" s="256">
        <v>2917.5</v>
      </c>
      <c r="H209" s="6"/>
    </row>
    <row r="210" spans="1:8" ht="34.5" x14ac:dyDescent="0.35">
      <c r="A210" s="282" t="s">
        <v>1679</v>
      </c>
      <c r="B210" s="183" t="s">
        <v>1417</v>
      </c>
      <c r="C210" s="388" t="s">
        <v>1696</v>
      </c>
      <c r="D210" s="282" t="s">
        <v>1697</v>
      </c>
      <c r="E210" s="388"/>
      <c r="F210" s="282" t="s">
        <v>4005</v>
      </c>
      <c r="G210" s="256">
        <v>4862.5</v>
      </c>
      <c r="H210" s="6"/>
    </row>
    <row r="211" spans="1:8" ht="34.5" x14ac:dyDescent="0.35">
      <c r="A211" s="282" t="s">
        <v>1679</v>
      </c>
      <c r="B211" s="183" t="s">
        <v>1417</v>
      </c>
      <c r="C211" s="388" t="s">
        <v>1698</v>
      </c>
      <c r="D211" s="282" t="s">
        <v>1274</v>
      </c>
      <c r="E211" s="388"/>
      <c r="F211" s="282" t="s">
        <v>3982</v>
      </c>
      <c r="G211" s="256">
        <v>97.25</v>
      </c>
      <c r="H211" s="6"/>
    </row>
    <row r="212" spans="1:8" ht="34.5" x14ac:dyDescent="0.35">
      <c r="A212" s="282" t="s">
        <v>1679</v>
      </c>
      <c r="B212" s="183" t="s">
        <v>1417</v>
      </c>
      <c r="C212" s="388" t="s">
        <v>1699</v>
      </c>
      <c r="D212" s="282" t="s">
        <v>1700</v>
      </c>
      <c r="E212" s="388"/>
      <c r="F212" s="282" t="s">
        <v>4005</v>
      </c>
      <c r="G212" s="256">
        <v>972.5</v>
      </c>
      <c r="H212" s="6"/>
    </row>
    <row r="213" spans="1:8" ht="34.5" x14ac:dyDescent="0.35">
      <c r="A213" s="282" t="s">
        <v>1679</v>
      </c>
      <c r="B213" s="183" t="s">
        <v>1417</v>
      </c>
      <c r="C213" s="388" t="s">
        <v>1701</v>
      </c>
      <c r="D213" s="282" t="s">
        <v>1702</v>
      </c>
      <c r="E213" s="388"/>
      <c r="F213" s="282" t="s">
        <v>3980</v>
      </c>
      <c r="G213" s="256">
        <v>291.75</v>
      </c>
      <c r="H213" s="6"/>
    </row>
    <row r="214" spans="1:8" ht="34.5" x14ac:dyDescent="0.35">
      <c r="A214" s="282" t="s">
        <v>1679</v>
      </c>
      <c r="B214" s="183" t="s">
        <v>1417</v>
      </c>
      <c r="C214" s="388" t="s">
        <v>1703</v>
      </c>
      <c r="D214" s="282" t="s">
        <v>1704</v>
      </c>
      <c r="E214" s="388"/>
      <c r="F214" s="282" t="s">
        <v>4005</v>
      </c>
      <c r="G214" s="256">
        <v>5698.85</v>
      </c>
      <c r="H214" s="6"/>
    </row>
    <row r="215" spans="1:8" ht="34.5" x14ac:dyDescent="0.35">
      <c r="A215" s="282" t="s">
        <v>1679</v>
      </c>
      <c r="B215" s="183" t="s">
        <v>1417</v>
      </c>
      <c r="C215" s="388" t="s">
        <v>1705</v>
      </c>
      <c r="D215" s="282" t="s">
        <v>1706</v>
      </c>
      <c r="E215" s="388"/>
      <c r="F215" s="282" t="s">
        <v>4055</v>
      </c>
      <c r="G215" s="256">
        <v>194.5</v>
      </c>
      <c r="H215" s="6"/>
    </row>
    <row r="216" spans="1:8" ht="34.5" x14ac:dyDescent="0.35">
      <c r="A216" s="282" t="s">
        <v>1679</v>
      </c>
      <c r="B216" s="183" t="s">
        <v>1417</v>
      </c>
      <c r="C216" s="388" t="s">
        <v>1707</v>
      </c>
      <c r="D216" s="282" t="s">
        <v>1708</v>
      </c>
      <c r="E216" s="388"/>
      <c r="F216" s="282" t="s">
        <v>4056</v>
      </c>
      <c r="G216" s="256">
        <v>972.5</v>
      </c>
      <c r="H216" s="6"/>
    </row>
    <row r="217" spans="1:8" ht="34.5" x14ac:dyDescent="0.35">
      <c r="A217" s="282" t="s">
        <v>1679</v>
      </c>
      <c r="B217" s="183" t="s">
        <v>1417</v>
      </c>
      <c r="C217" s="388" t="s">
        <v>1709</v>
      </c>
      <c r="D217" s="282" t="s">
        <v>1710</v>
      </c>
      <c r="E217" s="388"/>
      <c r="F217" s="282" t="s">
        <v>4027</v>
      </c>
      <c r="G217" s="256">
        <v>972.5</v>
      </c>
      <c r="H217" s="6"/>
    </row>
    <row r="218" spans="1:8" ht="34.5" x14ac:dyDescent="0.35">
      <c r="A218" s="282" t="s">
        <v>1679</v>
      </c>
      <c r="B218" s="183" t="s">
        <v>1417</v>
      </c>
      <c r="C218" s="388" t="s">
        <v>1711</v>
      </c>
      <c r="D218" s="282" t="s">
        <v>1712</v>
      </c>
      <c r="E218" s="388"/>
      <c r="F218" s="282" t="s">
        <v>3999</v>
      </c>
      <c r="G218" s="256">
        <v>291.75</v>
      </c>
      <c r="H218" s="6"/>
    </row>
    <row r="219" spans="1:8" ht="34.5" x14ac:dyDescent="0.35">
      <c r="A219" s="282" t="s">
        <v>1679</v>
      </c>
      <c r="B219" s="183" t="s">
        <v>1417</v>
      </c>
      <c r="C219" s="388" t="s">
        <v>1713</v>
      </c>
      <c r="D219" s="282" t="s">
        <v>1714</v>
      </c>
      <c r="E219" s="388"/>
      <c r="F219" s="282" t="s">
        <v>4057</v>
      </c>
      <c r="G219" s="256">
        <v>194.5</v>
      </c>
      <c r="H219" s="6"/>
    </row>
    <row r="220" spans="1:8" ht="34.5" x14ac:dyDescent="0.35">
      <c r="A220" s="282" t="s">
        <v>1679</v>
      </c>
      <c r="B220" s="183" t="s">
        <v>1417</v>
      </c>
      <c r="C220" s="388" t="s">
        <v>1715</v>
      </c>
      <c r="D220" s="282" t="s">
        <v>1716</v>
      </c>
      <c r="E220" s="388"/>
      <c r="F220" s="282" t="s">
        <v>3999</v>
      </c>
      <c r="G220" s="256">
        <v>97.25</v>
      </c>
      <c r="H220" s="6"/>
    </row>
    <row r="221" spans="1:8" ht="34.5" x14ac:dyDescent="0.35">
      <c r="A221" s="282" t="s">
        <v>1679</v>
      </c>
      <c r="B221" s="183" t="s">
        <v>1417</v>
      </c>
      <c r="C221" s="388" t="s">
        <v>1717</v>
      </c>
      <c r="D221" s="282" t="s">
        <v>1718</v>
      </c>
      <c r="E221" s="388"/>
      <c r="F221" s="282" t="s">
        <v>3999</v>
      </c>
      <c r="G221" s="256">
        <v>972.5</v>
      </c>
      <c r="H221" s="6"/>
    </row>
    <row r="222" spans="1:8" ht="34.5" x14ac:dyDescent="0.35">
      <c r="A222" s="282" t="s">
        <v>1679</v>
      </c>
      <c r="B222" s="183" t="s">
        <v>1417</v>
      </c>
      <c r="C222" s="388" t="s">
        <v>1719</v>
      </c>
      <c r="D222" s="282" t="s">
        <v>1720</v>
      </c>
      <c r="E222" s="388"/>
      <c r="F222" s="282" t="s">
        <v>3999</v>
      </c>
      <c r="G222" s="256">
        <v>194.5</v>
      </c>
      <c r="H222" s="6"/>
    </row>
    <row r="223" spans="1:8" ht="34.5" x14ac:dyDescent="0.35">
      <c r="A223" s="282" t="s">
        <v>1679</v>
      </c>
      <c r="B223" s="183" t="s">
        <v>1417</v>
      </c>
      <c r="C223" s="388" t="s">
        <v>1721</v>
      </c>
      <c r="D223" s="282" t="s">
        <v>1722</v>
      </c>
      <c r="E223" s="388"/>
      <c r="F223" s="282" t="s">
        <v>3999</v>
      </c>
      <c r="G223" s="256">
        <v>215.89</v>
      </c>
      <c r="H223" s="6"/>
    </row>
    <row r="224" spans="1:8" ht="34.5" x14ac:dyDescent="0.35">
      <c r="A224" s="282" t="s">
        <v>1679</v>
      </c>
      <c r="B224" s="183" t="s">
        <v>1417</v>
      </c>
      <c r="C224" s="388" t="s">
        <v>1723</v>
      </c>
      <c r="D224" s="282" t="s">
        <v>1724</v>
      </c>
      <c r="E224" s="388"/>
      <c r="F224" s="282" t="s">
        <v>3999</v>
      </c>
      <c r="G224" s="256">
        <v>19450</v>
      </c>
      <c r="H224" s="6"/>
    </row>
    <row r="225" spans="1:8" ht="34.5" x14ac:dyDescent="0.35">
      <c r="A225" s="282" t="s">
        <v>1679</v>
      </c>
      <c r="B225" s="183" t="s">
        <v>1417</v>
      </c>
      <c r="C225" s="388" t="s">
        <v>1725</v>
      </c>
      <c r="D225" s="282" t="s">
        <v>1726</v>
      </c>
      <c r="E225" s="388"/>
      <c r="F225" s="282" t="s">
        <v>3999</v>
      </c>
      <c r="G225" s="256">
        <v>2917.5</v>
      </c>
      <c r="H225" s="6"/>
    </row>
    <row r="226" spans="1:8" ht="34.5" x14ac:dyDescent="0.35">
      <c r="A226" s="282" t="s">
        <v>1679</v>
      </c>
      <c r="B226" s="183" t="s">
        <v>1417</v>
      </c>
      <c r="C226" s="388" t="s">
        <v>1727</v>
      </c>
      <c r="D226" s="282" t="s">
        <v>1728</v>
      </c>
      <c r="E226" s="388"/>
      <c r="F226" s="282" t="s">
        <v>3947</v>
      </c>
      <c r="G226" s="256">
        <v>291.75</v>
      </c>
      <c r="H226" s="6"/>
    </row>
    <row r="227" spans="1:8" ht="34.5" x14ac:dyDescent="0.35">
      <c r="A227" s="282" t="s">
        <v>1679</v>
      </c>
      <c r="B227" s="183" t="s">
        <v>1417</v>
      </c>
      <c r="C227" s="388" t="s">
        <v>1729</v>
      </c>
      <c r="D227" s="282" t="s">
        <v>1730</v>
      </c>
      <c r="E227" s="388"/>
      <c r="F227" s="282" t="s">
        <v>3947</v>
      </c>
      <c r="G227" s="256">
        <v>1945</v>
      </c>
      <c r="H227" s="6"/>
    </row>
    <row r="228" spans="1:8" ht="34.5" x14ac:dyDescent="0.35">
      <c r="A228" s="282" t="s">
        <v>1679</v>
      </c>
      <c r="B228" s="183" t="s">
        <v>1417</v>
      </c>
      <c r="C228" s="388" t="s">
        <v>1731</v>
      </c>
      <c r="D228" s="282" t="s">
        <v>1732</v>
      </c>
      <c r="E228" s="388"/>
      <c r="F228" s="282" t="s">
        <v>3947</v>
      </c>
      <c r="G228" s="256">
        <v>1945</v>
      </c>
      <c r="H228" s="6"/>
    </row>
    <row r="229" spans="1:8" ht="34.5" x14ac:dyDescent="0.35">
      <c r="A229" s="282" t="s">
        <v>1679</v>
      </c>
      <c r="B229" s="183" t="s">
        <v>1417</v>
      </c>
      <c r="C229" s="388" t="s">
        <v>1733</v>
      </c>
      <c r="D229" s="282" t="s">
        <v>1734</v>
      </c>
      <c r="E229" s="388"/>
      <c r="F229" s="282" t="s">
        <v>3967</v>
      </c>
      <c r="G229" s="256">
        <v>48.62</v>
      </c>
      <c r="H229" s="6"/>
    </row>
    <row r="230" spans="1:8" ht="34.5" x14ac:dyDescent="0.35">
      <c r="A230" s="282" t="s">
        <v>1679</v>
      </c>
      <c r="B230" s="183" t="s">
        <v>1417</v>
      </c>
      <c r="C230" s="388" t="s">
        <v>1735</v>
      </c>
      <c r="D230" s="282" t="s">
        <v>1736</v>
      </c>
      <c r="E230" s="388"/>
      <c r="F230" s="282" t="s">
        <v>3982</v>
      </c>
      <c r="G230" s="256">
        <v>194.5</v>
      </c>
      <c r="H230" s="6"/>
    </row>
    <row r="231" spans="1:8" ht="34.5" x14ac:dyDescent="0.35">
      <c r="A231" s="282" t="s">
        <v>1679</v>
      </c>
      <c r="B231" s="183" t="s">
        <v>1417</v>
      </c>
      <c r="C231" s="388" t="s">
        <v>1737</v>
      </c>
      <c r="D231" s="282" t="s">
        <v>1738</v>
      </c>
      <c r="E231" s="388"/>
      <c r="F231" s="282" t="s">
        <v>4058</v>
      </c>
      <c r="G231" s="256">
        <v>972.5</v>
      </c>
      <c r="H231" s="6"/>
    </row>
    <row r="232" spans="1:8" ht="34.5" x14ac:dyDescent="0.35">
      <c r="A232" s="282" t="s">
        <v>1679</v>
      </c>
      <c r="B232" s="183" t="s">
        <v>1417</v>
      </c>
      <c r="C232" s="388" t="s">
        <v>1739</v>
      </c>
      <c r="D232" s="282" t="s">
        <v>1740</v>
      </c>
      <c r="E232" s="388"/>
      <c r="F232" s="282" t="s">
        <v>4022</v>
      </c>
      <c r="G232" s="256">
        <v>194.5</v>
      </c>
      <c r="H232" s="6"/>
    </row>
    <row r="233" spans="1:8" ht="34.5" x14ac:dyDescent="0.35">
      <c r="A233" s="282" t="s">
        <v>1679</v>
      </c>
      <c r="B233" s="183" t="s">
        <v>1417</v>
      </c>
      <c r="C233" s="388" t="s">
        <v>1741</v>
      </c>
      <c r="D233" s="282" t="s">
        <v>1740</v>
      </c>
      <c r="E233" s="388"/>
      <c r="F233" s="282" t="s">
        <v>4022</v>
      </c>
      <c r="G233" s="256">
        <v>194.5</v>
      </c>
      <c r="H233" s="6"/>
    </row>
    <row r="234" spans="1:8" ht="34.5" x14ac:dyDescent="0.35">
      <c r="A234" s="282" t="s">
        <v>1679</v>
      </c>
      <c r="B234" s="183" t="s">
        <v>1417</v>
      </c>
      <c r="C234" s="388" t="s">
        <v>1742</v>
      </c>
      <c r="D234" s="282" t="s">
        <v>1743</v>
      </c>
      <c r="E234" s="388"/>
      <c r="F234" s="282" t="s">
        <v>3982</v>
      </c>
      <c r="G234" s="256">
        <v>972.5</v>
      </c>
      <c r="H234" s="6"/>
    </row>
    <row r="235" spans="1:8" ht="34.5" x14ac:dyDescent="0.35">
      <c r="A235" s="282" t="s">
        <v>1679</v>
      </c>
      <c r="B235" s="183" t="s">
        <v>1417</v>
      </c>
      <c r="C235" s="388" t="s">
        <v>1744</v>
      </c>
      <c r="D235" s="282" t="s">
        <v>1745</v>
      </c>
      <c r="E235" s="388"/>
      <c r="F235" s="282" t="s">
        <v>4059</v>
      </c>
      <c r="G235" s="256">
        <v>145.87</v>
      </c>
      <c r="H235" s="6"/>
    </row>
    <row r="236" spans="1:8" ht="34.5" x14ac:dyDescent="0.35">
      <c r="A236" s="282" t="s">
        <v>1679</v>
      </c>
      <c r="B236" s="183" t="s">
        <v>1417</v>
      </c>
      <c r="C236" s="388" t="s">
        <v>1746</v>
      </c>
      <c r="D236" s="282" t="s">
        <v>1747</v>
      </c>
      <c r="E236" s="388"/>
      <c r="F236" s="282" t="s">
        <v>3982</v>
      </c>
      <c r="G236" s="256">
        <v>486.25</v>
      </c>
      <c r="H236" s="6"/>
    </row>
    <row r="237" spans="1:8" ht="34.5" x14ac:dyDescent="0.35">
      <c r="A237" s="282">
        <v>44112.378472222219</v>
      </c>
      <c r="B237" s="253" t="s">
        <v>1264</v>
      </c>
      <c r="C237" s="388" t="s">
        <v>1352</v>
      </c>
      <c r="D237" s="282" t="s">
        <v>1308</v>
      </c>
      <c r="E237" s="388"/>
      <c r="F237" s="282" t="s">
        <v>4060</v>
      </c>
      <c r="G237" s="256">
        <v>100</v>
      </c>
      <c r="H237" s="6"/>
    </row>
    <row r="238" spans="1:8" ht="34.5" x14ac:dyDescent="0.35">
      <c r="A238" s="282">
        <v>44112.399305555555</v>
      </c>
      <c r="B238" s="253" t="s">
        <v>1264</v>
      </c>
      <c r="C238" s="388">
        <v>41696692</v>
      </c>
      <c r="D238" s="282" t="s">
        <v>1353</v>
      </c>
      <c r="E238" s="388"/>
      <c r="F238" s="282" t="s">
        <v>3982</v>
      </c>
      <c r="G238" s="256">
        <v>1000</v>
      </c>
      <c r="H238" s="6"/>
    </row>
    <row r="239" spans="1:8" ht="34.5" x14ac:dyDescent="0.35">
      <c r="A239" s="282">
        <v>44112.399305555555</v>
      </c>
      <c r="B239" s="253" t="s">
        <v>1264</v>
      </c>
      <c r="C239" s="388">
        <v>41702288</v>
      </c>
      <c r="D239" s="282" t="s">
        <v>1354</v>
      </c>
      <c r="E239" s="388"/>
      <c r="F239" s="282" t="s">
        <v>3982</v>
      </c>
      <c r="G239" s="256">
        <v>3000</v>
      </c>
      <c r="H239" s="6"/>
    </row>
    <row r="240" spans="1:8" ht="34.5" x14ac:dyDescent="0.35">
      <c r="A240" s="282">
        <v>44112.697916666664</v>
      </c>
      <c r="B240" s="253" t="s">
        <v>1264</v>
      </c>
      <c r="C240" s="388">
        <v>41770935</v>
      </c>
      <c r="D240" s="282" t="s">
        <v>1355</v>
      </c>
      <c r="E240" s="388"/>
      <c r="F240" s="282" t="s">
        <v>3954</v>
      </c>
      <c r="G240" s="256">
        <v>1200</v>
      </c>
      <c r="H240" s="6"/>
    </row>
    <row r="241" spans="1:8" ht="34.5" x14ac:dyDescent="0.35">
      <c r="A241" s="282">
        <v>44112.734027777777</v>
      </c>
      <c r="B241" s="253" t="s">
        <v>1264</v>
      </c>
      <c r="C241" s="388" t="s">
        <v>1356</v>
      </c>
      <c r="D241" s="282" t="s">
        <v>1357</v>
      </c>
      <c r="E241" s="388"/>
      <c r="F241" s="282" t="s">
        <v>588</v>
      </c>
      <c r="G241" s="256">
        <v>300</v>
      </c>
      <c r="H241" s="6"/>
    </row>
    <row r="242" spans="1:8" ht="34.5" x14ac:dyDescent="0.35">
      <c r="A242" s="282" t="s">
        <v>1748</v>
      </c>
      <c r="B242" s="183" t="s">
        <v>1417</v>
      </c>
      <c r="C242" s="388" t="s">
        <v>1749</v>
      </c>
      <c r="D242" s="282" t="s">
        <v>1750</v>
      </c>
      <c r="E242" s="388"/>
      <c r="F242" s="282" t="s">
        <v>3982</v>
      </c>
      <c r="G242" s="256">
        <v>486.25</v>
      </c>
      <c r="H242" s="6"/>
    </row>
    <row r="243" spans="1:8" ht="34.5" x14ac:dyDescent="0.35">
      <c r="A243" s="282" t="s">
        <v>1748</v>
      </c>
      <c r="B243" s="183" t="s">
        <v>1417</v>
      </c>
      <c r="C243" s="388" t="s">
        <v>1751</v>
      </c>
      <c r="D243" s="282" t="s">
        <v>1752</v>
      </c>
      <c r="E243" s="388"/>
      <c r="F243" s="282" t="s">
        <v>3982</v>
      </c>
      <c r="G243" s="256">
        <v>4862.5</v>
      </c>
      <c r="H243" s="6"/>
    </row>
    <row r="244" spans="1:8" ht="34.5" x14ac:dyDescent="0.35">
      <c r="A244" s="282" t="s">
        <v>1748</v>
      </c>
      <c r="B244" s="183" t="s">
        <v>1417</v>
      </c>
      <c r="C244" s="388" t="s">
        <v>1753</v>
      </c>
      <c r="D244" s="282" t="s">
        <v>1754</v>
      </c>
      <c r="E244" s="388"/>
      <c r="F244" s="282" t="s">
        <v>4022</v>
      </c>
      <c r="G244" s="256">
        <v>291.75</v>
      </c>
      <c r="H244" s="6"/>
    </row>
    <row r="245" spans="1:8" ht="34.5" x14ac:dyDescent="0.35">
      <c r="A245" s="282" t="s">
        <v>1748</v>
      </c>
      <c r="B245" s="183" t="s">
        <v>1417</v>
      </c>
      <c r="C245" s="388" t="s">
        <v>1755</v>
      </c>
      <c r="D245" s="282" t="s">
        <v>1756</v>
      </c>
      <c r="E245" s="388"/>
      <c r="F245" s="282" t="s">
        <v>4031</v>
      </c>
      <c r="G245" s="256">
        <v>4862.5</v>
      </c>
      <c r="H245" s="6"/>
    </row>
    <row r="246" spans="1:8" ht="34.5" x14ac:dyDescent="0.35">
      <c r="A246" s="282" t="s">
        <v>1748</v>
      </c>
      <c r="B246" s="183" t="s">
        <v>1417</v>
      </c>
      <c r="C246" s="388" t="s">
        <v>1757</v>
      </c>
      <c r="D246" s="282" t="s">
        <v>1758</v>
      </c>
      <c r="E246" s="388"/>
      <c r="F246" s="282" t="s">
        <v>4061</v>
      </c>
      <c r="G246" s="256">
        <v>972.5</v>
      </c>
      <c r="H246" s="6"/>
    </row>
    <row r="247" spans="1:8" ht="34.5" x14ac:dyDescent="0.35">
      <c r="A247" s="282" t="s">
        <v>1748</v>
      </c>
      <c r="B247" s="183" t="s">
        <v>1417</v>
      </c>
      <c r="C247" s="388" t="s">
        <v>1759</v>
      </c>
      <c r="D247" s="282" t="s">
        <v>1760</v>
      </c>
      <c r="E247" s="388"/>
      <c r="F247" s="282" t="s">
        <v>3947</v>
      </c>
      <c r="G247" s="256">
        <v>194.5</v>
      </c>
      <c r="H247" s="6"/>
    </row>
    <row r="248" spans="1:8" ht="34.5" x14ac:dyDescent="0.35">
      <c r="A248" s="282" t="s">
        <v>1748</v>
      </c>
      <c r="B248" s="183" t="s">
        <v>1417</v>
      </c>
      <c r="C248" s="388" t="s">
        <v>1761</v>
      </c>
      <c r="D248" s="282" t="s">
        <v>1762</v>
      </c>
      <c r="E248" s="388"/>
      <c r="F248" s="282" t="s">
        <v>4062</v>
      </c>
      <c r="G248" s="256">
        <v>291.75</v>
      </c>
      <c r="H248" s="6"/>
    </row>
    <row r="249" spans="1:8" ht="34.5" x14ac:dyDescent="0.35">
      <c r="A249" s="282" t="s">
        <v>1748</v>
      </c>
      <c r="B249" s="183" t="s">
        <v>1417</v>
      </c>
      <c r="C249" s="388" t="s">
        <v>1763</v>
      </c>
      <c r="D249" s="282" t="s">
        <v>1764</v>
      </c>
      <c r="E249" s="388"/>
      <c r="F249" s="282" t="s">
        <v>3947</v>
      </c>
      <c r="G249" s="256">
        <v>972.5</v>
      </c>
      <c r="H249" s="6"/>
    </row>
    <row r="250" spans="1:8" ht="34.5" x14ac:dyDescent="0.35">
      <c r="A250" s="282" t="s">
        <v>1748</v>
      </c>
      <c r="B250" s="183" t="s">
        <v>1417</v>
      </c>
      <c r="C250" s="388" t="s">
        <v>1765</v>
      </c>
      <c r="D250" s="282" t="s">
        <v>1766</v>
      </c>
      <c r="E250" s="388"/>
      <c r="F250" s="282" t="s">
        <v>3957</v>
      </c>
      <c r="G250" s="256">
        <v>389</v>
      </c>
      <c r="H250" s="6"/>
    </row>
    <row r="251" spans="1:8" ht="34.5" x14ac:dyDescent="0.35">
      <c r="A251" s="282" t="s">
        <v>1748</v>
      </c>
      <c r="B251" s="183" t="s">
        <v>1417</v>
      </c>
      <c r="C251" s="388" t="s">
        <v>1767</v>
      </c>
      <c r="D251" s="282" t="s">
        <v>1768</v>
      </c>
      <c r="E251" s="388"/>
      <c r="F251" s="282" t="s">
        <v>3957</v>
      </c>
      <c r="G251" s="256">
        <v>97.25</v>
      </c>
      <c r="H251" s="6"/>
    </row>
    <row r="252" spans="1:8" ht="34.5" x14ac:dyDescent="0.35">
      <c r="A252" s="282" t="s">
        <v>1748</v>
      </c>
      <c r="B252" s="183" t="s">
        <v>1417</v>
      </c>
      <c r="C252" s="388" t="s">
        <v>1769</v>
      </c>
      <c r="D252" s="282" t="s">
        <v>1770</v>
      </c>
      <c r="E252" s="388"/>
      <c r="F252" s="282" t="s">
        <v>4063</v>
      </c>
      <c r="G252" s="256">
        <v>194.5</v>
      </c>
      <c r="H252" s="6"/>
    </row>
    <row r="253" spans="1:8" ht="34.5" x14ac:dyDescent="0.35">
      <c r="A253" s="282" t="s">
        <v>1748</v>
      </c>
      <c r="B253" s="183" t="s">
        <v>1417</v>
      </c>
      <c r="C253" s="388" t="s">
        <v>1771</v>
      </c>
      <c r="D253" s="282" t="s">
        <v>1772</v>
      </c>
      <c r="E253" s="388"/>
      <c r="F253" s="282" t="s">
        <v>3986</v>
      </c>
      <c r="G253" s="256">
        <v>972.5</v>
      </c>
      <c r="H253" s="6"/>
    </row>
    <row r="254" spans="1:8" ht="34.5" x14ac:dyDescent="0.35">
      <c r="A254" s="282">
        <v>44113.446527777778</v>
      </c>
      <c r="B254" s="253" t="s">
        <v>1264</v>
      </c>
      <c r="C254" s="388" t="s">
        <v>1358</v>
      </c>
      <c r="D254" s="282" t="s">
        <v>1359</v>
      </c>
      <c r="E254" s="388"/>
      <c r="F254" s="282" t="s">
        <v>4064</v>
      </c>
      <c r="G254" s="256">
        <v>2000</v>
      </c>
      <c r="H254" s="6"/>
    </row>
    <row r="255" spans="1:8" ht="34.5" x14ac:dyDescent="0.35">
      <c r="A255" s="282">
        <v>44113.496527777781</v>
      </c>
      <c r="B255" s="253" t="s">
        <v>1264</v>
      </c>
      <c r="C255" s="388">
        <v>64577200</v>
      </c>
      <c r="D255" s="282" t="s">
        <v>1360</v>
      </c>
      <c r="E255" s="388"/>
      <c r="F255" s="282" t="s">
        <v>3949</v>
      </c>
      <c r="G255" s="256">
        <v>101</v>
      </c>
      <c r="H255" s="6"/>
    </row>
    <row r="256" spans="1:8" ht="34.5" x14ac:dyDescent="0.35">
      <c r="A256" s="282">
        <v>44113.738194444442</v>
      </c>
      <c r="B256" s="253" t="s">
        <v>1264</v>
      </c>
      <c r="C256" s="388" t="s">
        <v>1361</v>
      </c>
      <c r="D256" s="282" t="s">
        <v>1362</v>
      </c>
      <c r="E256" s="388"/>
      <c r="F256" s="282" t="s">
        <v>3956</v>
      </c>
      <c r="G256" s="256">
        <v>100</v>
      </c>
      <c r="H256" s="6"/>
    </row>
    <row r="257" spans="1:8" ht="34.5" x14ac:dyDescent="0.35">
      <c r="A257" s="282" t="s">
        <v>1773</v>
      </c>
      <c r="B257" s="183" t="s">
        <v>1417</v>
      </c>
      <c r="C257" s="388" t="s">
        <v>1774</v>
      </c>
      <c r="D257" s="282" t="s">
        <v>1775</v>
      </c>
      <c r="E257" s="388"/>
      <c r="F257" s="282" t="s">
        <v>4065</v>
      </c>
      <c r="G257" s="256">
        <v>243.12</v>
      </c>
      <c r="H257" s="6"/>
    </row>
    <row r="258" spans="1:8" ht="34.5" x14ac:dyDescent="0.35">
      <c r="A258" s="282" t="s">
        <v>1773</v>
      </c>
      <c r="B258" s="183" t="s">
        <v>1417</v>
      </c>
      <c r="C258" s="388" t="s">
        <v>1776</v>
      </c>
      <c r="D258" s="282" t="s">
        <v>1777</v>
      </c>
      <c r="E258" s="388"/>
      <c r="F258" s="282" t="s">
        <v>3956</v>
      </c>
      <c r="G258" s="256">
        <v>1945</v>
      </c>
      <c r="H258" s="6"/>
    </row>
    <row r="259" spans="1:8" ht="34.5" x14ac:dyDescent="0.35">
      <c r="A259" s="282" t="s">
        <v>1773</v>
      </c>
      <c r="B259" s="183" t="s">
        <v>1417</v>
      </c>
      <c r="C259" s="388" t="s">
        <v>1778</v>
      </c>
      <c r="D259" s="282" t="s">
        <v>1779</v>
      </c>
      <c r="E259" s="388"/>
      <c r="F259" s="282" t="s">
        <v>4066</v>
      </c>
      <c r="G259" s="256">
        <v>194.5</v>
      </c>
      <c r="H259" s="6"/>
    </row>
    <row r="260" spans="1:8" ht="34.5" x14ac:dyDescent="0.35">
      <c r="A260" s="282" t="s">
        <v>1773</v>
      </c>
      <c r="B260" s="183" t="s">
        <v>1417</v>
      </c>
      <c r="C260" s="388" t="s">
        <v>1780</v>
      </c>
      <c r="D260" s="282" t="s">
        <v>1781</v>
      </c>
      <c r="E260" s="388"/>
      <c r="F260" s="282" t="s">
        <v>3947</v>
      </c>
      <c r="G260" s="256">
        <v>972.5</v>
      </c>
      <c r="H260" s="6"/>
    </row>
    <row r="261" spans="1:8" ht="34.5" x14ac:dyDescent="0.35">
      <c r="A261" s="282" t="s">
        <v>1773</v>
      </c>
      <c r="B261" s="183" t="s">
        <v>1417</v>
      </c>
      <c r="C261" s="388" t="s">
        <v>1782</v>
      </c>
      <c r="D261" s="282" t="s">
        <v>1783</v>
      </c>
      <c r="E261" s="388"/>
      <c r="F261" s="282" t="s">
        <v>4067</v>
      </c>
      <c r="G261" s="256">
        <v>194.5</v>
      </c>
      <c r="H261" s="6"/>
    </row>
    <row r="262" spans="1:8" ht="34.5" x14ac:dyDescent="0.35">
      <c r="A262" s="282" t="s">
        <v>1773</v>
      </c>
      <c r="B262" s="183" t="s">
        <v>1417</v>
      </c>
      <c r="C262" s="388" t="s">
        <v>1784</v>
      </c>
      <c r="D262" s="282" t="s">
        <v>1785</v>
      </c>
      <c r="E262" s="388"/>
      <c r="F262" s="282" t="s">
        <v>4068</v>
      </c>
      <c r="G262" s="256">
        <v>97.25</v>
      </c>
      <c r="H262" s="6"/>
    </row>
    <row r="263" spans="1:8" ht="34.5" x14ac:dyDescent="0.35">
      <c r="A263" s="282" t="s">
        <v>1773</v>
      </c>
      <c r="B263" s="183" t="s">
        <v>1417</v>
      </c>
      <c r="C263" s="388" t="s">
        <v>1786</v>
      </c>
      <c r="D263" s="282" t="s">
        <v>1787</v>
      </c>
      <c r="E263" s="388"/>
      <c r="F263" s="282" t="s">
        <v>4001</v>
      </c>
      <c r="G263" s="256">
        <v>291.75</v>
      </c>
      <c r="H263" s="6"/>
    </row>
    <row r="264" spans="1:8" ht="34.5" x14ac:dyDescent="0.35">
      <c r="A264" s="282" t="s">
        <v>1788</v>
      </c>
      <c r="B264" s="183" t="s">
        <v>1417</v>
      </c>
      <c r="C264" s="388" t="s">
        <v>1789</v>
      </c>
      <c r="D264" s="282" t="s">
        <v>1790</v>
      </c>
      <c r="E264" s="388"/>
      <c r="F264" s="282" t="s">
        <v>3947</v>
      </c>
      <c r="G264" s="256">
        <v>38.9</v>
      </c>
      <c r="H264" s="6"/>
    </row>
    <row r="265" spans="1:8" ht="34.5" x14ac:dyDescent="0.35">
      <c r="A265" s="282" t="s">
        <v>1788</v>
      </c>
      <c r="B265" s="183" t="s">
        <v>1417</v>
      </c>
      <c r="C265" s="388" t="s">
        <v>1791</v>
      </c>
      <c r="D265" s="282" t="s">
        <v>1792</v>
      </c>
      <c r="E265" s="388"/>
      <c r="F265" s="282" t="s">
        <v>3947</v>
      </c>
      <c r="G265" s="256">
        <v>97.25</v>
      </c>
      <c r="H265" s="6"/>
    </row>
    <row r="266" spans="1:8" ht="34.5" x14ac:dyDescent="0.35">
      <c r="A266" s="282" t="s">
        <v>1788</v>
      </c>
      <c r="B266" s="183" t="s">
        <v>1417</v>
      </c>
      <c r="C266" s="388" t="s">
        <v>1793</v>
      </c>
      <c r="D266" s="282" t="s">
        <v>1794</v>
      </c>
      <c r="E266" s="388"/>
      <c r="F266" s="282" t="s">
        <v>4069</v>
      </c>
      <c r="G266" s="256">
        <v>1701.87</v>
      </c>
      <c r="H266" s="6"/>
    </row>
    <row r="267" spans="1:8" ht="34.5" x14ac:dyDescent="0.35">
      <c r="A267" s="282">
        <v>44115.916666666664</v>
      </c>
      <c r="B267" s="253" t="s">
        <v>1264</v>
      </c>
      <c r="C267" s="388">
        <v>64786044</v>
      </c>
      <c r="D267" s="282" t="s">
        <v>1363</v>
      </c>
      <c r="E267" s="388"/>
      <c r="F267" s="282" t="s">
        <v>3957</v>
      </c>
      <c r="G267" s="256">
        <v>300</v>
      </c>
      <c r="H267" s="6"/>
    </row>
    <row r="268" spans="1:8" ht="34.5" x14ac:dyDescent="0.35">
      <c r="A268" s="282">
        <v>44115.941666666666</v>
      </c>
      <c r="B268" s="253" t="s">
        <v>1264</v>
      </c>
      <c r="C268" s="388" t="s">
        <v>1364</v>
      </c>
      <c r="D268" s="282" t="s">
        <v>1365</v>
      </c>
      <c r="E268" s="388"/>
      <c r="F268" s="282" t="s">
        <v>3957</v>
      </c>
      <c r="G268" s="256">
        <v>5000</v>
      </c>
      <c r="H268" s="6"/>
    </row>
    <row r="269" spans="1:8" ht="34.5" x14ac:dyDescent="0.35">
      <c r="A269" s="282" t="s">
        <v>1795</v>
      </c>
      <c r="B269" s="183" t="s">
        <v>1417</v>
      </c>
      <c r="C269" s="388" t="s">
        <v>1796</v>
      </c>
      <c r="D269" s="282" t="s">
        <v>1797</v>
      </c>
      <c r="E269" s="388"/>
      <c r="F269" s="282" t="s">
        <v>4041</v>
      </c>
      <c r="G269" s="256">
        <v>97.25</v>
      </c>
      <c r="H269" s="6"/>
    </row>
    <row r="270" spans="1:8" ht="34.5" x14ac:dyDescent="0.35">
      <c r="A270" s="282" t="s">
        <v>1795</v>
      </c>
      <c r="B270" s="183" t="s">
        <v>1417</v>
      </c>
      <c r="C270" s="388" t="s">
        <v>1798</v>
      </c>
      <c r="D270" s="282" t="s">
        <v>1799</v>
      </c>
      <c r="E270" s="388"/>
      <c r="F270" s="282" t="s">
        <v>4070</v>
      </c>
      <c r="G270" s="256">
        <v>972.5</v>
      </c>
      <c r="H270" s="6"/>
    </row>
    <row r="271" spans="1:8" ht="34.5" x14ac:dyDescent="0.35">
      <c r="A271" s="282" t="s">
        <v>1795</v>
      </c>
      <c r="B271" s="183" t="s">
        <v>1417</v>
      </c>
      <c r="C271" s="388" t="s">
        <v>1800</v>
      </c>
      <c r="D271" s="282" t="s">
        <v>1801</v>
      </c>
      <c r="E271" s="388"/>
      <c r="F271" s="282" t="s">
        <v>4071</v>
      </c>
      <c r="G271" s="256">
        <v>97.25</v>
      </c>
      <c r="H271" s="6"/>
    </row>
    <row r="272" spans="1:8" ht="34.5" x14ac:dyDescent="0.35">
      <c r="A272" s="282" t="s">
        <v>1795</v>
      </c>
      <c r="B272" s="183" t="s">
        <v>1417</v>
      </c>
      <c r="C272" s="388" t="s">
        <v>1802</v>
      </c>
      <c r="D272" s="282" t="s">
        <v>1803</v>
      </c>
      <c r="E272" s="388"/>
      <c r="F272" s="282" t="s">
        <v>3999</v>
      </c>
      <c r="G272" s="256">
        <v>1945</v>
      </c>
      <c r="H272" s="6"/>
    </row>
    <row r="273" spans="1:8" ht="34.5" x14ac:dyDescent="0.35">
      <c r="A273" s="282" t="s">
        <v>1795</v>
      </c>
      <c r="B273" s="183" t="s">
        <v>1417</v>
      </c>
      <c r="C273" s="388" t="s">
        <v>1804</v>
      </c>
      <c r="D273" s="282" t="s">
        <v>1805</v>
      </c>
      <c r="E273" s="388"/>
      <c r="F273" s="282" t="s">
        <v>4072</v>
      </c>
      <c r="G273" s="256">
        <v>583.5</v>
      </c>
      <c r="H273" s="6"/>
    </row>
    <row r="274" spans="1:8" ht="34.5" x14ac:dyDescent="0.35">
      <c r="A274" s="282" t="s">
        <v>1795</v>
      </c>
      <c r="B274" s="183" t="s">
        <v>1417</v>
      </c>
      <c r="C274" s="388" t="s">
        <v>1806</v>
      </c>
      <c r="D274" s="282" t="s">
        <v>1807</v>
      </c>
      <c r="E274" s="388"/>
      <c r="F274" s="282" t="s">
        <v>4073</v>
      </c>
      <c r="G274" s="256">
        <v>16163.92</v>
      </c>
      <c r="H274" s="6"/>
    </row>
    <row r="275" spans="1:8" ht="34.5" x14ac:dyDescent="0.35">
      <c r="A275" s="282" t="s">
        <v>1795</v>
      </c>
      <c r="B275" s="183" t="s">
        <v>1417</v>
      </c>
      <c r="C275" s="388" t="s">
        <v>1808</v>
      </c>
      <c r="D275" s="282" t="s">
        <v>1809</v>
      </c>
      <c r="E275" s="388"/>
      <c r="F275" s="282" t="s">
        <v>4073</v>
      </c>
      <c r="G275" s="256">
        <v>97.25</v>
      </c>
      <c r="H275" s="6"/>
    </row>
    <row r="276" spans="1:8" ht="34.5" x14ac:dyDescent="0.35">
      <c r="A276" s="282" t="s">
        <v>1795</v>
      </c>
      <c r="B276" s="183" t="s">
        <v>1417</v>
      </c>
      <c r="C276" s="388" t="s">
        <v>1810</v>
      </c>
      <c r="D276" s="282" t="s">
        <v>1811</v>
      </c>
      <c r="E276" s="388"/>
      <c r="F276" s="282" t="s">
        <v>4074</v>
      </c>
      <c r="G276" s="256">
        <v>9725</v>
      </c>
      <c r="H276" s="6"/>
    </row>
    <row r="277" spans="1:8" ht="34.5" x14ac:dyDescent="0.35">
      <c r="A277" s="282" t="s">
        <v>1795</v>
      </c>
      <c r="B277" s="183" t="s">
        <v>1417</v>
      </c>
      <c r="C277" s="388" t="s">
        <v>1812</v>
      </c>
      <c r="D277" s="282" t="s">
        <v>1439</v>
      </c>
      <c r="E277" s="388"/>
      <c r="F277" s="282" t="s">
        <v>4075</v>
      </c>
      <c r="G277" s="256">
        <v>97.25</v>
      </c>
      <c r="H277" s="6"/>
    </row>
    <row r="278" spans="1:8" ht="34.5" x14ac:dyDescent="0.35">
      <c r="A278" s="282" t="s">
        <v>1795</v>
      </c>
      <c r="B278" s="183" t="s">
        <v>1417</v>
      </c>
      <c r="C278" s="388" t="s">
        <v>1813</v>
      </c>
      <c r="D278" s="282" t="s">
        <v>1439</v>
      </c>
      <c r="E278" s="388"/>
      <c r="F278" s="282" t="s">
        <v>4075</v>
      </c>
      <c r="G278" s="256">
        <v>4.8600000000000003</v>
      </c>
      <c r="H278" s="6"/>
    </row>
    <row r="279" spans="1:8" ht="34.5" x14ac:dyDescent="0.35">
      <c r="A279" s="282" t="s">
        <v>1795</v>
      </c>
      <c r="B279" s="183" t="s">
        <v>1417</v>
      </c>
      <c r="C279" s="388" t="s">
        <v>1814</v>
      </c>
      <c r="D279" s="282" t="s">
        <v>1815</v>
      </c>
      <c r="E279" s="388"/>
      <c r="F279" s="282" t="s">
        <v>3947</v>
      </c>
      <c r="G279" s="256">
        <v>972.5</v>
      </c>
      <c r="H279" s="6"/>
    </row>
    <row r="280" spans="1:8" ht="34.5" x14ac:dyDescent="0.35">
      <c r="A280" s="282" t="s">
        <v>1795</v>
      </c>
      <c r="B280" s="183" t="s">
        <v>1417</v>
      </c>
      <c r="C280" s="388" t="s">
        <v>1816</v>
      </c>
      <c r="D280" s="282" t="s">
        <v>1439</v>
      </c>
      <c r="E280" s="388"/>
      <c r="F280" s="282" t="s">
        <v>4075</v>
      </c>
      <c r="G280" s="256">
        <v>4.8600000000000003</v>
      </c>
      <c r="H280" s="6"/>
    </row>
    <row r="281" spans="1:8" ht="34.5" x14ac:dyDescent="0.35">
      <c r="A281" s="282" t="s">
        <v>1795</v>
      </c>
      <c r="B281" s="183" t="s">
        <v>1417</v>
      </c>
      <c r="C281" s="388" t="s">
        <v>1817</v>
      </c>
      <c r="D281" s="282" t="s">
        <v>1818</v>
      </c>
      <c r="E281" s="388"/>
      <c r="F281" s="282" t="s">
        <v>3957</v>
      </c>
      <c r="G281" s="256">
        <v>972.5</v>
      </c>
      <c r="H281" s="6"/>
    </row>
    <row r="282" spans="1:8" ht="34.5" x14ac:dyDescent="0.35">
      <c r="A282" s="282" t="s">
        <v>1795</v>
      </c>
      <c r="B282" s="183" t="s">
        <v>1417</v>
      </c>
      <c r="C282" s="388" t="s">
        <v>1819</v>
      </c>
      <c r="D282" s="282" t="s">
        <v>1820</v>
      </c>
      <c r="E282" s="388"/>
      <c r="F282" s="282" t="s">
        <v>3957</v>
      </c>
      <c r="G282" s="256">
        <v>4006.7</v>
      </c>
      <c r="H282" s="6"/>
    </row>
    <row r="283" spans="1:8" ht="34.5" x14ac:dyDescent="0.35">
      <c r="A283" s="282" t="s">
        <v>1795</v>
      </c>
      <c r="B283" s="183" t="s">
        <v>1417</v>
      </c>
      <c r="C283" s="388" t="s">
        <v>1821</v>
      </c>
      <c r="D283" s="282" t="s">
        <v>1822</v>
      </c>
      <c r="E283" s="388"/>
      <c r="F283" s="282" t="s">
        <v>4001</v>
      </c>
      <c r="G283" s="256">
        <v>972.5</v>
      </c>
      <c r="H283" s="6"/>
    </row>
    <row r="284" spans="1:8" ht="34.5" x14ac:dyDescent="0.35">
      <c r="A284" s="282" t="s">
        <v>1795</v>
      </c>
      <c r="B284" s="183" t="s">
        <v>1417</v>
      </c>
      <c r="C284" s="388" t="s">
        <v>1823</v>
      </c>
      <c r="D284" s="282" t="s">
        <v>1824</v>
      </c>
      <c r="E284" s="388"/>
      <c r="F284" s="282" t="s">
        <v>4001</v>
      </c>
      <c r="G284" s="256">
        <v>97.25</v>
      </c>
      <c r="H284" s="6"/>
    </row>
    <row r="285" spans="1:8" ht="34.5" x14ac:dyDescent="0.35">
      <c r="A285" s="282">
        <v>44116.488888888889</v>
      </c>
      <c r="B285" s="253" t="s">
        <v>1264</v>
      </c>
      <c r="C285" s="388" t="s">
        <v>1366</v>
      </c>
      <c r="D285" s="282" t="s">
        <v>1367</v>
      </c>
      <c r="E285" s="388"/>
      <c r="F285" s="282" t="s">
        <v>4076</v>
      </c>
      <c r="G285" s="256">
        <v>2500</v>
      </c>
      <c r="H285" s="6"/>
    </row>
    <row r="286" spans="1:8" ht="34.5" x14ac:dyDescent="0.35">
      <c r="A286" s="282">
        <v>44116.546527777777</v>
      </c>
      <c r="B286" s="253" t="s">
        <v>1264</v>
      </c>
      <c r="C286" s="388" t="s">
        <v>1368</v>
      </c>
      <c r="D286" s="282" t="s">
        <v>1369</v>
      </c>
      <c r="E286" s="388"/>
      <c r="F286" s="282" t="s">
        <v>4077</v>
      </c>
      <c r="G286" s="256">
        <v>4000</v>
      </c>
      <c r="H286" s="6"/>
    </row>
    <row r="287" spans="1:8" ht="34.5" x14ac:dyDescent="0.35">
      <c r="A287" s="282">
        <v>44116.611805555556</v>
      </c>
      <c r="B287" s="253" t="s">
        <v>1264</v>
      </c>
      <c r="C287" s="388" t="s">
        <v>1370</v>
      </c>
      <c r="D287" s="282" t="s">
        <v>1369</v>
      </c>
      <c r="E287" s="388"/>
      <c r="F287" s="282" t="s">
        <v>4077</v>
      </c>
      <c r="G287" s="256">
        <v>500</v>
      </c>
      <c r="H287" s="6"/>
    </row>
    <row r="288" spans="1:8" ht="34.5" x14ac:dyDescent="0.35">
      <c r="A288" s="282">
        <v>44116.74722222222</v>
      </c>
      <c r="B288" s="253" t="s">
        <v>1264</v>
      </c>
      <c r="C288" s="388" t="s">
        <v>1371</v>
      </c>
      <c r="D288" s="282" t="s">
        <v>1372</v>
      </c>
      <c r="E288" s="388"/>
      <c r="F288" s="282" t="s">
        <v>4078</v>
      </c>
      <c r="G288" s="256">
        <v>4000</v>
      </c>
      <c r="H288" s="6"/>
    </row>
    <row r="289" spans="1:8" ht="34.5" x14ac:dyDescent="0.35">
      <c r="A289" s="282" t="s">
        <v>1825</v>
      </c>
      <c r="B289" s="183" t="s">
        <v>1417</v>
      </c>
      <c r="C289" s="388" t="s">
        <v>1826</v>
      </c>
      <c r="D289" s="282" t="s">
        <v>1827</v>
      </c>
      <c r="E289" s="388"/>
      <c r="F289" s="282" t="s">
        <v>4079</v>
      </c>
      <c r="G289" s="256">
        <v>412.34</v>
      </c>
      <c r="H289" s="6"/>
    </row>
    <row r="290" spans="1:8" ht="34.5" x14ac:dyDescent="0.35">
      <c r="A290" s="282" t="s">
        <v>1825</v>
      </c>
      <c r="B290" s="183" t="s">
        <v>1417</v>
      </c>
      <c r="C290" s="388" t="s">
        <v>1828</v>
      </c>
      <c r="D290" s="282" t="s">
        <v>1829</v>
      </c>
      <c r="E290" s="388"/>
      <c r="F290" s="282" t="s">
        <v>4072</v>
      </c>
      <c r="G290" s="256">
        <v>486.25</v>
      </c>
      <c r="H290" s="6"/>
    </row>
    <row r="291" spans="1:8" ht="34.5" x14ac:dyDescent="0.35">
      <c r="A291" s="282" t="s">
        <v>1825</v>
      </c>
      <c r="B291" s="183" t="s">
        <v>1417</v>
      </c>
      <c r="C291" s="388" t="s">
        <v>1830</v>
      </c>
      <c r="D291" s="282" t="s">
        <v>1831</v>
      </c>
      <c r="E291" s="388"/>
      <c r="F291" s="282" t="s">
        <v>3986</v>
      </c>
      <c r="G291" s="256">
        <v>5648.28</v>
      </c>
      <c r="H291" s="6"/>
    </row>
    <row r="292" spans="1:8" ht="34.5" x14ac:dyDescent="0.35">
      <c r="A292" s="282" t="s">
        <v>1825</v>
      </c>
      <c r="B292" s="183" t="s">
        <v>1417</v>
      </c>
      <c r="C292" s="388" t="s">
        <v>1832</v>
      </c>
      <c r="D292" s="282" t="s">
        <v>1833</v>
      </c>
      <c r="E292" s="388"/>
      <c r="F292" s="282" t="s">
        <v>4080</v>
      </c>
      <c r="G292" s="256">
        <v>10.7</v>
      </c>
      <c r="H292" s="6"/>
    </row>
    <row r="293" spans="1:8" ht="34.5" x14ac:dyDescent="0.35">
      <c r="A293" s="282" t="s">
        <v>1825</v>
      </c>
      <c r="B293" s="183" t="s">
        <v>1417</v>
      </c>
      <c r="C293" s="388" t="s">
        <v>1834</v>
      </c>
      <c r="D293" s="282" t="s">
        <v>1835</v>
      </c>
      <c r="E293" s="388"/>
      <c r="F293" s="282" t="s">
        <v>3986</v>
      </c>
      <c r="G293" s="256">
        <v>5648.28</v>
      </c>
      <c r="H293" s="6"/>
    </row>
    <row r="294" spans="1:8" ht="34.5" x14ac:dyDescent="0.35">
      <c r="A294" s="282" t="s">
        <v>1825</v>
      </c>
      <c r="B294" s="183" t="s">
        <v>1417</v>
      </c>
      <c r="C294" s="388" t="s">
        <v>1836</v>
      </c>
      <c r="D294" s="282" t="s">
        <v>1837</v>
      </c>
      <c r="E294" s="388"/>
      <c r="F294" s="282" t="s">
        <v>3986</v>
      </c>
      <c r="G294" s="256">
        <v>12341.02</v>
      </c>
      <c r="H294" s="6"/>
    </row>
    <row r="295" spans="1:8" ht="34.5" x14ac:dyDescent="0.35">
      <c r="A295" s="282" t="s">
        <v>1825</v>
      </c>
      <c r="B295" s="183" t="s">
        <v>1417</v>
      </c>
      <c r="C295" s="388" t="s">
        <v>1838</v>
      </c>
      <c r="D295" s="282" t="s">
        <v>1839</v>
      </c>
      <c r="E295" s="388"/>
      <c r="F295" s="282" t="s">
        <v>3986</v>
      </c>
      <c r="G295" s="256">
        <v>7142.04</v>
      </c>
      <c r="H295" s="6"/>
    </row>
    <row r="296" spans="1:8" ht="34.5" x14ac:dyDescent="0.35">
      <c r="A296" s="282" t="s">
        <v>1825</v>
      </c>
      <c r="B296" s="183" t="s">
        <v>1417</v>
      </c>
      <c r="C296" s="388" t="s">
        <v>1840</v>
      </c>
      <c r="D296" s="282" t="s">
        <v>1841</v>
      </c>
      <c r="E296" s="388"/>
      <c r="F296" s="282" t="s">
        <v>3986</v>
      </c>
      <c r="G296" s="256">
        <v>972.5</v>
      </c>
      <c r="H296" s="6"/>
    </row>
    <row r="297" spans="1:8" ht="34.5" x14ac:dyDescent="0.35">
      <c r="A297" s="282" t="s">
        <v>1825</v>
      </c>
      <c r="B297" s="183" t="s">
        <v>1417</v>
      </c>
      <c r="C297" s="388" t="s">
        <v>1842</v>
      </c>
      <c r="D297" s="282" t="s">
        <v>1502</v>
      </c>
      <c r="E297" s="388"/>
      <c r="F297" s="282" t="s">
        <v>4081</v>
      </c>
      <c r="G297" s="256">
        <v>486.25</v>
      </c>
      <c r="H297" s="6"/>
    </row>
    <row r="298" spans="1:8" ht="34.5" x14ac:dyDescent="0.35">
      <c r="A298" s="282">
        <v>44117.554861111108</v>
      </c>
      <c r="B298" s="253" t="s">
        <v>1264</v>
      </c>
      <c r="C298" s="388">
        <v>95</v>
      </c>
      <c r="D298" s="282" t="s">
        <v>1319</v>
      </c>
      <c r="E298" s="388"/>
      <c r="F298" s="282" t="s">
        <v>3986</v>
      </c>
      <c r="G298" s="256">
        <v>300</v>
      </c>
      <c r="H298" s="6"/>
    </row>
    <row r="299" spans="1:8" ht="34.5" x14ac:dyDescent="0.35">
      <c r="A299" s="282">
        <v>44117.88958333333</v>
      </c>
      <c r="B299" s="253" t="s">
        <v>1264</v>
      </c>
      <c r="C299" s="388" t="s">
        <v>1373</v>
      </c>
      <c r="D299" s="282" t="s">
        <v>1374</v>
      </c>
      <c r="E299" s="388"/>
      <c r="F299" s="282" t="s">
        <v>588</v>
      </c>
      <c r="G299" s="256">
        <v>200</v>
      </c>
      <c r="H299" s="6"/>
    </row>
    <row r="300" spans="1:8" ht="34.5" x14ac:dyDescent="0.35">
      <c r="A300" s="282" t="s">
        <v>1843</v>
      </c>
      <c r="B300" s="183" t="s">
        <v>1417</v>
      </c>
      <c r="C300" s="388" t="s">
        <v>1844</v>
      </c>
      <c r="D300" s="282" t="s">
        <v>1845</v>
      </c>
      <c r="E300" s="388"/>
      <c r="F300" s="282" t="s">
        <v>4082</v>
      </c>
      <c r="G300" s="256">
        <v>3890</v>
      </c>
      <c r="H300" s="6"/>
    </row>
    <row r="301" spans="1:8" ht="34.5" x14ac:dyDescent="0.35">
      <c r="A301" s="282" t="s">
        <v>1843</v>
      </c>
      <c r="B301" s="183" t="s">
        <v>1417</v>
      </c>
      <c r="C301" s="388" t="s">
        <v>1846</v>
      </c>
      <c r="D301" s="282" t="s">
        <v>1847</v>
      </c>
      <c r="E301" s="388"/>
      <c r="F301" s="282" t="s">
        <v>3986</v>
      </c>
      <c r="G301" s="256">
        <v>4862.5</v>
      </c>
      <c r="H301" s="6"/>
    </row>
    <row r="302" spans="1:8" ht="34.5" x14ac:dyDescent="0.35">
      <c r="A302" s="282" t="s">
        <v>1843</v>
      </c>
      <c r="B302" s="183" t="s">
        <v>1417</v>
      </c>
      <c r="C302" s="388" t="s">
        <v>1848</v>
      </c>
      <c r="D302" s="282" t="s">
        <v>1849</v>
      </c>
      <c r="E302" s="388"/>
      <c r="F302" s="282" t="s">
        <v>4082</v>
      </c>
      <c r="G302" s="256">
        <v>2182.29</v>
      </c>
      <c r="H302" s="6"/>
    </row>
    <row r="303" spans="1:8" ht="34.5" x14ac:dyDescent="0.35">
      <c r="A303" s="282" t="s">
        <v>1843</v>
      </c>
      <c r="B303" s="183" t="s">
        <v>1417</v>
      </c>
      <c r="C303" s="388" t="s">
        <v>1850</v>
      </c>
      <c r="D303" s="282" t="s">
        <v>1851</v>
      </c>
      <c r="E303" s="388"/>
      <c r="F303" s="282" t="s">
        <v>4083</v>
      </c>
      <c r="G303" s="256">
        <v>2625.75</v>
      </c>
      <c r="H303" s="6"/>
    </row>
    <row r="304" spans="1:8" ht="34.5" x14ac:dyDescent="0.35">
      <c r="A304" s="282" t="s">
        <v>1843</v>
      </c>
      <c r="B304" s="183" t="s">
        <v>1417</v>
      </c>
      <c r="C304" s="388" t="s">
        <v>1852</v>
      </c>
      <c r="D304" s="282" t="s">
        <v>1853</v>
      </c>
      <c r="E304" s="388"/>
      <c r="F304" s="282" t="s">
        <v>4084</v>
      </c>
      <c r="G304" s="256">
        <v>1945</v>
      </c>
      <c r="H304" s="6"/>
    </row>
    <row r="305" spans="1:8" ht="34.5" x14ac:dyDescent="0.35">
      <c r="A305" s="282" t="s">
        <v>1843</v>
      </c>
      <c r="B305" s="183" t="s">
        <v>1417</v>
      </c>
      <c r="C305" s="388" t="s">
        <v>1854</v>
      </c>
      <c r="D305" s="282" t="s">
        <v>1492</v>
      </c>
      <c r="E305" s="388"/>
      <c r="F305" s="282" t="s">
        <v>4085</v>
      </c>
      <c r="G305" s="256">
        <v>972.5</v>
      </c>
      <c r="H305" s="6"/>
    </row>
    <row r="306" spans="1:8" ht="34.5" x14ac:dyDescent="0.35">
      <c r="A306" s="282" t="s">
        <v>1843</v>
      </c>
      <c r="B306" s="183" t="s">
        <v>1417</v>
      </c>
      <c r="C306" s="388" t="s">
        <v>1855</v>
      </c>
      <c r="D306" s="282" t="s">
        <v>1856</v>
      </c>
      <c r="E306" s="388"/>
      <c r="F306" s="282" t="s">
        <v>4086</v>
      </c>
      <c r="G306" s="256">
        <v>48.62</v>
      </c>
      <c r="H306" s="6"/>
    </row>
    <row r="307" spans="1:8" ht="34.5" x14ac:dyDescent="0.35">
      <c r="A307" s="282" t="s">
        <v>1857</v>
      </c>
      <c r="B307" s="183" t="s">
        <v>1417</v>
      </c>
      <c r="C307" s="388" t="s">
        <v>1858</v>
      </c>
      <c r="D307" s="282" t="s">
        <v>1859</v>
      </c>
      <c r="E307" s="388"/>
      <c r="F307" s="282" t="s">
        <v>4087</v>
      </c>
      <c r="G307" s="256">
        <v>48.62</v>
      </c>
      <c r="H307" s="6"/>
    </row>
    <row r="308" spans="1:8" ht="34.5" x14ac:dyDescent="0.35">
      <c r="A308" s="282" t="s">
        <v>1857</v>
      </c>
      <c r="B308" s="183" t="s">
        <v>1417</v>
      </c>
      <c r="C308" s="388" t="s">
        <v>1860</v>
      </c>
      <c r="D308" s="282" t="s">
        <v>1861</v>
      </c>
      <c r="E308" s="388"/>
      <c r="F308" s="282" t="s">
        <v>3986</v>
      </c>
      <c r="G308" s="256">
        <v>972.5</v>
      </c>
      <c r="H308" s="6"/>
    </row>
    <row r="309" spans="1:8" ht="34.5" x14ac:dyDescent="0.35">
      <c r="A309" s="282" t="s">
        <v>1857</v>
      </c>
      <c r="B309" s="183" t="s">
        <v>1417</v>
      </c>
      <c r="C309" s="388" t="s">
        <v>1862</v>
      </c>
      <c r="D309" s="282" t="s">
        <v>1845</v>
      </c>
      <c r="E309" s="388"/>
      <c r="F309" s="282" t="s">
        <v>4082</v>
      </c>
      <c r="G309" s="256">
        <v>2857.2</v>
      </c>
      <c r="H309" s="6"/>
    </row>
    <row r="310" spans="1:8" ht="34.5" x14ac:dyDescent="0.35">
      <c r="A310" s="282" t="s">
        <v>1857</v>
      </c>
      <c r="B310" s="183" t="s">
        <v>1417</v>
      </c>
      <c r="C310" s="388" t="s">
        <v>1863</v>
      </c>
      <c r="D310" s="282" t="s">
        <v>1864</v>
      </c>
      <c r="E310" s="388"/>
      <c r="F310" s="282" t="s">
        <v>4088</v>
      </c>
      <c r="G310" s="256">
        <v>959.86</v>
      </c>
      <c r="H310" s="6"/>
    </row>
    <row r="311" spans="1:8" ht="34.5" x14ac:dyDescent="0.35">
      <c r="A311" s="282" t="s">
        <v>1857</v>
      </c>
      <c r="B311" s="183" t="s">
        <v>1417</v>
      </c>
      <c r="C311" s="388" t="s">
        <v>1865</v>
      </c>
      <c r="D311" s="282" t="s">
        <v>1866</v>
      </c>
      <c r="E311" s="388"/>
      <c r="F311" s="282" t="s">
        <v>4089</v>
      </c>
      <c r="G311" s="256">
        <v>389</v>
      </c>
      <c r="H311" s="6"/>
    </row>
    <row r="312" spans="1:8" ht="34.5" x14ac:dyDescent="0.35">
      <c r="A312" s="282" t="s">
        <v>1857</v>
      </c>
      <c r="B312" s="183" t="s">
        <v>1417</v>
      </c>
      <c r="C312" s="388" t="s">
        <v>1867</v>
      </c>
      <c r="D312" s="282" t="s">
        <v>1868</v>
      </c>
      <c r="E312" s="388"/>
      <c r="F312" s="282" t="s">
        <v>4090</v>
      </c>
      <c r="G312" s="256">
        <v>1167</v>
      </c>
      <c r="H312" s="6"/>
    </row>
    <row r="313" spans="1:8" ht="34.5" x14ac:dyDescent="0.35">
      <c r="A313" s="282" t="s">
        <v>1857</v>
      </c>
      <c r="B313" s="183" t="s">
        <v>1417</v>
      </c>
      <c r="C313" s="388" t="s">
        <v>1869</v>
      </c>
      <c r="D313" s="282" t="s">
        <v>1870</v>
      </c>
      <c r="E313" s="388"/>
      <c r="F313" s="282" t="s">
        <v>4022</v>
      </c>
      <c r="G313" s="256">
        <v>1945</v>
      </c>
      <c r="H313" s="6"/>
    </row>
    <row r="314" spans="1:8" ht="34.5" x14ac:dyDescent="0.35">
      <c r="A314" s="282" t="s">
        <v>1857</v>
      </c>
      <c r="B314" s="183" t="s">
        <v>1417</v>
      </c>
      <c r="C314" s="388" t="s">
        <v>1871</v>
      </c>
      <c r="D314" s="282" t="s">
        <v>1872</v>
      </c>
      <c r="E314" s="388"/>
      <c r="F314" s="282" t="s">
        <v>4091</v>
      </c>
      <c r="G314" s="256">
        <v>9725</v>
      </c>
      <c r="H314" s="6"/>
    </row>
    <row r="315" spans="1:8" ht="34.5" x14ac:dyDescent="0.35">
      <c r="A315" s="282">
        <v>44119.686805555553</v>
      </c>
      <c r="B315" s="253" t="s">
        <v>1264</v>
      </c>
      <c r="C315" s="388" t="s">
        <v>1375</v>
      </c>
      <c r="D315" s="282" t="s">
        <v>1376</v>
      </c>
      <c r="E315" s="388"/>
      <c r="F315" s="282" t="s">
        <v>4092</v>
      </c>
      <c r="G315" s="256">
        <v>25000</v>
      </c>
      <c r="H315" s="6"/>
    </row>
    <row r="316" spans="1:8" ht="34.5" x14ac:dyDescent="0.35">
      <c r="A316" s="282" t="s">
        <v>1873</v>
      </c>
      <c r="B316" s="183" t="s">
        <v>1417</v>
      </c>
      <c r="C316" s="388" t="s">
        <v>1874</v>
      </c>
      <c r="D316" s="282" t="s">
        <v>1875</v>
      </c>
      <c r="E316" s="388"/>
      <c r="F316" s="282" t="s">
        <v>4058</v>
      </c>
      <c r="G316" s="256">
        <v>486.25</v>
      </c>
      <c r="H316" s="6"/>
    </row>
    <row r="317" spans="1:8" ht="34.5" x14ac:dyDescent="0.35">
      <c r="A317" s="282" t="s">
        <v>1873</v>
      </c>
      <c r="B317" s="183" t="s">
        <v>1417</v>
      </c>
      <c r="C317" s="388" t="s">
        <v>1876</v>
      </c>
      <c r="D317" s="282" t="s">
        <v>1877</v>
      </c>
      <c r="E317" s="388"/>
      <c r="F317" s="282" t="s">
        <v>4093</v>
      </c>
      <c r="G317" s="256">
        <v>486.25</v>
      </c>
      <c r="H317" s="6"/>
    </row>
    <row r="318" spans="1:8" ht="34.5" x14ac:dyDescent="0.35">
      <c r="A318" s="282" t="s">
        <v>1873</v>
      </c>
      <c r="B318" s="183" t="s">
        <v>1417</v>
      </c>
      <c r="C318" s="388" t="s">
        <v>1878</v>
      </c>
      <c r="D318" s="282" t="s">
        <v>1879</v>
      </c>
      <c r="E318" s="388"/>
      <c r="F318" s="282" t="s">
        <v>4094</v>
      </c>
      <c r="G318" s="256">
        <v>194.5</v>
      </c>
      <c r="H318" s="6"/>
    </row>
    <row r="319" spans="1:8" ht="34.5" x14ac:dyDescent="0.35">
      <c r="A319" s="282" t="s">
        <v>1873</v>
      </c>
      <c r="B319" s="183" t="s">
        <v>1417</v>
      </c>
      <c r="C319" s="388" t="s">
        <v>1880</v>
      </c>
      <c r="D319" s="282" t="s">
        <v>1881</v>
      </c>
      <c r="E319" s="388"/>
      <c r="F319" s="282" t="s">
        <v>3982</v>
      </c>
      <c r="G319" s="256">
        <v>972.5</v>
      </c>
      <c r="H319" s="6"/>
    </row>
    <row r="320" spans="1:8" ht="34.5" x14ac:dyDescent="0.35">
      <c r="A320" s="282">
        <v>44120.640972222223</v>
      </c>
      <c r="B320" s="253" t="s">
        <v>1264</v>
      </c>
      <c r="C320" s="388" t="s">
        <v>1377</v>
      </c>
      <c r="D320" s="282" t="s">
        <v>1378</v>
      </c>
      <c r="E320" s="388"/>
      <c r="F320" s="282" t="s">
        <v>4095</v>
      </c>
      <c r="G320" s="256">
        <v>1500</v>
      </c>
      <c r="H320" s="6"/>
    </row>
    <row r="321" spans="1:8" ht="34.5" x14ac:dyDescent="0.35">
      <c r="A321" s="282" t="s">
        <v>1882</v>
      </c>
      <c r="B321" s="183" t="s">
        <v>1417</v>
      </c>
      <c r="C321" s="388" t="s">
        <v>1883</v>
      </c>
      <c r="D321" s="282" t="s">
        <v>1302</v>
      </c>
      <c r="E321" s="388"/>
      <c r="F321" s="282" t="s">
        <v>4096</v>
      </c>
      <c r="G321" s="256">
        <v>4862.5</v>
      </c>
      <c r="H321" s="6"/>
    </row>
    <row r="322" spans="1:8" ht="34.5" x14ac:dyDescent="0.35">
      <c r="A322" s="282" t="s">
        <v>1882</v>
      </c>
      <c r="B322" s="183" t="s">
        <v>1417</v>
      </c>
      <c r="C322" s="388" t="s">
        <v>1884</v>
      </c>
      <c r="D322" s="282" t="s">
        <v>1885</v>
      </c>
      <c r="E322" s="388"/>
      <c r="F322" s="282" t="s">
        <v>4097</v>
      </c>
      <c r="G322" s="256">
        <v>194.5</v>
      </c>
      <c r="H322" s="6"/>
    </row>
    <row r="323" spans="1:8" ht="34.5" x14ac:dyDescent="0.35">
      <c r="A323" s="282" t="s">
        <v>1882</v>
      </c>
      <c r="B323" s="183" t="s">
        <v>1417</v>
      </c>
      <c r="C323" s="388" t="s">
        <v>1886</v>
      </c>
      <c r="D323" s="282" t="s">
        <v>1887</v>
      </c>
      <c r="E323" s="388"/>
      <c r="F323" s="282" t="s">
        <v>3957</v>
      </c>
      <c r="G323" s="256">
        <v>97.25</v>
      </c>
      <c r="H323" s="6"/>
    </row>
    <row r="324" spans="1:8" ht="34.5" x14ac:dyDescent="0.35">
      <c r="A324" s="282" t="s">
        <v>1882</v>
      </c>
      <c r="B324" s="183" t="s">
        <v>1417</v>
      </c>
      <c r="C324" s="388" t="s">
        <v>1888</v>
      </c>
      <c r="D324" s="282" t="s">
        <v>1889</v>
      </c>
      <c r="E324" s="388"/>
      <c r="F324" s="282" t="s">
        <v>4097</v>
      </c>
      <c r="G324" s="256">
        <v>291.75</v>
      </c>
      <c r="H324" s="6"/>
    </row>
    <row r="325" spans="1:8" ht="34.5" x14ac:dyDescent="0.35">
      <c r="A325" s="282" t="s">
        <v>1882</v>
      </c>
      <c r="B325" s="183" t="s">
        <v>1417</v>
      </c>
      <c r="C325" s="388" t="s">
        <v>1890</v>
      </c>
      <c r="D325" s="282" t="s">
        <v>1891</v>
      </c>
      <c r="E325" s="388"/>
      <c r="F325" s="282" t="s">
        <v>3986</v>
      </c>
      <c r="G325" s="256">
        <v>389</v>
      </c>
      <c r="H325" s="6"/>
    </row>
    <row r="326" spans="1:8" ht="34.5" x14ac:dyDescent="0.35">
      <c r="A326" s="282" t="s">
        <v>1882</v>
      </c>
      <c r="B326" s="183" t="s">
        <v>1417</v>
      </c>
      <c r="C326" s="388" t="s">
        <v>1892</v>
      </c>
      <c r="D326" s="282" t="s">
        <v>1893</v>
      </c>
      <c r="E326" s="388"/>
      <c r="F326" s="282" t="s">
        <v>4098</v>
      </c>
      <c r="G326" s="256">
        <v>972.5</v>
      </c>
      <c r="H326" s="6"/>
    </row>
    <row r="327" spans="1:8" ht="34.5" x14ac:dyDescent="0.35">
      <c r="A327" s="282" t="s">
        <v>1882</v>
      </c>
      <c r="B327" s="183" t="s">
        <v>1417</v>
      </c>
      <c r="C327" s="388" t="s">
        <v>1894</v>
      </c>
      <c r="D327" s="282" t="s">
        <v>1807</v>
      </c>
      <c r="E327" s="388"/>
      <c r="F327" s="282" t="s">
        <v>4099</v>
      </c>
      <c r="G327" s="256">
        <v>2868.87</v>
      </c>
      <c r="H327" s="6"/>
    </row>
    <row r="328" spans="1:8" ht="34.5" x14ac:dyDescent="0.35">
      <c r="A328" s="282" t="s">
        <v>1882</v>
      </c>
      <c r="B328" s="183" t="s">
        <v>1417</v>
      </c>
      <c r="C328" s="388" t="s">
        <v>1895</v>
      </c>
      <c r="D328" s="282" t="s">
        <v>1896</v>
      </c>
      <c r="E328" s="388"/>
      <c r="F328" s="282" t="s">
        <v>4099</v>
      </c>
      <c r="G328" s="256">
        <v>1361.5</v>
      </c>
      <c r="H328" s="6"/>
    </row>
    <row r="329" spans="1:8" ht="34.5" x14ac:dyDescent="0.35">
      <c r="A329" s="282" t="s">
        <v>1882</v>
      </c>
      <c r="B329" s="183" t="s">
        <v>1417</v>
      </c>
      <c r="C329" s="388" t="s">
        <v>1897</v>
      </c>
      <c r="D329" s="282" t="s">
        <v>1898</v>
      </c>
      <c r="E329" s="388"/>
      <c r="F329" s="282" t="s">
        <v>4099</v>
      </c>
      <c r="G329" s="256">
        <v>831.49</v>
      </c>
      <c r="H329" s="6"/>
    </row>
    <row r="330" spans="1:8" ht="34.5" x14ac:dyDescent="0.35">
      <c r="A330" s="282" t="s">
        <v>1882</v>
      </c>
      <c r="B330" s="183" t="s">
        <v>1417</v>
      </c>
      <c r="C330" s="388" t="s">
        <v>1899</v>
      </c>
      <c r="D330" s="282" t="s">
        <v>1900</v>
      </c>
      <c r="E330" s="388"/>
      <c r="F330" s="282" t="s">
        <v>4100</v>
      </c>
      <c r="G330" s="256">
        <v>486.25</v>
      </c>
      <c r="H330" s="6"/>
    </row>
    <row r="331" spans="1:8" ht="34.5" x14ac:dyDescent="0.35">
      <c r="A331" s="282" t="s">
        <v>1882</v>
      </c>
      <c r="B331" s="183" t="s">
        <v>1417</v>
      </c>
      <c r="C331" s="388" t="s">
        <v>1901</v>
      </c>
      <c r="D331" s="282" t="s">
        <v>1902</v>
      </c>
      <c r="E331" s="388"/>
      <c r="F331" s="282" t="s">
        <v>3947</v>
      </c>
      <c r="G331" s="256">
        <v>97.25</v>
      </c>
      <c r="H331" s="6"/>
    </row>
    <row r="332" spans="1:8" ht="34.5" x14ac:dyDescent="0.35">
      <c r="A332" s="282" t="s">
        <v>1903</v>
      </c>
      <c r="B332" s="183" t="s">
        <v>1417</v>
      </c>
      <c r="C332" s="388" t="s">
        <v>1904</v>
      </c>
      <c r="D332" s="282" t="s">
        <v>1905</v>
      </c>
      <c r="E332" s="388"/>
      <c r="F332" s="282" t="s">
        <v>4098</v>
      </c>
      <c r="G332" s="256">
        <v>97.25</v>
      </c>
      <c r="H332" s="6"/>
    </row>
    <row r="333" spans="1:8" ht="34.5" x14ac:dyDescent="0.35">
      <c r="A333" s="282" t="s">
        <v>1903</v>
      </c>
      <c r="B333" s="183" t="s">
        <v>1417</v>
      </c>
      <c r="C333" s="388" t="s">
        <v>1906</v>
      </c>
      <c r="D333" s="282" t="s">
        <v>1907</v>
      </c>
      <c r="E333" s="388"/>
      <c r="F333" s="282" t="s">
        <v>4087</v>
      </c>
      <c r="G333" s="256">
        <v>875.25</v>
      </c>
      <c r="H333" s="6"/>
    </row>
    <row r="334" spans="1:8" ht="34.5" x14ac:dyDescent="0.35">
      <c r="A334" s="282" t="s">
        <v>1903</v>
      </c>
      <c r="B334" s="183" t="s">
        <v>1417</v>
      </c>
      <c r="C334" s="388" t="s">
        <v>1908</v>
      </c>
      <c r="D334" s="282" t="s">
        <v>1909</v>
      </c>
      <c r="E334" s="388"/>
      <c r="F334" s="282" t="s">
        <v>4051</v>
      </c>
      <c r="G334" s="256">
        <v>145.87</v>
      </c>
      <c r="H334" s="6"/>
    </row>
    <row r="335" spans="1:8" ht="34.5" x14ac:dyDescent="0.35">
      <c r="A335" s="282" t="s">
        <v>1903</v>
      </c>
      <c r="B335" s="183" t="s">
        <v>1417</v>
      </c>
      <c r="C335" s="388" t="s">
        <v>1910</v>
      </c>
      <c r="D335" s="282" t="s">
        <v>3887</v>
      </c>
      <c r="E335" s="388"/>
      <c r="F335" s="282" t="s">
        <v>4101</v>
      </c>
      <c r="G335" s="256">
        <v>97.25</v>
      </c>
      <c r="H335" s="6"/>
    </row>
    <row r="336" spans="1:8" ht="34.5" x14ac:dyDescent="0.35">
      <c r="A336" s="282" t="s">
        <v>1903</v>
      </c>
      <c r="B336" s="183" t="s">
        <v>1417</v>
      </c>
      <c r="C336" s="388" t="s">
        <v>1911</v>
      </c>
      <c r="D336" s="282" t="s">
        <v>1912</v>
      </c>
      <c r="E336" s="388"/>
      <c r="F336" s="282" t="s">
        <v>4102</v>
      </c>
      <c r="G336" s="256">
        <v>486.25</v>
      </c>
      <c r="H336" s="6"/>
    </row>
    <row r="337" spans="1:8" ht="34.5" x14ac:dyDescent="0.35">
      <c r="A337" s="282" t="s">
        <v>1913</v>
      </c>
      <c r="B337" s="183" t="s">
        <v>1417</v>
      </c>
      <c r="C337" s="388" t="s">
        <v>1914</v>
      </c>
      <c r="D337" s="282" t="s">
        <v>1915</v>
      </c>
      <c r="E337" s="388"/>
      <c r="F337" s="282" t="s">
        <v>3957</v>
      </c>
      <c r="G337" s="256">
        <v>2431.25</v>
      </c>
      <c r="H337" s="6"/>
    </row>
    <row r="338" spans="1:8" ht="34.5" x14ac:dyDescent="0.35">
      <c r="A338" s="282" t="s">
        <v>1913</v>
      </c>
      <c r="B338" s="183" t="s">
        <v>1417</v>
      </c>
      <c r="C338" s="388" t="s">
        <v>1916</v>
      </c>
      <c r="D338" s="282" t="s">
        <v>1917</v>
      </c>
      <c r="E338" s="388"/>
      <c r="F338" s="282" t="s">
        <v>4030</v>
      </c>
      <c r="G338" s="256">
        <v>194.5</v>
      </c>
      <c r="H338" s="6"/>
    </row>
    <row r="339" spans="1:8" ht="34.5" x14ac:dyDescent="0.35">
      <c r="A339" s="282" t="s">
        <v>1913</v>
      </c>
      <c r="B339" s="183" t="s">
        <v>1417</v>
      </c>
      <c r="C339" s="388" t="s">
        <v>1918</v>
      </c>
      <c r="D339" s="282" t="s">
        <v>1919</v>
      </c>
      <c r="E339" s="388"/>
      <c r="F339" s="282" t="s">
        <v>3947</v>
      </c>
      <c r="G339" s="256">
        <v>291.75</v>
      </c>
      <c r="H339" s="6"/>
    </row>
    <row r="340" spans="1:8" ht="34.5" x14ac:dyDescent="0.35">
      <c r="A340" s="282" t="s">
        <v>1913</v>
      </c>
      <c r="B340" s="183" t="s">
        <v>1417</v>
      </c>
      <c r="C340" s="388" t="s">
        <v>1920</v>
      </c>
      <c r="D340" s="282" t="s">
        <v>1921</v>
      </c>
      <c r="E340" s="388"/>
      <c r="F340" s="282" t="s">
        <v>3947</v>
      </c>
      <c r="G340" s="256">
        <v>1945</v>
      </c>
      <c r="H340" s="6"/>
    </row>
    <row r="341" spans="1:8" ht="34.5" x14ac:dyDescent="0.35">
      <c r="A341" s="282" t="s">
        <v>1913</v>
      </c>
      <c r="B341" s="183" t="s">
        <v>1417</v>
      </c>
      <c r="C341" s="388" t="s">
        <v>1922</v>
      </c>
      <c r="D341" s="282" t="s">
        <v>1923</v>
      </c>
      <c r="E341" s="388"/>
      <c r="F341" s="282" t="s">
        <v>4103</v>
      </c>
      <c r="G341" s="256">
        <v>972.5</v>
      </c>
      <c r="H341" s="6"/>
    </row>
    <row r="342" spans="1:8" ht="34.5" x14ac:dyDescent="0.35">
      <c r="A342" s="282" t="s">
        <v>1913</v>
      </c>
      <c r="B342" s="183" t="s">
        <v>1417</v>
      </c>
      <c r="C342" s="388" t="s">
        <v>1924</v>
      </c>
      <c r="D342" s="282" t="s">
        <v>1925</v>
      </c>
      <c r="E342" s="388"/>
      <c r="F342" s="282" t="s">
        <v>3947</v>
      </c>
      <c r="G342" s="256">
        <v>486.25</v>
      </c>
      <c r="H342" s="6"/>
    </row>
    <row r="343" spans="1:8" ht="34.5" x14ac:dyDescent="0.35">
      <c r="A343" s="282">
        <v>44123.323611111111</v>
      </c>
      <c r="B343" s="253" t="s">
        <v>1264</v>
      </c>
      <c r="C343" s="388" t="s">
        <v>1379</v>
      </c>
      <c r="D343" s="282" t="s">
        <v>1380</v>
      </c>
      <c r="E343" s="388"/>
      <c r="F343" s="282" t="s">
        <v>588</v>
      </c>
      <c r="G343" s="256">
        <v>200</v>
      </c>
      <c r="H343" s="6"/>
    </row>
    <row r="344" spans="1:8" ht="34.5" x14ac:dyDescent="0.35">
      <c r="A344" s="282" t="s">
        <v>1926</v>
      </c>
      <c r="B344" s="183" t="s">
        <v>1417</v>
      </c>
      <c r="C344" s="388" t="s">
        <v>1927</v>
      </c>
      <c r="D344" s="282" t="s">
        <v>1928</v>
      </c>
      <c r="E344" s="388"/>
      <c r="F344" s="282" t="s">
        <v>4104</v>
      </c>
      <c r="G344" s="256">
        <v>486.25</v>
      </c>
      <c r="H344" s="6"/>
    </row>
    <row r="345" spans="1:8" ht="34.5" x14ac:dyDescent="0.35">
      <c r="A345" s="282" t="s">
        <v>1926</v>
      </c>
      <c r="B345" s="183" t="s">
        <v>1417</v>
      </c>
      <c r="C345" s="388" t="s">
        <v>1929</v>
      </c>
      <c r="D345" s="282" t="s">
        <v>1930</v>
      </c>
      <c r="E345" s="388"/>
      <c r="F345" s="282" t="s">
        <v>3947</v>
      </c>
      <c r="G345" s="256">
        <v>97.25</v>
      </c>
      <c r="H345" s="6"/>
    </row>
    <row r="346" spans="1:8" ht="34.5" x14ac:dyDescent="0.35">
      <c r="A346" s="282" t="s">
        <v>1926</v>
      </c>
      <c r="B346" s="183" t="s">
        <v>1417</v>
      </c>
      <c r="C346" s="388" t="s">
        <v>1931</v>
      </c>
      <c r="D346" s="282" t="s">
        <v>1932</v>
      </c>
      <c r="E346" s="388"/>
      <c r="F346" s="282" t="s">
        <v>3957</v>
      </c>
      <c r="G346" s="256">
        <v>194.5</v>
      </c>
      <c r="H346" s="6"/>
    </row>
    <row r="347" spans="1:8" ht="34.5" x14ac:dyDescent="0.35">
      <c r="A347" s="282" t="s">
        <v>1926</v>
      </c>
      <c r="B347" s="183" t="s">
        <v>1417</v>
      </c>
      <c r="C347" s="388" t="s">
        <v>1933</v>
      </c>
      <c r="D347" s="282" t="s">
        <v>1934</v>
      </c>
      <c r="E347" s="388"/>
      <c r="F347" s="282" t="s">
        <v>3947</v>
      </c>
      <c r="G347" s="256">
        <v>972.5</v>
      </c>
      <c r="H347" s="6"/>
    </row>
    <row r="348" spans="1:8" ht="34.5" x14ac:dyDescent="0.35">
      <c r="A348" s="282" t="s">
        <v>1926</v>
      </c>
      <c r="B348" s="183" t="s">
        <v>1417</v>
      </c>
      <c r="C348" s="388" t="s">
        <v>1935</v>
      </c>
      <c r="D348" s="282" t="s">
        <v>1829</v>
      </c>
      <c r="E348" s="388"/>
      <c r="F348" s="282" t="s">
        <v>4072</v>
      </c>
      <c r="G348" s="256">
        <v>3112</v>
      </c>
      <c r="H348" s="6"/>
    </row>
    <row r="349" spans="1:8" ht="34.5" x14ac:dyDescent="0.35">
      <c r="A349" s="282" t="s">
        <v>1926</v>
      </c>
      <c r="B349" s="183" t="s">
        <v>1417</v>
      </c>
      <c r="C349" s="388" t="s">
        <v>1936</v>
      </c>
      <c r="D349" s="282" t="s">
        <v>1704</v>
      </c>
      <c r="E349" s="388"/>
      <c r="F349" s="282" t="s">
        <v>3957</v>
      </c>
      <c r="G349" s="256">
        <v>4376.25</v>
      </c>
      <c r="H349" s="6"/>
    </row>
    <row r="350" spans="1:8" ht="34.5" x14ac:dyDescent="0.35">
      <c r="A350" s="282" t="s">
        <v>1926</v>
      </c>
      <c r="B350" s="183" t="s">
        <v>1417</v>
      </c>
      <c r="C350" s="388" t="s">
        <v>1937</v>
      </c>
      <c r="D350" s="282" t="s">
        <v>1938</v>
      </c>
      <c r="E350" s="388"/>
      <c r="F350" s="282" t="s">
        <v>4105</v>
      </c>
      <c r="G350" s="256">
        <v>5835</v>
      </c>
      <c r="H350" s="6"/>
    </row>
    <row r="351" spans="1:8" ht="34.5" x14ac:dyDescent="0.35">
      <c r="A351" s="282" t="s">
        <v>1926</v>
      </c>
      <c r="B351" s="183" t="s">
        <v>1417</v>
      </c>
      <c r="C351" s="388" t="s">
        <v>1939</v>
      </c>
      <c r="D351" s="282" t="s">
        <v>1940</v>
      </c>
      <c r="E351" s="388"/>
      <c r="F351" s="282" t="s">
        <v>4106</v>
      </c>
      <c r="G351" s="256">
        <v>243.12</v>
      </c>
      <c r="H351" s="6"/>
    </row>
    <row r="352" spans="1:8" ht="34.5" x14ac:dyDescent="0.35">
      <c r="A352" s="282" t="s">
        <v>1926</v>
      </c>
      <c r="B352" s="183" t="s">
        <v>1417</v>
      </c>
      <c r="C352" s="388" t="s">
        <v>1941</v>
      </c>
      <c r="D352" s="282" t="s">
        <v>1942</v>
      </c>
      <c r="E352" s="388"/>
      <c r="F352" s="282" t="s">
        <v>3947</v>
      </c>
      <c r="G352" s="256">
        <v>97.25</v>
      </c>
      <c r="H352" s="6"/>
    </row>
    <row r="353" spans="1:8" ht="34.5" x14ac:dyDescent="0.35">
      <c r="A353" s="282" t="s">
        <v>1926</v>
      </c>
      <c r="B353" s="183" t="s">
        <v>1417</v>
      </c>
      <c r="C353" s="388" t="s">
        <v>1943</v>
      </c>
      <c r="D353" s="282" t="s">
        <v>1944</v>
      </c>
      <c r="E353" s="388"/>
      <c r="F353" s="282" t="s">
        <v>3947</v>
      </c>
      <c r="G353" s="256">
        <v>97.25</v>
      </c>
      <c r="H353" s="6"/>
    </row>
    <row r="354" spans="1:8" ht="34.5" x14ac:dyDescent="0.35">
      <c r="A354" s="282" t="s">
        <v>1926</v>
      </c>
      <c r="B354" s="183" t="s">
        <v>1417</v>
      </c>
      <c r="C354" s="388" t="s">
        <v>1945</v>
      </c>
      <c r="D354" s="282" t="s">
        <v>1946</v>
      </c>
      <c r="E354" s="388"/>
      <c r="F354" s="282" t="s">
        <v>4061</v>
      </c>
      <c r="G354" s="256">
        <v>875.25</v>
      </c>
      <c r="H354" s="6"/>
    </row>
    <row r="355" spans="1:8" ht="34.5" x14ac:dyDescent="0.35">
      <c r="A355" s="282" t="s">
        <v>1926</v>
      </c>
      <c r="B355" s="183" t="s">
        <v>1417</v>
      </c>
      <c r="C355" s="388" t="s">
        <v>1947</v>
      </c>
      <c r="D355" s="282" t="s">
        <v>1948</v>
      </c>
      <c r="E355" s="388"/>
      <c r="F355" s="282" t="s">
        <v>4107</v>
      </c>
      <c r="G355" s="256">
        <v>194.5</v>
      </c>
      <c r="H355" s="6"/>
    </row>
    <row r="356" spans="1:8" ht="34.5" x14ac:dyDescent="0.35">
      <c r="A356" s="282" t="s">
        <v>1926</v>
      </c>
      <c r="B356" s="183" t="s">
        <v>1417</v>
      </c>
      <c r="C356" s="388" t="s">
        <v>1949</v>
      </c>
      <c r="D356" s="282" t="s">
        <v>1950</v>
      </c>
      <c r="E356" s="388"/>
      <c r="F356" s="282" t="s">
        <v>4061</v>
      </c>
      <c r="G356" s="256">
        <v>2431.25</v>
      </c>
      <c r="H356" s="6"/>
    </row>
    <row r="357" spans="1:8" ht="34.5" x14ac:dyDescent="0.35">
      <c r="A357" s="282" t="s">
        <v>1926</v>
      </c>
      <c r="B357" s="183" t="s">
        <v>1417</v>
      </c>
      <c r="C357" s="388" t="s">
        <v>1951</v>
      </c>
      <c r="D357" s="282" t="s">
        <v>1952</v>
      </c>
      <c r="E357" s="388"/>
      <c r="F357" s="282" t="s">
        <v>4067</v>
      </c>
      <c r="G357" s="256">
        <v>48.62</v>
      </c>
      <c r="H357" s="6"/>
    </row>
    <row r="358" spans="1:8" ht="34.5" x14ac:dyDescent="0.35">
      <c r="A358" s="282" t="s">
        <v>1926</v>
      </c>
      <c r="B358" s="183" t="s">
        <v>1417</v>
      </c>
      <c r="C358" s="388" t="s">
        <v>1953</v>
      </c>
      <c r="D358" s="282" t="s">
        <v>1954</v>
      </c>
      <c r="E358" s="388"/>
      <c r="F358" s="282" t="s">
        <v>4089</v>
      </c>
      <c r="G358" s="256">
        <v>680.75</v>
      </c>
      <c r="H358" s="6"/>
    </row>
    <row r="359" spans="1:8" ht="34.5" x14ac:dyDescent="0.35">
      <c r="A359" s="282" t="s">
        <v>1955</v>
      </c>
      <c r="B359" s="183" t="s">
        <v>1417</v>
      </c>
      <c r="C359" s="388" t="s">
        <v>1956</v>
      </c>
      <c r="D359" s="282" t="s">
        <v>1957</v>
      </c>
      <c r="E359" s="388"/>
      <c r="F359" s="282" t="s">
        <v>4108</v>
      </c>
      <c r="G359" s="256">
        <v>97.25</v>
      </c>
      <c r="H359" s="6"/>
    </row>
    <row r="360" spans="1:8" ht="34.5" x14ac:dyDescent="0.35">
      <c r="A360" s="282" t="s">
        <v>1955</v>
      </c>
      <c r="B360" s="183" t="s">
        <v>1417</v>
      </c>
      <c r="C360" s="388" t="s">
        <v>1958</v>
      </c>
      <c r="D360" s="282" t="s">
        <v>1959</v>
      </c>
      <c r="E360" s="388"/>
      <c r="F360" s="282" t="s">
        <v>4089</v>
      </c>
      <c r="G360" s="256">
        <v>194.5</v>
      </c>
      <c r="H360" s="6"/>
    </row>
    <row r="361" spans="1:8" ht="34.5" x14ac:dyDescent="0.35">
      <c r="A361" s="282" t="s">
        <v>1955</v>
      </c>
      <c r="B361" s="183" t="s">
        <v>1417</v>
      </c>
      <c r="C361" s="388" t="s">
        <v>1960</v>
      </c>
      <c r="D361" s="282" t="s">
        <v>1466</v>
      </c>
      <c r="E361" s="388"/>
      <c r="F361" s="282" t="s">
        <v>3947</v>
      </c>
      <c r="G361" s="256">
        <v>486.25</v>
      </c>
      <c r="H361" s="6"/>
    </row>
    <row r="362" spans="1:8" ht="34.5" x14ac:dyDescent="0.35">
      <c r="A362" s="282" t="s">
        <v>1955</v>
      </c>
      <c r="B362" s="183" t="s">
        <v>1417</v>
      </c>
      <c r="C362" s="388" t="s">
        <v>1961</v>
      </c>
      <c r="D362" s="282" t="s">
        <v>1962</v>
      </c>
      <c r="E362" s="388"/>
      <c r="F362" s="282" t="s">
        <v>3947</v>
      </c>
      <c r="G362" s="256">
        <v>972.5</v>
      </c>
      <c r="H362" s="6"/>
    </row>
    <row r="363" spans="1:8" ht="34.5" x14ac:dyDescent="0.35">
      <c r="A363" s="282" t="s">
        <v>1955</v>
      </c>
      <c r="B363" s="183" t="s">
        <v>1417</v>
      </c>
      <c r="C363" s="388" t="s">
        <v>1963</v>
      </c>
      <c r="D363" s="282" t="s">
        <v>1964</v>
      </c>
      <c r="E363" s="388"/>
      <c r="F363" s="282" t="s">
        <v>3947</v>
      </c>
      <c r="G363" s="256">
        <v>194.5</v>
      </c>
      <c r="H363" s="6"/>
    </row>
    <row r="364" spans="1:8" ht="34.5" x14ac:dyDescent="0.35">
      <c r="A364" s="282" t="s">
        <v>1955</v>
      </c>
      <c r="B364" s="183" t="s">
        <v>1417</v>
      </c>
      <c r="C364" s="388" t="s">
        <v>1965</v>
      </c>
      <c r="D364" s="282" t="s">
        <v>1966</v>
      </c>
      <c r="E364" s="388"/>
      <c r="F364" s="282" t="s">
        <v>4109</v>
      </c>
      <c r="G364" s="256">
        <v>486.25</v>
      </c>
      <c r="H364" s="6"/>
    </row>
    <row r="365" spans="1:8" ht="34.5" x14ac:dyDescent="0.35">
      <c r="A365" s="282" t="s">
        <v>1955</v>
      </c>
      <c r="B365" s="183" t="s">
        <v>1417</v>
      </c>
      <c r="C365" s="388" t="s">
        <v>1967</v>
      </c>
      <c r="D365" s="282" t="s">
        <v>1968</v>
      </c>
      <c r="E365" s="388"/>
      <c r="F365" s="282" t="s">
        <v>4110</v>
      </c>
      <c r="G365" s="256">
        <v>291.75</v>
      </c>
      <c r="H365" s="6"/>
    </row>
    <row r="366" spans="1:8" ht="34.5" x14ac:dyDescent="0.35">
      <c r="A366" s="282" t="s">
        <v>1955</v>
      </c>
      <c r="B366" s="183" t="s">
        <v>1417</v>
      </c>
      <c r="C366" s="388" t="s">
        <v>1969</v>
      </c>
      <c r="D366" s="282" t="s">
        <v>1970</v>
      </c>
      <c r="E366" s="388"/>
      <c r="F366" s="282" t="s">
        <v>3947</v>
      </c>
      <c r="G366" s="256">
        <v>972.5</v>
      </c>
      <c r="H366" s="6"/>
    </row>
    <row r="367" spans="1:8" ht="34.5" x14ac:dyDescent="0.35">
      <c r="A367" s="282" t="s">
        <v>1955</v>
      </c>
      <c r="B367" s="183" t="s">
        <v>1417</v>
      </c>
      <c r="C367" s="388" t="s">
        <v>1971</v>
      </c>
      <c r="D367" s="282" t="s">
        <v>1972</v>
      </c>
      <c r="E367" s="388"/>
      <c r="F367" s="282" t="s">
        <v>3947</v>
      </c>
      <c r="G367" s="256">
        <v>97.25</v>
      </c>
      <c r="H367" s="6"/>
    </row>
    <row r="368" spans="1:8" ht="34.5" x14ac:dyDescent="0.35">
      <c r="A368" s="282">
        <v>44125.597222222219</v>
      </c>
      <c r="B368" s="253" t="s">
        <v>1264</v>
      </c>
      <c r="C368" s="388">
        <v>169</v>
      </c>
      <c r="D368" s="282" t="s">
        <v>1381</v>
      </c>
      <c r="E368" s="388"/>
      <c r="F368" s="282" t="s">
        <v>4111</v>
      </c>
      <c r="G368" s="256">
        <v>200</v>
      </c>
      <c r="H368" s="6"/>
    </row>
    <row r="369" spans="1:8" ht="34.5" x14ac:dyDescent="0.35">
      <c r="A369" s="282" t="s">
        <v>1973</v>
      </c>
      <c r="B369" s="183" t="s">
        <v>1417</v>
      </c>
      <c r="C369" s="388" t="s">
        <v>1974</v>
      </c>
      <c r="D369" s="282" t="s">
        <v>1975</v>
      </c>
      <c r="E369" s="388"/>
      <c r="F369" s="282" t="s">
        <v>4093</v>
      </c>
      <c r="G369" s="256">
        <v>1458.75</v>
      </c>
      <c r="H369" s="6"/>
    </row>
    <row r="370" spans="1:8" ht="34.5" x14ac:dyDescent="0.35">
      <c r="A370" s="282" t="s">
        <v>1973</v>
      </c>
      <c r="B370" s="183" t="s">
        <v>1417</v>
      </c>
      <c r="C370" s="388" t="s">
        <v>1976</v>
      </c>
      <c r="D370" s="282" t="s">
        <v>1977</v>
      </c>
      <c r="E370" s="388"/>
      <c r="F370" s="282" t="s">
        <v>4112</v>
      </c>
      <c r="G370" s="256">
        <v>34.04</v>
      </c>
      <c r="H370" s="6"/>
    </row>
    <row r="371" spans="1:8" ht="34.5" x14ac:dyDescent="0.35">
      <c r="A371" s="282" t="s">
        <v>1973</v>
      </c>
      <c r="B371" s="183" t="s">
        <v>1417</v>
      </c>
      <c r="C371" s="388" t="s">
        <v>1978</v>
      </c>
      <c r="D371" s="282" t="s">
        <v>1979</v>
      </c>
      <c r="E371" s="388"/>
      <c r="F371" s="282" t="s">
        <v>4113</v>
      </c>
      <c r="G371" s="256">
        <v>97.25</v>
      </c>
      <c r="H371" s="6"/>
    </row>
    <row r="372" spans="1:8" ht="34.5" x14ac:dyDescent="0.35">
      <c r="A372" s="282" t="s">
        <v>1973</v>
      </c>
      <c r="B372" s="183" t="s">
        <v>1417</v>
      </c>
      <c r="C372" s="388" t="s">
        <v>1980</v>
      </c>
      <c r="D372" s="282" t="s">
        <v>1981</v>
      </c>
      <c r="E372" s="388"/>
      <c r="F372" s="282" t="s">
        <v>4114</v>
      </c>
      <c r="G372" s="256">
        <v>1069.75</v>
      </c>
      <c r="H372" s="6"/>
    </row>
    <row r="373" spans="1:8" ht="34.5" x14ac:dyDescent="0.35">
      <c r="A373" s="282" t="s">
        <v>1973</v>
      </c>
      <c r="B373" s="183" t="s">
        <v>1417</v>
      </c>
      <c r="C373" s="388" t="s">
        <v>1982</v>
      </c>
      <c r="D373" s="282" t="s">
        <v>1983</v>
      </c>
      <c r="E373" s="388"/>
      <c r="F373" s="282" t="s">
        <v>4115</v>
      </c>
      <c r="G373" s="256">
        <v>48.62</v>
      </c>
      <c r="H373" s="6"/>
    </row>
    <row r="374" spans="1:8" ht="34.5" x14ac:dyDescent="0.35">
      <c r="A374" s="282" t="s">
        <v>1973</v>
      </c>
      <c r="B374" s="183" t="s">
        <v>1417</v>
      </c>
      <c r="C374" s="388" t="s">
        <v>1984</v>
      </c>
      <c r="D374" s="282" t="s">
        <v>1985</v>
      </c>
      <c r="E374" s="388"/>
      <c r="F374" s="282" t="s">
        <v>4116</v>
      </c>
      <c r="G374" s="256">
        <v>486.25</v>
      </c>
      <c r="H374" s="6"/>
    </row>
    <row r="375" spans="1:8" ht="34.5" x14ac:dyDescent="0.35">
      <c r="A375" s="282" t="s">
        <v>1973</v>
      </c>
      <c r="B375" s="183" t="s">
        <v>1417</v>
      </c>
      <c r="C375" s="388" t="s">
        <v>1986</v>
      </c>
      <c r="D375" s="282" t="s">
        <v>1987</v>
      </c>
      <c r="E375" s="388"/>
      <c r="F375" s="282" t="s">
        <v>4020</v>
      </c>
      <c r="G375" s="256">
        <v>194.5</v>
      </c>
      <c r="H375" s="6"/>
    </row>
    <row r="376" spans="1:8" ht="34.5" x14ac:dyDescent="0.35">
      <c r="A376" s="282" t="s">
        <v>1973</v>
      </c>
      <c r="B376" s="183" t="s">
        <v>1417</v>
      </c>
      <c r="C376" s="388" t="s">
        <v>1988</v>
      </c>
      <c r="D376" s="282" t="s">
        <v>1989</v>
      </c>
      <c r="E376" s="388"/>
      <c r="F376" s="282" t="s">
        <v>4117</v>
      </c>
      <c r="G376" s="256">
        <v>145.87</v>
      </c>
      <c r="H376" s="6"/>
    </row>
    <row r="377" spans="1:8" ht="34.5" x14ac:dyDescent="0.35">
      <c r="A377" s="282" t="s">
        <v>1973</v>
      </c>
      <c r="B377" s="183" t="s">
        <v>1417</v>
      </c>
      <c r="C377" s="388" t="s">
        <v>1990</v>
      </c>
      <c r="D377" s="282" t="s">
        <v>1991</v>
      </c>
      <c r="E377" s="388"/>
      <c r="F377" s="282" t="s">
        <v>4087</v>
      </c>
      <c r="G377" s="256">
        <v>758.55</v>
      </c>
      <c r="H377" s="6"/>
    </row>
    <row r="378" spans="1:8" ht="34.5" x14ac:dyDescent="0.35">
      <c r="A378" s="282">
        <v>44126.55</v>
      </c>
      <c r="B378" s="253" t="s">
        <v>1264</v>
      </c>
      <c r="C378" s="388" t="s">
        <v>1382</v>
      </c>
      <c r="D378" s="282" t="s">
        <v>1383</v>
      </c>
      <c r="E378" s="388"/>
      <c r="F378" s="282" t="s">
        <v>3956</v>
      </c>
      <c r="G378" s="256">
        <v>4000</v>
      </c>
      <c r="H378" s="6"/>
    </row>
    <row r="379" spans="1:8" ht="34.5" x14ac:dyDescent="0.35">
      <c r="A379" s="282">
        <v>44126.57708333333</v>
      </c>
      <c r="B379" s="253" t="s">
        <v>1264</v>
      </c>
      <c r="C379" s="388" t="s">
        <v>1384</v>
      </c>
      <c r="D379" s="282" t="s">
        <v>1385</v>
      </c>
      <c r="E379" s="388"/>
      <c r="F379" s="282" t="s">
        <v>588</v>
      </c>
      <c r="G379" s="256">
        <v>200</v>
      </c>
      <c r="H379" s="6"/>
    </row>
    <row r="380" spans="1:8" ht="34.5" x14ac:dyDescent="0.35">
      <c r="A380" s="282" t="s">
        <v>1992</v>
      </c>
      <c r="B380" s="183" t="s">
        <v>1417</v>
      </c>
      <c r="C380" s="388" t="s">
        <v>1993</v>
      </c>
      <c r="D380" s="282" t="s">
        <v>1994</v>
      </c>
      <c r="E380" s="388"/>
      <c r="F380" s="282" t="s">
        <v>4118</v>
      </c>
      <c r="G380" s="256">
        <v>4376.25</v>
      </c>
      <c r="H380" s="6"/>
    </row>
    <row r="381" spans="1:8" ht="34.5" x14ac:dyDescent="0.35">
      <c r="A381" s="282" t="s">
        <v>1992</v>
      </c>
      <c r="B381" s="183" t="s">
        <v>1417</v>
      </c>
      <c r="C381" s="388" t="s">
        <v>1995</v>
      </c>
      <c r="D381" s="282" t="s">
        <v>1996</v>
      </c>
      <c r="E381" s="388"/>
      <c r="F381" s="282" t="s">
        <v>3967</v>
      </c>
      <c r="G381" s="256">
        <v>1200.06</v>
      </c>
      <c r="H381" s="6"/>
    </row>
    <row r="382" spans="1:8" ht="34.5" x14ac:dyDescent="0.35">
      <c r="A382" s="282" t="s">
        <v>1992</v>
      </c>
      <c r="B382" s="183" t="s">
        <v>1417</v>
      </c>
      <c r="C382" s="388" t="s">
        <v>1997</v>
      </c>
      <c r="D382" s="282" t="s">
        <v>1998</v>
      </c>
      <c r="E382" s="388"/>
      <c r="F382" s="282" t="s">
        <v>3982</v>
      </c>
      <c r="G382" s="256">
        <v>97.25</v>
      </c>
      <c r="H382" s="6"/>
    </row>
    <row r="383" spans="1:8" ht="34.5" x14ac:dyDescent="0.35">
      <c r="A383" s="282" t="s">
        <v>1992</v>
      </c>
      <c r="B383" s="183" t="s">
        <v>1417</v>
      </c>
      <c r="C383" s="388" t="s">
        <v>1999</v>
      </c>
      <c r="D383" s="282" t="s">
        <v>1845</v>
      </c>
      <c r="E383" s="388"/>
      <c r="F383" s="282" t="s">
        <v>4119</v>
      </c>
      <c r="G383" s="256">
        <v>495.97</v>
      </c>
      <c r="H383" s="6"/>
    </row>
    <row r="384" spans="1:8" ht="34.5" x14ac:dyDescent="0.35">
      <c r="A384" s="282" t="s">
        <v>1992</v>
      </c>
      <c r="B384" s="183" t="s">
        <v>1417</v>
      </c>
      <c r="C384" s="388" t="s">
        <v>2000</v>
      </c>
      <c r="D384" s="282" t="s">
        <v>1406</v>
      </c>
      <c r="E384" s="388"/>
      <c r="F384" s="282" t="s">
        <v>3982</v>
      </c>
      <c r="G384" s="256">
        <v>972.5</v>
      </c>
      <c r="H384" s="6"/>
    </row>
    <row r="385" spans="1:8" ht="34.5" x14ac:dyDescent="0.35">
      <c r="A385" s="282" t="s">
        <v>1992</v>
      </c>
      <c r="B385" s="183" t="s">
        <v>1417</v>
      </c>
      <c r="C385" s="388" t="s">
        <v>2001</v>
      </c>
      <c r="D385" s="282" t="s">
        <v>2002</v>
      </c>
      <c r="E385" s="388"/>
      <c r="F385" s="282" t="s">
        <v>3982</v>
      </c>
      <c r="G385" s="256">
        <v>1945</v>
      </c>
      <c r="H385" s="6"/>
    </row>
    <row r="386" spans="1:8" ht="34.5" x14ac:dyDescent="0.35">
      <c r="A386" s="282" t="s">
        <v>1992</v>
      </c>
      <c r="B386" s="183" t="s">
        <v>1417</v>
      </c>
      <c r="C386" s="388" t="s">
        <v>2003</v>
      </c>
      <c r="D386" s="282" t="s">
        <v>2004</v>
      </c>
      <c r="E386" s="388"/>
      <c r="F386" s="282" t="s">
        <v>3982</v>
      </c>
      <c r="G386" s="256">
        <v>2917.5</v>
      </c>
      <c r="H386" s="6"/>
    </row>
    <row r="387" spans="1:8" ht="34.5" x14ac:dyDescent="0.35">
      <c r="A387" s="282">
        <v>44127.51666666667</v>
      </c>
      <c r="B387" s="253" t="s">
        <v>1264</v>
      </c>
      <c r="C387" s="388">
        <v>42888202</v>
      </c>
      <c r="D387" s="282" t="s">
        <v>1386</v>
      </c>
      <c r="E387" s="388"/>
      <c r="F387" s="282" t="s">
        <v>3982</v>
      </c>
      <c r="G387" s="256">
        <v>1000</v>
      </c>
      <c r="H387" s="6"/>
    </row>
    <row r="388" spans="1:8" ht="34.5" x14ac:dyDescent="0.35">
      <c r="A388" s="282">
        <v>44127.640972222223</v>
      </c>
      <c r="B388" s="253" t="s">
        <v>1264</v>
      </c>
      <c r="C388" s="388" t="s">
        <v>1387</v>
      </c>
      <c r="D388" s="282" t="s">
        <v>1388</v>
      </c>
      <c r="E388" s="388"/>
      <c r="F388" s="282" t="s">
        <v>3982</v>
      </c>
      <c r="G388" s="256">
        <v>1500</v>
      </c>
      <c r="H388" s="6"/>
    </row>
    <row r="389" spans="1:8" ht="34.5" x14ac:dyDescent="0.35">
      <c r="A389" s="282" t="s">
        <v>2005</v>
      </c>
      <c r="B389" s="183" t="s">
        <v>1417</v>
      </c>
      <c r="C389" s="388" t="s">
        <v>2006</v>
      </c>
      <c r="D389" s="282" t="s">
        <v>2007</v>
      </c>
      <c r="E389" s="388"/>
      <c r="F389" s="282" t="s">
        <v>3982</v>
      </c>
      <c r="G389" s="256">
        <v>194.5</v>
      </c>
      <c r="H389" s="6"/>
    </row>
    <row r="390" spans="1:8" ht="34.5" x14ac:dyDescent="0.35">
      <c r="A390" s="282" t="s">
        <v>2005</v>
      </c>
      <c r="B390" s="183" t="s">
        <v>1417</v>
      </c>
      <c r="C390" s="388" t="s">
        <v>2008</v>
      </c>
      <c r="D390" s="282" t="s">
        <v>1604</v>
      </c>
      <c r="E390" s="388"/>
      <c r="F390" s="282" t="s">
        <v>3982</v>
      </c>
      <c r="G390" s="256">
        <v>486.25</v>
      </c>
      <c r="H390" s="6"/>
    </row>
    <row r="391" spans="1:8" ht="34.5" x14ac:dyDescent="0.35">
      <c r="A391" s="282" t="s">
        <v>2005</v>
      </c>
      <c r="B391" s="183" t="s">
        <v>1417</v>
      </c>
      <c r="C391" s="388" t="s">
        <v>2009</v>
      </c>
      <c r="D391" s="282" t="s">
        <v>2010</v>
      </c>
      <c r="E391" s="388"/>
      <c r="F391" s="282" t="s">
        <v>3982</v>
      </c>
      <c r="G391" s="256">
        <v>291.75</v>
      </c>
      <c r="H391" s="6"/>
    </row>
    <row r="392" spans="1:8" ht="34.5" x14ac:dyDescent="0.35">
      <c r="A392" s="282" t="s">
        <v>2005</v>
      </c>
      <c r="B392" s="183" t="s">
        <v>1417</v>
      </c>
      <c r="C392" s="388" t="s">
        <v>2011</v>
      </c>
      <c r="D392" s="282" t="s">
        <v>2012</v>
      </c>
      <c r="E392" s="388"/>
      <c r="F392" s="282" t="s">
        <v>4120</v>
      </c>
      <c r="G392" s="256">
        <v>972.5</v>
      </c>
      <c r="H392" s="6"/>
    </row>
    <row r="393" spans="1:8" ht="34.5" x14ac:dyDescent="0.35">
      <c r="A393" s="282" t="s">
        <v>2005</v>
      </c>
      <c r="B393" s="183" t="s">
        <v>1417</v>
      </c>
      <c r="C393" s="388" t="s">
        <v>2013</v>
      </c>
      <c r="D393" s="282" t="s">
        <v>2014</v>
      </c>
      <c r="E393" s="388"/>
      <c r="F393" s="282" t="s">
        <v>3982</v>
      </c>
      <c r="G393" s="256">
        <v>4862.5</v>
      </c>
      <c r="H393" s="6"/>
    </row>
    <row r="394" spans="1:8" ht="34.5" x14ac:dyDescent="0.35">
      <c r="A394" s="282" t="s">
        <v>2005</v>
      </c>
      <c r="B394" s="183" t="s">
        <v>1417</v>
      </c>
      <c r="C394" s="388" t="s">
        <v>2015</v>
      </c>
      <c r="D394" s="282" t="s">
        <v>2016</v>
      </c>
      <c r="E394" s="388"/>
      <c r="F394" s="282" t="s">
        <v>4121</v>
      </c>
      <c r="G394" s="256">
        <v>48.62</v>
      </c>
      <c r="H394" s="6"/>
    </row>
    <row r="395" spans="1:8" ht="34.5" x14ac:dyDescent="0.35">
      <c r="A395" s="282" t="s">
        <v>2017</v>
      </c>
      <c r="B395" s="183" t="s">
        <v>1417</v>
      </c>
      <c r="C395" s="388" t="s">
        <v>2018</v>
      </c>
      <c r="D395" s="282" t="s">
        <v>2019</v>
      </c>
      <c r="E395" s="388"/>
      <c r="F395" s="282" t="s">
        <v>3982</v>
      </c>
      <c r="G395" s="256">
        <v>972.5</v>
      </c>
      <c r="H395" s="6"/>
    </row>
    <row r="396" spans="1:8" ht="34.5" x14ac:dyDescent="0.35">
      <c r="A396" s="282" t="s">
        <v>2020</v>
      </c>
      <c r="B396" s="183" t="s">
        <v>1417</v>
      </c>
      <c r="C396" s="388" t="s">
        <v>2021</v>
      </c>
      <c r="D396" s="282" t="s">
        <v>2022</v>
      </c>
      <c r="E396" s="388"/>
      <c r="F396" s="282" t="s">
        <v>4122</v>
      </c>
      <c r="G396" s="256">
        <v>729.37</v>
      </c>
      <c r="H396" s="6"/>
    </row>
    <row r="397" spans="1:8" ht="34.5" x14ac:dyDescent="0.35">
      <c r="A397" s="282">
        <v>44130.296527777777</v>
      </c>
      <c r="B397" s="253" t="s">
        <v>1264</v>
      </c>
      <c r="C397" s="388" t="s">
        <v>1389</v>
      </c>
      <c r="D397" s="282" t="s">
        <v>1390</v>
      </c>
      <c r="E397" s="388"/>
      <c r="F397" s="282" t="s">
        <v>3982</v>
      </c>
      <c r="G397" s="256">
        <v>444</v>
      </c>
      <c r="H397" s="6"/>
    </row>
    <row r="398" spans="1:8" ht="34.5" x14ac:dyDescent="0.35">
      <c r="A398" s="282" t="s">
        <v>2023</v>
      </c>
      <c r="B398" s="183" t="s">
        <v>1417</v>
      </c>
      <c r="C398" s="388" t="s">
        <v>2024</v>
      </c>
      <c r="D398" s="282" t="s">
        <v>2025</v>
      </c>
      <c r="E398" s="388"/>
      <c r="F398" s="282" t="s">
        <v>4123</v>
      </c>
      <c r="G398" s="256">
        <v>972.5</v>
      </c>
      <c r="H398" s="6"/>
    </row>
    <row r="399" spans="1:8" ht="34.5" x14ac:dyDescent="0.35">
      <c r="A399" s="282" t="s">
        <v>2026</v>
      </c>
      <c r="B399" s="183" t="s">
        <v>1417</v>
      </c>
      <c r="C399" s="388" t="s">
        <v>2027</v>
      </c>
      <c r="D399" s="282" t="s">
        <v>2028</v>
      </c>
      <c r="E399" s="388"/>
      <c r="F399" s="282" t="s">
        <v>3947</v>
      </c>
      <c r="G399" s="256">
        <v>972.5</v>
      </c>
      <c r="H399" s="6"/>
    </row>
    <row r="400" spans="1:8" ht="34.5" x14ac:dyDescent="0.35">
      <c r="A400" s="282" t="s">
        <v>2029</v>
      </c>
      <c r="B400" s="183" t="s">
        <v>1417</v>
      </c>
      <c r="C400" s="388" t="s">
        <v>2030</v>
      </c>
      <c r="D400" s="282" t="s">
        <v>1787</v>
      </c>
      <c r="E400" s="388"/>
      <c r="F400" s="282" t="s">
        <v>3967</v>
      </c>
      <c r="G400" s="256">
        <v>291.75</v>
      </c>
      <c r="H400" s="6"/>
    </row>
    <row r="401" spans="1:8" ht="34.5" x14ac:dyDescent="0.35">
      <c r="A401" s="282" t="s">
        <v>2029</v>
      </c>
      <c r="B401" s="183" t="s">
        <v>1417</v>
      </c>
      <c r="C401" s="388" t="s">
        <v>2031</v>
      </c>
      <c r="D401" s="282" t="s">
        <v>1514</v>
      </c>
      <c r="E401" s="388"/>
      <c r="F401" s="282" t="s">
        <v>4014</v>
      </c>
      <c r="G401" s="256">
        <v>972.5</v>
      </c>
      <c r="H401" s="6"/>
    </row>
    <row r="402" spans="1:8" ht="34.5" x14ac:dyDescent="0.35">
      <c r="A402" s="282" t="s">
        <v>2032</v>
      </c>
      <c r="B402" s="183" t="s">
        <v>1417</v>
      </c>
      <c r="C402" s="388" t="s">
        <v>2033</v>
      </c>
      <c r="D402" s="282" t="s">
        <v>2034</v>
      </c>
      <c r="E402" s="388"/>
      <c r="F402" s="282" t="s">
        <v>4124</v>
      </c>
      <c r="G402" s="256">
        <v>243.12</v>
      </c>
      <c r="H402" s="6"/>
    </row>
    <row r="403" spans="1:8" ht="34.5" x14ac:dyDescent="0.35">
      <c r="A403" s="282" t="s">
        <v>2032</v>
      </c>
      <c r="B403" s="183" t="s">
        <v>1417</v>
      </c>
      <c r="C403" s="388" t="s">
        <v>2035</v>
      </c>
      <c r="D403" s="282" t="s">
        <v>2036</v>
      </c>
      <c r="E403" s="388"/>
      <c r="F403" s="282" t="s">
        <v>3957</v>
      </c>
      <c r="G403" s="256">
        <v>97.25</v>
      </c>
      <c r="H403" s="6"/>
    </row>
    <row r="404" spans="1:8" ht="34.5" x14ac:dyDescent="0.35">
      <c r="A404" s="282" t="s">
        <v>2037</v>
      </c>
      <c r="B404" s="183" t="s">
        <v>1417</v>
      </c>
      <c r="C404" s="388" t="s">
        <v>2038</v>
      </c>
      <c r="D404" s="282" t="s">
        <v>2039</v>
      </c>
      <c r="E404" s="388"/>
      <c r="F404" s="282" t="s">
        <v>3947</v>
      </c>
      <c r="G404" s="256">
        <v>972.5</v>
      </c>
      <c r="H404" s="6"/>
    </row>
    <row r="405" spans="1:8" ht="34.5" x14ac:dyDescent="0.35">
      <c r="A405" s="282" t="s">
        <v>2037</v>
      </c>
      <c r="B405" s="183" t="s">
        <v>1417</v>
      </c>
      <c r="C405" s="388" t="s">
        <v>2040</v>
      </c>
      <c r="D405" s="282" t="s">
        <v>2041</v>
      </c>
      <c r="E405" s="388"/>
      <c r="F405" s="282" t="s">
        <v>3957</v>
      </c>
      <c r="G405" s="256">
        <v>97.25</v>
      </c>
      <c r="H405" s="6"/>
    </row>
    <row r="406" spans="1:8" ht="34.5" x14ac:dyDescent="0.35">
      <c r="A406" s="282" t="s">
        <v>2037</v>
      </c>
      <c r="B406" s="183" t="s">
        <v>1417</v>
      </c>
      <c r="C406" s="388" t="s">
        <v>2042</v>
      </c>
      <c r="D406" s="282" t="s">
        <v>2043</v>
      </c>
      <c r="E406" s="388"/>
      <c r="F406" s="282" t="s">
        <v>4125</v>
      </c>
      <c r="G406" s="256">
        <v>972.5</v>
      </c>
      <c r="H406" s="6"/>
    </row>
    <row r="407" spans="1:8" ht="34.5" x14ac:dyDescent="0.35">
      <c r="A407" s="282" t="s">
        <v>2037</v>
      </c>
      <c r="B407" s="183" t="s">
        <v>1417</v>
      </c>
      <c r="C407" s="388" t="s">
        <v>2044</v>
      </c>
      <c r="D407" s="282" t="s">
        <v>2045</v>
      </c>
      <c r="E407" s="388"/>
      <c r="F407" s="282" t="s">
        <v>4126</v>
      </c>
      <c r="G407" s="256">
        <v>972.5</v>
      </c>
      <c r="H407" s="6"/>
    </row>
    <row r="408" spans="1:8" ht="34.5" x14ac:dyDescent="0.35">
      <c r="A408" s="282">
        <v>44137.172222222223</v>
      </c>
      <c r="B408" s="253" t="s">
        <v>1264</v>
      </c>
      <c r="C408" s="388" t="s">
        <v>1391</v>
      </c>
      <c r="D408" s="282" t="s">
        <v>1392</v>
      </c>
      <c r="E408" s="388"/>
      <c r="F408" s="282" t="s">
        <v>3967</v>
      </c>
      <c r="G408" s="256">
        <v>100</v>
      </c>
      <c r="H408" s="6"/>
    </row>
    <row r="409" spans="1:8" ht="34.5" x14ac:dyDescent="0.35">
      <c r="A409" s="282">
        <v>44137.288888888892</v>
      </c>
      <c r="B409" s="253" t="s">
        <v>1264</v>
      </c>
      <c r="C409" s="388" t="s">
        <v>1393</v>
      </c>
      <c r="D409" s="282" t="s">
        <v>1394</v>
      </c>
      <c r="E409" s="388"/>
      <c r="F409" s="282" t="s">
        <v>3947</v>
      </c>
      <c r="G409" s="256">
        <v>150</v>
      </c>
      <c r="H409" s="6"/>
    </row>
    <row r="410" spans="1:8" ht="34.5" x14ac:dyDescent="0.35">
      <c r="A410" s="282">
        <v>44137.527083333334</v>
      </c>
      <c r="B410" s="253" t="s">
        <v>1264</v>
      </c>
      <c r="C410" s="388" t="s">
        <v>1395</v>
      </c>
      <c r="D410" s="282" t="s">
        <v>1396</v>
      </c>
      <c r="E410" s="388"/>
      <c r="F410" s="282" t="s">
        <v>4127</v>
      </c>
      <c r="G410" s="256">
        <v>300</v>
      </c>
      <c r="H410" s="6"/>
    </row>
    <row r="411" spans="1:8" ht="34.5" x14ac:dyDescent="0.35">
      <c r="A411" s="282">
        <v>44139.421527777777</v>
      </c>
      <c r="B411" s="253" t="s">
        <v>1264</v>
      </c>
      <c r="C411" s="388">
        <v>43712222</v>
      </c>
      <c r="D411" s="282" t="s">
        <v>1314</v>
      </c>
      <c r="E411" s="388"/>
      <c r="F411" s="282" t="s">
        <v>3947</v>
      </c>
      <c r="G411" s="256">
        <v>1290</v>
      </c>
      <c r="H411" s="6"/>
    </row>
    <row r="412" spans="1:8" ht="34.5" x14ac:dyDescent="0.35">
      <c r="A412" s="282">
        <v>44139.565972222219</v>
      </c>
      <c r="B412" s="253" t="s">
        <v>1264</v>
      </c>
      <c r="C412" s="388" t="s">
        <v>1397</v>
      </c>
      <c r="D412" s="282" t="s">
        <v>1365</v>
      </c>
      <c r="E412" s="388"/>
      <c r="F412" s="282" t="s">
        <v>4005</v>
      </c>
      <c r="G412" s="256">
        <v>5000</v>
      </c>
      <c r="H412" s="6"/>
    </row>
    <row r="413" spans="1:8" ht="34.5" x14ac:dyDescent="0.35">
      <c r="A413" s="282">
        <v>44139.783333333333</v>
      </c>
      <c r="B413" s="253" t="s">
        <v>1264</v>
      </c>
      <c r="C413" s="388">
        <v>43778961</v>
      </c>
      <c r="D413" s="282" t="s">
        <v>1317</v>
      </c>
      <c r="E413" s="388"/>
      <c r="F413" s="282" t="s">
        <v>3965</v>
      </c>
      <c r="G413" s="256">
        <v>1500</v>
      </c>
      <c r="H413" s="6"/>
    </row>
    <row r="414" spans="1:8" ht="34.5" x14ac:dyDescent="0.35">
      <c r="A414" s="282" t="s">
        <v>2046</v>
      </c>
      <c r="B414" s="183" t="s">
        <v>1417</v>
      </c>
      <c r="C414" s="388" t="s">
        <v>2047</v>
      </c>
      <c r="D414" s="282" t="s">
        <v>2048</v>
      </c>
      <c r="E414" s="388"/>
      <c r="F414" s="282" t="s">
        <v>3947</v>
      </c>
      <c r="G414" s="256">
        <v>486.25</v>
      </c>
      <c r="H414" s="6"/>
    </row>
    <row r="415" spans="1:8" ht="34.5" x14ac:dyDescent="0.35">
      <c r="A415" s="282">
        <v>44141.779166666667</v>
      </c>
      <c r="B415" s="253" t="s">
        <v>1264</v>
      </c>
      <c r="C415" s="388" t="s">
        <v>1398</v>
      </c>
      <c r="D415" s="282" t="s">
        <v>1351</v>
      </c>
      <c r="E415" s="388"/>
      <c r="F415" s="282" t="s">
        <v>3956</v>
      </c>
      <c r="G415" s="256">
        <v>100</v>
      </c>
      <c r="H415" s="6"/>
    </row>
    <row r="416" spans="1:8" ht="34.5" x14ac:dyDescent="0.35">
      <c r="A416" s="282" t="s">
        <v>2049</v>
      </c>
      <c r="B416" s="183" t="s">
        <v>1417</v>
      </c>
      <c r="C416" s="388" t="s">
        <v>2050</v>
      </c>
      <c r="D416" s="282" t="s">
        <v>1934</v>
      </c>
      <c r="E416" s="388"/>
      <c r="F416" s="282" t="s">
        <v>3956</v>
      </c>
      <c r="G416" s="256">
        <v>486.25</v>
      </c>
      <c r="H416" s="6"/>
    </row>
    <row r="417" spans="1:8" ht="34.5" x14ac:dyDescent="0.35">
      <c r="A417" s="282" t="s">
        <v>2049</v>
      </c>
      <c r="B417" s="183" t="s">
        <v>1417</v>
      </c>
      <c r="C417" s="388" t="s">
        <v>2051</v>
      </c>
      <c r="D417" s="282" t="s">
        <v>1474</v>
      </c>
      <c r="E417" s="388"/>
      <c r="F417" s="282" t="s">
        <v>3956</v>
      </c>
      <c r="G417" s="256">
        <v>291.75</v>
      </c>
      <c r="H417" s="6"/>
    </row>
    <row r="418" spans="1:8" ht="34.5" x14ac:dyDescent="0.35">
      <c r="A418" s="282" t="s">
        <v>2049</v>
      </c>
      <c r="B418" s="183" t="s">
        <v>1417</v>
      </c>
      <c r="C418" s="388" t="s">
        <v>2052</v>
      </c>
      <c r="D418" s="282" t="s">
        <v>1490</v>
      </c>
      <c r="E418" s="388"/>
      <c r="F418" s="282" t="s">
        <v>4003</v>
      </c>
      <c r="G418" s="256">
        <v>972.5</v>
      </c>
      <c r="H418" s="6"/>
    </row>
    <row r="419" spans="1:8" ht="34.5" x14ac:dyDescent="0.35">
      <c r="A419" s="282" t="s">
        <v>2049</v>
      </c>
      <c r="B419" s="183" t="s">
        <v>1417</v>
      </c>
      <c r="C419" s="388" t="s">
        <v>2053</v>
      </c>
      <c r="D419" s="282" t="s">
        <v>1508</v>
      </c>
      <c r="E419" s="388"/>
      <c r="F419" s="282" t="s">
        <v>4011</v>
      </c>
      <c r="G419" s="256">
        <v>194.5</v>
      </c>
      <c r="H419" s="6"/>
    </row>
    <row r="420" spans="1:8" ht="34.5" x14ac:dyDescent="0.35">
      <c r="A420" s="282" t="s">
        <v>2049</v>
      </c>
      <c r="B420" s="183" t="s">
        <v>1417</v>
      </c>
      <c r="C420" s="388" t="s">
        <v>2054</v>
      </c>
      <c r="D420" s="282" t="s">
        <v>2055</v>
      </c>
      <c r="E420" s="388"/>
      <c r="F420" s="282" t="s">
        <v>4014</v>
      </c>
      <c r="G420" s="256">
        <v>972.5</v>
      </c>
      <c r="H420" s="6"/>
    </row>
    <row r="421" spans="1:8" ht="34.5" x14ac:dyDescent="0.35">
      <c r="A421" s="282" t="s">
        <v>2049</v>
      </c>
      <c r="B421" s="183" t="s">
        <v>1417</v>
      </c>
      <c r="C421" s="388" t="s">
        <v>2056</v>
      </c>
      <c r="D421" s="282" t="s">
        <v>2057</v>
      </c>
      <c r="E421" s="388"/>
      <c r="F421" s="282" t="s">
        <v>4015</v>
      </c>
      <c r="G421" s="256">
        <v>972.5</v>
      </c>
      <c r="H421" s="6"/>
    </row>
    <row r="422" spans="1:8" ht="34.5" x14ac:dyDescent="0.35">
      <c r="A422" s="282" t="s">
        <v>2049</v>
      </c>
      <c r="B422" s="183" t="s">
        <v>1417</v>
      </c>
      <c r="C422" s="388" t="s">
        <v>2058</v>
      </c>
      <c r="D422" s="282" t="s">
        <v>1518</v>
      </c>
      <c r="E422" s="388"/>
      <c r="F422" s="282" t="s">
        <v>4016</v>
      </c>
      <c r="G422" s="256">
        <v>972.5</v>
      </c>
      <c r="H422" s="6"/>
    </row>
    <row r="423" spans="1:8" ht="34.5" x14ac:dyDescent="0.35">
      <c r="A423" s="282" t="s">
        <v>2049</v>
      </c>
      <c r="B423" s="183" t="s">
        <v>1417</v>
      </c>
      <c r="C423" s="388" t="s">
        <v>2059</v>
      </c>
      <c r="D423" s="282" t="s">
        <v>1531</v>
      </c>
      <c r="E423" s="388"/>
      <c r="F423" s="282" t="s">
        <v>4018</v>
      </c>
      <c r="G423" s="256">
        <v>96.28</v>
      </c>
      <c r="H423" s="6"/>
    </row>
    <row r="424" spans="1:8" ht="34.5" x14ac:dyDescent="0.35">
      <c r="A424" s="282" t="s">
        <v>2049</v>
      </c>
      <c r="B424" s="183" t="s">
        <v>1417</v>
      </c>
      <c r="C424" s="388" t="s">
        <v>2060</v>
      </c>
      <c r="D424" s="282" t="s">
        <v>2061</v>
      </c>
      <c r="E424" s="388"/>
      <c r="F424" s="282" t="s">
        <v>3982</v>
      </c>
      <c r="G424" s="256">
        <v>194.5</v>
      </c>
      <c r="H424" s="6"/>
    </row>
    <row r="425" spans="1:8" ht="34.5" x14ac:dyDescent="0.35">
      <c r="A425" s="282" t="s">
        <v>2049</v>
      </c>
      <c r="B425" s="183" t="s">
        <v>1417</v>
      </c>
      <c r="C425" s="388" t="s">
        <v>2062</v>
      </c>
      <c r="D425" s="282" t="s">
        <v>2063</v>
      </c>
      <c r="E425" s="388"/>
      <c r="F425" s="282" t="s">
        <v>3982</v>
      </c>
      <c r="G425" s="256">
        <v>107.95</v>
      </c>
      <c r="H425" s="6"/>
    </row>
    <row r="426" spans="1:8" ht="34.5" x14ac:dyDescent="0.35">
      <c r="A426" s="282" t="s">
        <v>2049</v>
      </c>
      <c r="B426" s="183" t="s">
        <v>1417</v>
      </c>
      <c r="C426" s="388" t="s">
        <v>2064</v>
      </c>
      <c r="D426" s="282" t="s">
        <v>2065</v>
      </c>
      <c r="E426" s="388"/>
      <c r="F426" s="282" t="s">
        <v>3982</v>
      </c>
      <c r="G426" s="256">
        <v>323.83999999999997</v>
      </c>
      <c r="H426" s="6"/>
    </row>
    <row r="427" spans="1:8" ht="34.5" x14ac:dyDescent="0.35">
      <c r="A427" s="282" t="s">
        <v>2049</v>
      </c>
      <c r="B427" s="183" t="s">
        <v>1417</v>
      </c>
      <c r="C427" s="388" t="s">
        <v>2066</v>
      </c>
      <c r="D427" s="282" t="s">
        <v>1616</v>
      </c>
      <c r="E427" s="388"/>
      <c r="F427" s="282" t="s">
        <v>3982</v>
      </c>
      <c r="G427" s="256">
        <v>291.75</v>
      </c>
      <c r="H427" s="6"/>
    </row>
    <row r="428" spans="1:8" ht="34.5" x14ac:dyDescent="0.35">
      <c r="A428" s="282" t="s">
        <v>2049</v>
      </c>
      <c r="B428" s="183" t="s">
        <v>1417</v>
      </c>
      <c r="C428" s="388" t="s">
        <v>2067</v>
      </c>
      <c r="D428" s="282" t="s">
        <v>1634</v>
      </c>
      <c r="E428" s="388"/>
      <c r="F428" s="282" t="s">
        <v>3982</v>
      </c>
      <c r="G428" s="256">
        <v>486.25</v>
      </c>
      <c r="H428" s="6"/>
    </row>
    <row r="429" spans="1:8" ht="34.5" x14ac:dyDescent="0.35">
      <c r="A429" s="282" t="s">
        <v>2049</v>
      </c>
      <c r="B429" s="183" t="s">
        <v>1417</v>
      </c>
      <c r="C429" s="388" t="s">
        <v>2068</v>
      </c>
      <c r="D429" s="282" t="s">
        <v>2069</v>
      </c>
      <c r="E429" s="388"/>
      <c r="F429" s="282" t="s">
        <v>3982</v>
      </c>
      <c r="G429" s="256">
        <v>243.12</v>
      </c>
      <c r="H429" s="6"/>
    </row>
    <row r="430" spans="1:8" ht="34.5" x14ac:dyDescent="0.35">
      <c r="A430" s="282" t="s">
        <v>2049</v>
      </c>
      <c r="B430" s="183" t="s">
        <v>1417</v>
      </c>
      <c r="C430" s="388" t="s">
        <v>2070</v>
      </c>
      <c r="D430" s="282" t="s">
        <v>1683</v>
      </c>
      <c r="E430" s="388"/>
      <c r="F430" s="282" t="s">
        <v>3982</v>
      </c>
      <c r="G430" s="256">
        <v>97.25</v>
      </c>
      <c r="H430" s="6"/>
    </row>
    <row r="431" spans="1:8" ht="34.5" x14ac:dyDescent="0.35">
      <c r="A431" s="282" t="s">
        <v>2071</v>
      </c>
      <c r="B431" s="183" t="s">
        <v>1417</v>
      </c>
      <c r="C431" s="388" t="s">
        <v>2072</v>
      </c>
      <c r="D431" s="282" t="s">
        <v>2073</v>
      </c>
      <c r="E431" s="388"/>
      <c r="F431" s="282" t="s">
        <v>3982</v>
      </c>
      <c r="G431" s="256">
        <v>291.75</v>
      </c>
      <c r="H431" s="6"/>
    </row>
    <row r="432" spans="1:8" ht="34.5" x14ac:dyDescent="0.35">
      <c r="A432" s="282" t="s">
        <v>2071</v>
      </c>
      <c r="B432" s="183" t="s">
        <v>1417</v>
      </c>
      <c r="C432" s="388" t="s">
        <v>2074</v>
      </c>
      <c r="D432" s="282" t="s">
        <v>1736</v>
      </c>
      <c r="E432" s="388"/>
      <c r="F432" s="282" t="s">
        <v>3982</v>
      </c>
      <c r="G432" s="256">
        <v>194.5</v>
      </c>
      <c r="H432" s="6"/>
    </row>
    <row r="433" spans="1:8" ht="34.5" x14ac:dyDescent="0.35">
      <c r="A433" s="282" t="s">
        <v>2071</v>
      </c>
      <c r="B433" s="183" t="s">
        <v>1417</v>
      </c>
      <c r="C433" s="388" t="s">
        <v>2075</v>
      </c>
      <c r="D433" s="282" t="s">
        <v>1745</v>
      </c>
      <c r="E433" s="388"/>
      <c r="F433" s="282" t="s">
        <v>4059</v>
      </c>
      <c r="G433" s="256">
        <v>145.87</v>
      </c>
      <c r="H433" s="6"/>
    </row>
    <row r="434" spans="1:8" ht="34.5" x14ac:dyDescent="0.35">
      <c r="A434" s="282">
        <v>44144.897916666669</v>
      </c>
      <c r="B434" s="253" t="s">
        <v>1264</v>
      </c>
      <c r="C434" s="388" t="s">
        <v>1399</v>
      </c>
      <c r="D434" s="282" t="s">
        <v>1400</v>
      </c>
      <c r="E434" s="388"/>
      <c r="F434" s="282" t="s">
        <v>588</v>
      </c>
      <c r="G434" s="256">
        <v>50</v>
      </c>
      <c r="H434" s="6"/>
    </row>
    <row r="435" spans="1:8" ht="34.5" x14ac:dyDescent="0.35">
      <c r="A435" s="282" t="s">
        <v>2076</v>
      </c>
      <c r="B435" s="183" t="s">
        <v>1417</v>
      </c>
      <c r="C435" s="388" t="s">
        <v>2077</v>
      </c>
      <c r="D435" s="282" t="s">
        <v>1472</v>
      </c>
      <c r="E435" s="388"/>
      <c r="F435" s="282" t="s">
        <v>4136</v>
      </c>
      <c r="G435" s="256">
        <v>97.25</v>
      </c>
      <c r="H435" s="6"/>
    </row>
    <row r="436" spans="1:8" ht="34.5" x14ac:dyDescent="0.35">
      <c r="A436" s="282" t="s">
        <v>2076</v>
      </c>
      <c r="B436" s="183" t="s">
        <v>1417</v>
      </c>
      <c r="C436" s="388" t="s">
        <v>2078</v>
      </c>
      <c r="D436" s="282" t="s">
        <v>2079</v>
      </c>
      <c r="E436" s="388"/>
      <c r="F436" s="282" t="s">
        <v>3957</v>
      </c>
      <c r="G436" s="256">
        <v>1945</v>
      </c>
      <c r="H436" s="6"/>
    </row>
    <row r="437" spans="1:8" ht="34.5" x14ac:dyDescent="0.35">
      <c r="A437" s="282" t="s">
        <v>2076</v>
      </c>
      <c r="B437" s="183" t="s">
        <v>1417</v>
      </c>
      <c r="C437" s="388" t="s">
        <v>2080</v>
      </c>
      <c r="D437" s="282" t="s">
        <v>2081</v>
      </c>
      <c r="E437" s="388"/>
      <c r="F437" s="282" t="s">
        <v>4156</v>
      </c>
      <c r="G437" s="256">
        <v>1945</v>
      </c>
      <c r="H437" s="6"/>
    </row>
    <row r="438" spans="1:8" ht="34.5" x14ac:dyDescent="0.35">
      <c r="A438" s="282" t="s">
        <v>2076</v>
      </c>
      <c r="B438" s="183" t="s">
        <v>1417</v>
      </c>
      <c r="C438" s="388" t="s">
        <v>2082</v>
      </c>
      <c r="D438" s="282" t="s">
        <v>2083</v>
      </c>
      <c r="E438" s="388"/>
      <c r="F438" s="282" t="s">
        <v>3947</v>
      </c>
      <c r="G438" s="256">
        <v>972.5</v>
      </c>
      <c r="H438" s="6"/>
    </row>
    <row r="439" spans="1:8" ht="34.5" x14ac:dyDescent="0.35">
      <c r="A439" s="282" t="s">
        <v>2084</v>
      </c>
      <c r="B439" s="183" t="s">
        <v>1417</v>
      </c>
      <c r="C439" s="388" t="s">
        <v>2085</v>
      </c>
      <c r="D439" s="282" t="s">
        <v>2086</v>
      </c>
      <c r="E439" s="388"/>
      <c r="F439" s="282" t="s">
        <v>4041</v>
      </c>
      <c r="G439" s="256">
        <v>97.25</v>
      </c>
      <c r="H439" s="6"/>
    </row>
    <row r="440" spans="1:8" ht="34.5" x14ac:dyDescent="0.35">
      <c r="A440" s="282" t="s">
        <v>2084</v>
      </c>
      <c r="B440" s="183" t="s">
        <v>1417</v>
      </c>
      <c r="C440" s="388" t="s">
        <v>2087</v>
      </c>
      <c r="D440" s="282" t="s">
        <v>2088</v>
      </c>
      <c r="E440" s="388"/>
      <c r="F440" s="282" t="s">
        <v>3947</v>
      </c>
      <c r="G440" s="256">
        <v>972.5</v>
      </c>
      <c r="H440" s="6"/>
    </row>
    <row r="441" spans="1:8" ht="34.5" x14ac:dyDescent="0.35">
      <c r="A441" s="282" t="s">
        <v>2089</v>
      </c>
      <c r="B441" s="183" t="s">
        <v>1417</v>
      </c>
      <c r="C441" s="388" t="s">
        <v>2090</v>
      </c>
      <c r="D441" s="282" t="s">
        <v>2091</v>
      </c>
      <c r="E441" s="388"/>
      <c r="F441" s="282" t="s">
        <v>4130</v>
      </c>
      <c r="G441" s="256">
        <v>48.62</v>
      </c>
      <c r="H441" s="6"/>
    </row>
    <row r="442" spans="1:8" ht="34.5" x14ac:dyDescent="0.35">
      <c r="A442" s="282" t="s">
        <v>2092</v>
      </c>
      <c r="B442" s="183" t="s">
        <v>1417</v>
      </c>
      <c r="C442" s="388" t="s">
        <v>2093</v>
      </c>
      <c r="D442" s="282" t="s">
        <v>2094</v>
      </c>
      <c r="E442" s="388"/>
      <c r="F442" s="282" t="s">
        <v>4142</v>
      </c>
      <c r="G442" s="256">
        <v>959.86</v>
      </c>
      <c r="H442" s="6"/>
    </row>
    <row r="443" spans="1:8" ht="34.5" x14ac:dyDescent="0.35">
      <c r="A443" s="282" t="s">
        <v>2095</v>
      </c>
      <c r="B443" s="183" t="s">
        <v>1417</v>
      </c>
      <c r="C443" s="388" t="s">
        <v>2096</v>
      </c>
      <c r="D443" s="282" t="s">
        <v>1875</v>
      </c>
      <c r="E443" s="388"/>
      <c r="F443" s="282" t="s">
        <v>4155</v>
      </c>
      <c r="G443" s="256">
        <v>486.25</v>
      </c>
      <c r="H443" s="6"/>
    </row>
    <row r="444" spans="1:8" ht="34.5" x14ac:dyDescent="0.35">
      <c r="A444" s="282" t="s">
        <v>2097</v>
      </c>
      <c r="B444" s="183" t="s">
        <v>1417</v>
      </c>
      <c r="C444" s="388" t="s">
        <v>2098</v>
      </c>
      <c r="D444" s="282" t="s">
        <v>1777</v>
      </c>
      <c r="E444" s="388"/>
      <c r="F444" s="282" t="s">
        <v>3947</v>
      </c>
      <c r="G444" s="256">
        <v>2431.25</v>
      </c>
      <c r="H444" s="6"/>
    </row>
    <row r="445" spans="1:8" ht="34.5" x14ac:dyDescent="0.35">
      <c r="A445" s="282" t="s">
        <v>2097</v>
      </c>
      <c r="B445" s="183" t="s">
        <v>1417</v>
      </c>
      <c r="C445" s="388" t="s">
        <v>2099</v>
      </c>
      <c r="D445" s="282" t="s">
        <v>1919</v>
      </c>
      <c r="E445" s="388"/>
      <c r="F445" s="282" t="s">
        <v>3947</v>
      </c>
      <c r="G445" s="256">
        <v>291.75</v>
      </c>
      <c r="H445" s="6"/>
    </row>
    <row r="446" spans="1:8" ht="34.5" x14ac:dyDescent="0.35">
      <c r="A446" s="282" t="s">
        <v>2100</v>
      </c>
      <c r="B446" s="183" t="s">
        <v>1417</v>
      </c>
      <c r="C446" s="388" t="s">
        <v>2101</v>
      </c>
      <c r="D446" s="282" t="s">
        <v>1942</v>
      </c>
      <c r="E446" s="388"/>
      <c r="F446" s="282" t="s">
        <v>3947</v>
      </c>
      <c r="G446" s="256">
        <v>97.25</v>
      </c>
      <c r="H446" s="6"/>
    </row>
    <row r="447" spans="1:8" ht="34.5" x14ac:dyDescent="0.35">
      <c r="A447" s="282" t="s">
        <v>2100</v>
      </c>
      <c r="B447" s="183" t="s">
        <v>1417</v>
      </c>
      <c r="C447" s="388" t="s">
        <v>2102</v>
      </c>
      <c r="D447" s="282" t="s">
        <v>2103</v>
      </c>
      <c r="E447" s="388"/>
      <c r="F447" s="282" t="s">
        <v>4154</v>
      </c>
      <c r="G447" s="256">
        <v>145.87</v>
      </c>
      <c r="H447" s="6"/>
    </row>
    <row r="448" spans="1:8" ht="34.5" x14ac:dyDescent="0.35">
      <c r="A448" s="282" t="s">
        <v>2100</v>
      </c>
      <c r="B448" s="183" t="s">
        <v>1417</v>
      </c>
      <c r="C448" s="388" t="s">
        <v>2104</v>
      </c>
      <c r="D448" s="282" t="s">
        <v>2105</v>
      </c>
      <c r="E448" s="388"/>
      <c r="F448" s="282" t="s">
        <v>4153</v>
      </c>
      <c r="G448" s="256">
        <v>486.25</v>
      </c>
      <c r="H448" s="6"/>
    </row>
    <row r="449" spans="1:8" ht="34.5" x14ac:dyDescent="0.35">
      <c r="A449" s="282" t="s">
        <v>2100</v>
      </c>
      <c r="B449" s="183" t="s">
        <v>1417</v>
      </c>
      <c r="C449" s="388" t="s">
        <v>2106</v>
      </c>
      <c r="D449" s="282" t="s">
        <v>2107</v>
      </c>
      <c r="E449" s="388"/>
      <c r="F449" s="282" t="s">
        <v>4152</v>
      </c>
      <c r="G449" s="256">
        <v>972.5</v>
      </c>
      <c r="H449" s="6"/>
    </row>
    <row r="450" spans="1:8" ht="34.5" x14ac:dyDescent="0.35">
      <c r="A450" s="282" t="s">
        <v>2100</v>
      </c>
      <c r="B450" s="183" t="s">
        <v>1417</v>
      </c>
      <c r="C450" s="388" t="s">
        <v>2108</v>
      </c>
      <c r="D450" s="282" t="s">
        <v>2109</v>
      </c>
      <c r="E450" s="388"/>
      <c r="F450" s="282" t="s">
        <v>4136</v>
      </c>
      <c r="G450" s="256">
        <v>97.25</v>
      </c>
      <c r="H450" s="6"/>
    </row>
    <row r="451" spans="1:8" ht="34.5" x14ac:dyDescent="0.35">
      <c r="A451" s="282" t="s">
        <v>2110</v>
      </c>
      <c r="B451" s="183" t="s">
        <v>1417</v>
      </c>
      <c r="C451" s="388" t="s">
        <v>2111</v>
      </c>
      <c r="D451" s="282" t="s">
        <v>2112</v>
      </c>
      <c r="E451" s="388"/>
      <c r="F451" s="282" t="s">
        <v>3947</v>
      </c>
      <c r="G451" s="256">
        <v>97.25</v>
      </c>
      <c r="H451" s="6"/>
    </row>
    <row r="452" spans="1:8" ht="34.5" x14ac:dyDescent="0.35">
      <c r="A452" s="282" t="s">
        <v>2110</v>
      </c>
      <c r="B452" s="183" t="s">
        <v>1417</v>
      </c>
      <c r="C452" s="388" t="s">
        <v>2113</v>
      </c>
      <c r="D452" s="282" t="s">
        <v>2114</v>
      </c>
      <c r="E452" s="388"/>
      <c r="F452" s="282" t="s">
        <v>3957</v>
      </c>
      <c r="G452" s="256">
        <v>243.12</v>
      </c>
      <c r="H452" s="6"/>
    </row>
    <row r="453" spans="1:8" ht="34.5" x14ac:dyDescent="0.35">
      <c r="A453" s="282" t="s">
        <v>2110</v>
      </c>
      <c r="B453" s="183" t="s">
        <v>1417</v>
      </c>
      <c r="C453" s="388" t="s">
        <v>2115</v>
      </c>
      <c r="D453" s="282" t="s">
        <v>2116</v>
      </c>
      <c r="E453" s="388"/>
      <c r="F453" s="282" t="s">
        <v>3967</v>
      </c>
      <c r="G453" s="256">
        <v>194.5</v>
      </c>
      <c r="H453" s="6"/>
    </row>
    <row r="454" spans="1:8" ht="34.5" x14ac:dyDescent="0.35">
      <c r="A454" s="282">
        <v>44156.378472222219</v>
      </c>
      <c r="B454" s="253" t="s">
        <v>1264</v>
      </c>
      <c r="C454" s="388">
        <v>68828005</v>
      </c>
      <c r="D454" s="282" t="s">
        <v>1274</v>
      </c>
      <c r="E454" s="388"/>
      <c r="F454" s="282" t="s">
        <v>3947</v>
      </c>
      <c r="G454" s="256">
        <v>1000</v>
      </c>
      <c r="H454" s="6"/>
    </row>
    <row r="455" spans="1:8" ht="34.5" x14ac:dyDescent="0.35">
      <c r="A455" s="282" t="s">
        <v>2117</v>
      </c>
      <c r="B455" s="183" t="s">
        <v>1417</v>
      </c>
      <c r="C455" s="388" t="s">
        <v>2118</v>
      </c>
      <c r="D455" s="282" t="s">
        <v>2119</v>
      </c>
      <c r="E455" s="388"/>
      <c r="F455" s="282" t="s">
        <v>4113</v>
      </c>
      <c r="G455" s="256">
        <v>97.25</v>
      </c>
      <c r="H455" s="6"/>
    </row>
    <row r="456" spans="1:8" ht="34.5" x14ac:dyDescent="0.35">
      <c r="A456" s="282" t="s">
        <v>2117</v>
      </c>
      <c r="B456" s="183" t="s">
        <v>1417</v>
      </c>
      <c r="C456" s="388" t="s">
        <v>2120</v>
      </c>
      <c r="D456" s="282" t="s">
        <v>1989</v>
      </c>
      <c r="E456" s="388"/>
      <c r="F456" s="282" t="s">
        <v>4134</v>
      </c>
      <c r="G456" s="256">
        <v>145.87</v>
      </c>
      <c r="H456" s="6"/>
    </row>
    <row r="457" spans="1:8" ht="34.5" x14ac:dyDescent="0.35">
      <c r="A457" s="282" t="s">
        <v>2121</v>
      </c>
      <c r="B457" s="183" t="s">
        <v>1417</v>
      </c>
      <c r="C457" s="388" t="s">
        <v>2122</v>
      </c>
      <c r="D457" s="282" t="s">
        <v>1998</v>
      </c>
      <c r="E457" s="388"/>
      <c r="F457" s="282" t="s">
        <v>3947</v>
      </c>
      <c r="G457" s="256">
        <v>97.25</v>
      </c>
      <c r="H457" s="6"/>
    </row>
    <row r="458" spans="1:8" ht="34.5" x14ac:dyDescent="0.35">
      <c r="A458" s="282" t="s">
        <v>2121</v>
      </c>
      <c r="B458" s="183" t="s">
        <v>1417</v>
      </c>
      <c r="C458" s="388" t="s">
        <v>2123</v>
      </c>
      <c r="D458" s="282" t="s">
        <v>1604</v>
      </c>
      <c r="E458" s="388"/>
      <c r="F458" s="282" t="s">
        <v>3947</v>
      </c>
      <c r="G458" s="256">
        <v>486.25</v>
      </c>
      <c r="H458" s="6"/>
    </row>
    <row r="459" spans="1:8" ht="34.5" x14ac:dyDescent="0.35">
      <c r="A459" s="282" t="s">
        <v>2121</v>
      </c>
      <c r="B459" s="183" t="s">
        <v>1417</v>
      </c>
      <c r="C459" s="388" t="s">
        <v>2124</v>
      </c>
      <c r="D459" s="282" t="s">
        <v>2125</v>
      </c>
      <c r="E459" s="388"/>
      <c r="F459" s="282" t="s">
        <v>3947</v>
      </c>
      <c r="G459" s="256">
        <v>194.5</v>
      </c>
      <c r="H459" s="6"/>
    </row>
    <row r="460" spans="1:8" ht="34.5" x14ac:dyDescent="0.35">
      <c r="A460" s="282" t="s">
        <v>2126</v>
      </c>
      <c r="B460" s="183" t="s">
        <v>1417</v>
      </c>
      <c r="C460" s="388" t="s">
        <v>2127</v>
      </c>
      <c r="D460" s="282" t="s">
        <v>2128</v>
      </c>
      <c r="E460" s="388"/>
      <c r="F460" s="282" t="s">
        <v>4123</v>
      </c>
      <c r="G460" s="256">
        <v>1945</v>
      </c>
      <c r="H460" s="6"/>
    </row>
    <row r="461" spans="1:8" ht="34.5" x14ac:dyDescent="0.35">
      <c r="A461" s="282" t="s">
        <v>2129</v>
      </c>
      <c r="B461" s="183" t="s">
        <v>1417</v>
      </c>
      <c r="C461" s="388" t="s">
        <v>2130</v>
      </c>
      <c r="D461" s="282" t="s">
        <v>2131</v>
      </c>
      <c r="E461" s="388"/>
      <c r="F461" s="282" t="s">
        <v>4096</v>
      </c>
      <c r="G461" s="256">
        <v>486.25</v>
      </c>
      <c r="H461" s="6"/>
    </row>
    <row r="462" spans="1:8" ht="34.5" x14ac:dyDescent="0.35">
      <c r="A462" s="282" t="s">
        <v>2132</v>
      </c>
      <c r="B462" s="183" t="s">
        <v>1417</v>
      </c>
      <c r="C462" s="388" t="s">
        <v>2133</v>
      </c>
      <c r="D462" s="282" t="s">
        <v>2134</v>
      </c>
      <c r="E462" s="388"/>
      <c r="F462" s="282" t="s">
        <v>3957</v>
      </c>
      <c r="G462" s="256">
        <v>1069.75</v>
      </c>
      <c r="H462" s="6"/>
    </row>
    <row r="463" spans="1:8" ht="34.5" x14ac:dyDescent="0.35">
      <c r="A463" s="282" t="s">
        <v>2135</v>
      </c>
      <c r="B463" s="183" t="s">
        <v>1417</v>
      </c>
      <c r="C463" s="388" t="s">
        <v>2136</v>
      </c>
      <c r="D463" s="282" t="s">
        <v>2137</v>
      </c>
      <c r="E463" s="388"/>
      <c r="F463" s="282" t="s">
        <v>4151</v>
      </c>
      <c r="G463" s="256">
        <v>97.25</v>
      </c>
      <c r="H463" s="6"/>
    </row>
    <row r="464" spans="1:8" ht="34.5" x14ac:dyDescent="0.35">
      <c r="A464" s="282">
        <v>44166.73541666667</v>
      </c>
      <c r="B464" s="253" t="s">
        <v>1264</v>
      </c>
      <c r="C464" s="388" t="s">
        <v>1401</v>
      </c>
      <c r="D464" s="282" t="s">
        <v>1392</v>
      </c>
      <c r="E464" s="388"/>
      <c r="F464" s="282" t="s">
        <v>3967</v>
      </c>
      <c r="G464" s="256">
        <v>100</v>
      </c>
      <c r="H464" s="6"/>
    </row>
    <row r="465" spans="1:8" ht="34.5" x14ac:dyDescent="0.35">
      <c r="A465" s="282">
        <v>44166.807638888888</v>
      </c>
      <c r="B465" s="253" t="s">
        <v>1264</v>
      </c>
      <c r="C465" s="388" t="s">
        <v>1402</v>
      </c>
      <c r="D465" s="282" t="s">
        <v>1394</v>
      </c>
      <c r="E465" s="388"/>
      <c r="F465" s="282" t="s">
        <v>3956</v>
      </c>
      <c r="G465" s="256">
        <v>150</v>
      </c>
      <c r="H465" s="6"/>
    </row>
    <row r="466" spans="1:8" ht="34.5" x14ac:dyDescent="0.35">
      <c r="A466" s="282" t="s">
        <v>2138</v>
      </c>
      <c r="B466" s="183" t="s">
        <v>1417</v>
      </c>
      <c r="C466" s="388" t="s">
        <v>2139</v>
      </c>
      <c r="D466" s="282" t="s">
        <v>2041</v>
      </c>
      <c r="E466" s="388"/>
      <c r="F466" s="282" t="s">
        <v>3957</v>
      </c>
      <c r="G466" s="256">
        <v>97.25</v>
      </c>
      <c r="H466" s="6"/>
    </row>
    <row r="467" spans="1:8" ht="34.5" x14ac:dyDescent="0.35">
      <c r="A467" s="282" t="s">
        <v>2138</v>
      </c>
      <c r="B467" s="183" t="s">
        <v>1417</v>
      </c>
      <c r="C467" s="388" t="s">
        <v>2140</v>
      </c>
      <c r="D467" s="282" t="s">
        <v>2141</v>
      </c>
      <c r="E467" s="388"/>
      <c r="F467" s="282" t="s">
        <v>4125</v>
      </c>
      <c r="G467" s="256">
        <v>972.5</v>
      </c>
      <c r="H467" s="6"/>
    </row>
    <row r="468" spans="1:8" ht="34.5" x14ac:dyDescent="0.35">
      <c r="A468" s="282" t="s">
        <v>2138</v>
      </c>
      <c r="B468" s="183" t="s">
        <v>1417</v>
      </c>
      <c r="C468" s="388" t="s">
        <v>2142</v>
      </c>
      <c r="D468" s="282" t="s">
        <v>2045</v>
      </c>
      <c r="E468" s="388"/>
      <c r="F468" s="282" t="s">
        <v>4030</v>
      </c>
      <c r="G468" s="256">
        <v>972.5</v>
      </c>
      <c r="H468" s="6"/>
    </row>
    <row r="469" spans="1:8" ht="34.5" x14ac:dyDescent="0.35">
      <c r="A469" s="282">
        <v>44167.556944444441</v>
      </c>
      <c r="B469" s="253" t="s">
        <v>1264</v>
      </c>
      <c r="C469" s="388" t="s">
        <v>1403</v>
      </c>
      <c r="D469" s="282" t="s">
        <v>1396</v>
      </c>
      <c r="E469" s="388"/>
      <c r="F469" s="282" t="s">
        <v>4127</v>
      </c>
      <c r="G469" s="256">
        <v>300</v>
      </c>
      <c r="H469" s="6"/>
    </row>
    <row r="470" spans="1:8" ht="34.5" x14ac:dyDescent="0.35">
      <c r="A470" s="282" t="s">
        <v>2143</v>
      </c>
      <c r="B470" s="183" t="s">
        <v>1417</v>
      </c>
      <c r="C470" s="388" t="s">
        <v>2144</v>
      </c>
      <c r="D470" s="282" t="s">
        <v>2039</v>
      </c>
      <c r="E470" s="388"/>
      <c r="F470" s="282" t="s">
        <v>3947</v>
      </c>
      <c r="G470" s="256">
        <v>972.5</v>
      </c>
      <c r="H470" s="6"/>
    </row>
    <row r="471" spans="1:8" ht="34.5" x14ac:dyDescent="0.35">
      <c r="A471" s="282">
        <v>44169.42291666667</v>
      </c>
      <c r="B471" s="253" t="s">
        <v>1264</v>
      </c>
      <c r="C471" s="388">
        <v>46192342</v>
      </c>
      <c r="D471" s="282" t="s">
        <v>1317</v>
      </c>
      <c r="E471" s="388"/>
      <c r="F471" s="282" t="s">
        <v>4150</v>
      </c>
      <c r="G471" s="256">
        <v>500</v>
      </c>
      <c r="H471" s="6"/>
    </row>
    <row r="472" spans="1:8" ht="34.5" x14ac:dyDescent="0.35">
      <c r="A472" s="282">
        <v>44169.42291666667</v>
      </c>
      <c r="B472" s="253" t="s">
        <v>1264</v>
      </c>
      <c r="C472" s="388">
        <v>46192213</v>
      </c>
      <c r="D472" s="282" t="s">
        <v>1314</v>
      </c>
      <c r="E472" s="388"/>
      <c r="F472" s="282" t="s">
        <v>3947</v>
      </c>
      <c r="G472" s="256">
        <v>1174</v>
      </c>
      <c r="H472" s="6"/>
    </row>
    <row r="473" spans="1:8" ht="34.5" x14ac:dyDescent="0.35">
      <c r="A473" s="282">
        <v>44169.79583333333</v>
      </c>
      <c r="B473" s="253" t="s">
        <v>1264</v>
      </c>
      <c r="C473" s="388" t="s">
        <v>1404</v>
      </c>
      <c r="D473" s="282" t="s">
        <v>1365</v>
      </c>
      <c r="E473" s="388"/>
      <c r="F473" s="282" t="s">
        <v>4005</v>
      </c>
      <c r="G473" s="256">
        <v>8000</v>
      </c>
      <c r="H473" s="6"/>
    </row>
    <row r="474" spans="1:8" ht="34.5" x14ac:dyDescent="0.35">
      <c r="A474" s="282" t="s">
        <v>2145</v>
      </c>
      <c r="B474" s="183" t="s">
        <v>1417</v>
      </c>
      <c r="C474" s="388" t="s">
        <v>2146</v>
      </c>
      <c r="D474" s="282" t="s">
        <v>2147</v>
      </c>
      <c r="E474" s="388"/>
      <c r="F474" s="282" t="s">
        <v>3947</v>
      </c>
      <c r="G474" s="256">
        <v>1945</v>
      </c>
      <c r="H474" s="6"/>
    </row>
    <row r="475" spans="1:8" ht="34.5" x14ac:dyDescent="0.35">
      <c r="A475" s="282">
        <v>44170.503472222219</v>
      </c>
      <c r="B475" s="253" t="s">
        <v>1264</v>
      </c>
      <c r="C475" s="388">
        <v>70262010</v>
      </c>
      <c r="D475" s="282" t="s">
        <v>1274</v>
      </c>
      <c r="E475" s="388"/>
      <c r="F475" s="282" t="s">
        <v>3947</v>
      </c>
      <c r="G475" s="256">
        <v>1000</v>
      </c>
      <c r="H475" s="6"/>
    </row>
    <row r="476" spans="1:8" ht="34.5" x14ac:dyDescent="0.35">
      <c r="A476" s="282" t="s">
        <v>2148</v>
      </c>
      <c r="B476" s="183" t="s">
        <v>1417</v>
      </c>
      <c r="C476" s="388" t="s">
        <v>2149</v>
      </c>
      <c r="D476" s="282" t="s">
        <v>2048</v>
      </c>
      <c r="E476" s="388"/>
      <c r="F476" s="282" t="s">
        <v>3947</v>
      </c>
      <c r="G476" s="256">
        <v>486.25</v>
      </c>
      <c r="H476" s="6"/>
    </row>
    <row r="477" spans="1:8" ht="34.5" x14ac:dyDescent="0.35">
      <c r="A477" s="282" t="s">
        <v>2150</v>
      </c>
      <c r="B477" s="183" t="s">
        <v>1417</v>
      </c>
      <c r="C477" s="388" t="s">
        <v>2151</v>
      </c>
      <c r="D477" s="282" t="s">
        <v>2152</v>
      </c>
      <c r="E477" s="388"/>
      <c r="F477" s="282" t="s">
        <v>3947</v>
      </c>
      <c r="G477" s="256">
        <v>486.25</v>
      </c>
      <c r="H477" s="6"/>
    </row>
    <row r="478" spans="1:8" ht="34.5" x14ac:dyDescent="0.35">
      <c r="A478" s="282" t="s">
        <v>2150</v>
      </c>
      <c r="B478" s="183" t="s">
        <v>1417</v>
      </c>
      <c r="C478" s="388" t="s">
        <v>2153</v>
      </c>
      <c r="D478" s="282" t="s">
        <v>1470</v>
      </c>
      <c r="E478" s="388"/>
      <c r="F478" s="282" t="s">
        <v>3947</v>
      </c>
      <c r="G478" s="256">
        <v>291.75</v>
      </c>
      <c r="H478" s="6"/>
    </row>
    <row r="479" spans="1:8" ht="34.5" x14ac:dyDescent="0.35">
      <c r="A479" s="282" t="s">
        <v>2150</v>
      </c>
      <c r="B479" s="183" t="s">
        <v>1417</v>
      </c>
      <c r="C479" s="388" t="s">
        <v>2154</v>
      </c>
      <c r="D479" s="282" t="s">
        <v>2155</v>
      </c>
      <c r="E479" s="388"/>
      <c r="F479" s="282" t="s">
        <v>4149</v>
      </c>
      <c r="G479" s="256">
        <v>97.25</v>
      </c>
      <c r="H479" s="6"/>
    </row>
    <row r="480" spans="1:8" ht="34.5" x14ac:dyDescent="0.35">
      <c r="A480" s="282" t="s">
        <v>2150</v>
      </c>
      <c r="B480" s="183" t="s">
        <v>1417</v>
      </c>
      <c r="C480" s="388" t="s">
        <v>2156</v>
      </c>
      <c r="D480" s="282" t="s">
        <v>2157</v>
      </c>
      <c r="E480" s="388"/>
      <c r="F480" s="282" t="s">
        <v>4148</v>
      </c>
      <c r="G480" s="256">
        <v>194.5</v>
      </c>
      <c r="H480" s="6"/>
    </row>
    <row r="481" spans="1:8" ht="34.5" x14ac:dyDescent="0.35">
      <c r="A481" s="282" t="s">
        <v>2150</v>
      </c>
      <c r="B481" s="183" t="s">
        <v>1417</v>
      </c>
      <c r="C481" s="388" t="s">
        <v>2158</v>
      </c>
      <c r="D481" s="282" t="s">
        <v>2159</v>
      </c>
      <c r="E481" s="388"/>
      <c r="F481" s="282" t="s">
        <v>4061</v>
      </c>
      <c r="G481" s="256">
        <v>194.5</v>
      </c>
      <c r="H481" s="6"/>
    </row>
    <row r="482" spans="1:8" ht="34.5" x14ac:dyDescent="0.35">
      <c r="A482" s="282" t="s">
        <v>2150</v>
      </c>
      <c r="B482" s="183" t="s">
        <v>1417</v>
      </c>
      <c r="C482" s="388" t="s">
        <v>2160</v>
      </c>
      <c r="D482" s="282" t="s">
        <v>2161</v>
      </c>
      <c r="E482" s="388"/>
      <c r="F482" s="282" t="s">
        <v>4061</v>
      </c>
      <c r="G482" s="256">
        <v>194.5</v>
      </c>
      <c r="H482" s="6"/>
    </row>
    <row r="483" spans="1:8" ht="34.5" x14ac:dyDescent="0.35">
      <c r="A483" s="282" t="s">
        <v>2150</v>
      </c>
      <c r="B483" s="183" t="s">
        <v>1417</v>
      </c>
      <c r="C483" s="388" t="s">
        <v>2162</v>
      </c>
      <c r="D483" s="282" t="s">
        <v>1508</v>
      </c>
      <c r="E483" s="388"/>
      <c r="F483" s="282" t="s">
        <v>4011</v>
      </c>
      <c r="G483" s="256">
        <v>194.5</v>
      </c>
      <c r="H483" s="6"/>
    </row>
    <row r="484" spans="1:8" ht="34.5" x14ac:dyDescent="0.35">
      <c r="A484" s="282" t="s">
        <v>2150</v>
      </c>
      <c r="B484" s="183" t="s">
        <v>1417</v>
      </c>
      <c r="C484" s="388" t="s">
        <v>2163</v>
      </c>
      <c r="D484" s="282" t="s">
        <v>2164</v>
      </c>
      <c r="E484" s="388"/>
      <c r="F484" s="282" t="s">
        <v>4003</v>
      </c>
      <c r="G484" s="256">
        <v>972.5</v>
      </c>
      <c r="H484" s="6"/>
    </row>
    <row r="485" spans="1:8" ht="34.5" x14ac:dyDescent="0.35">
      <c r="A485" s="282" t="s">
        <v>2150</v>
      </c>
      <c r="B485" s="183" t="s">
        <v>1417</v>
      </c>
      <c r="C485" s="388" t="s">
        <v>2165</v>
      </c>
      <c r="D485" s="282" t="s">
        <v>1519</v>
      </c>
      <c r="E485" s="388"/>
      <c r="F485" s="282" t="s">
        <v>4016</v>
      </c>
      <c r="G485" s="256">
        <v>972.5</v>
      </c>
      <c r="H485" s="6"/>
    </row>
    <row r="486" spans="1:8" ht="34.5" x14ac:dyDescent="0.35">
      <c r="A486" s="282" t="s">
        <v>2150</v>
      </c>
      <c r="B486" s="183" t="s">
        <v>1417</v>
      </c>
      <c r="C486" s="388" t="s">
        <v>2166</v>
      </c>
      <c r="D486" s="282" t="s">
        <v>1531</v>
      </c>
      <c r="E486" s="388"/>
      <c r="F486" s="282" t="s">
        <v>4018</v>
      </c>
      <c r="G486" s="256">
        <v>96.28</v>
      </c>
      <c r="H486" s="6"/>
    </row>
    <row r="487" spans="1:8" ht="34.5" x14ac:dyDescent="0.35">
      <c r="A487" s="282" t="s">
        <v>2150</v>
      </c>
      <c r="B487" s="183" t="s">
        <v>1417</v>
      </c>
      <c r="C487" s="388" t="s">
        <v>2167</v>
      </c>
      <c r="D487" s="282" t="s">
        <v>1542</v>
      </c>
      <c r="E487" s="388"/>
      <c r="F487" s="282" t="s">
        <v>3982</v>
      </c>
      <c r="G487" s="256">
        <v>194.5</v>
      </c>
      <c r="H487" s="6"/>
    </row>
    <row r="488" spans="1:8" ht="34.5" x14ac:dyDescent="0.35">
      <c r="A488" s="282" t="s">
        <v>2150</v>
      </c>
      <c r="B488" s="183" t="s">
        <v>1417</v>
      </c>
      <c r="C488" s="388" t="s">
        <v>2168</v>
      </c>
      <c r="D488" s="282" t="s">
        <v>2169</v>
      </c>
      <c r="E488" s="388"/>
      <c r="F488" s="282" t="s">
        <v>4122</v>
      </c>
      <c r="G488" s="256">
        <v>97.25</v>
      </c>
      <c r="H488" s="6"/>
    </row>
    <row r="489" spans="1:8" ht="34.5" x14ac:dyDescent="0.35">
      <c r="A489" s="282" t="s">
        <v>2150</v>
      </c>
      <c r="B489" s="183" t="s">
        <v>1417</v>
      </c>
      <c r="C489" s="388" t="s">
        <v>2170</v>
      </c>
      <c r="D489" s="282" t="s">
        <v>2063</v>
      </c>
      <c r="E489" s="388"/>
      <c r="F489" s="282" t="s">
        <v>3947</v>
      </c>
      <c r="G489" s="256">
        <v>107.95</v>
      </c>
      <c r="H489" s="6"/>
    </row>
    <row r="490" spans="1:8" ht="34.5" x14ac:dyDescent="0.35">
      <c r="A490" s="282" t="s">
        <v>2150</v>
      </c>
      <c r="B490" s="183" t="s">
        <v>1417</v>
      </c>
      <c r="C490" s="388" t="s">
        <v>2171</v>
      </c>
      <c r="D490" s="282" t="s">
        <v>1616</v>
      </c>
      <c r="E490" s="388"/>
      <c r="F490" s="282" t="s">
        <v>3947</v>
      </c>
      <c r="G490" s="256">
        <v>291.75</v>
      </c>
      <c r="H490" s="6"/>
    </row>
    <row r="491" spans="1:8" ht="34.5" x14ac:dyDescent="0.35">
      <c r="A491" s="282" t="s">
        <v>2150</v>
      </c>
      <c r="B491" s="183" t="s">
        <v>1417</v>
      </c>
      <c r="C491" s="388" t="s">
        <v>2172</v>
      </c>
      <c r="D491" s="282" t="s">
        <v>1634</v>
      </c>
      <c r="E491" s="388"/>
      <c r="F491" s="282" t="s">
        <v>3947</v>
      </c>
      <c r="G491" s="256">
        <v>486.25</v>
      </c>
      <c r="H491" s="6"/>
    </row>
    <row r="492" spans="1:8" ht="34.5" x14ac:dyDescent="0.35">
      <c r="A492" s="282" t="s">
        <v>2150</v>
      </c>
      <c r="B492" s="183" t="s">
        <v>1417</v>
      </c>
      <c r="C492" s="388" t="s">
        <v>2173</v>
      </c>
      <c r="D492" s="282" t="s">
        <v>2069</v>
      </c>
      <c r="E492" s="388"/>
      <c r="F492" s="282" t="s">
        <v>3947</v>
      </c>
      <c r="G492" s="256">
        <v>243.12</v>
      </c>
      <c r="H492" s="6"/>
    </row>
    <row r="493" spans="1:8" ht="34.5" x14ac:dyDescent="0.35">
      <c r="A493" s="282" t="s">
        <v>2150</v>
      </c>
      <c r="B493" s="183" t="s">
        <v>1417</v>
      </c>
      <c r="C493" s="388" t="s">
        <v>2174</v>
      </c>
      <c r="D493" s="282" t="s">
        <v>1718</v>
      </c>
      <c r="E493" s="388"/>
      <c r="F493" s="282" t="s">
        <v>3947</v>
      </c>
      <c r="G493" s="256">
        <v>97.25</v>
      </c>
      <c r="H493" s="6"/>
    </row>
    <row r="494" spans="1:8" ht="34.5" x14ac:dyDescent="0.35">
      <c r="A494" s="282">
        <v>44172.181944444441</v>
      </c>
      <c r="B494" s="253" t="s">
        <v>1264</v>
      </c>
      <c r="C494" s="388">
        <v>6392585416</v>
      </c>
      <c r="D494" s="282" t="s">
        <v>1405</v>
      </c>
      <c r="E494" s="388"/>
      <c r="F494" s="282" t="s">
        <v>588</v>
      </c>
      <c r="G494" s="256">
        <v>80</v>
      </c>
      <c r="H494" s="6"/>
    </row>
    <row r="495" spans="1:8" ht="34.5" x14ac:dyDescent="0.35">
      <c r="A495" s="282">
        <v>44172.609722222223</v>
      </c>
      <c r="B495" s="253" t="s">
        <v>1264</v>
      </c>
      <c r="C495" s="388">
        <v>6160493</v>
      </c>
      <c r="D495" s="282" t="s">
        <v>1406</v>
      </c>
      <c r="E495" s="388"/>
      <c r="F495" s="282" t="s">
        <v>3947</v>
      </c>
      <c r="G495" s="256">
        <v>1000</v>
      </c>
      <c r="H495" s="6"/>
    </row>
    <row r="496" spans="1:8" ht="34.5" x14ac:dyDescent="0.35">
      <c r="A496" s="282" t="s">
        <v>2175</v>
      </c>
      <c r="B496" s="183" t="s">
        <v>1417</v>
      </c>
      <c r="C496" s="388" t="s">
        <v>2176</v>
      </c>
      <c r="D496" s="282" t="s">
        <v>2177</v>
      </c>
      <c r="E496" s="388"/>
      <c r="F496" s="282" t="s">
        <v>4147</v>
      </c>
      <c r="G496" s="256">
        <v>48.62</v>
      </c>
      <c r="H496" s="6"/>
    </row>
    <row r="497" spans="1:8" ht="34.5" x14ac:dyDescent="0.35">
      <c r="A497" s="282" t="s">
        <v>2175</v>
      </c>
      <c r="B497" s="183" t="s">
        <v>1417</v>
      </c>
      <c r="C497" s="388" t="s">
        <v>2178</v>
      </c>
      <c r="D497" s="282" t="s">
        <v>1915</v>
      </c>
      <c r="E497" s="388"/>
      <c r="F497" s="282" t="s">
        <v>3957</v>
      </c>
      <c r="G497" s="256">
        <v>583.5</v>
      </c>
      <c r="H497" s="6"/>
    </row>
    <row r="498" spans="1:8" ht="34.5" x14ac:dyDescent="0.35">
      <c r="A498" s="282" t="s">
        <v>2175</v>
      </c>
      <c r="B498" s="183" t="s">
        <v>1417</v>
      </c>
      <c r="C498" s="388" t="s">
        <v>2179</v>
      </c>
      <c r="D498" s="282" t="s">
        <v>2180</v>
      </c>
      <c r="E498" s="388"/>
      <c r="F498" s="282" t="s">
        <v>3957</v>
      </c>
      <c r="G498" s="256">
        <v>194.5</v>
      </c>
      <c r="H498" s="6"/>
    </row>
    <row r="499" spans="1:8" ht="34.5" x14ac:dyDescent="0.35">
      <c r="A499" s="282" t="s">
        <v>2175</v>
      </c>
      <c r="B499" s="183" t="s">
        <v>1417</v>
      </c>
      <c r="C499" s="388" t="s">
        <v>2181</v>
      </c>
      <c r="D499" s="282" t="s">
        <v>1516</v>
      </c>
      <c r="E499" s="388"/>
      <c r="F499" s="282" t="s">
        <v>4146</v>
      </c>
      <c r="G499" s="256">
        <v>972.5</v>
      </c>
      <c r="H499" s="6"/>
    </row>
    <row r="500" spans="1:8" ht="34.5" x14ac:dyDescent="0.35">
      <c r="A500" s="282" t="s">
        <v>2175</v>
      </c>
      <c r="B500" s="183" t="s">
        <v>1417</v>
      </c>
      <c r="C500" s="388" t="s">
        <v>2182</v>
      </c>
      <c r="D500" s="282" t="s">
        <v>2073</v>
      </c>
      <c r="E500" s="388"/>
      <c r="F500" s="282" t="s">
        <v>3947</v>
      </c>
      <c r="G500" s="256">
        <v>291.75</v>
      </c>
      <c r="H500" s="6"/>
    </row>
    <row r="501" spans="1:8" ht="34.5" x14ac:dyDescent="0.35">
      <c r="A501" s="282" t="s">
        <v>2175</v>
      </c>
      <c r="B501" s="183" t="s">
        <v>1417</v>
      </c>
      <c r="C501" s="388" t="s">
        <v>2183</v>
      </c>
      <c r="D501" s="282" t="s">
        <v>1745</v>
      </c>
      <c r="E501" s="388"/>
      <c r="F501" s="282" t="s">
        <v>4059</v>
      </c>
      <c r="G501" s="256">
        <v>145.87</v>
      </c>
      <c r="H501" s="6"/>
    </row>
    <row r="502" spans="1:8" ht="34.5" x14ac:dyDescent="0.35">
      <c r="A502" s="282" t="s">
        <v>2184</v>
      </c>
      <c r="B502" s="183" t="s">
        <v>1417</v>
      </c>
      <c r="C502" s="388" t="s">
        <v>2185</v>
      </c>
      <c r="D502" s="282" t="s">
        <v>2186</v>
      </c>
      <c r="E502" s="388"/>
      <c r="F502" s="282" t="s">
        <v>3957</v>
      </c>
      <c r="G502" s="256">
        <v>5.83</v>
      </c>
      <c r="H502" s="6"/>
    </row>
    <row r="503" spans="1:8" ht="34.5" x14ac:dyDescent="0.35">
      <c r="A503" s="282" t="s">
        <v>2184</v>
      </c>
      <c r="B503" s="183" t="s">
        <v>1417</v>
      </c>
      <c r="C503" s="388" t="s">
        <v>2187</v>
      </c>
      <c r="D503" s="282" t="s">
        <v>2188</v>
      </c>
      <c r="E503" s="388"/>
      <c r="F503" s="282" t="s">
        <v>3957</v>
      </c>
      <c r="G503" s="256">
        <v>194.5</v>
      </c>
      <c r="H503" s="6"/>
    </row>
    <row r="504" spans="1:8" ht="34.5" x14ac:dyDescent="0.35">
      <c r="A504" s="282" t="s">
        <v>2184</v>
      </c>
      <c r="B504" s="183" t="s">
        <v>1417</v>
      </c>
      <c r="C504" s="388" t="s">
        <v>2189</v>
      </c>
      <c r="D504" s="282" t="s">
        <v>2190</v>
      </c>
      <c r="E504" s="388"/>
      <c r="F504" s="282" t="s">
        <v>3957</v>
      </c>
      <c r="G504" s="256">
        <v>194.5</v>
      </c>
      <c r="H504" s="6"/>
    </row>
    <row r="505" spans="1:8" ht="34.5" x14ac:dyDescent="0.35">
      <c r="A505" s="282" t="s">
        <v>2191</v>
      </c>
      <c r="B505" s="183" t="s">
        <v>1417</v>
      </c>
      <c r="C505" s="388" t="s">
        <v>2192</v>
      </c>
      <c r="D505" s="282" t="s">
        <v>2079</v>
      </c>
      <c r="E505" s="388"/>
      <c r="F505" s="282" t="s">
        <v>3957</v>
      </c>
      <c r="G505" s="256">
        <v>1945</v>
      </c>
      <c r="H505" s="6"/>
    </row>
    <row r="506" spans="1:8" ht="34.5" x14ac:dyDescent="0.35">
      <c r="A506" s="282" t="s">
        <v>2191</v>
      </c>
      <c r="B506" s="183" t="s">
        <v>1417</v>
      </c>
      <c r="C506" s="388" t="s">
        <v>2193</v>
      </c>
      <c r="D506" s="282" t="s">
        <v>2065</v>
      </c>
      <c r="E506" s="388"/>
      <c r="F506" s="282" t="s">
        <v>3947</v>
      </c>
      <c r="G506" s="256">
        <v>323.83999999999997</v>
      </c>
      <c r="H506" s="6"/>
    </row>
    <row r="507" spans="1:8" ht="34.5" x14ac:dyDescent="0.35">
      <c r="A507" s="282" t="s">
        <v>2191</v>
      </c>
      <c r="B507" s="183" t="s">
        <v>1417</v>
      </c>
      <c r="C507" s="388" t="s">
        <v>2194</v>
      </c>
      <c r="D507" s="282" t="s">
        <v>1781</v>
      </c>
      <c r="E507" s="388"/>
      <c r="F507" s="282" t="s">
        <v>3947</v>
      </c>
      <c r="G507" s="256">
        <v>972.5</v>
      </c>
      <c r="H507" s="6"/>
    </row>
    <row r="508" spans="1:8" ht="34.5" x14ac:dyDescent="0.35">
      <c r="A508" s="282" t="s">
        <v>2195</v>
      </c>
      <c r="B508" s="183" t="s">
        <v>1417</v>
      </c>
      <c r="C508" s="388" t="s">
        <v>2196</v>
      </c>
      <c r="D508" s="282" t="s">
        <v>2086</v>
      </c>
      <c r="E508" s="388"/>
      <c r="F508" s="282" t="s">
        <v>4091</v>
      </c>
      <c r="G508" s="256">
        <v>97.25</v>
      </c>
      <c r="H508" s="6"/>
    </row>
    <row r="509" spans="1:8" ht="34.5" x14ac:dyDescent="0.35">
      <c r="A509" s="282" t="s">
        <v>2197</v>
      </c>
      <c r="B509" s="183" t="s">
        <v>1417</v>
      </c>
      <c r="C509" s="388" t="s">
        <v>2198</v>
      </c>
      <c r="D509" s="282" t="s">
        <v>2199</v>
      </c>
      <c r="E509" s="388"/>
      <c r="F509" s="282" t="s">
        <v>4136</v>
      </c>
      <c r="G509" s="256">
        <v>97.25</v>
      </c>
      <c r="H509" s="6"/>
    </row>
    <row r="510" spans="1:8" ht="34.5" x14ac:dyDescent="0.35">
      <c r="A510" s="282" t="s">
        <v>2200</v>
      </c>
      <c r="B510" s="183" t="s">
        <v>1417</v>
      </c>
      <c r="C510" s="388" t="s">
        <v>2201</v>
      </c>
      <c r="D510" s="282" t="s">
        <v>1859</v>
      </c>
      <c r="E510" s="388"/>
      <c r="F510" s="282" t="s">
        <v>4145</v>
      </c>
      <c r="G510" s="256">
        <v>48.62</v>
      </c>
      <c r="H510" s="6"/>
    </row>
    <row r="511" spans="1:8" ht="34.5" x14ac:dyDescent="0.35">
      <c r="A511" s="282" t="s">
        <v>2202</v>
      </c>
      <c r="B511" s="183" t="s">
        <v>1417</v>
      </c>
      <c r="C511" s="388" t="s">
        <v>2203</v>
      </c>
      <c r="D511" s="282" t="s">
        <v>2204</v>
      </c>
      <c r="E511" s="388"/>
      <c r="F511" s="282" t="s">
        <v>4145</v>
      </c>
      <c r="G511" s="256">
        <v>97.25</v>
      </c>
      <c r="H511" s="6"/>
    </row>
    <row r="512" spans="1:8" ht="34.5" x14ac:dyDescent="0.35">
      <c r="A512" s="282" t="s">
        <v>2202</v>
      </c>
      <c r="B512" s="183" t="s">
        <v>1417</v>
      </c>
      <c r="C512" s="388" t="s">
        <v>2205</v>
      </c>
      <c r="D512" s="282" t="s">
        <v>1946</v>
      </c>
      <c r="E512" s="388"/>
      <c r="F512" s="282" t="s">
        <v>4145</v>
      </c>
      <c r="G512" s="256">
        <v>194.5</v>
      </c>
      <c r="H512" s="6"/>
    </row>
    <row r="513" spans="1:8" ht="34.5" x14ac:dyDescent="0.35">
      <c r="A513" s="282" t="s">
        <v>2202</v>
      </c>
      <c r="B513" s="183" t="s">
        <v>1417</v>
      </c>
      <c r="C513" s="388" t="s">
        <v>2206</v>
      </c>
      <c r="D513" s="282" t="s">
        <v>2207</v>
      </c>
      <c r="E513" s="388"/>
      <c r="F513" s="282" t="s">
        <v>4144</v>
      </c>
      <c r="G513" s="256">
        <v>106.97</v>
      </c>
      <c r="H513" s="6"/>
    </row>
    <row r="514" spans="1:8" ht="34.5" x14ac:dyDescent="0.35">
      <c r="A514" s="282" t="s">
        <v>2202</v>
      </c>
      <c r="B514" s="183" t="s">
        <v>1417</v>
      </c>
      <c r="C514" s="388" t="s">
        <v>2208</v>
      </c>
      <c r="D514" s="282" t="s">
        <v>2209</v>
      </c>
      <c r="E514" s="388"/>
      <c r="F514" s="282" t="s">
        <v>4143</v>
      </c>
      <c r="G514" s="256">
        <v>194.5</v>
      </c>
      <c r="H514" s="6"/>
    </row>
    <row r="515" spans="1:8" ht="34.5" x14ac:dyDescent="0.35">
      <c r="A515" s="282" t="s">
        <v>2202</v>
      </c>
      <c r="B515" s="183" t="s">
        <v>1417</v>
      </c>
      <c r="C515" s="388" t="s">
        <v>2210</v>
      </c>
      <c r="D515" s="282" t="s">
        <v>1864</v>
      </c>
      <c r="E515" s="388"/>
      <c r="F515" s="282" t="s">
        <v>4142</v>
      </c>
      <c r="G515" s="256">
        <v>959.86</v>
      </c>
      <c r="H515" s="6"/>
    </row>
    <row r="516" spans="1:8" ht="34.5" x14ac:dyDescent="0.35">
      <c r="A516" s="282">
        <v>44180.962500000001</v>
      </c>
      <c r="B516" s="253" t="s">
        <v>1264</v>
      </c>
      <c r="C516" s="388" t="s">
        <v>1407</v>
      </c>
      <c r="D516" s="282" t="s">
        <v>1408</v>
      </c>
      <c r="E516" s="388"/>
      <c r="F516" s="282" t="s">
        <v>4141</v>
      </c>
      <c r="G516" s="256">
        <v>100</v>
      </c>
      <c r="H516" s="6"/>
    </row>
    <row r="517" spans="1:8" ht="34.5" x14ac:dyDescent="0.35">
      <c r="A517" s="282" t="s">
        <v>2211</v>
      </c>
      <c r="B517" s="183" t="s">
        <v>1417</v>
      </c>
      <c r="C517" s="388" t="s">
        <v>2212</v>
      </c>
      <c r="D517" s="282" t="s">
        <v>1851</v>
      </c>
      <c r="E517" s="388"/>
      <c r="F517" s="282" t="s">
        <v>4083</v>
      </c>
      <c r="G517" s="256">
        <v>97.25</v>
      </c>
      <c r="H517" s="6"/>
    </row>
    <row r="518" spans="1:8" ht="34.5" x14ac:dyDescent="0.35">
      <c r="A518" s="282" t="s">
        <v>2211</v>
      </c>
      <c r="B518" s="183" t="s">
        <v>1417</v>
      </c>
      <c r="C518" s="388" t="s">
        <v>2213</v>
      </c>
      <c r="D518" s="282" t="s">
        <v>2214</v>
      </c>
      <c r="E518" s="388"/>
      <c r="F518" s="282" t="s">
        <v>3947</v>
      </c>
      <c r="G518" s="256">
        <v>194.5</v>
      </c>
      <c r="H518" s="6"/>
    </row>
    <row r="519" spans="1:8" ht="34.5" x14ac:dyDescent="0.35">
      <c r="A519" s="282" t="s">
        <v>2211</v>
      </c>
      <c r="B519" s="183" t="s">
        <v>1417</v>
      </c>
      <c r="C519" s="388" t="s">
        <v>2215</v>
      </c>
      <c r="D519" s="282" t="s">
        <v>1891</v>
      </c>
      <c r="E519" s="388"/>
      <c r="F519" s="282" t="s">
        <v>3986</v>
      </c>
      <c r="G519" s="256">
        <v>291.75</v>
      </c>
      <c r="H519" s="6"/>
    </row>
    <row r="520" spans="1:8" ht="34.5" x14ac:dyDescent="0.35">
      <c r="A520" s="282" t="s">
        <v>2211</v>
      </c>
      <c r="B520" s="183" t="s">
        <v>1417</v>
      </c>
      <c r="C520" s="388" t="s">
        <v>2216</v>
      </c>
      <c r="D520" s="282" t="s">
        <v>1875</v>
      </c>
      <c r="E520" s="388"/>
      <c r="F520" s="282" t="s">
        <v>4140</v>
      </c>
      <c r="G520" s="256">
        <v>486.25</v>
      </c>
      <c r="H520" s="6"/>
    </row>
    <row r="521" spans="1:8" ht="34.5" x14ac:dyDescent="0.35">
      <c r="A521" s="282" t="s">
        <v>2211</v>
      </c>
      <c r="B521" s="183" t="s">
        <v>1417</v>
      </c>
      <c r="C521" s="388" t="s">
        <v>2217</v>
      </c>
      <c r="D521" s="282" t="s">
        <v>1994</v>
      </c>
      <c r="E521" s="388"/>
      <c r="F521" s="282" t="s">
        <v>4118</v>
      </c>
      <c r="G521" s="256">
        <v>291.75</v>
      </c>
      <c r="H521" s="6"/>
    </row>
    <row r="522" spans="1:8" ht="34.5" x14ac:dyDescent="0.35">
      <c r="A522" s="282" t="s">
        <v>2211</v>
      </c>
      <c r="B522" s="183" t="s">
        <v>1417</v>
      </c>
      <c r="C522" s="388" t="s">
        <v>2218</v>
      </c>
      <c r="D522" s="282" t="s">
        <v>2219</v>
      </c>
      <c r="E522" s="388"/>
      <c r="F522" s="282" t="s">
        <v>4139</v>
      </c>
      <c r="G522" s="256">
        <v>486.25</v>
      </c>
      <c r="H522" s="6"/>
    </row>
    <row r="523" spans="1:8" ht="34.5" x14ac:dyDescent="0.35">
      <c r="A523" s="282" t="s">
        <v>2220</v>
      </c>
      <c r="B523" s="183" t="s">
        <v>1417</v>
      </c>
      <c r="C523" s="388" t="s">
        <v>2221</v>
      </c>
      <c r="D523" s="282" t="s">
        <v>2222</v>
      </c>
      <c r="E523" s="388"/>
      <c r="F523" s="282" t="s">
        <v>3957</v>
      </c>
      <c r="G523" s="256">
        <v>583.5</v>
      </c>
      <c r="H523" s="6"/>
    </row>
    <row r="524" spans="1:8" ht="34.5" x14ac:dyDescent="0.35">
      <c r="A524" s="282" t="s">
        <v>2223</v>
      </c>
      <c r="B524" s="183" t="s">
        <v>1417</v>
      </c>
      <c r="C524" s="388" t="s">
        <v>2224</v>
      </c>
      <c r="D524" s="282" t="s">
        <v>2225</v>
      </c>
      <c r="E524" s="388"/>
      <c r="F524" s="282" t="s">
        <v>3957</v>
      </c>
      <c r="G524" s="256">
        <v>194.5</v>
      </c>
      <c r="H524" s="6"/>
    </row>
    <row r="525" spans="1:8" ht="34.5" x14ac:dyDescent="0.35">
      <c r="A525" s="282" t="s">
        <v>2223</v>
      </c>
      <c r="B525" s="183" t="s">
        <v>1417</v>
      </c>
      <c r="C525" s="388" t="s">
        <v>2226</v>
      </c>
      <c r="D525" s="282" t="s">
        <v>2227</v>
      </c>
      <c r="E525" s="388"/>
      <c r="F525" s="282" t="s">
        <v>3982</v>
      </c>
      <c r="G525" s="256">
        <v>2334</v>
      </c>
      <c r="H525" s="6"/>
    </row>
    <row r="526" spans="1:8" ht="34.5" x14ac:dyDescent="0.35">
      <c r="A526" s="282" t="s">
        <v>2228</v>
      </c>
      <c r="B526" s="183" t="s">
        <v>1417</v>
      </c>
      <c r="C526" s="388" t="s">
        <v>2229</v>
      </c>
      <c r="D526" s="282" t="s">
        <v>1896</v>
      </c>
      <c r="E526" s="388"/>
      <c r="F526" s="282" t="s">
        <v>4138</v>
      </c>
      <c r="G526" s="256">
        <v>399.7</v>
      </c>
      <c r="H526" s="6"/>
    </row>
    <row r="527" spans="1:8" ht="34.5" x14ac:dyDescent="0.35">
      <c r="A527" s="282" t="s">
        <v>2228</v>
      </c>
      <c r="B527" s="183" t="s">
        <v>1417</v>
      </c>
      <c r="C527" s="388" t="s">
        <v>2230</v>
      </c>
      <c r="D527" s="282" t="s">
        <v>2231</v>
      </c>
      <c r="E527" s="388"/>
      <c r="F527" s="282" t="s">
        <v>3947</v>
      </c>
      <c r="G527" s="256">
        <v>291.75</v>
      </c>
      <c r="H527" s="6"/>
    </row>
    <row r="528" spans="1:8" ht="34.5" x14ac:dyDescent="0.35">
      <c r="A528" s="282" t="s">
        <v>2232</v>
      </c>
      <c r="B528" s="183" t="s">
        <v>1417</v>
      </c>
      <c r="C528" s="388" t="s">
        <v>2233</v>
      </c>
      <c r="D528" s="282" t="s">
        <v>2234</v>
      </c>
      <c r="E528" s="388"/>
      <c r="F528" s="282" t="s">
        <v>3947</v>
      </c>
      <c r="G528" s="256">
        <v>97.25</v>
      </c>
      <c r="H528" s="6"/>
    </row>
    <row r="529" spans="1:8" ht="34.5" x14ac:dyDescent="0.35">
      <c r="A529" s="282" t="s">
        <v>2232</v>
      </c>
      <c r="B529" s="183" t="s">
        <v>1417</v>
      </c>
      <c r="C529" s="388" t="s">
        <v>2235</v>
      </c>
      <c r="D529" s="282" t="s">
        <v>2236</v>
      </c>
      <c r="E529" s="388"/>
      <c r="F529" s="282" t="s">
        <v>4061</v>
      </c>
      <c r="G529" s="256">
        <v>194.5</v>
      </c>
      <c r="H529" s="6"/>
    </row>
    <row r="530" spans="1:8" ht="34.5" x14ac:dyDescent="0.35">
      <c r="A530" s="282" t="s">
        <v>2232</v>
      </c>
      <c r="B530" s="183" t="s">
        <v>1417</v>
      </c>
      <c r="C530" s="388" t="s">
        <v>2237</v>
      </c>
      <c r="D530" s="282" t="s">
        <v>2238</v>
      </c>
      <c r="E530" s="388"/>
      <c r="F530" s="282" t="s">
        <v>4137</v>
      </c>
      <c r="G530" s="256">
        <v>486.25</v>
      </c>
      <c r="H530" s="6"/>
    </row>
    <row r="531" spans="1:8" ht="34.5" x14ac:dyDescent="0.35">
      <c r="A531" s="282" t="s">
        <v>2232</v>
      </c>
      <c r="B531" s="183" t="s">
        <v>1417</v>
      </c>
      <c r="C531" s="388" t="s">
        <v>2239</v>
      </c>
      <c r="D531" s="282" t="s">
        <v>2109</v>
      </c>
      <c r="E531" s="388"/>
      <c r="F531" s="282" t="s">
        <v>4136</v>
      </c>
      <c r="G531" s="256">
        <v>97.25</v>
      </c>
      <c r="H531" s="6"/>
    </row>
    <row r="532" spans="1:8" ht="34.5" x14ac:dyDescent="0.35">
      <c r="A532" s="282">
        <v>44185.181250000001</v>
      </c>
      <c r="B532" s="253" t="s">
        <v>1264</v>
      </c>
      <c r="C532" s="388">
        <v>4848785816</v>
      </c>
      <c r="D532" s="282" t="s">
        <v>1409</v>
      </c>
      <c r="E532" s="388"/>
      <c r="F532" s="282" t="s">
        <v>1410</v>
      </c>
      <c r="G532" s="256">
        <v>100</v>
      </c>
      <c r="H532" s="6"/>
    </row>
    <row r="533" spans="1:8" ht="34.5" x14ac:dyDescent="0.35">
      <c r="A533" s="282" t="s">
        <v>2240</v>
      </c>
      <c r="B533" s="183" t="s">
        <v>1417</v>
      </c>
      <c r="C533" s="388" t="s">
        <v>2241</v>
      </c>
      <c r="D533" s="282" t="s">
        <v>2114</v>
      </c>
      <c r="E533" s="388"/>
      <c r="F533" s="282" t="s">
        <v>3957</v>
      </c>
      <c r="G533" s="256">
        <v>243.12</v>
      </c>
      <c r="H533" s="6"/>
    </row>
    <row r="534" spans="1:8" ht="34.5" x14ac:dyDescent="0.35">
      <c r="A534" s="282" t="s">
        <v>2240</v>
      </c>
      <c r="B534" s="183" t="s">
        <v>1417</v>
      </c>
      <c r="C534" s="388" t="s">
        <v>2242</v>
      </c>
      <c r="D534" s="282" t="s">
        <v>2116</v>
      </c>
      <c r="E534" s="388"/>
      <c r="F534" s="282" t="s">
        <v>3967</v>
      </c>
      <c r="G534" s="256">
        <v>194.5</v>
      </c>
      <c r="H534" s="6"/>
    </row>
    <row r="535" spans="1:8" ht="34.5" x14ac:dyDescent="0.35">
      <c r="A535" s="282" t="s">
        <v>2240</v>
      </c>
      <c r="B535" s="183" t="s">
        <v>1417</v>
      </c>
      <c r="C535" s="388" t="s">
        <v>2243</v>
      </c>
      <c r="D535" s="282" t="s">
        <v>2244</v>
      </c>
      <c r="E535" s="388"/>
      <c r="F535" s="282" t="s">
        <v>4135</v>
      </c>
      <c r="G535" s="256">
        <v>97.25</v>
      </c>
      <c r="H535" s="6"/>
    </row>
    <row r="536" spans="1:8" ht="34.5" x14ac:dyDescent="0.35">
      <c r="A536" s="282">
        <v>44186.657638888886</v>
      </c>
      <c r="B536" s="253" t="s">
        <v>1264</v>
      </c>
      <c r="C536" s="388">
        <v>3135509</v>
      </c>
      <c r="D536" s="282" t="s">
        <v>1411</v>
      </c>
      <c r="E536" s="388"/>
      <c r="F536" s="282" t="s">
        <v>588</v>
      </c>
      <c r="G536" s="256">
        <v>100</v>
      </c>
      <c r="H536" s="6"/>
    </row>
    <row r="537" spans="1:8" ht="34.5" x14ac:dyDescent="0.35">
      <c r="A537" s="282" t="s">
        <v>2245</v>
      </c>
      <c r="B537" s="183" t="s">
        <v>1417</v>
      </c>
      <c r="C537" s="388" t="s">
        <v>2246</v>
      </c>
      <c r="D537" s="282" t="s">
        <v>1979</v>
      </c>
      <c r="E537" s="388"/>
      <c r="F537" s="282" t="s">
        <v>4113</v>
      </c>
      <c r="G537" s="256">
        <v>97.25</v>
      </c>
      <c r="H537" s="6"/>
    </row>
    <row r="538" spans="1:8" ht="34.5" x14ac:dyDescent="0.35">
      <c r="A538" s="282" t="s">
        <v>2245</v>
      </c>
      <c r="B538" s="183" t="s">
        <v>1417</v>
      </c>
      <c r="C538" s="388" t="s">
        <v>2247</v>
      </c>
      <c r="D538" s="282" t="s">
        <v>2248</v>
      </c>
      <c r="E538" s="388"/>
      <c r="F538" s="282" t="s">
        <v>4083</v>
      </c>
      <c r="G538" s="256">
        <v>97.25</v>
      </c>
      <c r="H538" s="6"/>
    </row>
    <row r="539" spans="1:8" ht="34.5" x14ac:dyDescent="0.35">
      <c r="A539" s="282" t="s">
        <v>2245</v>
      </c>
      <c r="B539" s="183" t="s">
        <v>1417</v>
      </c>
      <c r="C539" s="388" t="s">
        <v>2249</v>
      </c>
      <c r="D539" s="282" t="s">
        <v>1989</v>
      </c>
      <c r="E539" s="388"/>
      <c r="F539" s="282" t="s">
        <v>4134</v>
      </c>
      <c r="G539" s="256">
        <v>145.87</v>
      </c>
      <c r="H539" s="6"/>
    </row>
    <row r="540" spans="1:8" ht="34.5" x14ac:dyDescent="0.35">
      <c r="A540" s="282" t="s">
        <v>2250</v>
      </c>
      <c r="B540" s="183" t="s">
        <v>1417</v>
      </c>
      <c r="C540" s="388" t="s">
        <v>2251</v>
      </c>
      <c r="D540" s="282" t="s">
        <v>2252</v>
      </c>
      <c r="E540" s="388"/>
      <c r="F540" s="282" t="s">
        <v>4133</v>
      </c>
      <c r="G540" s="256">
        <v>100.17</v>
      </c>
      <c r="H540" s="6"/>
    </row>
    <row r="541" spans="1:8" ht="34.5" x14ac:dyDescent="0.35">
      <c r="A541" s="282" t="s">
        <v>2250</v>
      </c>
      <c r="B541" s="183" t="s">
        <v>1417</v>
      </c>
      <c r="C541" s="388" t="s">
        <v>2253</v>
      </c>
      <c r="D541" s="282" t="s">
        <v>2254</v>
      </c>
      <c r="E541" s="388"/>
      <c r="F541" s="282" t="s">
        <v>3947</v>
      </c>
      <c r="G541" s="256">
        <v>97.25</v>
      </c>
      <c r="H541" s="6"/>
    </row>
    <row r="542" spans="1:8" ht="34.5" x14ac:dyDescent="0.35">
      <c r="A542" s="282" t="s">
        <v>2250</v>
      </c>
      <c r="B542" s="183" t="s">
        <v>1417</v>
      </c>
      <c r="C542" s="388" t="s">
        <v>2255</v>
      </c>
      <c r="D542" s="282" t="s">
        <v>2125</v>
      </c>
      <c r="E542" s="388"/>
      <c r="F542" s="282" t="s">
        <v>3947</v>
      </c>
      <c r="G542" s="256">
        <v>194.5</v>
      </c>
      <c r="H542" s="6"/>
    </row>
    <row r="543" spans="1:8" ht="34.5" x14ac:dyDescent="0.35">
      <c r="A543" s="282" t="s">
        <v>2256</v>
      </c>
      <c r="B543" s="183" t="s">
        <v>1417</v>
      </c>
      <c r="C543" s="388" t="s">
        <v>2257</v>
      </c>
      <c r="D543" s="282" t="s">
        <v>2258</v>
      </c>
      <c r="E543" s="388"/>
      <c r="F543" s="282" t="s">
        <v>4008</v>
      </c>
      <c r="G543" s="256">
        <v>194.5</v>
      </c>
      <c r="H543" s="6"/>
    </row>
    <row r="544" spans="1:8" ht="34.5" x14ac:dyDescent="0.35">
      <c r="A544" s="282" t="s">
        <v>2256</v>
      </c>
      <c r="B544" s="183" t="s">
        <v>1417</v>
      </c>
      <c r="C544" s="388" t="s">
        <v>2259</v>
      </c>
      <c r="D544" s="282" t="s">
        <v>1604</v>
      </c>
      <c r="E544" s="388"/>
      <c r="F544" s="282" t="s">
        <v>3947</v>
      </c>
      <c r="G544" s="256">
        <v>486.25</v>
      </c>
      <c r="H544" s="6"/>
    </row>
    <row r="545" spans="1:8" ht="34.5" x14ac:dyDescent="0.35">
      <c r="A545" s="282">
        <v>44189.729166666664</v>
      </c>
      <c r="B545" s="253" t="s">
        <v>1264</v>
      </c>
      <c r="C545" s="388">
        <v>48085988</v>
      </c>
      <c r="D545" s="282" t="s">
        <v>1412</v>
      </c>
      <c r="E545" s="388"/>
      <c r="F545" s="282" t="s">
        <v>3947</v>
      </c>
      <c r="G545" s="256">
        <v>1200</v>
      </c>
      <c r="H545" s="6"/>
    </row>
    <row r="546" spans="1:8" ht="34.5" x14ac:dyDescent="0.35">
      <c r="A546" s="282" t="s">
        <v>2260</v>
      </c>
      <c r="B546" s="183" t="s">
        <v>1417</v>
      </c>
      <c r="C546" s="388" t="s">
        <v>2261</v>
      </c>
      <c r="D546" s="282" t="s">
        <v>1777</v>
      </c>
      <c r="E546" s="388"/>
      <c r="F546" s="282" t="s">
        <v>3947</v>
      </c>
      <c r="G546" s="256">
        <v>1945</v>
      </c>
      <c r="H546" s="6"/>
    </row>
    <row r="547" spans="1:8" ht="34.5" x14ac:dyDescent="0.35">
      <c r="A547" s="282" t="s">
        <v>2262</v>
      </c>
      <c r="B547" s="183" t="s">
        <v>1417</v>
      </c>
      <c r="C547" s="388" t="s">
        <v>2263</v>
      </c>
      <c r="D547" s="282" t="s">
        <v>2264</v>
      </c>
      <c r="E547" s="388"/>
      <c r="F547" s="282" t="s">
        <v>4132</v>
      </c>
      <c r="G547" s="256">
        <v>486.25</v>
      </c>
      <c r="H547" s="6"/>
    </row>
    <row r="548" spans="1:8" ht="34.5" x14ac:dyDescent="0.35">
      <c r="A548" s="282" t="s">
        <v>2262</v>
      </c>
      <c r="B548" s="183" t="s">
        <v>1417</v>
      </c>
      <c r="C548" s="388" t="s">
        <v>2265</v>
      </c>
      <c r="D548" s="282" t="s">
        <v>2266</v>
      </c>
      <c r="E548" s="388"/>
      <c r="F548" s="282" t="s">
        <v>4005</v>
      </c>
      <c r="G548" s="256">
        <v>194.5</v>
      </c>
      <c r="H548" s="6"/>
    </row>
    <row r="549" spans="1:8" ht="34.5" x14ac:dyDescent="0.35">
      <c r="A549" s="282" t="s">
        <v>2267</v>
      </c>
      <c r="B549" s="183" t="s">
        <v>1417</v>
      </c>
      <c r="C549" s="388" t="s">
        <v>2268</v>
      </c>
      <c r="D549" s="282" t="s">
        <v>2269</v>
      </c>
      <c r="E549" s="388"/>
      <c r="F549" s="282" t="s">
        <v>4131</v>
      </c>
      <c r="G549" s="256">
        <v>1945</v>
      </c>
      <c r="H549" s="6"/>
    </row>
    <row r="550" spans="1:8" ht="34.5" x14ac:dyDescent="0.35">
      <c r="A550" s="282" t="s">
        <v>2270</v>
      </c>
      <c r="B550" s="183" t="s">
        <v>1417</v>
      </c>
      <c r="C550" s="388" t="s">
        <v>2271</v>
      </c>
      <c r="D550" s="282" t="s">
        <v>2272</v>
      </c>
      <c r="E550" s="388"/>
      <c r="F550" s="282" t="s">
        <v>4130</v>
      </c>
      <c r="G550" s="256">
        <v>97.25</v>
      </c>
      <c r="H550" s="6"/>
    </row>
    <row r="551" spans="1:8" ht="34.5" x14ac:dyDescent="0.35">
      <c r="A551" s="282" t="s">
        <v>2270</v>
      </c>
      <c r="B551" s="183" t="s">
        <v>1417</v>
      </c>
      <c r="C551" s="388" t="s">
        <v>2273</v>
      </c>
      <c r="D551" s="282" t="s">
        <v>2274</v>
      </c>
      <c r="E551" s="388"/>
      <c r="F551" s="282" t="s">
        <v>3982</v>
      </c>
      <c r="G551" s="256">
        <v>486.25</v>
      </c>
      <c r="H551" s="6"/>
    </row>
    <row r="552" spans="1:8" ht="34.5" x14ac:dyDescent="0.35">
      <c r="A552" s="282" t="s">
        <v>2270</v>
      </c>
      <c r="B552" s="183" t="s">
        <v>1417</v>
      </c>
      <c r="C552" s="388" t="s">
        <v>2275</v>
      </c>
      <c r="D552" s="282" t="s">
        <v>2025</v>
      </c>
      <c r="E552" s="388"/>
      <c r="F552" s="282" t="s">
        <v>4129</v>
      </c>
      <c r="G552" s="256">
        <v>1945</v>
      </c>
      <c r="H552" s="6"/>
    </row>
    <row r="553" spans="1:8" ht="34.5" x14ac:dyDescent="0.35">
      <c r="A553" s="282">
        <v>44193.299305555556</v>
      </c>
      <c r="B553" s="253" t="s">
        <v>1264</v>
      </c>
      <c r="C553" s="388" t="s">
        <v>1413</v>
      </c>
      <c r="D553" s="282" t="s">
        <v>1396</v>
      </c>
      <c r="E553" s="388"/>
      <c r="F553" s="282" t="s">
        <v>4128</v>
      </c>
      <c r="G553" s="256">
        <v>300</v>
      </c>
      <c r="H553" s="6"/>
    </row>
    <row r="554" spans="1:8" ht="34.5" x14ac:dyDescent="0.35">
      <c r="A554" s="282">
        <v>44193.309027777781</v>
      </c>
      <c r="B554" s="253" t="s">
        <v>1264</v>
      </c>
      <c r="C554" s="388" t="s">
        <v>1414</v>
      </c>
      <c r="D554" s="282" t="s">
        <v>1415</v>
      </c>
      <c r="E554" s="388"/>
      <c r="F554" s="282" t="s">
        <v>588</v>
      </c>
      <c r="G554" s="256">
        <v>400</v>
      </c>
      <c r="H554" s="6"/>
    </row>
    <row r="555" spans="1:8" x14ac:dyDescent="0.35">
      <c r="A555" s="584" t="s">
        <v>209</v>
      </c>
      <c r="B555" s="585"/>
      <c r="C555" s="303"/>
      <c r="D555" s="303"/>
      <c r="E555" s="304"/>
      <c r="F555" s="303"/>
      <c r="G555" s="305">
        <f>SUM(G6:G554)</f>
        <v>2848801.7700000061</v>
      </c>
      <c r="H555" s="6"/>
    </row>
    <row r="556" spans="1:8" x14ac:dyDescent="0.35">
      <c r="A556" s="293" t="s">
        <v>692</v>
      </c>
      <c r="H556" s="6"/>
    </row>
    <row r="557" spans="1:8" ht="46" x14ac:dyDescent="0.35">
      <c r="A557" s="306" t="s">
        <v>377</v>
      </c>
      <c r="B557" s="306" t="s">
        <v>199</v>
      </c>
      <c r="C557" s="306" t="s">
        <v>208</v>
      </c>
      <c r="D557" s="307" t="s">
        <v>381</v>
      </c>
      <c r="E557" s="307" t="s">
        <v>382</v>
      </c>
      <c r="F557" s="307" t="s">
        <v>383</v>
      </c>
      <c r="G557" s="308" t="s">
        <v>190</v>
      </c>
      <c r="H557" s="6"/>
    </row>
    <row r="558" spans="1:8" ht="34.5" x14ac:dyDescent="0.35">
      <c r="A558" s="383">
        <v>43831</v>
      </c>
      <c r="B558" s="253" t="s">
        <v>1264</v>
      </c>
      <c r="C558" s="381" t="s">
        <v>591</v>
      </c>
      <c r="D558" s="380" t="s">
        <v>616</v>
      </c>
      <c r="E558" s="381">
        <v>14305909</v>
      </c>
      <c r="F558" s="380" t="s">
        <v>625</v>
      </c>
      <c r="G558" s="382">
        <v>155.13</v>
      </c>
      <c r="H558" s="6"/>
    </row>
    <row r="559" spans="1:8" ht="34.5" x14ac:dyDescent="0.35">
      <c r="A559" s="282">
        <v>44075</v>
      </c>
      <c r="B559" s="253" t="s">
        <v>1264</v>
      </c>
      <c r="C559" s="254" t="s">
        <v>591</v>
      </c>
      <c r="D559" s="282" t="s">
        <v>616</v>
      </c>
      <c r="E559" s="254">
        <v>14305909</v>
      </c>
      <c r="F559" s="282" t="s">
        <v>1339</v>
      </c>
      <c r="G559" s="254">
        <v>174.35</v>
      </c>
      <c r="H559" s="6"/>
    </row>
    <row r="560" spans="1:8" ht="34.5" x14ac:dyDescent="0.35">
      <c r="A560" s="385">
        <v>44105.089583333334</v>
      </c>
      <c r="B560" s="253" t="s">
        <v>1264</v>
      </c>
      <c r="C560" s="384" t="s">
        <v>591</v>
      </c>
      <c r="D560" s="385" t="s">
        <v>616</v>
      </c>
      <c r="E560" s="384">
        <v>14305909</v>
      </c>
      <c r="F560" s="385" t="s">
        <v>1339</v>
      </c>
      <c r="G560" s="256">
        <v>845.73</v>
      </c>
      <c r="H560" s="6"/>
    </row>
    <row r="561" spans="1:8" ht="34.5" x14ac:dyDescent="0.35">
      <c r="A561" s="385">
        <v>44136.070138888892</v>
      </c>
      <c r="B561" s="253" t="s">
        <v>1264</v>
      </c>
      <c r="C561" s="384" t="s">
        <v>591</v>
      </c>
      <c r="D561" s="385" t="s">
        <v>616</v>
      </c>
      <c r="E561" s="384">
        <v>14305909</v>
      </c>
      <c r="F561" s="385" t="s">
        <v>1339</v>
      </c>
      <c r="G561" s="256">
        <v>1593.14</v>
      </c>
      <c r="H561" s="6"/>
    </row>
    <row r="562" spans="1:8" ht="46" x14ac:dyDescent="0.35">
      <c r="A562" s="385">
        <v>44161.808333333334</v>
      </c>
      <c r="B562" s="253" t="s">
        <v>1264</v>
      </c>
      <c r="C562" s="384">
        <v>31</v>
      </c>
      <c r="D562" s="385" t="s">
        <v>667</v>
      </c>
      <c r="E562" s="384">
        <v>43379734</v>
      </c>
      <c r="F562" s="387" t="s">
        <v>2276</v>
      </c>
      <c r="G562" s="256">
        <v>32214</v>
      </c>
      <c r="H562" s="6"/>
    </row>
    <row r="563" spans="1:8" ht="46" x14ac:dyDescent="0.35">
      <c r="A563" s="385">
        <v>44162.501388888886</v>
      </c>
      <c r="B563" s="253" t="s">
        <v>1264</v>
      </c>
      <c r="C563" s="384">
        <v>918</v>
      </c>
      <c r="D563" s="385" t="s">
        <v>666</v>
      </c>
      <c r="E563" s="384">
        <v>43311440</v>
      </c>
      <c r="F563" s="387" t="s">
        <v>2277</v>
      </c>
      <c r="G563" s="256">
        <v>933426</v>
      </c>
      <c r="H563" s="6"/>
    </row>
    <row r="564" spans="1:8" ht="34.5" x14ac:dyDescent="0.35">
      <c r="A564" s="385">
        <v>44166.10833333333</v>
      </c>
      <c r="B564" s="253" t="s">
        <v>1264</v>
      </c>
      <c r="C564" s="384" t="s">
        <v>591</v>
      </c>
      <c r="D564" s="385" t="s">
        <v>616</v>
      </c>
      <c r="E564" s="384">
        <v>14305909</v>
      </c>
      <c r="F564" s="385" t="s">
        <v>1339</v>
      </c>
      <c r="G564" s="256">
        <v>1675.95</v>
      </c>
      <c r="H564" s="6"/>
    </row>
    <row r="565" spans="1:8" ht="57.5" x14ac:dyDescent="0.35">
      <c r="A565" s="385">
        <v>44167.695138888892</v>
      </c>
      <c r="B565" s="253" t="s">
        <v>1264</v>
      </c>
      <c r="C565" s="384">
        <v>89</v>
      </c>
      <c r="D565" s="385" t="s">
        <v>662</v>
      </c>
      <c r="E565" s="384">
        <v>43306708</v>
      </c>
      <c r="F565" s="387" t="s">
        <v>2278</v>
      </c>
      <c r="G565" s="256">
        <v>163846</v>
      </c>
      <c r="H565" s="6"/>
    </row>
    <row r="566" spans="1:8" ht="46" x14ac:dyDescent="0.35">
      <c r="A566" s="385">
        <v>44168.601388888892</v>
      </c>
      <c r="B566" s="253" t="s">
        <v>1264</v>
      </c>
      <c r="C566" s="384">
        <v>46</v>
      </c>
      <c r="D566" s="385" t="s">
        <v>670</v>
      </c>
      <c r="E566" s="384">
        <v>43428147</v>
      </c>
      <c r="F566" s="387" t="s">
        <v>2279</v>
      </c>
      <c r="G566" s="256">
        <v>2672</v>
      </c>
      <c r="H566" s="6"/>
    </row>
    <row r="567" spans="1:8" ht="46" x14ac:dyDescent="0.35">
      <c r="A567" s="385">
        <v>44172.540972222225</v>
      </c>
      <c r="B567" s="253" t="s">
        <v>1264</v>
      </c>
      <c r="C567" s="384">
        <v>96</v>
      </c>
      <c r="D567" s="385" t="s">
        <v>632</v>
      </c>
      <c r="E567" s="384">
        <v>43204012</v>
      </c>
      <c r="F567" s="387" t="s">
        <v>2280</v>
      </c>
      <c r="G567" s="256">
        <v>454066</v>
      </c>
      <c r="H567" s="6"/>
    </row>
    <row r="568" spans="1:8" ht="46" x14ac:dyDescent="0.35">
      <c r="A568" s="385">
        <v>44175.504861111112</v>
      </c>
      <c r="B568" s="253" t="s">
        <v>1264</v>
      </c>
      <c r="C568" s="384">
        <v>82</v>
      </c>
      <c r="D568" s="385" t="s">
        <v>669</v>
      </c>
      <c r="E568" s="384">
        <v>43373308</v>
      </c>
      <c r="F568" s="387" t="s">
        <v>1222</v>
      </c>
      <c r="G568" s="256">
        <v>22428</v>
      </c>
      <c r="H568" s="6"/>
    </row>
    <row r="569" spans="1:8" ht="34.5" x14ac:dyDescent="0.35">
      <c r="A569" s="385">
        <v>44182.472222222219</v>
      </c>
      <c r="B569" s="253" t="s">
        <v>1264</v>
      </c>
      <c r="C569" s="384">
        <v>4879</v>
      </c>
      <c r="D569" s="385" t="s">
        <v>2281</v>
      </c>
      <c r="E569" s="384">
        <v>38021032</v>
      </c>
      <c r="F569" s="387" t="s">
        <v>2282</v>
      </c>
      <c r="G569" s="256">
        <v>1209.32</v>
      </c>
      <c r="H569" s="6"/>
    </row>
    <row r="570" spans="1:8" x14ac:dyDescent="0.35">
      <c r="A570" s="586" t="s">
        <v>209</v>
      </c>
      <c r="B570" s="587"/>
      <c r="C570" s="587"/>
      <c r="D570" s="587"/>
      <c r="E570" s="587"/>
      <c r="F570" s="587"/>
      <c r="G570" s="310">
        <f>SUM(G558:G569)</f>
        <v>1614305.6199999999</v>
      </c>
      <c r="H570" s="6"/>
    </row>
    <row r="571" spans="1:8" x14ac:dyDescent="0.35">
      <c r="A571" s="311"/>
      <c r="H571" s="6"/>
    </row>
    <row r="572" spans="1:8" x14ac:dyDescent="0.35">
      <c r="H572" s="6"/>
    </row>
    <row r="573" spans="1:8" x14ac:dyDescent="0.35">
      <c r="H573" s="6"/>
    </row>
    <row r="574" spans="1:8" x14ac:dyDescent="0.35">
      <c r="H574" s="6"/>
    </row>
    <row r="575" spans="1:8" x14ac:dyDescent="0.35">
      <c r="H575" s="6"/>
    </row>
    <row r="576" spans="1:8" x14ac:dyDescent="0.35">
      <c r="H576" s="6"/>
    </row>
    <row r="577" spans="8:8" x14ac:dyDescent="0.35">
      <c r="H577" s="6"/>
    </row>
    <row r="578" spans="8:8" x14ac:dyDescent="0.35">
      <c r="H578" s="6"/>
    </row>
    <row r="579" spans="8:8" x14ac:dyDescent="0.35">
      <c r="H579" s="6"/>
    </row>
    <row r="580" spans="8:8" x14ac:dyDescent="0.35">
      <c r="H580" s="6"/>
    </row>
    <row r="581" spans="8:8" x14ac:dyDescent="0.35">
      <c r="H581" s="6"/>
    </row>
    <row r="582" spans="8:8" x14ac:dyDescent="0.35">
      <c r="H582" s="6"/>
    </row>
    <row r="583" spans="8:8" x14ac:dyDescent="0.35">
      <c r="H583" s="6"/>
    </row>
    <row r="584" spans="8:8" x14ac:dyDescent="0.35">
      <c r="H584" s="6"/>
    </row>
    <row r="585" spans="8:8" x14ac:dyDescent="0.35">
      <c r="H585" s="6"/>
    </row>
    <row r="586" spans="8:8" x14ac:dyDescent="0.35">
      <c r="H586" s="6"/>
    </row>
    <row r="587" spans="8:8" x14ac:dyDescent="0.35">
      <c r="H587" s="6"/>
    </row>
    <row r="588" spans="8:8" x14ac:dyDescent="0.35">
      <c r="H588" s="6"/>
    </row>
    <row r="589" spans="8:8" x14ac:dyDescent="0.35">
      <c r="H589" s="6"/>
    </row>
    <row r="590" spans="8:8" x14ac:dyDescent="0.35">
      <c r="H590" s="6"/>
    </row>
    <row r="591" spans="8:8" x14ac:dyDescent="0.35">
      <c r="H591" s="6"/>
    </row>
    <row r="592" spans="8:8" x14ac:dyDescent="0.35">
      <c r="H592" s="6"/>
    </row>
    <row r="593" spans="8:8" x14ac:dyDescent="0.35">
      <c r="H593" s="6"/>
    </row>
    <row r="594" spans="8:8" x14ac:dyDescent="0.35">
      <c r="H594" s="6"/>
    </row>
    <row r="595" spans="8:8" x14ac:dyDescent="0.35">
      <c r="H595" s="6"/>
    </row>
    <row r="596" spans="8:8" x14ac:dyDescent="0.35">
      <c r="H596" s="6"/>
    </row>
    <row r="597" spans="8:8" x14ac:dyDescent="0.35">
      <c r="H597" s="6"/>
    </row>
    <row r="598" spans="8:8" x14ac:dyDescent="0.35">
      <c r="H598" s="6"/>
    </row>
    <row r="599" spans="8:8" x14ac:dyDescent="0.35">
      <c r="H599" s="6"/>
    </row>
    <row r="600" spans="8:8" x14ac:dyDescent="0.35">
      <c r="H600" s="6"/>
    </row>
    <row r="601" spans="8:8" x14ac:dyDescent="0.35">
      <c r="H601" s="6"/>
    </row>
    <row r="602" spans="8:8" x14ac:dyDescent="0.35">
      <c r="H602" s="6"/>
    </row>
    <row r="603" spans="8:8" x14ac:dyDescent="0.35">
      <c r="H603" s="6"/>
    </row>
    <row r="604" spans="8:8" x14ac:dyDescent="0.35">
      <c r="H604" s="6"/>
    </row>
    <row r="605" spans="8:8" x14ac:dyDescent="0.35">
      <c r="H605" s="6"/>
    </row>
    <row r="606" spans="8:8" x14ac:dyDescent="0.35">
      <c r="H606" s="6"/>
    </row>
    <row r="607" spans="8:8" x14ac:dyDescent="0.35">
      <c r="H607" s="6"/>
    </row>
    <row r="608" spans="8:8" x14ac:dyDescent="0.35">
      <c r="H608" s="6"/>
    </row>
    <row r="609" spans="8:8" x14ac:dyDescent="0.35">
      <c r="H609" s="6"/>
    </row>
    <row r="610" spans="8:8" x14ac:dyDescent="0.35">
      <c r="H610" s="6"/>
    </row>
    <row r="611" spans="8:8" x14ac:dyDescent="0.35">
      <c r="H611" s="6"/>
    </row>
    <row r="612" spans="8:8" x14ac:dyDescent="0.35">
      <c r="H612" s="6"/>
    </row>
    <row r="613" spans="8:8" x14ac:dyDescent="0.35">
      <c r="H613" s="6"/>
    </row>
    <row r="614" spans="8:8" x14ac:dyDescent="0.35">
      <c r="H614" s="6"/>
    </row>
    <row r="615" spans="8:8" x14ac:dyDescent="0.35">
      <c r="H615" s="6"/>
    </row>
    <row r="616" spans="8:8" x14ac:dyDescent="0.35">
      <c r="H616" s="6"/>
    </row>
    <row r="617" spans="8:8" x14ac:dyDescent="0.35">
      <c r="H617" s="6"/>
    </row>
    <row r="618" spans="8:8" x14ac:dyDescent="0.35">
      <c r="H618" s="6"/>
    </row>
    <row r="619" spans="8:8" x14ac:dyDescent="0.35">
      <c r="H619" s="6"/>
    </row>
    <row r="620" spans="8:8" x14ac:dyDescent="0.35">
      <c r="H620" s="6"/>
    </row>
    <row r="621" spans="8:8" x14ac:dyDescent="0.35">
      <c r="H621" s="6"/>
    </row>
    <row r="622" spans="8:8" x14ac:dyDescent="0.35">
      <c r="H622" s="6"/>
    </row>
    <row r="623" spans="8:8" x14ac:dyDescent="0.35">
      <c r="H623" s="6"/>
    </row>
    <row r="624" spans="8:8" x14ac:dyDescent="0.35">
      <c r="H624" s="6"/>
    </row>
    <row r="625" spans="8:8" x14ac:dyDescent="0.35">
      <c r="H625" s="6"/>
    </row>
    <row r="626" spans="8:8" x14ac:dyDescent="0.35">
      <c r="H626" s="6"/>
    </row>
    <row r="627" spans="8:8" x14ac:dyDescent="0.35">
      <c r="H627" s="6"/>
    </row>
    <row r="628" spans="8:8" x14ac:dyDescent="0.35">
      <c r="H628" s="6"/>
    </row>
    <row r="629" spans="8:8" x14ac:dyDescent="0.35">
      <c r="H629" s="6"/>
    </row>
    <row r="630" spans="8:8" x14ac:dyDescent="0.35">
      <c r="H630" s="6"/>
    </row>
    <row r="631" spans="8:8" x14ac:dyDescent="0.35">
      <c r="H631" s="6"/>
    </row>
    <row r="632" spans="8:8" x14ac:dyDescent="0.35">
      <c r="H632" s="6"/>
    </row>
    <row r="633" spans="8:8" x14ac:dyDescent="0.35">
      <c r="H633" s="6"/>
    </row>
    <row r="634" spans="8:8" x14ac:dyDescent="0.35">
      <c r="H634" s="6"/>
    </row>
    <row r="635" spans="8:8" x14ac:dyDescent="0.35">
      <c r="H635" s="6"/>
    </row>
    <row r="636" spans="8:8" x14ac:dyDescent="0.35">
      <c r="H636" s="6"/>
    </row>
    <row r="637" spans="8:8" x14ac:dyDescent="0.35">
      <c r="H637" s="6"/>
    </row>
    <row r="638" spans="8:8" x14ac:dyDescent="0.35">
      <c r="H638" s="6"/>
    </row>
    <row r="639" spans="8:8" x14ac:dyDescent="0.35">
      <c r="H639" s="6"/>
    </row>
    <row r="640" spans="8:8" x14ac:dyDescent="0.35">
      <c r="H640" s="6"/>
    </row>
    <row r="641" spans="8:8" x14ac:dyDescent="0.35">
      <c r="H641" s="6"/>
    </row>
    <row r="642" spans="8:8" x14ac:dyDescent="0.35">
      <c r="H642" s="6"/>
    </row>
    <row r="643" spans="8:8" x14ac:dyDescent="0.35">
      <c r="H643" s="6"/>
    </row>
    <row r="644" spans="8:8" x14ac:dyDescent="0.35">
      <c r="H644" s="6"/>
    </row>
    <row r="645" spans="8:8" x14ac:dyDescent="0.35">
      <c r="H645" s="6"/>
    </row>
    <row r="646" spans="8:8" x14ac:dyDescent="0.35">
      <c r="H646" s="6"/>
    </row>
    <row r="647" spans="8:8" x14ac:dyDescent="0.35">
      <c r="H647" s="6"/>
    </row>
    <row r="648" spans="8:8" x14ac:dyDescent="0.35">
      <c r="H648" s="6"/>
    </row>
    <row r="649" spans="8:8" x14ac:dyDescent="0.35">
      <c r="H649" s="6"/>
    </row>
    <row r="650" spans="8:8" x14ac:dyDescent="0.35">
      <c r="H650" s="6"/>
    </row>
    <row r="652" spans="8:8" x14ac:dyDescent="0.35">
      <c r="H652" s="6"/>
    </row>
    <row r="656" spans="8:8" ht="64" customHeight="1" x14ac:dyDescent="0.35"/>
    <row r="680" ht="15" customHeight="1" x14ac:dyDescent="0.35"/>
    <row r="688" ht="15" customHeight="1" x14ac:dyDescent="0.35"/>
    <row r="690" ht="15" customHeight="1" x14ac:dyDescent="0.35"/>
    <row r="698" ht="15" customHeight="1" x14ac:dyDescent="0.35"/>
    <row r="706" ht="15" customHeight="1" x14ac:dyDescent="0.35"/>
    <row r="708" ht="15" customHeight="1" x14ac:dyDescent="0.35"/>
    <row r="709" ht="15" customHeight="1" x14ac:dyDescent="0.35"/>
    <row r="773" ht="15" customHeight="1" x14ac:dyDescent="0.35"/>
    <row r="780" ht="15" customHeight="1" x14ac:dyDescent="0.35"/>
    <row r="788" ht="15" customHeight="1" x14ac:dyDescent="0.35"/>
    <row r="790" ht="15" customHeight="1" x14ac:dyDescent="0.35"/>
    <row r="797" ht="15" customHeight="1" x14ac:dyDescent="0.35"/>
    <row r="805" ht="15" customHeight="1" x14ac:dyDescent="0.35"/>
    <row r="808" ht="15" customHeight="1" x14ac:dyDescent="0.35"/>
    <row r="826" ht="35.25" customHeight="1" x14ac:dyDescent="0.35"/>
    <row r="827" ht="34.5" customHeight="1" x14ac:dyDescent="0.35"/>
    <row r="835" ht="15" customHeight="1" x14ac:dyDescent="0.35"/>
    <row r="844" ht="15" customHeight="1" x14ac:dyDescent="0.35"/>
    <row r="847" ht="29.25" customHeight="1" x14ac:dyDescent="0.35"/>
    <row r="854" ht="15" customHeight="1" x14ac:dyDescent="0.35"/>
    <row r="863" ht="15" customHeight="1" x14ac:dyDescent="0.35"/>
    <row r="864" ht="34.5" customHeight="1" x14ac:dyDescent="0.35"/>
    <row r="865" ht="33.75" customHeight="1" x14ac:dyDescent="0.35"/>
    <row r="866" ht="10.5" customHeight="1" x14ac:dyDescent="0.35"/>
    <row r="867" ht="28.5" customHeight="1" x14ac:dyDescent="0.35"/>
    <row r="870" ht="72" customHeight="1" x14ac:dyDescent="0.35"/>
    <row r="871" ht="42.75" customHeight="1" x14ac:dyDescent="0.35"/>
    <row r="873" ht="65.25" customHeight="1" x14ac:dyDescent="0.35"/>
    <row r="877" ht="63" customHeight="1" x14ac:dyDescent="0.35"/>
    <row r="880" ht="57.75" customHeight="1" x14ac:dyDescent="0.35"/>
    <row r="889" ht="52.5" customHeight="1" x14ac:dyDescent="0.35"/>
    <row r="890" ht="42.75" customHeight="1" x14ac:dyDescent="0.35"/>
    <row r="892" ht="50.25" customHeight="1" x14ac:dyDescent="0.35"/>
    <row r="896" ht="32.25" customHeight="1" x14ac:dyDescent="0.35"/>
    <row r="900" ht="57.75" customHeight="1" x14ac:dyDescent="0.35"/>
    <row r="905" ht="26.25" customHeight="1" x14ac:dyDescent="0.35"/>
    <row r="913" ht="15" customHeight="1" x14ac:dyDescent="0.35"/>
    <row r="921" ht="15" customHeight="1" x14ac:dyDescent="0.35"/>
    <row r="922" ht="15" customHeight="1" x14ac:dyDescent="0.35"/>
    <row r="930" ht="15" customHeight="1" x14ac:dyDescent="0.35"/>
    <row r="938" ht="15" customHeight="1" x14ac:dyDescent="0.35"/>
    <row r="940" ht="15" customHeight="1" x14ac:dyDescent="0.35"/>
    <row r="945" ht="15" customHeight="1" x14ac:dyDescent="0.35"/>
    <row r="946" ht="15" customHeight="1" x14ac:dyDescent="0.35"/>
    <row r="947" ht="15" customHeight="1" x14ac:dyDescent="0.35"/>
    <row r="948" ht="15" customHeight="1" x14ac:dyDescent="0.35"/>
    <row r="953" ht="15" customHeight="1" x14ac:dyDescent="0.35"/>
    <row r="954" ht="15" customHeight="1" x14ac:dyDescent="0.35"/>
    <row r="955" ht="15" customHeight="1" x14ac:dyDescent="0.35"/>
    <row r="956" ht="15" customHeight="1" x14ac:dyDescent="0.35"/>
    <row r="959" ht="15" customHeight="1" x14ac:dyDescent="0.35"/>
    <row r="967" ht="15" customHeight="1" x14ac:dyDescent="0.35"/>
    <row r="975" ht="15" customHeight="1" x14ac:dyDescent="0.35"/>
    <row r="978" ht="15" customHeight="1" x14ac:dyDescent="0.35"/>
    <row r="986" ht="15" customHeight="1" x14ac:dyDescent="0.35"/>
    <row r="994" ht="15" customHeight="1" x14ac:dyDescent="0.35"/>
    <row r="1021" ht="28.5" customHeight="1" x14ac:dyDescent="0.35"/>
    <row r="1023" ht="51" customHeight="1" x14ac:dyDescent="0.35"/>
    <row r="1028" ht="15" customHeight="1" x14ac:dyDescent="0.35"/>
    <row r="1030" ht="27" customHeight="1" x14ac:dyDescent="0.35"/>
    <row r="1035" ht="15" customHeight="1" x14ac:dyDescent="0.35"/>
  </sheetData>
  <sheetProtection formatCells="0" formatColumns="0" formatRows="0" insertColumns="0" insertRows="0" insertHyperlinks="0" deleteColumns="0" deleteRows="0" sort="0" autoFilter="0" pivotTables="0"/>
  <autoFilter ref="A5:G570"/>
  <sortState ref="A7:H554">
    <sortCondition ref="A6"/>
  </sortState>
  <mergeCells count="4">
    <mergeCell ref="A1:G1"/>
    <mergeCell ref="A2:G2"/>
    <mergeCell ref="A555:B555"/>
    <mergeCell ref="A570:F570"/>
  </mergeCells>
  <pageMargins left="0.118110236220472" right="0.118110236220472" top="0.74803149606299202" bottom="0.74803149606299202" header="0.31496062992126" footer="0.31496062992126"/>
  <pageSetup paperSize="9" scale="85" fitToHeight="0" orientation="portrait" horizontalDpi="300" verticalDpi="300" r:id="rId1"/>
  <rowBreaks count="2" manualBreakCount="2">
    <brk id="521" max="6" man="1"/>
    <brk id="546"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34"/>
  <sheetViews>
    <sheetView view="pageBreakPreview" topLeftCell="A22" zoomScale="103" zoomScaleNormal="100" zoomScaleSheetLayoutView="103" workbookViewId="0">
      <selection activeCell="I16" sqref="I16"/>
    </sheetView>
  </sheetViews>
  <sheetFormatPr defaultColWidth="8.81640625" defaultRowHeight="14.5" x14ac:dyDescent="0.35"/>
  <cols>
    <col min="1" max="1" width="8.1796875" customWidth="1"/>
    <col min="2" max="2" width="8.81640625" customWidth="1"/>
    <col min="3" max="3" width="9.6328125" customWidth="1"/>
    <col min="4" max="4" width="12" customWidth="1"/>
    <col min="5" max="5" width="11.453125" bestFit="1" customWidth="1"/>
    <col min="6" max="6" width="13.453125" customWidth="1"/>
    <col min="7" max="8" width="8" customWidth="1"/>
    <col min="9" max="9" width="12.81640625" customWidth="1"/>
    <col min="10" max="10" width="9.1796875" bestFit="1" customWidth="1"/>
    <col min="11" max="11" width="9.1796875" customWidth="1"/>
  </cols>
  <sheetData>
    <row r="1" spans="1:11" ht="27" customHeight="1" x14ac:dyDescent="0.35">
      <c r="A1" s="589" t="s">
        <v>254</v>
      </c>
      <c r="B1" s="589"/>
      <c r="C1" s="589"/>
      <c r="D1" s="589"/>
      <c r="E1" s="589"/>
      <c r="F1" s="589"/>
      <c r="G1" s="589"/>
      <c r="H1" s="589"/>
      <c r="I1" s="589"/>
      <c r="J1" s="589"/>
      <c r="K1" s="589"/>
    </row>
    <row r="2" spans="1:11" x14ac:dyDescent="0.35">
      <c r="A2" s="68"/>
      <c r="B2" s="69"/>
      <c r="C2" s="69"/>
      <c r="D2" s="69"/>
      <c r="E2" s="69"/>
      <c r="F2" s="69"/>
      <c r="G2" s="69"/>
      <c r="H2" s="69"/>
      <c r="I2" s="69"/>
      <c r="J2" s="69"/>
      <c r="K2" s="69"/>
    </row>
    <row r="3" spans="1:11" x14ac:dyDescent="0.35">
      <c r="A3" s="70" t="s">
        <v>255</v>
      </c>
      <c r="B3" s="69"/>
      <c r="C3" s="69"/>
      <c r="D3" s="69"/>
      <c r="E3" s="69"/>
      <c r="F3" s="69"/>
      <c r="G3" s="69"/>
      <c r="H3" s="69"/>
      <c r="I3" s="69"/>
      <c r="J3" s="69"/>
      <c r="K3" s="69"/>
    </row>
    <row r="4" spans="1:11" ht="52.5" x14ac:dyDescent="0.35">
      <c r="A4" s="177" t="s">
        <v>438</v>
      </c>
      <c r="B4" s="177" t="s">
        <v>256</v>
      </c>
      <c r="C4" s="177" t="s">
        <v>208</v>
      </c>
      <c r="D4" s="177" t="s">
        <v>257</v>
      </c>
      <c r="E4" s="51" t="s">
        <v>633</v>
      </c>
      <c r="F4" s="177" t="s">
        <v>391</v>
      </c>
      <c r="G4" s="51" t="s">
        <v>258</v>
      </c>
      <c r="H4" s="51" t="s">
        <v>208</v>
      </c>
      <c r="I4" s="51" t="s">
        <v>259</v>
      </c>
      <c r="J4" s="51" t="s">
        <v>260</v>
      </c>
      <c r="K4" s="177" t="s">
        <v>261</v>
      </c>
    </row>
    <row r="5" spans="1:11" ht="84" x14ac:dyDescent="0.35">
      <c r="A5" s="408">
        <v>44054</v>
      </c>
      <c r="B5" s="410">
        <v>100</v>
      </c>
      <c r="C5" s="179" t="s">
        <v>3893</v>
      </c>
      <c r="D5" s="179" t="s">
        <v>3894</v>
      </c>
      <c r="E5" s="409"/>
      <c r="F5" s="179" t="s">
        <v>1294</v>
      </c>
      <c r="G5" s="179">
        <v>44063</v>
      </c>
      <c r="H5" s="409">
        <v>71</v>
      </c>
      <c r="I5" s="179" t="s">
        <v>3992</v>
      </c>
      <c r="J5" s="410">
        <v>100</v>
      </c>
      <c r="K5" s="410">
        <v>0</v>
      </c>
    </row>
    <row r="6" spans="1:11" ht="84" x14ac:dyDescent="0.35">
      <c r="A6" s="408">
        <v>44102</v>
      </c>
      <c r="B6" s="410">
        <v>1000</v>
      </c>
      <c r="C6" s="48" t="s">
        <v>1335</v>
      </c>
      <c r="D6" s="45" t="s">
        <v>588</v>
      </c>
      <c r="E6" s="254" t="s">
        <v>588</v>
      </c>
      <c r="F6" s="254" t="s">
        <v>588</v>
      </c>
      <c r="G6" s="408">
        <v>44105.727777777778</v>
      </c>
      <c r="H6" s="48">
        <v>765</v>
      </c>
      <c r="I6" s="179" t="s">
        <v>3895</v>
      </c>
      <c r="J6" s="414">
        <v>0</v>
      </c>
      <c r="K6" s="410">
        <v>1000</v>
      </c>
    </row>
    <row r="7" spans="1:11" ht="84" x14ac:dyDescent="0.35">
      <c r="A7" s="408">
        <v>44109</v>
      </c>
      <c r="B7" s="410">
        <v>500</v>
      </c>
      <c r="C7" s="48" t="s">
        <v>1341</v>
      </c>
      <c r="D7" s="282" t="s">
        <v>1342</v>
      </c>
      <c r="E7" s="388" t="s">
        <v>588</v>
      </c>
      <c r="F7" s="282" t="s">
        <v>588</v>
      </c>
      <c r="G7" s="408">
        <v>44109.477083333331</v>
      </c>
      <c r="H7" s="48">
        <v>779</v>
      </c>
      <c r="I7" s="179" t="s">
        <v>3896</v>
      </c>
      <c r="J7" s="414">
        <v>0</v>
      </c>
      <c r="K7" s="410">
        <v>500</v>
      </c>
    </row>
    <row r="8" spans="1:11" ht="84" x14ac:dyDescent="0.35">
      <c r="A8" s="408">
        <v>44111</v>
      </c>
      <c r="B8" s="410">
        <v>150</v>
      </c>
      <c r="C8" s="48" t="s">
        <v>3897</v>
      </c>
      <c r="D8" s="282" t="s">
        <v>1349</v>
      </c>
      <c r="E8" s="388" t="s">
        <v>588</v>
      </c>
      <c r="F8" s="282" t="s">
        <v>588</v>
      </c>
      <c r="G8" s="408">
        <v>44113.632638888892</v>
      </c>
      <c r="H8" s="48">
        <v>794</v>
      </c>
      <c r="I8" s="179" t="s">
        <v>3898</v>
      </c>
      <c r="J8" s="414">
        <v>0</v>
      </c>
      <c r="K8" s="410">
        <v>150</v>
      </c>
    </row>
    <row r="9" spans="1:11" ht="84" x14ac:dyDescent="0.35">
      <c r="A9" s="408">
        <v>44111</v>
      </c>
      <c r="B9" s="410">
        <v>25</v>
      </c>
      <c r="C9" s="48" t="s">
        <v>1346</v>
      </c>
      <c r="D9" s="282" t="s">
        <v>1347</v>
      </c>
      <c r="E9" s="388" t="s">
        <v>588</v>
      </c>
      <c r="F9" s="282" t="s">
        <v>588</v>
      </c>
      <c r="G9" s="408">
        <v>44113.632638888892</v>
      </c>
      <c r="H9" s="48">
        <v>793</v>
      </c>
      <c r="I9" s="179" t="s">
        <v>3899</v>
      </c>
      <c r="J9" s="414">
        <v>0</v>
      </c>
      <c r="K9" s="410">
        <v>25</v>
      </c>
    </row>
    <row r="10" spans="1:11" ht="84" x14ac:dyDescent="0.35">
      <c r="A10" s="408">
        <v>44112</v>
      </c>
      <c r="B10" s="410">
        <v>300</v>
      </c>
      <c r="C10" s="48" t="s">
        <v>1356</v>
      </c>
      <c r="D10" s="282" t="s">
        <v>1357</v>
      </c>
      <c r="E10" s="388" t="s">
        <v>588</v>
      </c>
      <c r="F10" s="282" t="s">
        <v>588</v>
      </c>
      <c r="G10" s="408">
        <v>44113.636805555558</v>
      </c>
      <c r="H10" s="48">
        <v>795</v>
      </c>
      <c r="I10" s="179" t="s">
        <v>3900</v>
      </c>
      <c r="J10" s="414">
        <v>0</v>
      </c>
      <c r="K10" s="410">
        <v>300</v>
      </c>
    </row>
    <row r="11" spans="1:11" ht="84" x14ac:dyDescent="0.35">
      <c r="A11" s="408">
        <v>44117</v>
      </c>
      <c r="B11" s="410">
        <v>200</v>
      </c>
      <c r="C11" s="48" t="s">
        <v>3901</v>
      </c>
      <c r="D11" s="282" t="s">
        <v>1374</v>
      </c>
      <c r="E11" s="388" t="s">
        <v>588</v>
      </c>
      <c r="F11" s="282" t="s">
        <v>588</v>
      </c>
      <c r="G11" s="408">
        <v>44119.56527777778</v>
      </c>
      <c r="H11" s="48">
        <v>340</v>
      </c>
      <c r="I11" s="179" t="s">
        <v>3902</v>
      </c>
      <c r="J11" s="414">
        <v>0</v>
      </c>
      <c r="K11" s="410">
        <v>200</v>
      </c>
    </row>
    <row r="12" spans="1:11" ht="84" x14ac:dyDescent="0.35">
      <c r="A12" s="408">
        <v>44123</v>
      </c>
      <c r="B12" s="410">
        <v>200</v>
      </c>
      <c r="C12" s="48" t="s">
        <v>3903</v>
      </c>
      <c r="D12" s="282" t="s">
        <v>1380</v>
      </c>
      <c r="E12" s="388" t="s">
        <v>588</v>
      </c>
      <c r="F12" s="282" t="s">
        <v>588</v>
      </c>
      <c r="G12" s="408">
        <v>44124.659722222219</v>
      </c>
      <c r="H12" s="48">
        <v>813</v>
      </c>
      <c r="I12" s="179" t="s">
        <v>3904</v>
      </c>
      <c r="J12" s="414">
        <v>0</v>
      </c>
      <c r="K12" s="410">
        <v>200</v>
      </c>
    </row>
    <row r="13" spans="1:11" ht="84" x14ac:dyDescent="0.35">
      <c r="A13" s="408">
        <v>44126</v>
      </c>
      <c r="B13" s="410">
        <v>200</v>
      </c>
      <c r="C13" s="48" t="s">
        <v>1384</v>
      </c>
      <c r="D13" s="282" t="s">
        <v>1385</v>
      </c>
      <c r="E13" s="388" t="s">
        <v>588</v>
      </c>
      <c r="F13" s="282" t="s">
        <v>588</v>
      </c>
      <c r="G13" s="408">
        <v>44127.742361111108</v>
      </c>
      <c r="H13" s="48">
        <v>826</v>
      </c>
      <c r="I13" s="179" t="s">
        <v>3905</v>
      </c>
      <c r="J13" s="414">
        <v>0</v>
      </c>
      <c r="K13" s="410">
        <v>200</v>
      </c>
    </row>
    <row r="14" spans="1:11" ht="84" x14ac:dyDescent="0.35">
      <c r="A14" s="408">
        <v>44144</v>
      </c>
      <c r="B14" s="410">
        <v>50</v>
      </c>
      <c r="C14" s="48" t="s">
        <v>1399</v>
      </c>
      <c r="D14" s="282" t="s">
        <v>1400</v>
      </c>
      <c r="E14" s="388" t="s">
        <v>588</v>
      </c>
      <c r="F14" s="282" t="s">
        <v>588</v>
      </c>
      <c r="G14" s="408">
        <v>44147.73333333333</v>
      </c>
      <c r="H14" s="48">
        <v>900</v>
      </c>
      <c r="I14" s="179" t="s">
        <v>3906</v>
      </c>
      <c r="J14" s="414">
        <v>0</v>
      </c>
      <c r="K14" s="410">
        <v>50</v>
      </c>
    </row>
    <row r="15" spans="1:11" ht="63" x14ac:dyDescent="0.35">
      <c r="A15" s="408">
        <v>44172</v>
      </c>
      <c r="B15" s="410">
        <v>80</v>
      </c>
      <c r="C15" s="409">
        <v>6392585416</v>
      </c>
      <c r="D15" s="388" t="s">
        <v>3907</v>
      </c>
      <c r="E15" s="388"/>
      <c r="F15" s="282" t="s">
        <v>588</v>
      </c>
      <c r="G15" s="408">
        <v>44172</v>
      </c>
      <c r="H15" s="48">
        <v>956</v>
      </c>
      <c r="I15" s="179" t="s">
        <v>3993</v>
      </c>
      <c r="J15" s="410">
        <v>80</v>
      </c>
      <c r="K15" s="410">
        <v>0</v>
      </c>
    </row>
    <row r="16" spans="1:11" ht="84" x14ac:dyDescent="0.35">
      <c r="A16" s="408">
        <v>44186</v>
      </c>
      <c r="B16" s="410">
        <v>100</v>
      </c>
      <c r="C16" s="409">
        <v>3135509</v>
      </c>
      <c r="D16" s="282" t="s">
        <v>1411</v>
      </c>
      <c r="E16" s="388" t="s">
        <v>588</v>
      </c>
      <c r="F16" s="282" t="s">
        <v>588</v>
      </c>
      <c r="G16" s="408">
        <v>44188</v>
      </c>
      <c r="H16" s="48">
        <v>394</v>
      </c>
      <c r="I16" s="179" t="s">
        <v>3908</v>
      </c>
      <c r="J16" s="410">
        <v>0</v>
      </c>
      <c r="K16" s="410">
        <v>100</v>
      </c>
    </row>
    <row r="17" spans="1:11" x14ac:dyDescent="0.35">
      <c r="A17" s="590" t="s">
        <v>262</v>
      </c>
      <c r="B17" s="590"/>
      <c r="C17" s="590"/>
      <c r="D17" s="590"/>
      <c r="E17" s="590"/>
      <c r="F17" s="590"/>
      <c r="G17" s="590"/>
      <c r="H17" s="590"/>
      <c r="I17" s="590"/>
      <c r="J17" s="415">
        <f>SUM(J5:J16)</f>
        <v>180</v>
      </c>
      <c r="K17" s="415">
        <f>SUM(K5:K16)</f>
        <v>2725</v>
      </c>
    </row>
    <row r="18" spans="1:11" x14ac:dyDescent="0.35">
      <c r="A18" s="71"/>
      <c r="B18" s="69"/>
      <c r="C18" s="69"/>
      <c r="D18" s="69"/>
      <c r="E18" s="69"/>
      <c r="F18" s="69"/>
      <c r="G18" s="69"/>
      <c r="H18" s="69"/>
      <c r="I18" s="69"/>
      <c r="J18" s="69"/>
      <c r="K18" s="69"/>
    </row>
    <row r="19" spans="1:11" x14ac:dyDescent="0.35">
      <c r="A19" s="70" t="s">
        <v>253</v>
      </c>
      <c r="B19" s="69"/>
      <c r="C19" s="69"/>
      <c r="D19" s="69"/>
      <c r="E19" s="69"/>
      <c r="F19" s="69"/>
      <c r="G19" s="69"/>
      <c r="H19" s="69"/>
      <c r="I19" s="69"/>
      <c r="J19" s="69"/>
      <c r="K19" s="69"/>
    </row>
    <row r="20" spans="1:11" ht="52.5" x14ac:dyDescent="0.35">
      <c r="A20" s="48" t="s">
        <v>439</v>
      </c>
      <c r="B20" s="48" t="s">
        <v>440</v>
      </c>
      <c r="C20" s="48" t="s">
        <v>263</v>
      </c>
      <c r="D20" s="48" t="s">
        <v>310</v>
      </c>
      <c r="E20" s="48" t="s">
        <v>183</v>
      </c>
      <c r="F20" s="48" t="s">
        <v>441</v>
      </c>
      <c r="G20" s="48" t="s">
        <v>210</v>
      </c>
      <c r="H20" s="48" t="s">
        <v>264</v>
      </c>
      <c r="I20" s="48" t="s">
        <v>265</v>
      </c>
      <c r="J20" s="48" t="s">
        <v>266</v>
      </c>
      <c r="K20" s="32" t="s">
        <v>261</v>
      </c>
    </row>
    <row r="21" spans="1:11" x14ac:dyDescent="0.35">
      <c r="A21" s="83" t="s">
        <v>427</v>
      </c>
      <c r="B21" s="83" t="s">
        <v>427</v>
      </c>
      <c r="C21" s="83" t="s">
        <v>427</v>
      </c>
      <c r="D21" s="83" t="s">
        <v>427</v>
      </c>
      <c r="E21" s="83" t="s">
        <v>427</v>
      </c>
      <c r="F21" s="83" t="s">
        <v>427</v>
      </c>
      <c r="G21" s="83" t="s">
        <v>427</v>
      </c>
      <c r="H21" s="83" t="s">
        <v>427</v>
      </c>
      <c r="I21" s="83" t="s">
        <v>427</v>
      </c>
      <c r="J21" s="83" t="s">
        <v>427</v>
      </c>
      <c r="K21" s="83" t="s">
        <v>427</v>
      </c>
    </row>
    <row r="22" spans="1:11" x14ac:dyDescent="0.35">
      <c r="A22" s="591" t="s">
        <v>267</v>
      </c>
      <c r="B22" s="592"/>
      <c r="C22" s="592"/>
      <c r="D22" s="592"/>
      <c r="E22" s="592"/>
      <c r="F22" s="592"/>
      <c r="G22" s="592"/>
      <c r="H22" s="592"/>
      <c r="I22" s="593"/>
      <c r="J22" s="83" t="s">
        <v>427</v>
      </c>
      <c r="K22" s="73">
        <f>SUM(K21:K21)</f>
        <v>0</v>
      </c>
    </row>
    <row r="23" spans="1:11" x14ac:dyDescent="0.35">
      <c r="A23" s="72"/>
      <c r="B23" s="69"/>
      <c r="C23" s="69"/>
      <c r="D23" s="69"/>
      <c r="E23" s="69"/>
      <c r="F23" s="69"/>
      <c r="G23" s="69"/>
      <c r="H23" s="69"/>
      <c r="I23" s="69"/>
      <c r="J23" s="69"/>
      <c r="K23" s="89"/>
    </row>
    <row r="24" spans="1:11" x14ac:dyDescent="0.35">
      <c r="A24" s="589" t="s">
        <v>639</v>
      </c>
      <c r="B24" s="589"/>
      <c r="C24" s="589"/>
      <c r="D24" s="589"/>
      <c r="E24" s="589"/>
      <c r="F24" s="589"/>
      <c r="G24" s="589"/>
      <c r="H24" s="589"/>
      <c r="I24" s="589"/>
      <c r="J24" s="589"/>
      <c r="K24" s="589"/>
    </row>
    <row r="25" spans="1:11" x14ac:dyDescent="0.35">
      <c r="A25" s="68" t="s">
        <v>268</v>
      </c>
      <c r="B25" s="69"/>
      <c r="C25" s="69"/>
      <c r="D25" s="69"/>
      <c r="E25" s="69"/>
      <c r="F25" s="69"/>
      <c r="G25" s="69"/>
      <c r="H25" s="69"/>
      <c r="I25" s="69"/>
      <c r="J25" s="69"/>
      <c r="K25" s="69"/>
    </row>
    <row r="26" spans="1:11" ht="53" customHeight="1" x14ac:dyDescent="0.35">
      <c r="A26" s="177" t="s">
        <v>269</v>
      </c>
      <c r="B26" s="177" t="s">
        <v>256</v>
      </c>
      <c r="C26" s="177" t="s">
        <v>442</v>
      </c>
      <c r="D26" s="177" t="s">
        <v>257</v>
      </c>
      <c r="E26" s="51" t="s">
        <v>633</v>
      </c>
      <c r="F26" s="177" t="s">
        <v>391</v>
      </c>
      <c r="G26" s="51" t="s">
        <v>210</v>
      </c>
      <c r="H26" s="51" t="s">
        <v>208</v>
      </c>
      <c r="I26" s="51" t="s">
        <v>259</v>
      </c>
      <c r="J26" s="51" t="s">
        <v>260</v>
      </c>
      <c r="K26" s="177" t="s">
        <v>261</v>
      </c>
    </row>
    <row r="27" spans="1:11" x14ac:dyDescent="0.35">
      <c r="A27" s="179" t="s">
        <v>576</v>
      </c>
      <c r="B27" s="179" t="s">
        <v>576</v>
      </c>
      <c r="C27" s="179" t="s">
        <v>576</v>
      </c>
      <c r="D27" s="179" t="s">
        <v>576</v>
      </c>
      <c r="E27" s="179" t="s">
        <v>576</v>
      </c>
      <c r="F27" s="179" t="s">
        <v>576</v>
      </c>
      <c r="G27" s="179" t="s">
        <v>576</v>
      </c>
      <c r="H27" s="179" t="s">
        <v>576</v>
      </c>
      <c r="I27" s="179" t="s">
        <v>576</v>
      </c>
      <c r="J27" s="179" t="s">
        <v>576</v>
      </c>
      <c r="K27" s="179" t="s">
        <v>576</v>
      </c>
    </row>
    <row r="28" spans="1:11" x14ac:dyDescent="0.35">
      <c r="A28" s="590" t="s">
        <v>262</v>
      </c>
      <c r="B28" s="590"/>
      <c r="C28" s="590"/>
      <c r="D28" s="590"/>
      <c r="E28" s="590"/>
      <c r="F28" s="590"/>
      <c r="G28" s="590"/>
      <c r="H28" s="590"/>
      <c r="I28" s="590"/>
      <c r="J28" s="73">
        <f>SUM(J27:J27)</f>
        <v>0</v>
      </c>
      <c r="K28" s="73">
        <f>SUM(K27:K27)</f>
        <v>0</v>
      </c>
    </row>
    <row r="29" spans="1:11" x14ac:dyDescent="0.35">
      <c r="A29" s="70"/>
      <c r="B29" s="69"/>
      <c r="C29" s="69"/>
      <c r="D29" s="69"/>
      <c r="E29" s="69"/>
      <c r="F29" s="69"/>
      <c r="G29" s="69"/>
      <c r="H29" s="69"/>
      <c r="I29" s="69"/>
      <c r="J29" s="69"/>
      <c r="K29" s="69"/>
    </row>
    <row r="30" spans="1:11" x14ac:dyDescent="0.35">
      <c r="A30" s="70" t="s">
        <v>253</v>
      </c>
      <c r="B30" s="69"/>
      <c r="C30" s="69"/>
      <c r="D30" s="69"/>
      <c r="E30" s="69"/>
      <c r="F30" s="69"/>
      <c r="G30" s="69"/>
      <c r="H30" s="69"/>
      <c r="I30" s="69"/>
      <c r="J30" s="69"/>
      <c r="K30" s="69"/>
    </row>
    <row r="31" spans="1:11" ht="52.5" x14ac:dyDescent="0.35">
      <c r="A31" s="48" t="s">
        <v>269</v>
      </c>
      <c r="B31" s="48" t="s">
        <v>443</v>
      </c>
      <c r="C31" s="48" t="s">
        <v>270</v>
      </c>
      <c r="D31" s="48" t="s">
        <v>310</v>
      </c>
      <c r="E31" s="48" t="s">
        <v>183</v>
      </c>
      <c r="F31" s="48" t="s">
        <v>441</v>
      </c>
      <c r="G31" s="48" t="s">
        <v>210</v>
      </c>
      <c r="H31" s="48" t="s">
        <v>264</v>
      </c>
      <c r="I31" s="48" t="s">
        <v>265</v>
      </c>
      <c r="J31" s="48" t="s">
        <v>444</v>
      </c>
      <c r="K31" s="32" t="s">
        <v>261</v>
      </c>
    </row>
    <row r="32" spans="1:11" x14ac:dyDescent="0.35">
      <c r="A32" s="93" t="s">
        <v>576</v>
      </c>
      <c r="B32" s="93" t="s">
        <v>576</v>
      </c>
      <c r="C32" s="93" t="s">
        <v>576</v>
      </c>
      <c r="D32" s="93" t="s">
        <v>576</v>
      </c>
      <c r="E32" s="93" t="s">
        <v>576</v>
      </c>
      <c r="F32" s="93" t="s">
        <v>576</v>
      </c>
      <c r="G32" s="93" t="s">
        <v>576</v>
      </c>
      <c r="H32" s="93" t="s">
        <v>576</v>
      </c>
      <c r="I32" s="93" t="s">
        <v>576</v>
      </c>
      <c r="J32" s="93" t="s">
        <v>576</v>
      </c>
      <c r="K32" s="93" t="s">
        <v>576</v>
      </c>
    </row>
    <row r="33" spans="1:11" x14ac:dyDescent="0.35">
      <c r="A33" s="588" t="s">
        <v>267</v>
      </c>
      <c r="B33" s="588"/>
      <c r="C33" s="588"/>
      <c r="D33" s="588"/>
      <c r="E33" s="588"/>
      <c r="F33" s="588"/>
      <c r="G33" s="588"/>
      <c r="H33" s="588"/>
      <c r="I33" s="588"/>
      <c r="J33" s="247">
        <v>0</v>
      </c>
      <c r="K33" s="248">
        <f>SUM(K32:K32)</f>
        <v>0</v>
      </c>
    </row>
    <row r="34" spans="1:11" x14ac:dyDescent="0.35">
      <c r="J34" s="36"/>
    </row>
  </sheetData>
  <sheetProtection formatCells="0" formatColumns="0" formatRows="0" insertColumns="0" insertRows="0" insertHyperlinks="0" deleteColumns="0" deleteRows="0" sort="0" autoFilter="0" pivotTables="0"/>
  <autoFilter ref="A4:K4"/>
  <sortState ref="A39:K54">
    <sortCondition ref="A38"/>
  </sortState>
  <mergeCells count="6">
    <mergeCell ref="A33:I33"/>
    <mergeCell ref="A1:K1"/>
    <mergeCell ref="A24:K24"/>
    <mergeCell ref="A28:I28"/>
    <mergeCell ref="A22:I22"/>
    <mergeCell ref="A17:I17"/>
  </mergeCells>
  <pageMargins left="0.11811023622047245" right="0.11811023622047245" top="0.74803149606299213" bottom="0.74803149606299213" header="0.31496062992125984" footer="0.31496062992125984"/>
  <pageSetup paperSize="9" scale="92" fitToHeight="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5"/>
  <sheetViews>
    <sheetView view="pageBreakPreview" zoomScale="97" zoomScaleNormal="100" zoomScaleSheetLayoutView="97" workbookViewId="0">
      <selection activeCell="I10" sqref="I10"/>
    </sheetView>
  </sheetViews>
  <sheetFormatPr defaultColWidth="8.81640625" defaultRowHeight="14" x14ac:dyDescent="0.3"/>
  <cols>
    <col min="1" max="1" width="8.81640625" style="110" customWidth="1"/>
    <col min="2" max="2" width="29.453125" style="110" customWidth="1"/>
    <col min="3" max="3" width="11.453125" style="110" customWidth="1"/>
    <col min="4" max="4" width="12.36328125" style="338" customWidth="1"/>
    <col min="5" max="5" width="10.1796875" style="110" customWidth="1"/>
    <col min="6" max="6" width="15.453125" style="110" customWidth="1"/>
    <col min="7" max="7" width="14" style="326" customWidth="1"/>
    <col min="8" max="8" width="8.81640625" style="96" customWidth="1"/>
    <col min="9" max="9" width="9.453125" style="96" bestFit="1" customWidth="1"/>
    <col min="10" max="16384" width="8.81640625" style="96"/>
  </cols>
  <sheetData>
    <row r="2" spans="1:7" x14ac:dyDescent="0.3">
      <c r="A2" s="155" t="s">
        <v>271</v>
      </c>
      <c r="B2" s="155"/>
      <c r="C2" s="155"/>
      <c r="D2" s="330"/>
      <c r="E2" s="155"/>
      <c r="F2" s="155"/>
      <c r="G2" s="155"/>
    </row>
    <row r="3" spans="1:7" x14ac:dyDescent="0.3">
      <c r="A3" s="331" t="s">
        <v>268</v>
      </c>
      <c r="B3" s="331"/>
      <c r="C3" s="331"/>
      <c r="D3" s="332"/>
      <c r="E3" s="331"/>
      <c r="F3" s="331"/>
      <c r="G3" s="333"/>
    </row>
    <row r="4" spans="1:7" ht="65" x14ac:dyDescent="0.3">
      <c r="A4" s="334" t="s">
        <v>482</v>
      </c>
      <c r="B4" s="334" t="s">
        <v>199</v>
      </c>
      <c r="C4" s="334" t="s">
        <v>483</v>
      </c>
      <c r="D4" s="334" t="s">
        <v>251</v>
      </c>
      <c r="E4" s="334" t="s">
        <v>252</v>
      </c>
      <c r="F4" s="334" t="s">
        <v>484</v>
      </c>
      <c r="G4" s="334" t="s">
        <v>485</v>
      </c>
    </row>
    <row r="5" spans="1:7" x14ac:dyDescent="0.3">
      <c r="A5" s="226" t="s">
        <v>576</v>
      </c>
      <c r="B5" s="226" t="s">
        <v>576</v>
      </c>
      <c r="C5" s="226" t="s">
        <v>576</v>
      </c>
      <c r="D5" s="226" t="s">
        <v>576</v>
      </c>
      <c r="E5" s="226" t="s">
        <v>576</v>
      </c>
      <c r="F5" s="226" t="s">
        <v>576</v>
      </c>
      <c r="G5" s="226" t="s">
        <v>576</v>
      </c>
    </row>
    <row r="6" spans="1:7" x14ac:dyDescent="0.3">
      <c r="A6" s="594" t="s">
        <v>209</v>
      </c>
      <c r="B6" s="595"/>
      <c r="C6" s="595"/>
      <c r="D6" s="595"/>
      <c r="E6" s="595"/>
      <c r="F6" s="596"/>
      <c r="G6" s="226" t="s">
        <v>576</v>
      </c>
    </row>
    <row r="7" spans="1:7" x14ac:dyDescent="0.3">
      <c r="A7" s="335"/>
      <c r="B7" s="335"/>
      <c r="C7" s="335"/>
      <c r="D7" s="336"/>
      <c r="E7" s="335"/>
      <c r="F7" s="335"/>
      <c r="G7" s="337"/>
    </row>
    <row r="8" spans="1:7" x14ac:dyDescent="0.3">
      <c r="A8" s="331" t="s">
        <v>253</v>
      </c>
      <c r="B8" s="331"/>
      <c r="C8" s="331"/>
      <c r="D8" s="332"/>
      <c r="E8" s="331"/>
      <c r="F8" s="331"/>
      <c r="G8" s="333"/>
    </row>
    <row r="9" spans="1:7" ht="65" x14ac:dyDescent="0.3">
      <c r="A9" s="334" t="s">
        <v>558</v>
      </c>
      <c r="B9" s="334" t="s">
        <v>199</v>
      </c>
      <c r="C9" s="334" t="s">
        <v>378</v>
      </c>
      <c r="D9" s="334" t="s">
        <v>559</v>
      </c>
      <c r="E9" s="334" t="s">
        <v>548</v>
      </c>
      <c r="F9" s="334" t="s">
        <v>556</v>
      </c>
      <c r="G9" s="334" t="s">
        <v>380</v>
      </c>
    </row>
    <row r="10" spans="1:7" x14ac:dyDescent="0.3">
      <c r="A10" s="226" t="s">
        <v>576</v>
      </c>
      <c r="B10" s="226" t="s">
        <v>576</v>
      </c>
      <c r="C10" s="226" t="s">
        <v>576</v>
      </c>
      <c r="D10" s="226" t="s">
        <v>576</v>
      </c>
      <c r="E10" s="226" t="s">
        <v>576</v>
      </c>
      <c r="F10" s="226" t="s">
        <v>576</v>
      </c>
      <c r="G10" s="226" t="s">
        <v>576</v>
      </c>
    </row>
    <row r="11" spans="1:7" x14ac:dyDescent="0.3">
      <c r="A11" s="597" t="s">
        <v>209</v>
      </c>
      <c r="B11" s="597"/>
      <c r="C11" s="597"/>
      <c r="D11" s="597"/>
      <c r="E11" s="597"/>
      <c r="F11" s="597"/>
      <c r="G11" s="226" t="s">
        <v>576</v>
      </c>
    </row>
    <row r="15" spans="1:7" x14ac:dyDescent="0.3">
      <c r="G15" s="327"/>
    </row>
  </sheetData>
  <sheetProtection formatCells="0" formatColumns="0" formatRows="0" insertColumns="0" insertRows="0" insertHyperlinks="0" deleteColumns="0" deleteRows="0" sort="0" autoFilter="0" pivotTables="0"/>
  <autoFilter ref="A2:G6"/>
  <mergeCells count="2">
    <mergeCell ref="A6:F6"/>
    <mergeCell ref="A11:F11"/>
  </mergeCells>
  <pageMargins left="0" right="0" top="0" bottom="0" header="0.31496062992126" footer="0.31496062992126"/>
  <pageSetup paperSize="9"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9"/>
  <sheetViews>
    <sheetView view="pageBreakPreview" zoomScale="111" zoomScaleNormal="100" zoomScaleSheetLayoutView="111" workbookViewId="0">
      <selection activeCell="M20" sqref="M20"/>
    </sheetView>
  </sheetViews>
  <sheetFormatPr defaultColWidth="8.81640625" defaultRowHeight="14.5" x14ac:dyDescent="0.35"/>
  <cols>
    <col min="1" max="2" width="8.81640625" customWidth="1"/>
    <col min="3" max="3" width="14.36328125" customWidth="1"/>
    <col min="4" max="9" width="8.81640625" customWidth="1"/>
    <col min="10" max="12" width="8.453125" customWidth="1"/>
  </cols>
  <sheetData>
    <row r="1" spans="1:14" ht="27.75" customHeight="1" x14ac:dyDescent="0.35">
      <c r="A1" s="600" t="s">
        <v>273</v>
      </c>
      <c r="B1" s="600"/>
      <c r="C1" s="600"/>
      <c r="D1" s="600"/>
      <c r="E1" s="600"/>
      <c r="F1" s="600"/>
      <c r="G1" s="600"/>
      <c r="H1" s="600"/>
      <c r="I1" s="600"/>
      <c r="J1" s="600"/>
      <c r="K1" s="600"/>
      <c r="L1" s="6"/>
      <c r="M1" s="6"/>
      <c r="N1" s="6"/>
    </row>
    <row r="2" spans="1:14" x14ac:dyDescent="0.35">
      <c r="A2" s="75"/>
      <c r="B2" s="69"/>
      <c r="C2" s="69"/>
      <c r="D2" s="69"/>
      <c r="E2" s="69"/>
      <c r="F2" s="69"/>
      <c r="G2" s="69"/>
      <c r="H2" s="69"/>
      <c r="I2" s="69"/>
      <c r="J2" s="69"/>
      <c r="K2" s="69"/>
      <c r="L2" s="6"/>
      <c r="M2" s="6"/>
      <c r="N2" s="6"/>
    </row>
    <row r="3" spans="1:14" x14ac:dyDescent="0.35">
      <c r="A3" s="70" t="s">
        <v>268</v>
      </c>
      <c r="B3" s="69"/>
      <c r="C3" s="69"/>
      <c r="D3" s="69"/>
      <c r="E3" s="69"/>
      <c r="F3" s="69"/>
      <c r="G3" s="69"/>
      <c r="H3" s="69"/>
      <c r="I3" s="69"/>
      <c r="J3" s="69"/>
      <c r="K3" s="69"/>
      <c r="L3" s="6"/>
      <c r="M3" s="6"/>
      <c r="N3" s="6"/>
    </row>
    <row r="4" spans="1:14" ht="73.5" x14ac:dyDescent="0.35">
      <c r="A4" s="48" t="s">
        <v>274</v>
      </c>
      <c r="B4" s="48" t="s">
        <v>256</v>
      </c>
      <c r="C4" s="48" t="s">
        <v>208</v>
      </c>
      <c r="D4" s="48" t="s">
        <v>257</v>
      </c>
      <c r="E4" s="32" t="s">
        <v>578</v>
      </c>
      <c r="F4" s="48" t="s">
        <v>391</v>
      </c>
      <c r="G4" s="32" t="s">
        <v>258</v>
      </c>
      <c r="H4" s="32" t="s">
        <v>208</v>
      </c>
      <c r="I4" s="32" t="s">
        <v>259</v>
      </c>
      <c r="J4" s="32" t="s">
        <v>260</v>
      </c>
      <c r="K4" s="48" t="s">
        <v>261</v>
      </c>
      <c r="L4" s="6"/>
      <c r="M4" s="6"/>
      <c r="N4" s="6"/>
    </row>
    <row r="5" spans="1:14" x14ac:dyDescent="0.35">
      <c r="A5" s="84" t="s">
        <v>427</v>
      </c>
      <c r="B5" s="84" t="s">
        <v>427</v>
      </c>
      <c r="C5" s="84" t="s">
        <v>427</v>
      </c>
      <c r="D5" s="84" t="s">
        <v>427</v>
      </c>
      <c r="E5" s="84" t="s">
        <v>427</v>
      </c>
      <c r="F5" s="84" t="s">
        <v>427</v>
      </c>
      <c r="G5" s="84" t="s">
        <v>427</v>
      </c>
      <c r="H5" s="84" t="s">
        <v>427</v>
      </c>
      <c r="I5" s="84" t="s">
        <v>427</v>
      </c>
      <c r="J5" s="84" t="s">
        <v>427</v>
      </c>
      <c r="K5" s="84" t="s">
        <v>427</v>
      </c>
      <c r="L5" s="6"/>
      <c r="M5" s="6"/>
      <c r="N5" s="6"/>
    </row>
    <row r="6" spans="1:14" x14ac:dyDescent="0.35">
      <c r="A6" s="590" t="s">
        <v>262</v>
      </c>
      <c r="B6" s="590"/>
      <c r="C6" s="590"/>
      <c r="D6" s="590"/>
      <c r="E6" s="590"/>
      <c r="F6" s="590"/>
      <c r="G6" s="590"/>
      <c r="H6" s="590"/>
      <c r="I6" s="590"/>
      <c r="J6" s="84" t="s">
        <v>427</v>
      </c>
      <c r="K6" s="84" t="s">
        <v>427</v>
      </c>
      <c r="L6" s="6"/>
      <c r="M6" s="6"/>
      <c r="N6" s="6"/>
    </row>
    <row r="7" spans="1:14" x14ac:dyDescent="0.35">
      <c r="A7" s="70"/>
      <c r="B7" s="69"/>
      <c r="C7" s="69"/>
      <c r="D7" s="69"/>
      <c r="E7" s="69"/>
      <c r="F7" s="69"/>
      <c r="G7" s="69"/>
      <c r="H7" s="69"/>
      <c r="I7" s="69"/>
      <c r="J7" s="69"/>
      <c r="K7" s="69"/>
      <c r="L7" s="6"/>
      <c r="M7" s="6"/>
      <c r="N7" s="6"/>
    </row>
    <row r="8" spans="1:14" x14ac:dyDescent="0.35">
      <c r="A8" s="70" t="s">
        <v>253</v>
      </c>
      <c r="B8" s="69"/>
      <c r="C8" s="69"/>
      <c r="D8" s="69"/>
      <c r="E8" s="69"/>
      <c r="F8" s="69"/>
      <c r="G8" s="69"/>
      <c r="H8" s="69"/>
      <c r="I8" s="69"/>
      <c r="J8" s="69"/>
      <c r="K8" s="69"/>
      <c r="L8" s="6"/>
      <c r="M8" s="6"/>
      <c r="N8" s="6"/>
    </row>
    <row r="9" spans="1:14" ht="52.5" x14ac:dyDescent="0.35">
      <c r="A9" s="48" t="s">
        <v>272</v>
      </c>
      <c r="B9" s="48" t="s">
        <v>275</v>
      </c>
      <c r="C9" s="48" t="s">
        <v>263</v>
      </c>
      <c r="D9" s="48" t="s">
        <v>310</v>
      </c>
      <c r="E9" s="48" t="s">
        <v>382</v>
      </c>
      <c r="F9" s="48" t="s">
        <v>441</v>
      </c>
      <c r="G9" s="48" t="s">
        <v>210</v>
      </c>
      <c r="H9" s="48" t="s">
        <v>442</v>
      </c>
      <c r="I9" s="48" t="s">
        <v>265</v>
      </c>
      <c r="J9" s="48" t="s">
        <v>444</v>
      </c>
      <c r="K9" s="32" t="s">
        <v>261</v>
      </c>
      <c r="L9" s="6"/>
      <c r="M9" s="6"/>
      <c r="N9" s="6"/>
    </row>
    <row r="10" spans="1:14" x14ac:dyDescent="0.35">
      <c r="A10" s="84" t="s">
        <v>427</v>
      </c>
      <c r="B10" s="84" t="s">
        <v>427</v>
      </c>
      <c r="C10" s="84" t="s">
        <v>427</v>
      </c>
      <c r="D10" s="84" t="s">
        <v>427</v>
      </c>
      <c r="E10" s="84" t="s">
        <v>427</v>
      </c>
      <c r="F10" s="84" t="s">
        <v>427</v>
      </c>
      <c r="G10" s="84" t="s">
        <v>427</v>
      </c>
      <c r="H10" s="84" t="s">
        <v>427</v>
      </c>
      <c r="I10" s="84" t="s">
        <v>427</v>
      </c>
      <c r="J10" s="84" t="s">
        <v>427</v>
      </c>
      <c r="K10" s="84" t="s">
        <v>427</v>
      </c>
      <c r="L10" s="6"/>
      <c r="M10" s="6"/>
      <c r="N10" s="6"/>
    </row>
    <row r="11" spans="1:14" x14ac:dyDescent="0.35">
      <c r="A11" s="598" t="s">
        <v>267</v>
      </c>
      <c r="B11" s="598"/>
      <c r="C11" s="598"/>
      <c r="D11" s="598"/>
      <c r="E11" s="598"/>
      <c r="F11" s="598"/>
      <c r="G11" s="598"/>
      <c r="H11" s="598"/>
      <c r="I11" s="598"/>
      <c r="J11" s="84" t="s">
        <v>427</v>
      </c>
      <c r="K11" s="84" t="s">
        <v>427</v>
      </c>
      <c r="L11" s="6"/>
      <c r="M11" s="6"/>
      <c r="N11" s="6"/>
    </row>
    <row r="12" spans="1:14" ht="27.75" customHeight="1" x14ac:dyDescent="0.35">
      <c r="A12" s="599" t="s">
        <v>579</v>
      </c>
      <c r="B12" s="599"/>
      <c r="C12" s="599"/>
      <c r="D12" s="599"/>
      <c r="E12" s="599"/>
      <c r="F12" s="599"/>
      <c r="G12" s="599"/>
      <c r="H12" s="599"/>
      <c r="I12" s="599"/>
      <c r="J12" s="599"/>
      <c r="K12" s="599"/>
      <c r="L12" s="6"/>
      <c r="M12" s="6"/>
      <c r="N12" s="6"/>
    </row>
    <row r="13" spans="1:14" x14ac:dyDescent="0.35">
      <c r="A13" s="76"/>
      <c r="B13" s="69"/>
      <c r="C13" s="69"/>
      <c r="D13" s="69"/>
      <c r="E13" s="69"/>
      <c r="F13" s="69"/>
      <c r="G13" s="69"/>
      <c r="H13" s="69"/>
      <c r="I13" s="69"/>
      <c r="J13" s="69"/>
      <c r="K13" s="69"/>
      <c r="L13" s="6"/>
      <c r="M13" s="6"/>
      <c r="N13" s="6"/>
    </row>
    <row r="14" spans="1:14" x14ac:dyDescent="0.35">
      <c r="A14" s="70" t="s">
        <v>268</v>
      </c>
      <c r="B14" s="69"/>
      <c r="C14" s="69"/>
      <c r="D14" s="69"/>
      <c r="E14" s="69"/>
      <c r="F14" s="69"/>
      <c r="G14" s="69"/>
      <c r="H14" s="69"/>
      <c r="I14" s="69"/>
      <c r="J14" s="69"/>
      <c r="K14" s="69"/>
      <c r="L14" s="6"/>
      <c r="M14" s="6"/>
      <c r="N14" s="6"/>
    </row>
    <row r="15" spans="1:14" ht="73.5" x14ac:dyDescent="0.35">
      <c r="A15" s="48" t="s">
        <v>272</v>
      </c>
      <c r="B15" s="48" t="s">
        <v>256</v>
      </c>
      <c r="C15" s="48" t="s">
        <v>208</v>
      </c>
      <c r="D15" s="48" t="s">
        <v>257</v>
      </c>
      <c r="E15" s="32" t="s">
        <v>578</v>
      </c>
      <c r="F15" s="48" t="s">
        <v>391</v>
      </c>
      <c r="G15" s="32" t="s">
        <v>258</v>
      </c>
      <c r="H15" s="32" t="s">
        <v>208</v>
      </c>
      <c r="I15" s="32" t="s">
        <v>259</v>
      </c>
      <c r="J15" s="32" t="s">
        <v>260</v>
      </c>
      <c r="K15" s="48" t="s">
        <v>261</v>
      </c>
      <c r="L15" s="6"/>
      <c r="M15" s="6"/>
      <c r="N15" s="6"/>
    </row>
    <row r="16" spans="1:14" x14ac:dyDescent="0.35">
      <c r="A16" s="84" t="s">
        <v>427</v>
      </c>
      <c r="B16" s="84" t="s">
        <v>427</v>
      </c>
      <c r="C16" s="84" t="s">
        <v>427</v>
      </c>
      <c r="D16" s="84" t="s">
        <v>427</v>
      </c>
      <c r="E16" s="84" t="s">
        <v>427</v>
      </c>
      <c r="F16" s="84" t="s">
        <v>427</v>
      </c>
      <c r="G16" s="84" t="s">
        <v>427</v>
      </c>
      <c r="H16" s="84" t="s">
        <v>427</v>
      </c>
      <c r="I16" s="84" t="s">
        <v>427</v>
      </c>
      <c r="J16" s="84" t="s">
        <v>427</v>
      </c>
      <c r="K16" s="84" t="s">
        <v>427</v>
      </c>
      <c r="L16" s="6"/>
      <c r="M16" s="6"/>
      <c r="N16" s="6"/>
    </row>
    <row r="17" spans="1:14" x14ac:dyDescent="0.35">
      <c r="A17" s="590" t="s">
        <v>262</v>
      </c>
      <c r="B17" s="590"/>
      <c r="C17" s="590"/>
      <c r="D17" s="590"/>
      <c r="E17" s="590"/>
      <c r="F17" s="590"/>
      <c r="G17" s="590"/>
      <c r="H17" s="590"/>
      <c r="I17" s="590"/>
      <c r="J17" s="84" t="s">
        <v>427</v>
      </c>
      <c r="K17" s="84" t="s">
        <v>427</v>
      </c>
      <c r="L17" s="6"/>
      <c r="M17" s="6"/>
      <c r="N17" s="6"/>
    </row>
    <row r="18" spans="1:14" x14ac:dyDescent="0.35">
      <c r="A18" s="70"/>
      <c r="B18" s="69"/>
      <c r="C18" s="69"/>
      <c r="D18" s="69"/>
      <c r="E18" s="69"/>
      <c r="F18" s="69"/>
      <c r="G18" s="69"/>
      <c r="H18" s="69"/>
      <c r="I18" s="69"/>
      <c r="J18" s="69"/>
      <c r="K18" s="69"/>
      <c r="L18" s="6"/>
      <c r="M18" s="6"/>
      <c r="N18" s="6"/>
    </row>
    <row r="19" spans="1:14" x14ac:dyDescent="0.35">
      <c r="A19" s="70" t="s">
        <v>253</v>
      </c>
      <c r="B19" s="69"/>
      <c r="C19" s="69"/>
      <c r="D19" s="69"/>
      <c r="E19" s="69"/>
      <c r="F19" s="69"/>
      <c r="G19" s="69"/>
      <c r="H19" s="69"/>
      <c r="I19" s="69"/>
      <c r="J19" s="69"/>
      <c r="K19" s="69"/>
      <c r="L19" s="6"/>
      <c r="M19" s="6"/>
      <c r="N19" s="6"/>
    </row>
    <row r="20" spans="1:14" ht="52.5" x14ac:dyDescent="0.35">
      <c r="A20" s="48" t="s">
        <v>272</v>
      </c>
      <c r="B20" s="48" t="s">
        <v>440</v>
      </c>
      <c r="C20" s="48" t="s">
        <v>445</v>
      </c>
      <c r="D20" s="48" t="s">
        <v>310</v>
      </c>
      <c r="E20" s="48" t="s">
        <v>183</v>
      </c>
      <c r="F20" s="48" t="s">
        <v>441</v>
      </c>
      <c r="G20" s="48" t="s">
        <v>210</v>
      </c>
      <c r="H20" s="48" t="s">
        <v>264</v>
      </c>
      <c r="I20" s="48" t="s">
        <v>265</v>
      </c>
      <c r="J20" s="48" t="s">
        <v>444</v>
      </c>
      <c r="K20" s="32" t="s">
        <v>261</v>
      </c>
      <c r="L20" s="6"/>
      <c r="M20" s="6"/>
      <c r="N20" s="6"/>
    </row>
    <row r="21" spans="1:14" x14ac:dyDescent="0.35">
      <c r="A21" s="84" t="s">
        <v>427</v>
      </c>
      <c r="B21" s="84" t="s">
        <v>427</v>
      </c>
      <c r="C21" s="84" t="s">
        <v>427</v>
      </c>
      <c r="D21" s="84" t="s">
        <v>427</v>
      </c>
      <c r="E21" s="84" t="s">
        <v>427</v>
      </c>
      <c r="F21" s="84" t="s">
        <v>427</v>
      </c>
      <c r="G21" s="84" t="s">
        <v>427</v>
      </c>
      <c r="H21" s="84" t="s">
        <v>427</v>
      </c>
      <c r="I21" s="84" t="s">
        <v>427</v>
      </c>
      <c r="J21" s="84" t="s">
        <v>427</v>
      </c>
      <c r="K21" s="84" t="s">
        <v>427</v>
      </c>
      <c r="L21" s="6"/>
      <c r="M21" s="6"/>
      <c r="N21" s="6"/>
    </row>
    <row r="22" spans="1:14" x14ac:dyDescent="0.35">
      <c r="A22" s="598" t="s">
        <v>267</v>
      </c>
      <c r="B22" s="598"/>
      <c r="C22" s="598"/>
      <c r="D22" s="598"/>
      <c r="E22" s="598"/>
      <c r="F22" s="598"/>
      <c r="G22" s="598"/>
      <c r="H22" s="598"/>
      <c r="I22" s="598"/>
      <c r="J22" s="84" t="s">
        <v>427</v>
      </c>
      <c r="K22" s="84" t="s">
        <v>427</v>
      </c>
      <c r="L22" s="6"/>
      <c r="M22" s="6"/>
      <c r="N22" s="6"/>
    </row>
    <row r="23" spans="1:14" x14ac:dyDescent="0.35">
      <c r="A23" s="9"/>
      <c r="B23" s="6"/>
      <c r="C23" s="6"/>
      <c r="D23" s="6"/>
      <c r="E23" s="6"/>
      <c r="F23" s="6"/>
      <c r="G23" s="6"/>
      <c r="H23" s="6"/>
      <c r="I23" s="6"/>
      <c r="J23" s="6"/>
      <c r="K23" s="6"/>
      <c r="L23" s="6"/>
      <c r="M23" s="6"/>
      <c r="N23" s="6"/>
    </row>
    <row r="24" spans="1:14" ht="28.5" customHeight="1" x14ac:dyDescent="0.35">
      <c r="J24" s="6"/>
      <c r="K24" s="6"/>
      <c r="L24" s="6"/>
      <c r="M24" s="6"/>
      <c r="N24" s="6"/>
    </row>
    <row r="25" spans="1:14" x14ac:dyDescent="0.35">
      <c r="J25" s="6"/>
      <c r="K25" s="6"/>
      <c r="L25" s="6"/>
      <c r="M25" s="6"/>
      <c r="N25" s="6"/>
    </row>
    <row r="26" spans="1:14" x14ac:dyDescent="0.35">
      <c r="J26" s="6"/>
      <c r="K26" s="6"/>
      <c r="L26" s="6"/>
      <c r="M26" s="6"/>
      <c r="N26" s="6"/>
    </row>
    <row r="27" spans="1:14" x14ac:dyDescent="0.35">
      <c r="J27" s="6"/>
      <c r="K27" s="6"/>
      <c r="L27" s="6"/>
      <c r="M27" s="6"/>
      <c r="N27" s="6"/>
    </row>
    <row r="28" spans="1:14" x14ac:dyDescent="0.35">
      <c r="J28" s="6"/>
      <c r="K28" s="6"/>
      <c r="L28" s="6"/>
      <c r="M28" s="6"/>
      <c r="N28" s="6"/>
    </row>
    <row r="29" spans="1:14" x14ac:dyDescent="0.35">
      <c r="J29" s="6"/>
      <c r="K29" s="6"/>
      <c r="L29" s="6"/>
      <c r="M29" s="6"/>
      <c r="N29" s="6"/>
    </row>
    <row r="30" spans="1:14" x14ac:dyDescent="0.35">
      <c r="J30" s="6"/>
      <c r="K30" s="6"/>
      <c r="L30" s="6"/>
      <c r="M30" s="6"/>
      <c r="N30" s="6"/>
    </row>
    <row r="31" spans="1:14" x14ac:dyDescent="0.35">
      <c r="J31" s="6"/>
      <c r="K31" s="6"/>
      <c r="L31" s="6"/>
      <c r="M31" s="6"/>
      <c r="N31" s="6"/>
    </row>
    <row r="32" spans="1:14" x14ac:dyDescent="0.35">
      <c r="J32" s="6"/>
      <c r="K32" s="6"/>
      <c r="L32" s="6"/>
      <c r="M32" s="6"/>
      <c r="N32" s="6"/>
    </row>
    <row r="33" spans="10:14" x14ac:dyDescent="0.35">
      <c r="J33" s="6"/>
      <c r="K33" s="6"/>
      <c r="L33" s="6"/>
      <c r="M33" s="6"/>
      <c r="N33" s="6"/>
    </row>
    <row r="34" spans="10:14" x14ac:dyDescent="0.35">
      <c r="J34" s="6"/>
      <c r="K34" s="6"/>
      <c r="L34" s="6"/>
      <c r="M34" s="6"/>
      <c r="N34" s="6"/>
    </row>
    <row r="35" spans="10:14" x14ac:dyDescent="0.35">
      <c r="J35" s="6"/>
      <c r="K35" s="6"/>
      <c r="L35" s="6"/>
      <c r="M35" s="6"/>
      <c r="N35" s="6"/>
    </row>
    <row r="36" spans="10:14" x14ac:dyDescent="0.35">
      <c r="J36" s="6"/>
      <c r="K36" s="6"/>
      <c r="L36" s="6"/>
      <c r="M36" s="6"/>
      <c r="N36" s="6"/>
    </row>
    <row r="37" spans="10:14" x14ac:dyDescent="0.35">
      <c r="J37" s="6"/>
      <c r="K37" s="6"/>
      <c r="L37" s="6"/>
      <c r="M37" s="6"/>
      <c r="N37" s="6"/>
    </row>
    <row r="38" spans="10:14" x14ac:dyDescent="0.35">
      <c r="J38" s="6"/>
      <c r="K38" s="6"/>
      <c r="L38" s="6"/>
      <c r="M38" s="6"/>
      <c r="N38" s="6"/>
    </row>
    <row r="39" spans="10:14" x14ac:dyDescent="0.35">
      <c r="J39" s="6"/>
      <c r="K39" s="6"/>
      <c r="L39" s="6"/>
      <c r="M39" s="6"/>
      <c r="N39" s="6"/>
    </row>
    <row r="40" spans="10:14" x14ac:dyDescent="0.35">
      <c r="J40" s="6"/>
      <c r="K40" s="6"/>
      <c r="L40" s="6"/>
      <c r="M40" s="6"/>
      <c r="N40" s="6"/>
    </row>
    <row r="41" spans="10:14" x14ac:dyDescent="0.35">
      <c r="J41" s="6"/>
      <c r="K41" s="6"/>
      <c r="L41" s="6"/>
      <c r="M41" s="6"/>
      <c r="N41" s="6"/>
    </row>
    <row r="42" spans="10:14" x14ac:dyDescent="0.35">
      <c r="J42" s="6"/>
      <c r="K42" s="6"/>
      <c r="L42" s="6"/>
      <c r="M42" s="6"/>
      <c r="N42" s="6"/>
    </row>
    <row r="43" spans="10:14" x14ac:dyDescent="0.35">
      <c r="J43" s="6"/>
      <c r="K43" s="6"/>
      <c r="L43" s="6"/>
      <c r="M43" s="6"/>
      <c r="N43" s="6"/>
    </row>
    <row r="44" spans="10:14" x14ac:dyDescent="0.35">
      <c r="J44" s="6"/>
      <c r="K44" s="6"/>
      <c r="L44" s="6"/>
      <c r="M44" s="6"/>
      <c r="N44" s="6"/>
    </row>
    <row r="45" spans="10:14" x14ac:dyDescent="0.35">
      <c r="J45" s="6"/>
      <c r="K45" s="6"/>
      <c r="L45" s="6"/>
      <c r="M45" s="6"/>
      <c r="N45" s="6"/>
    </row>
    <row r="46" spans="10:14" ht="33" customHeight="1" x14ac:dyDescent="0.35">
      <c r="N46" s="6"/>
    </row>
    <row r="47" spans="10:14" x14ac:dyDescent="0.35">
      <c r="N47" s="6"/>
    </row>
    <row r="48" spans="10:14" x14ac:dyDescent="0.35">
      <c r="N48" s="6"/>
    </row>
    <row r="49" spans="14:14" x14ac:dyDescent="0.35">
      <c r="N49" s="6"/>
    </row>
    <row r="50" spans="14:14" x14ac:dyDescent="0.35">
      <c r="N50" s="6"/>
    </row>
    <row r="51" spans="14:14" x14ac:dyDescent="0.35">
      <c r="N51" s="6"/>
    </row>
    <row r="52" spans="14:14" x14ac:dyDescent="0.35">
      <c r="N52" s="6"/>
    </row>
    <row r="53" spans="14:14" x14ac:dyDescent="0.35">
      <c r="N53" s="6"/>
    </row>
    <row r="54" spans="14:14" x14ac:dyDescent="0.35">
      <c r="N54" s="6"/>
    </row>
    <row r="55" spans="14:14" x14ac:dyDescent="0.35">
      <c r="N55" s="6"/>
    </row>
    <row r="56" spans="14:14" x14ac:dyDescent="0.35">
      <c r="N56" s="6"/>
    </row>
    <row r="57" spans="14:14" x14ac:dyDescent="0.35">
      <c r="N57" s="6"/>
    </row>
    <row r="58" spans="14:14" x14ac:dyDescent="0.35">
      <c r="N58" s="6"/>
    </row>
    <row r="59" spans="14:14" x14ac:dyDescent="0.35">
      <c r="N59" s="6"/>
    </row>
    <row r="60" spans="14:14" x14ac:dyDescent="0.35">
      <c r="N60" s="6"/>
    </row>
    <row r="61" spans="14:14" x14ac:dyDescent="0.35">
      <c r="N61" s="6"/>
    </row>
    <row r="62" spans="14:14" x14ac:dyDescent="0.35">
      <c r="N62" s="6"/>
    </row>
    <row r="63" spans="14:14" x14ac:dyDescent="0.35">
      <c r="N63" s="6"/>
    </row>
    <row r="64" spans="14:14" x14ac:dyDescent="0.35">
      <c r="N64" s="6"/>
    </row>
    <row r="65" spans="14:14" x14ac:dyDescent="0.35">
      <c r="N65" s="6"/>
    </row>
    <row r="66" spans="14:14" x14ac:dyDescent="0.35">
      <c r="N66" s="6"/>
    </row>
    <row r="67" spans="14:14" x14ac:dyDescent="0.35">
      <c r="N67" s="6"/>
    </row>
    <row r="68" spans="14:14" x14ac:dyDescent="0.35">
      <c r="N68" s="6"/>
    </row>
    <row r="69" spans="14:14" x14ac:dyDescent="0.35">
      <c r="N69" s="6"/>
    </row>
    <row r="70" spans="14:14" x14ac:dyDescent="0.35">
      <c r="N70" s="6"/>
    </row>
    <row r="71" spans="14:14" x14ac:dyDescent="0.35">
      <c r="N71" s="6"/>
    </row>
    <row r="72" spans="14:14" x14ac:dyDescent="0.35">
      <c r="N72" s="6"/>
    </row>
    <row r="73" spans="14:14" x14ac:dyDescent="0.35">
      <c r="N73" s="6"/>
    </row>
    <row r="74" spans="14:14" x14ac:dyDescent="0.35">
      <c r="N74" s="6"/>
    </row>
    <row r="75" spans="14:14" x14ac:dyDescent="0.35">
      <c r="N75" s="6"/>
    </row>
    <row r="76" spans="14:14" x14ac:dyDescent="0.35">
      <c r="N76" s="6"/>
    </row>
    <row r="77" spans="14:14" x14ac:dyDescent="0.35">
      <c r="N77" s="6"/>
    </row>
    <row r="78" spans="14:14" x14ac:dyDescent="0.35">
      <c r="N78" s="6"/>
    </row>
    <row r="79" spans="14:14" x14ac:dyDescent="0.35">
      <c r="N79" s="6"/>
    </row>
    <row r="80" spans="14:14" x14ac:dyDescent="0.35">
      <c r="N80" s="6"/>
    </row>
    <row r="81" spans="1:14" x14ac:dyDescent="0.35">
      <c r="A81" s="9"/>
      <c r="B81" s="6"/>
      <c r="C81" s="6"/>
      <c r="D81" s="6"/>
      <c r="E81" s="6"/>
      <c r="F81" s="6"/>
      <c r="G81" s="6"/>
      <c r="H81" s="6"/>
      <c r="I81" s="6"/>
      <c r="J81" s="6"/>
      <c r="K81" s="6"/>
      <c r="L81" s="6"/>
      <c r="M81" s="6"/>
      <c r="N81" s="6"/>
    </row>
    <row r="82" spans="1:14" ht="33" customHeight="1" x14ac:dyDescent="0.35">
      <c r="K82" s="6"/>
      <c r="L82" s="6"/>
      <c r="M82" s="6"/>
      <c r="N82" s="6"/>
    </row>
    <row r="83" spans="1:14" x14ac:dyDescent="0.35">
      <c r="K83" s="6"/>
      <c r="L83" s="6"/>
      <c r="M83" s="6"/>
      <c r="N83" s="6"/>
    </row>
    <row r="84" spans="1:14" x14ac:dyDescent="0.35">
      <c r="K84" s="6"/>
      <c r="L84" s="6"/>
      <c r="M84" s="6"/>
      <c r="N84" s="6"/>
    </row>
    <row r="85" spans="1:14" x14ac:dyDescent="0.35">
      <c r="K85" s="6"/>
      <c r="L85" s="6"/>
      <c r="M85" s="6"/>
      <c r="N85" s="6"/>
    </row>
    <row r="86" spans="1:14" x14ac:dyDescent="0.35">
      <c r="K86" s="6"/>
      <c r="L86" s="6"/>
      <c r="M86" s="6"/>
      <c r="N86" s="6"/>
    </row>
    <row r="87" spans="1:14" x14ac:dyDescent="0.35">
      <c r="K87" s="6"/>
      <c r="L87" s="6"/>
      <c r="M87" s="6"/>
      <c r="N87" s="6"/>
    </row>
    <row r="88" spans="1:14" x14ac:dyDescent="0.35">
      <c r="K88" s="6"/>
      <c r="L88" s="6"/>
      <c r="M88" s="6"/>
      <c r="N88" s="6"/>
    </row>
    <row r="89" spans="1:14" x14ac:dyDescent="0.35">
      <c r="K89" s="6"/>
      <c r="L89" s="6"/>
      <c r="M89" s="6"/>
      <c r="N89" s="6"/>
    </row>
    <row r="90" spans="1:14" x14ac:dyDescent="0.35">
      <c r="K90" s="6"/>
      <c r="L90" s="6"/>
      <c r="M90" s="6"/>
      <c r="N90" s="6"/>
    </row>
    <row r="91" spans="1:14" x14ac:dyDescent="0.35">
      <c r="K91" s="6"/>
      <c r="L91" s="6"/>
      <c r="M91" s="6"/>
      <c r="N91" s="6"/>
    </row>
    <row r="92" spans="1:14" x14ac:dyDescent="0.35">
      <c r="K92" s="6"/>
      <c r="L92" s="6"/>
      <c r="M92" s="6"/>
      <c r="N92" s="6"/>
    </row>
    <row r="93" spans="1:14" x14ac:dyDescent="0.35">
      <c r="K93" s="6"/>
      <c r="L93" s="6"/>
      <c r="M93" s="6"/>
      <c r="N93" s="6"/>
    </row>
    <row r="94" spans="1:14" x14ac:dyDescent="0.35">
      <c r="K94" s="6"/>
      <c r="L94" s="6"/>
      <c r="M94" s="6"/>
      <c r="N94" s="6"/>
    </row>
    <row r="95" spans="1:14" x14ac:dyDescent="0.35">
      <c r="K95" s="6"/>
      <c r="L95" s="6"/>
      <c r="M95" s="6"/>
      <c r="N95" s="6"/>
    </row>
    <row r="96" spans="1:14" x14ac:dyDescent="0.35">
      <c r="K96" s="6"/>
      <c r="L96" s="6"/>
      <c r="M96" s="6"/>
      <c r="N96" s="6"/>
    </row>
    <row r="97" spans="11:14" x14ac:dyDescent="0.35">
      <c r="K97" s="6"/>
      <c r="L97" s="6"/>
      <c r="M97" s="6"/>
      <c r="N97" s="6"/>
    </row>
    <row r="98" spans="11:14" x14ac:dyDescent="0.35">
      <c r="K98" s="6"/>
      <c r="L98" s="6"/>
      <c r="M98" s="6"/>
      <c r="N98" s="6"/>
    </row>
    <row r="99" spans="11:14" x14ac:dyDescent="0.35">
      <c r="K99" s="6"/>
      <c r="L99" s="6"/>
      <c r="M99" s="6"/>
      <c r="N99" s="6"/>
    </row>
    <row r="100" spans="11:14" x14ac:dyDescent="0.35">
      <c r="K100" s="6"/>
      <c r="L100" s="6"/>
      <c r="M100" s="6"/>
      <c r="N100" s="6"/>
    </row>
    <row r="101" spans="11:14" x14ac:dyDescent="0.35">
      <c r="K101" s="6"/>
      <c r="L101" s="6"/>
      <c r="M101" s="6"/>
      <c r="N101" s="6"/>
    </row>
    <row r="102" spans="11:14" x14ac:dyDescent="0.35">
      <c r="K102" s="6"/>
      <c r="L102" s="6"/>
      <c r="M102" s="6"/>
      <c r="N102" s="6"/>
    </row>
    <row r="103" spans="11:14" x14ac:dyDescent="0.35">
      <c r="K103" s="6"/>
      <c r="L103" s="6"/>
      <c r="M103" s="6"/>
      <c r="N103" s="6"/>
    </row>
    <row r="104" spans="11:14" x14ac:dyDescent="0.35">
      <c r="K104" s="6"/>
      <c r="L104" s="6"/>
      <c r="M104" s="6"/>
      <c r="N104" s="6"/>
    </row>
    <row r="105" spans="11:14" x14ac:dyDescent="0.35">
      <c r="K105" s="6"/>
      <c r="L105" s="6"/>
      <c r="M105" s="6"/>
      <c r="N105" s="6"/>
    </row>
    <row r="106" spans="11:14" x14ac:dyDescent="0.35">
      <c r="K106" s="6"/>
      <c r="L106" s="6"/>
      <c r="M106" s="6"/>
      <c r="N106" s="6"/>
    </row>
    <row r="107" spans="11:14" x14ac:dyDescent="0.35">
      <c r="K107" s="6"/>
      <c r="L107" s="6"/>
      <c r="M107" s="6"/>
      <c r="N107" s="6"/>
    </row>
    <row r="108" spans="11:14" x14ac:dyDescent="0.35">
      <c r="K108" s="6"/>
      <c r="L108" s="6"/>
      <c r="M108" s="6"/>
      <c r="N108" s="6"/>
    </row>
    <row r="109" spans="11:14" x14ac:dyDescent="0.35">
      <c r="K109" s="6"/>
      <c r="L109" s="6"/>
      <c r="M109" s="6"/>
      <c r="N109" s="6"/>
    </row>
    <row r="110" spans="11:14" x14ac:dyDescent="0.35">
      <c r="K110" s="6"/>
      <c r="L110" s="6"/>
      <c r="M110" s="6"/>
      <c r="N110" s="6"/>
    </row>
    <row r="111" spans="11:14" x14ac:dyDescent="0.35">
      <c r="K111" s="6"/>
      <c r="L111" s="6"/>
      <c r="M111" s="6"/>
      <c r="N111" s="6"/>
    </row>
    <row r="112" spans="11:14" x14ac:dyDescent="0.35">
      <c r="K112" s="6"/>
      <c r="L112" s="6"/>
      <c r="M112" s="6"/>
      <c r="N112" s="6"/>
    </row>
    <row r="113" spans="11:14" x14ac:dyDescent="0.35">
      <c r="K113" s="6"/>
      <c r="L113" s="6"/>
      <c r="M113" s="6"/>
      <c r="N113" s="6"/>
    </row>
    <row r="114" spans="11:14" x14ac:dyDescent="0.35">
      <c r="K114" s="6"/>
      <c r="L114" s="6"/>
      <c r="M114" s="6"/>
      <c r="N114" s="6"/>
    </row>
    <row r="115" spans="11:14" x14ac:dyDescent="0.35">
      <c r="K115" s="6"/>
      <c r="L115" s="6"/>
      <c r="M115" s="6"/>
      <c r="N115" s="6"/>
    </row>
    <row r="116" spans="11:14" x14ac:dyDescent="0.35">
      <c r="K116" s="6"/>
      <c r="L116" s="6"/>
      <c r="M116" s="6"/>
      <c r="N116" s="6"/>
    </row>
    <row r="117" spans="11:14" x14ac:dyDescent="0.35">
      <c r="K117" s="6"/>
      <c r="L117" s="6"/>
      <c r="M117" s="6"/>
      <c r="N117" s="6"/>
    </row>
    <row r="118" spans="11:14" x14ac:dyDescent="0.35">
      <c r="K118" s="6"/>
      <c r="L118" s="6"/>
      <c r="M118" s="6"/>
      <c r="N118" s="6"/>
    </row>
    <row r="119" spans="11:14" x14ac:dyDescent="0.35">
      <c r="K119" s="6"/>
      <c r="L119" s="6"/>
      <c r="M119" s="6"/>
      <c r="N119" s="6"/>
    </row>
    <row r="120" spans="11:14" x14ac:dyDescent="0.35">
      <c r="K120" s="6"/>
      <c r="L120" s="6"/>
      <c r="M120" s="6"/>
      <c r="N120" s="6"/>
    </row>
    <row r="121" spans="11:14" x14ac:dyDescent="0.35">
      <c r="K121" s="6"/>
      <c r="L121" s="6"/>
      <c r="M121" s="6"/>
      <c r="N121" s="6"/>
    </row>
    <row r="122" spans="11:14" x14ac:dyDescent="0.35">
      <c r="K122" s="6"/>
      <c r="L122" s="6"/>
      <c r="M122" s="6"/>
      <c r="N122" s="6"/>
    </row>
    <row r="123" spans="11:14" x14ac:dyDescent="0.35">
      <c r="K123" s="6"/>
      <c r="L123" s="6"/>
      <c r="M123" s="6"/>
      <c r="N123" s="6"/>
    </row>
    <row r="124" spans="11:14" x14ac:dyDescent="0.35">
      <c r="K124" s="6"/>
      <c r="L124" s="6"/>
      <c r="M124" s="6"/>
      <c r="N124" s="6"/>
    </row>
    <row r="125" spans="11:14" x14ac:dyDescent="0.35">
      <c r="K125" s="6"/>
      <c r="L125" s="6"/>
      <c r="M125" s="6"/>
      <c r="N125" s="6"/>
    </row>
    <row r="126" spans="11:14" x14ac:dyDescent="0.35">
      <c r="K126" s="6"/>
      <c r="L126" s="6"/>
      <c r="M126" s="6"/>
      <c r="N126" s="6"/>
    </row>
    <row r="127" spans="11:14" x14ac:dyDescent="0.35">
      <c r="K127" s="6"/>
      <c r="L127" s="6"/>
      <c r="M127" s="6"/>
      <c r="N127" s="6"/>
    </row>
    <row r="128" spans="11:14" x14ac:dyDescent="0.35">
      <c r="K128" s="6"/>
      <c r="L128" s="6"/>
      <c r="M128" s="6"/>
      <c r="N128" s="6"/>
    </row>
    <row r="129" spans="11:14" x14ac:dyDescent="0.35">
      <c r="K129" s="6"/>
      <c r="L129" s="6"/>
      <c r="M129" s="6"/>
      <c r="N129" s="6"/>
    </row>
    <row r="130" spans="11:14" x14ac:dyDescent="0.35">
      <c r="K130" s="6"/>
      <c r="L130" s="6"/>
      <c r="M130" s="6"/>
      <c r="N130" s="6"/>
    </row>
    <row r="131" spans="11:14" x14ac:dyDescent="0.35">
      <c r="K131" s="6"/>
      <c r="L131" s="6"/>
      <c r="M131" s="6"/>
      <c r="N131" s="6"/>
    </row>
    <row r="132" spans="11:14" x14ac:dyDescent="0.35">
      <c r="K132" s="6"/>
      <c r="L132" s="6"/>
      <c r="M132" s="6"/>
      <c r="N132" s="6"/>
    </row>
    <row r="133" spans="11:14" x14ac:dyDescent="0.35">
      <c r="K133" s="6"/>
      <c r="L133" s="6"/>
      <c r="M133" s="6"/>
      <c r="N133" s="6"/>
    </row>
    <row r="134" spans="11:14" x14ac:dyDescent="0.35">
      <c r="K134" s="6"/>
      <c r="L134" s="6"/>
      <c r="M134" s="6"/>
      <c r="N134" s="6"/>
    </row>
    <row r="135" spans="11:14" x14ac:dyDescent="0.35">
      <c r="K135" s="6"/>
      <c r="L135" s="6"/>
      <c r="M135" s="6"/>
      <c r="N135" s="6"/>
    </row>
    <row r="136" spans="11:14" x14ac:dyDescent="0.35">
      <c r="K136" s="6"/>
      <c r="L136" s="6"/>
      <c r="M136" s="6"/>
      <c r="N136" s="6"/>
    </row>
    <row r="137" spans="11:14" x14ac:dyDescent="0.35">
      <c r="K137" s="6"/>
      <c r="L137" s="6"/>
      <c r="M137" s="6"/>
      <c r="N137" s="6"/>
    </row>
    <row r="138" spans="11:14" x14ac:dyDescent="0.35">
      <c r="K138" s="6"/>
      <c r="L138" s="6"/>
      <c r="M138" s="6"/>
      <c r="N138" s="6"/>
    </row>
    <row r="139" spans="11:14" x14ac:dyDescent="0.35">
      <c r="K139" s="6"/>
      <c r="L139" s="6"/>
      <c r="M139" s="6"/>
      <c r="N139" s="6"/>
    </row>
    <row r="140" spans="11:14" x14ac:dyDescent="0.35">
      <c r="K140" s="6"/>
      <c r="L140" s="6"/>
      <c r="M140" s="6"/>
      <c r="N140" s="6"/>
    </row>
    <row r="141" spans="11:14" x14ac:dyDescent="0.35">
      <c r="K141" s="6"/>
      <c r="L141" s="6"/>
      <c r="M141" s="6"/>
      <c r="N141" s="6"/>
    </row>
    <row r="142" spans="11:14" x14ac:dyDescent="0.35">
      <c r="K142" s="6"/>
      <c r="L142" s="6"/>
      <c r="M142" s="6"/>
      <c r="N142" s="6"/>
    </row>
    <row r="143" spans="11:14" x14ac:dyDescent="0.35">
      <c r="K143" s="6"/>
      <c r="L143" s="6"/>
      <c r="M143" s="6"/>
      <c r="N143" s="6"/>
    </row>
    <row r="144" spans="11:14" x14ac:dyDescent="0.35">
      <c r="K144" s="6"/>
      <c r="L144" s="6"/>
      <c r="M144" s="6"/>
      <c r="N144" s="6"/>
    </row>
    <row r="145" spans="1:14" x14ac:dyDescent="0.35">
      <c r="A145" s="22"/>
      <c r="B145" s="6"/>
      <c r="C145" s="6"/>
      <c r="D145" s="6"/>
      <c r="E145" s="6"/>
      <c r="F145" s="6"/>
      <c r="G145" s="6"/>
      <c r="H145" s="6"/>
      <c r="I145" s="6"/>
      <c r="J145" s="6"/>
      <c r="K145" s="6"/>
      <c r="L145" s="6"/>
      <c r="M145" s="6"/>
      <c r="N145" s="6"/>
    </row>
    <row r="146" spans="1:14" x14ac:dyDescent="0.35">
      <c r="A146" s="7"/>
      <c r="B146" s="6"/>
      <c r="C146" s="6"/>
      <c r="D146" s="6"/>
      <c r="E146" s="6"/>
      <c r="F146" s="6"/>
      <c r="G146" s="6"/>
      <c r="H146" s="6"/>
      <c r="I146" s="6"/>
      <c r="J146" s="6"/>
      <c r="K146" s="6"/>
      <c r="L146" s="6"/>
      <c r="M146" s="6"/>
      <c r="N146" s="6"/>
    </row>
    <row r="147" spans="1:14" ht="30.75" customHeight="1" x14ac:dyDescent="0.35">
      <c r="N147" s="6"/>
    </row>
    <row r="148" spans="1:14" x14ac:dyDescent="0.35">
      <c r="N148" s="6"/>
    </row>
    <row r="149" spans="1:14" x14ac:dyDescent="0.35">
      <c r="N149" s="6"/>
    </row>
    <row r="150" spans="1:14" x14ac:dyDescent="0.35">
      <c r="N150" s="6"/>
    </row>
    <row r="151" spans="1:14" x14ac:dyDescent="0.35">
      <c r="N151" s="6"/>
    </row>
    <row r="152" spans="1:14" x14ac:dyDescent="0.35">
      <c r="N152" s="6"/>
    </row>
    <row r="153" spans="1:14" x14ac:dyDescent="0.35">
      <c r="N153" s="6"/>
    </row>
    <row r="154" spans="1:14" x14ac:dyDescent="0.35">
      <c r="N154" s="6"/>
    </row>
    <row r="155" spans="1:14" x14ac:dyDescent="0.35">
      <c r="N155" s="6"/>
    </row>
    <row r="156" spans="1:14" x14ac:dyDescent="0.35">
      <c r="N156" s="6"/>
    </row>
    <row r="157" spans="1:14" x14ac:dyDescent="0.35">
      <c r="N157" s="6"/>
    </row>
    <row r="158" spans="1:14" x14ac:dyDescent="0.35">
      <c r="N158" s="6"/>
    </row>
    <row r="159" spans="1:14" x14ac:dyDescent="0.35">
      <c r="N159" s="6"/>
    </row>
    <row r="160" spans="1:14" x14ac:dyDescent="0.35">
      <c r="N160" s="6"/>
    </row>
    <row r="161" spans="14:14" x14ac:dyDescent="0.35">
      <c r="N161" s="6"/>
    </row>
    <row r="162" spans="14:14" x14ac:dyDescent="0.35">
      <c r="N162" s="6"/>
    </row>
    <row r="163" spans="14:14" x14ac:dyDescent="0.35">
      <c r="N163" s="6"/>
    </row>
    <row r="164" spans="14:14" x14ac:dyDescent="0.35">
      <c r="N164" s="6"/>
    </row>
    <row r="165" spans="14:14" x14ac:dyDescent="0.35">
      <c r="N165" s="6"/>
    </row>
    <row r="166" spans="14:14" x14ac:dyDescent="0.35">
      <c r="N166" s="6"/>
    </row>
    <row r="167" spans="14:14" x14ac:dyDescent="0.35">
      <c r="N167" s="6"/>
    </row>
    <row r="168" spans="14:14" x14ac:dyDescent="0.35">
      <c r="N168" s="6"/>
    </row>
    <row r="169" spans="14:14" x14ac:dyDescent="0.35">
      <c r="N169" s="6"/>
    </row>
    <row r="170" spans="14:14" x14ac:dyDescent="0.35">
      <c r="N170" s="6"/>
    </row>
    <row r="171" spans="14:14" x14ac:dyDescent="0.35">
      <c r="N171" s="6"/>
    </row>
    <row r="172" spans="14:14" x14ac:dyDescent="0.35">
      <c r="N172" s="6"/>
    </row>
    <row r="173" spans="14:14" x14ac:dyDescent="0.35">
      <c r="N173" s="6"/>
    </row>
    <row r="174" spans="14:14" x14ac:dyDescent="0.35">
      <c r="N174" s="6"/>
    </row>
    <row r="175" spans="14:14" x14ac:dyDescent="0.35">
      <c r="N175" s="6"/>
    </row>
    <row r="176" spans="14:14" x14ac:dyDescent="0.35">
      <c r="N176" s="6"/>
    </row>
    <row r="177" spans="1:14" x14ac:dyDescent="0.35">
      <c r="N177" s="6"/>
    </row>
    <row r="178" spans="1:14" x14ac:dyDescent="0.35">
      <c r="N178" s="6"/>
    </row>
    <row r="179" spans="1:14" x14ac:dyDescent="0.35">
      <c r="N179" s="6"/>
    </row>
    <row r="180" spans="1:14" x14ac:dyDescent="0.35">
      <c r="A180" s="21"/>
      <c r="B180" s="6"/>
      <c r="C180" s="6"/>
      <c r="D180" s="6"/>
      <c r="E180" s="6"/>
      <c r="F180" s="6"/>
      <c r="G180" s="6"/>
      <c r="H180" s="6"/>
      <c r="I180" s="6"/>
      <c r="J180" s="6"/>
      <c r="K180" s="6"/>
      <c r="L180" s="6"/>
      <c r="M180" s="6"/>
      <c r="N180" s="6"/>
    </row>
    <row r="181" spans="1:14" x14ac:dyDescent="0.35">
      <c r="A181" s="19"/>
      <c r="B181" s="6"/>
      <c r="C181" s="6"/>
      <c r="D181" s="6"/>
      <c r="E181" s="6"/>
      <c r="F181" s="6"/>
      <c r="G181" s="6"/>
      <c r="H181" s="6"/>
      <c r="I181" s="6"/>
      <c r="J181" s="6"/>
      <c r="K181" s="6"/>
      <c r="L181" s="6"/>
      <c r="M181" s="6"/>
      <c r="N181" s="6"/>
    </row>
    <row r="182" spans="1:14" x14ac:dyDescent="0.35">
      <c r="J182" s="6"/>
      <c r="K182" s="6"/>
      <c r="L182" s="6"/>
      <c r="M182" s="6"/>
      <c r="N182" s="6"/>
    </row>
    <row r="183" spans="1:14" x14ac:dyDescent="0.35">
      <c r="J183" s="6"/>
      <c r="K183" s="6"/>
      <c r="L183" s="6"/>
      <c r="M183" s="6"/>
      <c r="N183" s="6"/>
    </row>
    <row r="184" spans="1:14" x14ac:dyDescent="0.35">
      <c r="J184" s="6"/>
      <c r="K184" s="6"/>
      <c r="L184" s="6"/>
      <c r="M184" s="6"/>
      <c r="N184" s="6"/>
    </row>
    <row r="185" spans="1:14" x14ac:dyDescent="0.35">
      <c r="J185" s="6"/>
      <c r="K185" s="6"/>
      <c r="L185" s="6"/>
      <c r="M185" s="6"/>
      <c r="N185" s="6"/>
    </row>
    <row r="186" spans="1:14" x14ac:dyDescent="0.35">
      <c r="J186" s="6"/>
      <c r="K186" s="6"/>
      <c r="L186" s="6"/>
      <c r="M186" s="6"/>
      <c r="N186" s="6"/>
    </row>
    <row r="187" spans="1:14" x14ac:dyDescent="0.35">
      <c r="J187" s="6"/>
      <c r="K187" s="6"/>
      <c r="L187" s="6"/>
      <c r="M187" s="6"/>
      <c r="N187" s="6"/>
    </row>
    <row r="188" spans="1:14" x14ac:dyDescent="0.35">
      <c r="J188" s="6"/>
      <c r="K188" s="6"/>
      <c r="L188" s="6"/>
      <c r="M188" s="6"/>
      <c r="N188" s="6"/>
    </row>
    <row r="189" spans="1:14" x14ac:dyDescent="0.35">
      <c r="J189" s="6"/>
      <c r="K189" s="6"/>
      <c r="L189" s="6"/>
      <c r="M189" s="6"/>
      <c r="N189" s="6"/>
    </row>
    <row r="190" spans="1:14" x14ac:dyDescent="0.35">
      <c r="J190" s="6"/>
      <c r="K190" s="6"/>
      <c r="L190" s="6"/>
      <c r="M190" s="6"/>
      <c r="N190" s="6"/>
    </row>
    <row r="191" spans="1:14" x14ac:dyDescent="0.35">
      <c r="J191" s="6"/>
      <c r="K191" s="6"/>
      <c r="L191" s="6"/>
      <c r="M191" s="6"/>
      <c r="N191" s="6"/>
    </row>
    <row r="192" spans="1:14" x14ac:dyDescent="0.35">
      <c r="J192" s="6"/>
      <c r="K192" s="6"/>
      <c r="L192" s="6"/>
      <c r="M192" s="6"/>
      <c r="N192" s="6"/>
    </row>
    <row r="193" spans="10:14" x14ac:dyDescent="0.35">
      <c r="J193" s="6"/>
      <c r="K193" s="6"/>
      <c r="L193" s="6"/>
      <c r="M193" s="6"/>
      <c r="N193" s="6"/>
    </row>
    <row r="194" spans="10:14" x14ac:dyDescent="0.35">
      <c r="J194" s="6"/>
      <c r="K194" s="6"/>
      <c r="L194" s="6"/>
      <c r="M194" s="6"/>
      <c r="N194" s="6"/>
    </row>
    <row r="195" spans="10:14" x14ac:dyDescent="0.35">
      <c r="J195" s="6"/>
      <c r="K195" s="6"/>
      <c r="L195" s="6"/>
      <c r="M195" s="6"/>
      <c r="N195" s="6"/>
    </row>
    <row r="196" spans="10:14" x14ac:dyDescent="0.35">
      <c r="J196" s="6"/>
      <c r="K196" s="6"/>
      <c r="L196" s="6"/>
      <c r="M196" s="6"/>
      <c r="N196" s="6"/>
    </row>
    <row r="197" spans="10:14" x14ac:dyDescent="0.35">
      <c r="J197" s="6"/>
      <c r="K197" s="6"/>
      <c r="L197" s="6"/>
      <c r="M197" s="6"/>
      <c r="N197" s="6"/>
    </row>
    <row r="198" spans="10:14" x14ac:dyDescent="0.35">
      <c r="J198" s="6"/>
      <c r="K198" s="6"/>
      <c r="L198" s="6"/>
      <c r="M198" s="6"/>
      <c r="N198" s="6"/>
    </row>
    <row r="199" spans="10:14" x14ac:dyDescent="0.35">
      <c r="J199" s="6"/>
      <c r="K199" s="6"/>
      <c r="L199" s="6"/>
      <c r="M199" s="6"/>
      <c r="N199" s="6"/>
    </row>
    <row r="200" spans="10:14" ht="27.75" customHeight="1" x14ac:dyDescent="0.35">
      <c r="J200" s="6"/>
      <c r="K200" s="6"/>
      <c r="L200" s="6"/>
      <c r="M200" s="6"/>
      <c r="N200" s="6"/>
    </row>
    <row r="201" spans="10:14" ht="31.5" customHeight="1" x14ac:dyDescent="0.35"/>
    <row r="238" spans="11:14" ht="30.75" customHeight="1" x14ac:dyDescent="0.35">
      <c r="K238" s="6"/>
      <c r="L238" s="6"/>
      <c r="M238" s="6"/>
      <c r="N238" s="6"/>
    </row>
    <row r="239" spans="11:14" x14ac:dyDescent="0.35">
      <c r="K239" s="6"/>
      <c r="L239" s="6"/>
      <c r="M239" s="6"/>
      <c r="N239" s="6"/>
    </row>
    <row r="240" spans="11:14" x14ac:dyDescent="0.35">
      <c r="K240" s="6"/>
      <c r="L240" s="6"/>
      <c r="M240" s="6"/>
      <c r="N240" s="6"/>
    </row>
    <row r="241" spans="11:14" x14ac:dyDescent="0.35">
      <c r="K241" s="6"/>
      <c r="L241" s="6"/>
      <c r="M241" s="6"/>
      <c r="N241" s="6"/>
    </row>
    <row r="242" spans="11:14" x14ac:dyDescent="0.35">
      <c r="K242" s="6"/>
      <c r="L242" s="6"/>
      <c r="M242" s="6"/>
      <c r="N242" s="6"/>
    </row>
    <row r="243" spans="11:14" x14ac:dyDescent="0.35">
      <c r="K243" s="6"/>
      <c r="L243" s="6"/>
      <c r="M243" s="6"/>
      <c r="N243" s="6"/>
    </row>
    <row r="244" spans="11:14" x14ac:dyDescent="0.35">
      <c r="K244" s="6"/>
      <c r="L244" s="6"/>
      <c r="M244" s="6"/>
      <c r="N244" s="6"/>
    </row>
    <row r="245" spans="11:14" x14ac:dyDescent="0.35">
      <c r="K245" s="6"/>
      <c r="L245" s="6"/>
      <c r="M245" s="6"/>
      <c r="N245" s="6"/>
    </row>
    <row r="246" spans="11:14" x14ac:dyDescent="0.35">
      <c r="K246" s="6"/>
      <c r="L246" s="6"/>
      <c r="M246" s="6"/>
      <c r="N246" s="6"/>
    </row>
    <row r="247" spans="11:14" x14ac:dyDescent="0.35">
      <c r="K247" s="6"/>
      <c r="L247" s="6"/>
      <c r="M247" s="6"/>
      <c r="N247" s="6"/>
    </row>
    <row r="248" spans="11:14" x14ac:dyDescent="0.35">
      <c r="K248" s="6"/>
      <c r="L248" s="6"/>
      <c r="M248" s="6"/>
      <c r="N248" s="6"/>
    </row>
    <row r="249" spans="11:14" x14ac:dyDescent="0.35">
      <c r="K249" s="6"/>
      <c r="L249" s="6"/>
      <c r="M249" s="6"/>
      <c r="N249" s="6"/>
    </row>
    <row r="250" spans="11:14" x14ac:dyDescent="0.35">
      <c r="K250" s="6"/>
      <c r="L250" s="6"/>
      <c r="M250" s="6"/>
      <c r="N250" s="6"/>
    </row>
    <row r="251" spans="11:14" x14ac:dyDescent="0.35">
      <c r="K251" s="6"/>
      <c r="L251" s="6"/>
      <c r="M251" s="6"/>
      <c r="N251" s="6"/>
    </row>
    <row r="252" spans="11:14" x14ac:dyDescent="0.35">
      <c r="K252" s="6"/>
      <c r="L252" s="6"/>
      <c r="M252" s="6"/>
      <c r="N252" s="6"/>
    </row>
    <row r="253" spans="11:14" ht="36.75" customHeight="1" x14ac:dyDescent="0.35">
      <c r="K253" s="6"/>
      <c r="L253" s="6"/>
      <c r="M253" s="6"/>
      <c r="N253" s="6"/>
    </row>
    <row r="254" spans="11:14" x14ac:dyDescent="0.35">
      <c r="K254" s="6"/>
      <c r="L254" s="6"/>
      <c r="M254" s="6"/>
      <c r="N254" s="6"/>
    </row>
    <row r="255" spans="11:14" x14ac:dyDescent="0.35">
      <c r="K255" s="6"/>
      <c r="L255" s="6"/>
      <c r="M255" s="6"/>
      <c r="N255" s="6"/>
    </row>
    <row r="256" spans="11:14" x14ac:dyDescent="0.35">
      <c r="K256" s="6"/>
      <c r="L256" s="6"/>
      <c r="M256" s="6"/>
      <c r="N256" s="6"/>
    </row>
    <row r="257" spans="11:14" x14ac:dyDescent="0.35">
      <c r="K257" s="6"/>
      <c r="L257" s="6"/>
      <c r="M257" s="6"/>
      <c r="N257" s="6"/>
    </row>
    <row r="258" spans="11:14" x14ac:dyDescent="0.35">
      <c r="K258" s="6"/>
      <c r="L258" s="6"/>
      <c r="M258" s="6"/>
      <c r="N258" s="6"/>
    </row>
    <row r="259" spans="11:14" x14ac:dyDescent="0.35">
      <c r="K259" s="6"/>
      <c r="L259" s="6"/>
      <c r="M259" s="6"/>
      <c r="N259" s="6"/>
    </row>
    <row r="260" spans="11:14" x14ac:dyDescent="0.35">
      <c r="K260" s="6"/>
      <c r="L260" s="6"/>
      <c r="M260" s="6"/>
      <c r="N260" s="6"/>
    </row>
    <row r="261" spans="11:14" x14ac:dyDescent="0.35">
      <c r="K261" s="6"/>
      <c r="L261" s="6"/>
      <c r="M261" s="6"/>
      <c r="N261" s="6"/>
    </row>
    <row r="262" spans="11:14" x14ac:dyDescent="0.35">
      <c r="K262" s="6"/>
      <c r="L262" s="6"/>
      <c r="M262" s="6"/>
      <c r="N262" s="6"/>
    </row>
    <row r="263" spans="11:14" x14ac:dyDescent="0.35">
      <c r="K263" s="6"/>
      <c r="L263" s="6"/>
      <c r="M263" s="6"/>
      <c r="N263" s="6"/>
    </row>
    <row r="264" spans="11:14" x14ac:dyDescent="0.35">
      <c r="K264" s="6"/>
      <c r="L264" s="6"/>
      <c r="M264" s="6"/>
      <c r="N264" s="6"/>
    </row>
    <row r="265" spans="11:14" x14ac:dyDescent="0.35">
      <c r="K265" s="6"/>
      <c r="L265" s="6"/>
      <c r="M265" s="6"/>
      <c r="N265" s="6"/>
    </row>
    <row r="266" spans="11:14" x14ac:dyDescent="0.35">
      <c r="K266" s="6"/>
      <c r="L266" s="6"/>
      <c r="M266" s="6"/>
      <c r="N266" s="6"/>
    </row>
    <row r="267" spans="11:14" x14ac:dyDescent="0.35">
      <c r="K267" s="6"/>
      <c r="L267" s="6"/>
      <c r="M267" s="6"/>
      <c r="N267" s="6"/>
    </row>
    <row r="268" spans="11:14" x14ac:dyDescent="0.35">
      <c r="K268" s="6"/>
      <c r="L268" s="6"/>
      <c r="M268" s="6"/>
      <c r="N268" s="6"/>
    </row>
    <row r="269" spans="11:14" x14ac:dyDescent="0.35">
      <c r="K269" s="6"/>
      <c r="L269" s="6"/>
      <c r="M269" s="6"/>
      <c r="N269" s="6"/>
    </row>
    <row r="270" spans="11:14" x14ac:dyDescent="0.35">
      <c r="K270" s="6"/>
      <c r="L270" s="6"/>
      <c r="M270" s="6"/>
      <c r="N270" s="6"/>
    </row>
    <row r="271" spans="11:14" x14ac:dyDescent="0.35">
      <c r="K271" s="6"/>
      <c r="L271" s="6"/>
      <c r="M271" s="6"/>
      <c r="N271" s="6"/>
    </row>
    <row r="272" spans="11:14" x14ac:dyDescent="0.35">
      <c r="K272" s="6"/>
      <c r="L272" s="6"/>
      <c r="M272" s="6"/>
      <c r="N272" s="6"/>
    </row>
    <row r="273" spans="11:14" x14ac:dyDescent="0.35">
      <c r="K273" s="6"/>
      <c r="L273" s="6"/>
      <c r="M273" s="6"/>
      <c r="N273" s="6"/>
    </row>
    <row r="274" spans="11:14" x14ac:dyDescent="0.35">
      <c r="K274" s="6"/>
      <c r="L274" s="6"/>
      <c r="M274" s="6"/>
      <c r="N274" s="6"/>
    </row>
    <row r="275" spans="11:14" x14ac:dyDescent="0.35">
      <c r="K275" s="6"/>
      <c r="L275" s="6"/>
      <c r="M275" s="6"/>
      <c r="N275" s="6"/>
    </row>
    <row r="276" spans="11:14" x14ac:dyDescent="0.35">
      <c r="K276" s="6"/>
      <c r="L276" s="6"/>
      <c r="M276" s="6"/>
      <c r="N276" s="6"/>
    </row>
    <row r="277" spans="11:14" x14ac:dyDescent="0.35">
      <c r="K277" s="6"/>
      <c r="L277" s="6"/>
      <c r="M277" s="6"/>
      <c r="N277" s="6"/>
    </row>
    <row r="278" spans="11:14" x14ac:dyDescent="0.35">
      <c r="K278" s="6"/>
      <c r="L278" s="6"/>
      <c r="M278" s="6"/>
      <c r="N278" s="6"/>
    </row>
    <row r="279" spans="11:14" ht="32.25" customHeight="1" x14ac:dyDescent="0.35">
      <c r="M279" s="6"/>
      <c r="N279" s="6"/>
    </row>
    <row r="280" spans="11:14" x14ac:dyDescent="0.35">
      <c r="M280" s="6"/>
      <c r="N280" s="6"/>
    </row>
    <row r="281" spans="11:14" x14ac:dyDescent="0.35">
      <c r="M281" s="6"/>
      <c r="N281" s="6"/>
    </row>
    <row r="282" spans="11:14" x14ac:dyDescent="0.35">
      <c r="M282" s="6"/>
      <c r="N282" s="6"/>
    </row>
    <row r="283" spans="11:14" x14ac:dyDescent="0.35">
      <c r="M283" s="6"/>
      <c r="N283" s="6"/>
    </row>
    <row r="284" spans="11:14" x14ac:dyDescent="0.35">
      <c r="M284" s="6"/>
      <c r="N284" s="6"/>
    </row>
    <row r="285" spans="11:14" x14ac:dyDescent="0.35">
      <c r="M285" s="6"/>
      <c r="N285" s="6"/>
    </row>
    <row r="286" spans="11:14" x14ac:dyDescent="0.35">
      <c r="M286" s="6"/>
      <c r="N286" s="6"/>
    </row>
    <row r="287" spans="11:14" x14ac:dyDescent="0.35">
      <c r="M287" s="6"/>
      <c r="N287" s="6"/>
    </row>
    <row r="288" spans="11:14" x14ac:dyDescent="0.35">
      <c r="M288" s="6"/>
      <c r="N288" s="6"/>
    </row>
    <row r="289" spans="13:14" x14ac:dyDescent="0.35">
      <c r="M289" s="6"/>
      <c r="N289" s="6"/>
    </row>
    <row r="290" spans="13:14" x14ac:dyDescent="0.35">
      <c r="M290" s="6"/>
      <c r="N290" s="6"/>
    </row>
    <row r="291" spans="13:14" x14ac:dyDescent="0.35">
      <c r="M291" s="6"/>
      <c r="N291" s="6"/>
    </row>
    <row r="292" spans="13:14" x14ac:dyDescent="0.35">
      <c r="M292" s="6"/>
      <c r="N292" s="6"/>
    </row>
    <row r="293" spans="13:14" x14ac:dyDescent="0.35">
      <c r="M293" s="6"/>
      <c r="N293" s="6"/>
    </row>
    <row r="294" spans="13:14" x14ac:dyDescent="0.35">
      <c r="M294" s="6"/>
      <c r="N294" s="6"/>
    </row>
    <row r="295" spans="13:14" x14ac:dyDescent="0.35">
      <c r="M295" s="6"/>
      <c r="N295" s="6"/>
    </row>
    <row r="296" spans="13:14" ht="32.25" customHeight="1" x14ac:dyDescent="0.35">
      <c r="M296" s="6"/>
      <c r="N296" s="6"/>
    </row>
    <row r="297" spans="13:14" x14ac:dyDescent="0.35">
      <c r="M297" s="6"/>
      <c r="N297" s="6"/>
    </row>
    <row r="298" spans="13:14" x14ac:dyDescent="0.35">
      <c r="M298" s="6"/>
      <c r="N298" s="6"/>
    </row>
    <row r="299" spans="13:14" x14ac:dyDescent="0.35">
      <c r="M299" s="6"/>
      <c r="N299" s="6"/>
    </row>
    <row r="300" spans="13:14" x14ac:dyDescent="0.35">
      <c r="M300" s="6"/>
      <c r="N300" s="6"/>
    </row>
    <row r="301" spans="13:14" x14ac:dyDescent="0.35">
      <c r="M301" s="6"/>
      <c r="N301" s="6"/>
    </row>
    <row r="302" spans="13:14" x14ac:dyDescent="0.35">
      <c r="M302" s="6"/>
      <c r="N302" s="6"/>
    </row>
    <row r="303" spans="13:14" x14ac:dyDescent="0.35">
      <c r="M303" s="6"/>
      <c r="N303" s="6"/>
    </row>
    <row r="304" spans="13:14" x14ac:dyDescent="0.35">
      <c r="M304" s="6"/>
      <c r="N304" s="6"/>
    </row>
    <row r="305" spans="1:14" x14ac:dyDescent="0.35">
      <c r="M305" s="6"/>
      <c r="N305" s="6"/>
    </row>
    <row r="306" spans="1:14" x14ac:dyDescent="0.35">
      <c r="M306" s="6"/>
      <c r="N306" s="6"/>
    </row>
    <row r="307" spans="1:14" x14ac:dyDescent="0.35">
      <c r="M307" s="6"/>
      <c r="N307" s="6"/>
    </row>
    <row r="308" spans="1:14" x14ac:dyDescent="0.35">
      <c r="M308" s="6"/>
      <c r="N308" s="6"/>
    </row>
    <row r="309" spans="1:14" x14ac:dyDescent="0.35">
      <c r="M309" s="6"/>
      <c r="N309" s="6"/>
    </row>
    <row r="310" spans="1:14" x14ac:dyDescent="0.35">
      <c r="M310" s="6"/>
      <c r="N310" s="6"/>
    </row>
    <row r="311" spans="1:14" x14ac:dyDescent="0.35">
      <c r="M311" s="6"/>
      <c r="N311" s="6"/>
    </row>
    <row r="312" spans="1:14" x14ac:dyDescent="0.35">
      <c r="M312" s="6"/>
      <c r="N312" s="6"/>
    </row>
    <row r="313" spans="1:14" x14ac:dyDescent="0.35">
      <c r="A313" s="9"/>
      <c r="B313" s="6"/>
      <c r="C313" s="6"/>
      <c r="D313" s="6"/>
      <c r="E313" s="6"/>
      <c r="F313" s="6"/>
      <c r="G313" s="6"/>
      <c r="H313" s="6"/>
      <c r="I313" s="6"/>
      <c r="J313" s="6"/>
      <c r="K313" s="6"/>
      <c r="L313" s="6"/>
      <c r="M313" s="6"/>
      <c r="N313" s="6"/>
    </row>
    <row r="314" spans="1:14" ht="28.5" customHeight="1" x14ac:dyDescent="0.35">
      <c r="K314" s="6"/>
      <c r="L314" s="6"/>
      <c r="M314" s="6"/>
      <c r="N314" s="6"/>
    </row>
    <row r="315" spans="1:14" x14ac:dyDescent="0.35">
      <c r="K315" s="6"/>
      <c r="L315" s="6"/>
      <c r="M315" s="6"/>
      <c r="N315" s="6"/>
    </row>
    <row r="316" spans="1:14" x14ac:dyDescent="0.35">
      <c r="K316" s="6"/>
      <c r="L316" s="6"/>
      <c r="M316" s="6"/>
      <c r="N316" s="6"/>
    </row>
    <row r="317" spans="1:14" x14ac:dyDescent="0.35">
      <c r="K317" s="6"/>
      <c r="L317" s="6"/>
      <c r="M317" s="6"/>
      <c r="N317" s="6"/>
    </row>
    <row r="318" spans="1:14" x14ac:dyDescent="0.35">
      <c r="K318" s="6"/>
      <c r="L318" s="6"/>
      <c r="M318" s="6"/>
      <c r="N318" s="6"/>
    </row>
    <row r="319" spans="1:14" x14ac:dyDescent="0.35">
      <c r="K319" s="6"/>
      <c r="L319" s="6"/>
      <c r="M319" s="6"/>
      <c r="N319" s="6"/>
    </row>
    <row r="320" spans="1:14" x14ac:dyDescent="0.35">
      <c r="K320" s="6"/>
      <c r="L320" s="6"/>
      <c r="M320" s="6"/>
      <c r="N320" s="6"/>
    </row>
    <row r="321" spans="1:14" x14ac:dyDescent="0.35">
      <c r="K321" s="6"/>
      <c r="L321" s="6"/>
      <c r="M321" s="6"/>
      <c r="N321" s="6"/>
    </row>
    <row r="322" spans="1:14" x14ac:dyDescent="0.35">
      <c r="K322" s="6"/>
      <c r="L322" s="6"/>
      <c r="M322" s="6"/>
      <c r="N322" s="6"/>
    </row>
    <row r="323" spans="1:14" x14ac:dyDescent="0.35">
      <c r="K323" s="6"/>
      <c r="L323" s="6"/>
      <c r="M323" s="6"/>
      <c r="N323" s="6"/>
    </row>
    <row r="324" spans="1:14" x14ac:dyDescent="0.35">
      <c r="K324" s="6"/>
      <c r="L324" s="6"/>
      <c r="M324" s="6"/>
      <c r="N324" s="6"/>
    </row>
    <row r="325" spans="1:14" x14ac:dyDescent="0.35">
      <c r="K325" s="6"/>
      <c r="L325" s="6"/>
      <c r="M325" s="6"/>
      <c r="N325" s="6"/>
    </row>
    <row r="326" spans="1:14" x14ac:dyDescent="0.35">
      <c r="K326" s="6"/>
      <c r="L326" s="6"/>
      <c r="M326" s="6"/>
      <c r="N326" s="6"/>
    </row>
    <row r="327" spans="1:14" x14ac:dyDescent="0.35">
      <c r="K327" s="6"/>
      <c r="L327" s="6"/>
      <c r="M327" s="6"/>
      <c r="N327" s="6"/>
    </row>
    <row r="328" spans="1:14" x14ac:dyDescent="0.35">
      <c r="K328" s="6"/>
      <c r="L328" s="6"/>
      <c r="M328" s="6"/>
      <c r="N328" s="6"/>
    </row>
    <row r="329" spans="1:14" x14ac:dyDescent="0.35">
      <c r="K329" s="6"/>
      <c r="L329" s="6"/>
      <c r="M329" s="6"/>
      <c r="N329" s="6"/>
    </row>
    <row r="330" spans="1:14" x14ac:dyDescent="0.35">
      <c r="K330" s="6"/>
      <c r="L330" s="6"/>
      <c r="M330" s="6"/>
      <c r="N330" s="6"/>
    </row>
    <row r="331" spans="1:14" x14ac:dyDescent="0.35">
      <c r="K331" s="6"/>
      <c r="L331" s="6"/>
      <c r="M331" s="6"/>
      <c r="N331" s="6"/>
    </row>
    <row r="332" spans="1:14" x14ac:dyDescent="0.35">
      <c r="A332" s="6"/>
      <c r="B332" s="6"/>
      <c r="C332" s="6"/>
      <c r="D332" s="6"/>
      <c r="E332" s="6"/>
      <c r="F332" s="6"/>
      <c r="G332" s="6"/>
      <c r="H332" s="6"/>
      <c r="I332" s="6"/>
      <c r="J332" s="6"/>
      <c r="K332" s="6"/>
      <c r="L332" s="6"/>
      <c r="M332" s="6"/>
      <c r="N332" s="6"/>
    </row>
    <row r="333" spans="1:14" ht="29.25" customHeight="1" x14ac:dyDescent="0.35"/>
    <row r="369" spans="8:14" ht="28.5" customHeight="1" x14ac:dyDescent="0.35">
      <c r="H369" s="6"/>
      <c r="I369" s="6"/>
      <c r="J369" s="6"/>
      <c r="K369" s="6"/>
      <c r="L369" s="6"/>
      <c r="M369" s="6"/>
      <c r="N369" s="6"/>
    </row>
    <row r="370" spans="8:14" x14ac:dyDescent="0.35">
      <c r="H370" s="6"/>
      <c r="I370" s="6"/>
      <c r="J370" s="6"/>
      <c r="K370" s="6"/>
      <c r="L370" s="6"/>
      <c r="M370" s="6"/>
      <c r="N370" s="6"/>
    </row>
    <row r="371" spans="8:14" x14ac:dyDescent="0.35">
      <c r="H371" s="6"/>
      <c r="I371" s="6"/>
      <c r="J371" s="6"/>
      <c r="K371" s="6"/>
      <c r="L371" s="6"/>
      <c r="M371" s="6"/>
      <c r="N371" s="6"/>
    </row>
    <row r="372" spans="8:14" x14ac:dyDescent="0.35">
      <c r="H372" s="6"/>
      <c r="I372" s="6"/>
      <c r="J372" s="6"/>
      <c r="K372" s="6"/>
      <c r="L372" s="6"/>
      <c r="M372" s="6"/>
      <c r="N372" s="6"/>
    </row>
    <row r="373" spans="8:14" x14ac:dyDescent="0.35">
      <c r="H373" s="6"/>
      <c r="I373" s="6"/>
      <c r="J373" s="6"/>
      <c r="K373" s="6"/>
      <c r="L373" s="6"/>
      <c r="M373" s="6"/>
      <c r="N373" s="6"/>
    </row>
    <row r="374" spans="8:14" x14ac:dyDescent="0.35">
      <c r="H374" s="6"/>
      <c r="I374" s="6"/>
      <c r="J374" s="6"/>
      <c r="K374" s="6"/>
      <c r="L374" s="6"/>
      <c r="M374" s="6"/>
      <c r="N374" s="6"/>
    </row>
    <row r="375" spans="8:14" x14ac:dyDescent="0.35">
      <c r="H375" s="6"/>
      <c r="I375" s="6"/>
      <c r="J375" s="6"/>
      <c r="K375" s="6"/>
      <c r="L375" s="6"/>
      <c r="M375" s="6"/>
      <c r="N375" s="6"/>
    </row>
    <row r="376" spans="8:14" x14ac:dyDescent="0.35">
      <c r="H376" s="6"/>
      <c r="I376" s="6"/>
      <c r="J376" s="6"/>
      <c r="K376" s="6"/>
      <c r="L376" s="6"/>
      <c r="M376" s="6"/>
      <c r="N376" s="6"/>
    </row>
    <row r="377" spans="8:14" x14ac:dyDescent="0.35">
      <c r="H377" s="6"/>
      <c r="I377" s="6"/>
      <c r="J377" s="6"/>
      <c r="K377" s="6"/>
      <c r="L377" s="6"/>
      <c r="M377" s="6"/>
      <c r="N377" s="6"/>
    </row>
    <row r="378" spans="8:14" x14ac:dyDescent="0.35">
      <c r="H378" s="6"/>
      <c r="I378" s="6"/>
      <c r="J378" s="6"/>
      <c r="K378" s="6"/>
      <c r="L378" s="6"/>
      <c r="M378" s="6"/>
      <c r="N378" s="6"/>
    </row>
    <row r="379" spans="8:14" x14ac:dyDescent="0.35">
      <c r="H379" s="6"/>
      <c r="I379" s="6"/>
      <c r="J379" s="6"/>
      <c r="K379" s="6"/>
      <c r="L379" s="6"/>
      <c r="M379" s="6"/>
      <c r="N379" s="6"/>
    </row>
    <row r="380" spans="8:14" x14ac:dyDescent="0.35">
      <c r="H380" s="6"/>
      <c r="I380" s="6"/>
      <c r="J380" s="6"/>
      <c r="K380" s="6"/>
      <c r="L380" s="6"/>
      <c r="M380" s="6"/>
      <c r="N380" s="6"/>
    </row>
    <row r="381" spans="8:14" x14ac:dyDescent="0.35">
      <c r="H381" s="6"/>
      <c r="I381" s="6"/>
      <c r="J381" s="6"/>
      <c r="K381" s="6"/>
      <c r="L381" s="6"/>
      <c r="M381" s="6"/>
      <c r="N381" s="6"/>
    </row>
    <row r="382" spans="8:14" x14ac:dyDescent="0.35">
      <c r="H382" s="6"/>
      <c r="I382" s="6"/>
      <c r="J382" s="6"/>
      <c r="K382" s="6"/>
      <c r="L382" s="6"/>
      <c r="M382" s="6"/>
      <c r="N382" s="6"/>
    </row>
    <row r="383" spans="8:14" x14ac:dyDescent="0.35">
      <c r="H383" s="6"/>
      <c r="I383" s="6"/>
      <c r="J383" s="6"/>
      <c r="K383" s="6"/>
      <c r="L383" s="6"/>
      <c r="M383" s="6"/>
      <c r="N383" s="6"/>
    </row>
    <row r="384" spans="8:14" x14ac:dyDescent="0.35">
      <c r="H384" s="6"/>
      <c r="I384" s="6"/>
      <c r="J384" s="6"/>
      <c r="K384" s="6"/>
      <c r="L384" s="6"/>
      <c r="M384" s="6"/>
      <c r="N384" s="6"/>
    </row>
    <row r="385" spans="8:14" x14ac:dyDescent="0.35">
      <c r="H385" s="6"/>
      <c r="I385" s="6"/>
      <c r="J385" s="6"/>
      <c r="K385" s="6"/>
      <c r="L385" s="6"/>
      <c r="M385" s="6"/>
      <c r="N385" s="6"/>
    </row>
    <row r="386" spans="8:14" x14ac:dyDescent="0.35">
      <c r="H386" s="6"/>
      <c r="I386" s="6"/>
      <c r="J386" s="6"/>
      <c r="K386" s="6"/>
      <c r="L386" s="6"/>
      <c r="M386" s="6"/>
      <c r="N386" s="6"/>
    </row>
    <row r="387" spans="8:14" x14ac:dyDescent="0.35">
      <c r="H387" s="6"/>
      <c r="I387" s="6"/>
      <c r="J387" s="6"/>
      <c r="K387" s="6"/>
      <c r="L387" s="6"/>
      <c r="M387" s="6"/>
      <c r="N387" s="6"/>
    </row>
    <row r="388" spans="8:14" x14ac:dyDescent="0.35">
      <c r="H388" s="6"/>
      <c r="I388" s="6"/>
      <c r="J388" s="6"/>
      <c r="K388" s="6"/>
      <c r="L388" s="6"/>
      <c r="M388" s="6"/>
      <c r="N388" s="6"/>
    </row>
    <row r="389" spans="8:14" x14ac:dyDescent="0.35">
      <c r="H389" s="6"/>
      <c r="I389" s="6"/>
      <c r="J389" s="6"/>
      <c r="K389" s="6"/>
      <c r="L389" s="6"/>
      <c r="M389" s="6"/>
      <c r="N389" s="6"/>
    </row>
    <row r="390" spans="8:14" x14ac:dyDescent="0.35">
      <c r="H390" s="6"/>
      <c r="I390" s="6"/>
      <c r="J390" s="6"/>
      <c r="K390" s="6"/>
      <c r="L390" s="6"/>
      <c r="M390" s="6"/>
      <c r="N390" s="6"/>
    </row>
    <row r="391" spans="8:14" x14ac:dyDescent="0.35">
      <c r="H391" s="6"/>
      <c r="I391" s="6"/>
      <c r="J391" s="6"/>
      <c r="K391" s="6"/>
      <c r="L391" s="6"/>
      <c r="M391" s="6"/>
      <c r="N391" s="6"/>
    </row>
    <row r="392" spans="8:14" x14ac:dyDescent="0.35">
      <c r="H392" s="6"/>
      <c r="I392" s="6"/>
      <c r="J392" s="6"/>
      <c r="K392" s="6"/>
      <c r="L392" s="6"/>
      <c r="M392" s="6"/>
      <c r="N392" s="6"/>
    </row>
    <row r="393" spans="8:14" x14ac:dyDescent="0.35">
      <c r="H393" s="6"/>
      <c r="I393" s="6"/>
      <c r="J393" s="6"/>
      <c r="K393" s="6"/>
      <c r="L393" s="6"/>
      <c r="M393" s="6"/>
      <c r="N393" s="6"/>
    </row>
    <row r="394" spans="8:14" x14ac:dyDescent="0.35">
      <c r="H394" s="6"/>
      <c r="I394" s="6"/>
      <c r="J394" s="6"/>
      <c r="K394" s="6"/>
      <c r="L394" s="6"/>
      <c r="M394" s="6"/>
      <c r="N394" s="6"/>
    </row>
    <row r="395" spans="8:14" ht="27.75" customHeight="1" x14ac:dyDescent="0.35">
      <c r="L395" s="6"/>
      <c r="M395" s="6"/>
      <c r="N395" s="6"/>
    </row>
    <row r="396" spans="8:14" x14ac:dyDescent="0.35">
      <c r="L396" s="6"/>
      <c r="M396" s="6"/>
      <c r="N396" s="6"/>
    </row>
    <row r="397" spans="8:14" x14ac:dyDescent="0.35">
      <c r="L397" s="6"/>
      <c r="M397" s="6"/>
      <c r="N397" s="6"/>
    </row>
    <row r="398" spans="8:14" x14ac:dyDescent="0.35">
      <c r="L398" s="6"/>
      <c r="M398" s="6"/>
      <c r="N398" s="6"/>
    </row>
    <row r="399" spans="8:14" x14ac:dyDescent="0.35">
      <c r="L399" s="6"/>
      <c r="M399" s="6"/>
      <c r="N399" s="6"/>
    </row>
    <row r="400" spans="8:14" x14ac:dyDescent="0.35">
      <c r="L400" s="6"/>
      <c r="M400" s="6"/>
      <c r="N400" s="6"/>
    </row>
    <row r="401" spans="12:14" x14ac:dyDescent="0.35">
      <c r="L401" s="6"/>
      <c r="M401" s="6"/>
      <c r="N401" s="6"/>
    </row>
    <row r="402" spans="12:14" x14ac:dyDescent="0.35">
      <c r="L402" s="6"/>
      <c r="M402" s="6"/>
      <c r="N402" s="6"/>
    </row>
    <row r="403" spans="12:14" x14ac:dyDescent="0.35">
      <c r="L403" s="6"/>
      <c r="M403" s="6"/>
      <c r="N403" s="6"/>
    </row>
    <row r="404" spans="12:14" ht="36" customHeight="1" x14ac:dyDescent="0.35">
      <c r="L404" s="6"/>
      <c r="M404" s="6"/>
      <c r="N404" s="6"/>
    </row>
    <row r="405" spans="12:14" x14ac:dyDescent="0.35">
      <c r="L405" s="6"/>
      <c r="M405" s="6"/>
      <c r="N405" s="6"/>
    </row>
    <row r="406" spans="12:14" x14ac:dyDescent="0.35">
      <c r="L406" s="6"/>
      <c r="M406" s="6"/>
      <c r="N406" s="6"/>
    </row>
    <row r="407" spans="12:14" x14ac:dyDescent="0.35">
      <c r="L407" s="6"/>
      <c r="M407" s="6"/>
      <c r="N407" s="6"/>
    </row>
    <row r="408" spans="12:14" x14ac:dyDescent="0.35">
      <c r="L408" s="6"/>
      <c r="M408" s="6"/>
      <c r="N408" s="6"/>
    </row>
    <row r="409" spans="12:14" x14ac:dyDescent="0.35">
      <c r="L409" s="6"/>
      <c r="M409" s="6"/>
      <c r="N409" s="6"/>
    </row>
  </sheetData>
  <sheetProtection formatCells="0" formatColumns="0" formatRows="0" insertColumns="0" insertRows="0" insertHyperlinks="0" deleteColumns="0" deleteRows="0" autoFilter="0" pivotTables="0"/>
  <mergeCells count="6">
    <mergeCell ref="A11:I11"/>
    <mergeCell ref="A12:K12"/>
    <mergeCell ref="A6:I6"/>
    <mergeCell ref="A1:K1"/>
    <mergeCell ref="A22:I22"/>
    <mergeCell ref="A17:I17"/>
  </mergeCells>
  <pageMargins left="0.11811023622047245" right="0.11811023622047245" top="0.74803149606299213" bottom="0.74803149606299213" header="0.31496062992125984" footer="0.31496062992125984"/>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N211"/>
  <sheetViews>
    <sheetView view="pageBreakPreview" topLeftCell="A202" zoomScale="94" zoomScaleNormal="120" zoomScaleSheetLayoutView="94" workbookViewId="0">
      <selection activeCell="G160" sqref="G160"/>
    </sheetView>
  </sheetViews>
  <sheetFormatPr defaultColWidth="8.81640625" defaultRowHeight="14.5" x14ac:dyDescent="0.35"/>
  <cols>
    <col min="1" max="7" width="8.81640625" style="43" customWidth="1"/>
    <col min="8" max="8" width="8.453125" style="43" customWidth="1"/>
    <col min="9" max="9" width="10.453125" style="43" customWidth="1"/>
    <col min="10" max="12" width="8.81640625" style="43" customWidth="1"/>
    <col min="13" max="13" width="6" style="43" customWidth="1"/>
    <col min="14" max="14" width="8.81640625" style="43"/>
  </cols>
  <sheetData>
    <row r="1" spans="1:13" ht="23.5" customHeight="1" x14ac:dyDescent="0.35">
      <c r="A1" s="602" t="s">
        <v>277</v>
      </c>
      <c r="B1" s="602"/>
      <c r="C1" s="602"/>
      <c r="D1" s="602"/>
      <c r="E1" s="602"/>
      <c r="F1" s="602"/>
      <c r="G1" s="602"/>
      <c r="H1" s="602"/>
      <c r="I1" s="602"/>
    </row>
    <row r="2" spans="1:13" x14ac:dyDescent="0.35">
      <c r="A2" s="44" t="s">
        <v>278</v>
      </c>
    </row>
    <row r="3" spans="1:13" ht="10.5" customHeight="1" x14ac:dyDescent="0.35">
      <c r="A3" s="44"/>
    </row>
    <row r="4" spans="1:13" x14ac:dyDescent="0.35">
      <c r="A4" s="186" t="s">
        <v>369</v>
      </c>
    </row>
    <row r="5" spans="1:13" ht="57.5" x14ac:dyDescent="0.35">
      <c r="A5" s="46" t="s">
        <v>272</v>
      </c>
      <c r="B5" s="46" t="s">
        <v>279</v>
      </c>
      <c r="C5" s="45" t="s">
        <v>129</v>
      </c>
      <c r="D5" s="46" t="s">
        <v>20</v>
      </c>
      <c r="E5" s="46" t="s">
        <v>280</v>
      </c>
      <c r="F5" s="187" t="s">
        <v>286</v>
      </c>
      <c r="G5" s="45" t="s">
        <v>252</v>
      </c>
      <c r="H5" s="46" t="s">
        <v>391</v>
      </c>
      <c r="I5" s="46" t="s">
        <v>281</v>
      </c>
    </row>
    <row r="6" spans="1:13" x14ac:dyDescent="0.35">
      <c r="A6" s="188" t="s">
        <v>427</v>
      </c>
      <c r="B6" s="188" t="s">
        <v>427</v>
      </c>
      <c r="C6" s="188" t="s">
        <v>427</v>
      </c>
      <c r="D6" s="188" t="s">
        <v>427</v>
      </c>
      <c r="E6" s="188" t="s">
        <v>427</v>
      </c>
      <c r="F6" s="188" t="s">
        <v>427</v>
      </c>
      <c r="G6" s="188" t="s">
        <v>427</v>
      </c>
      <c r="H6" s="188" t="s">
        <v>427</v>
      </c>
      <c r="I6" s="188" t="s">
        <v>427</v>
      </c>
    </row>
    <row r="7" spans="1:13" x14ac:dyDescent="0.35">
      <c r="A7" s="617" t="s">
        <v>162</v>
      </c>
      <c r="B7" s="617"/>
      <c r="C7" s="617"/>
      <c r="D7" s="617"/>
      <c r="E7" s="617"/>
      <c r="F7" s="617"/>
      <c r="G7" s="617"/>
      <c r="H7" s="617"/>
      <c r="I7" s="188" t="s">
        <v>427</v>
      </c>
    </row>
    <row r="8" spans="1:13" x14ac:dyDescent="0.35">
      <c r="A8" s="189"/>
    </row>
    <row r="9" spans="1:13" x14ac:dyDescent="0.35">
      <c r="A9" s="186" t="s">
        <v>370</v>
      </c>
    </row>
    <row r="10" spans="1:13" x14ac:dyDescent="0.35">
      <c r="A10" s="190"/>
    </row>
    <row r="11" spans="1:13" ht="57.5" x14ac:dyDescent="0.35">
      <c r="A11" s="46" t="s">
        <v>272</v>
      </c>
      <c r="B11" s="46" t="s">
        <v>279</v>
      </c>
      <c r="C11" s="46" t="s">
        <v>282</v>
      </c>
      <c r="D11" s="46" t="s">
        <v>446</v>
      </c>
      <c r="E11" s="46" t="s">
        <v>447</v>
      </c>
      <c r="F11" s="46" t="s">
        <v>448</v>
      </c>
      <c r="G11" s="46" t="s">
        <v>183</v>
      </c>
      <c r="H11" s="46" t="s">
        <v>20</v>
      </c>
      <c r="I11" s="46" t="s">
        <v>149</v>
      </c>
    </row>
    <row r="12" spans="1:13" x14ac:dyDescent="0.35">
      <c r="A12" s="188" t="s">
        <v>427</v>
      </c>
      <c r="B12" s="188" t="s">
        <v>427</v>
      </c>
      <c r="C12" s="188" t="s">
        <v>427</v>
      </c>
      <c r="D12" s="188" t="s">
        <v>427</v>
      </c>
      <c r="E12" s="188" t="s">
        <v>427</v>
      </c>
      <c r="F12" s="188" t="s">
        <v>427</v>
      </c>
      <c r="G12" s="188" t="s">
        <v>427</v>
      </c>
      <c r="H12" s="188" t="s">
        <v>427</v>
      </c>
      <c r="I12" s="188" t="s">
        <v>427</v>
      </c>
    </row>
    <row r="13" spans="1:13" x14ac:dyDescent="0.35">
      <c r="A13" s="617" t="s">
        <v>162</v>
      </c>
      <c r="B13" s="617"/>
      <c r="C13" s="617"/>
      <c r="D13" s="617"/>
      <c r="E13" s="617"/>
      <c r="F13" s="617"/>
      <c r="G13" s="617"/>
      <c r="H13" s="617"/>
      <c r="I13" s="188" t="s">
        <v>427</v>
      </c>
    </row>
    <row r="14" spans="1:13" ht="9" customHeight="1" x14ac:dyDescent="0.35"/>
    <row r="15" spans="1:13" hidden="1" x14ac:dyDescent="0.35"/>
    <row r="16" spans="1:13" ht="20.5" customHeight="1" x14ac:dyDescent="0.35">
      <c r="A16" s="602" t="s">
        <v>641</v>
      </c>
      <c r="B16" s="602"/>
      <c r="C16" s="602"/>
      <c r="D16" s="602"/>
      <c r="E16" s="602"/>
      <c r="F16" s="602"/>
      <c r="G16" s="602"/>
      <c r="H16" s="602"/>
      <c r="I16" s="602"/>
      <c r="J16" s="602"/>
      <c r="K16" s="602"/>
      <c r="L16" s="602"/>
      <c r="M16" s="602"/>
    </row>
    <row r="17" spans="1:13" x14ac:dyDescent="0.35">
      <c r="A17" s="191"/>
    </row>
    <row r="18" spans="1:13" x14ac:dyDescent="0.35">
      <c r="A18" s="191" t="s">
        <v>268</v>
      </c>
    </row>
    <row r="19" spans="1:13" ht="92" x14ac:dyDescent="0.35">
      <c r="A19" s="46" t="s">
        <v>449</v>
      </c>
      <c r="B19" s="46" t="s">
        <v>284</v>
      </c>
      <c r="C19" s="46" t="s">
        <v>424</v>
      </c>
      <c r="D19" s="46" t="s">
        <v>285</v>
      </c>
      <c r="E19" s="46" t="s">
        <v>283</v>
      </c>
      <c r="F19" s="46" t="s">
        <v>286</v>
      </c>
      <c r="G19" s="45" t="s">
        <v>287</v>
      </c>
      <c r="H19" s="46" t="s">
        <v>391</v>
      </c>
      <c r="I19" s="46" t="s">
        <v>276</v>
      </c>
      <c r="J19" s="46" t="s">
        <v>442</v>
      </c>
      <c r="K19" s="46" t="s">
        <v>288</v>
      </c>
      <c r="L19" s="46" t="s">
        <v>289</v>
      </c>
      <c r="M19" s="45" t="s">
        <v>261</v>
      </c>
    </row>
    <row r="20" spans="1:13" x14ac:dyDescent="0.35">
      <c r="A20" s="181" t="s">
        <v>427</v>
      </c>
      <c r="B20" s="181" t="s">
        <v>427</v>
      </c>
      <c r="C20" s="181" t="s">
        <v>427</v>
      </c>
      <c r="D20" s="181" t="s">
        <v>427</v>
      </c>
      <c r="E20" s="181" t="s">
        <v>427</v>
      </c>
      <c r="F20" s="181" t="s">
        <v>427</v>
      </c>
      <c r="G20" s="181" t="s">
        <v>427</v>
      </c>
      <c r="H20" s="181" t="s">
        <v>427</v>
      </c>
      <c r="I20" s="181" t="s">
        <v>427</v>
      </c>
      <c r="J20" s="181" t="s">
        <v>427</v>
      </c>
      <c r="K20" s="181" t="s">
        <v>427</v>
      </c>
      <c r="L20" s="181" t="s">
        <v>427</v>
      </c>
      <c r="M20" s="181" t="s">
        <v>427</v>
      </c>
    </row>
    <row r="21" spans="1:13" x14ac:dyDescent="0.35">
      <c r="A21" s="601" t="s">
        <v>262</v>
      </c>
      <c r="B21" s="601"/>
      <c r="C21" s="601"/>
      <c r="D21" s="601"/>
      <c r="E21" s="601"/>
      <c r="F21" s="601"/>
      <c r="G21" s="601"/>
      <c r="H21" s="601"/>
      <c r="I21" s="601"/>
      <c r="J21" s="601"/>
      <c r="K21" s="601"/>
      <c r="L21" s="181" t="s">
        <v>427</v>
      </c>
      <c r="M21" s="181" t="s">
        <v>427</v>
      </c>
    </row>
    <row r="22" spans="1:13" ht="11.25" customHeight="1" x14ac:dyDescent="0.35">
      <c r="A22" s="44"/>
    </row>
    <row r="23" spans="1:13" x14ac:dyDescent="0.35">
      <c r="A23" s="44" t="s">
        <v>253</v>
      </c>
    </row>
    <row r="24" spans="1:13" ht="92" x14ac:dyDescent="0.35">
      <c r="A24" s="46" t="s">
        <v>450</v>
      </c>
      <c r="B24" s="46" t="s">
        <v>284</v>
      </c>
      <c r="C24" s="46" t="s">
        <v>451</v>
      </c>
      <c r="D24" s="46" t="s">
        <v>285</v>
      </c>
      <c r="E24" s="46" t="s">
        <v>283</v>
      </c>
      <c r="F24" s="46" t="s">
        <v>310</v>
      </c>
      <c r="G24" s="46" t="s">
        <v>382</v>
      </c>
      <c r="H24" s="46" t="s">
        <v>441</v>
      </c>
      <c r="I24" s="46" t="s">
        <v>258</v>
      </c>
      <c r="J24" s="46" t="s">
        <v>263</v>
      </c>
      <c r="K24" s="46" t="s">
        <v>288</v>
      </c>
      <c r="L24" s="46" t="s">
        <v>289</v>
      </c>
      <c r="M24" s="45" t="s">
        <v>261</v>
      </c>
    </row>
    <row r="25" spans="1:13" x14ac:dyDescent="0.35">
      <c r="A25" s="181" t="s">
        <v>427</v>
      </c>
      <c r="B25" s="181" t="s">
        <v>427</v>
      </c>
      <c r="C25" s="181" t="s">
        <v>427</v>
      </c>
      <c r="D25" s="181" t="s">
        <v>427</v>
      </c>
      <c r="E25" s="181" t="s">
        <v>427</v>
      </c>
      <c r="F25" s="181" t="s">
        <v>427</v>
      </c>
      <c r="G25" s="181" t="s">
        <v>427</v>
      </c>
      <c r="H25" s="181" t="s">
        <v>427</v>
      </c>
      <c r="I25" s="181" t="s">
        <v>427</v>
      </c>
      <c r="J25" s="181" t="s">
        <v>427</v>
      </c>
      <c r="K25" s="181" t="s">
        <v>427</v>
      </c>
      <c r="L25" s="181" t="s">
        <v>427</v>
      </c>
      <c r="M25" s="181" t="s">
        <v>427</v>
      </c>
    </row>
    <row r="26" spans="1:13" x14ac:dyDescent="0.35">
      <c r="A26" s="601" t="s">
        <v>262</v>
      </c>
      <c r="B26" s="601"/>
      <c r="C26" s="601"/>
      <c r="D26" s="601"/>
      <c r="E26" s="601"/>
      <c r="F26" s="601"/>
      <c r="G26" s="601"/>
      <c r="H26" s="601"/>
      <c r="I26" s="601"/>
      <c r="J26" s="601"/>
      <c r="K26" s="601"/>
      <c r="L26" s="181" t="s">
        <v>427</v>
      </c>
      <c r="M26" s="181" t="s">
        <v>427</v>
      </c>
    </row>
    <row r="27" spans="1:13" x14ac:dyDescent="0.35">
      <c r="A27" s="44"/>
    </row>
    <row r="28" spans="1:13" x14ac:dyDescent="0.35">
      <c r="A28" s="602" t="s">
        <v>642</v>
      </c>
      <c r="B28" s="602"/>
      <c r="C28" s="602"/>
      <c r="D28" s="602"/>
      <c r="E28" s="602"/>
      <c r="F28" s="602"/>
      <c r="G28" s="602"/>
      <c r="H28" s="602"/>
      <c r="I28" s="602"/>
      <c r="J28" s="602"/>
      <c r="K28" s="602"/>
      <c r="L28" s="602"/>
      <c r="M28" s="602"/>
    </row>
    <row r="29" spans="1:13" ht="8.25" customHeight="1" x14ac:dyDescent="0.35">
      <c r="A29" s="44"/>
    </row>
    <row r="30" spans="1:13" x14ac:dyDescent="0.35">
      <c r="A30" s="44" t="s">
        <v>268</v>
      </c>
    </row>
    <row r="31" spans="1:13" ht="92" x14ac:dyDescent="0.35">
      <c r="A31" s="46" t="s">
        <v>450</v>
      </c>
      <c r="B31" s="46" t="s">
        <v>291</v>
      </c>
      <c r="C31" s="46" t="s">
        <v>452</v>
      </c>
      <c r="D31" s="46" t="s">
        <v>292</v>
      </c>
      <c r="E31" s="46" t="s">
        <v>283</v>
      </c>
      <c r="F31" s="46" t="s">
        <v>286</v>
      </c>
      <c r="G31" s="45" t="s">
        <v>252</v>
      </c>
      <c r="H31" s="46" t="s">
        <v>453</v>
      </c>
      <c r="I31" s="46" t="s">
        <v>210</v>
      </c>
      <c r="J31" s="46" t="s">
        <v>263</v>
      </c>
      <c r="K31" s="46" t="s">
        <v>288</v>
      </c>
      <c r="L31" s="46" t="s">
        <v>289</v>
      </c>
      <c r="M31" s="45" t="s">
        <v>261</v>
      </c>
    </row>
    <row r="32" spans="1:13" x14ac:dyDescent="0.35">
      <c r="A32" s="188" t="s">
        <v>427</v>
      </c>
      <c r="B32" s="188" t="s">
        <v>427</v>
      </c>
      <c r="C32" s="188" t="s">
        <v>427</v>
      </c>
      <c r="D32" s="188" t="s">
        <v>427</v>
      </c>
      <c r="E32" s="188" t="s">
        <v>427</v>
      </c>
      <c r="F32" s="188" t="s">
        <v>427</v>
      </c>
      <c r="G32" s="188" t="s">
        <v>427</v>
      </c>
      <c r="H32" s="188" t="s">
        <v>427</v>
      </c>
      <c r="I32" s="188" t="s">
        <v>427</v>
      </c>
      <c r="J32" s="188" t="s">
        <v>427</v>
      </c>
      <c r="K32" s="188" t="s">
        <v>427</v>
      </c>
      <c r="L32" s="188" t="s">
        <v>427</v>
      </c>
      <c r="M32" s="188" t="s">
        <v>427</v>
      </c>
    </row>
    <row r="33" spans="1:13" x14ac:dyDescent="0.35">
      <c r="A33" s="601" t="s">
        <v>262</v>
      </c>
      <c r="B33" s="616"/>
      <c r="C33" s="616"/>
      <c r="D33" s="616"/>
      <c r="E33" s="616"/>
      <c r="F33" s="616"/>
      <c r="G33" s="616"/>
      <c r="H33" s="616"/>
      <c r="I33" s="616"/>
      <c r="J33" s="616"/>
      <c r="K33" s="616"/>
      <c r="L33" s="188" t="s">
        <v>427</v>
      </c>
      <c r="M33" s="188" t="s">
        <v>427</v>
      </c>
    </row>
    <row r="34" spans="1:13" x14ac:dyDescent="0.35">
      <c r="A34" s="192"/>
    </row>
    <row r="35" spans="1:13" x14ac:dyDescent="0.35">
      <c r="A35" s="44" t="s">
        <v>253</v>
      </c>
    </row>
    <row r="36" spans="1:13" ht="92" x14ac:dyDescent="0.35">
      <c r="A36" s="46" t="s">
        <v>450</v>
      </c>
      <c r="B36" s="46" t="s">
        <v>284</v>
      </c>
      <c r="C36" s="46" t="s">
        <v>455</v>
      </c>
      <c r="D36" s="46" t="s">
        <v>285</v>
      </c>
      <c r="E36" s="46" t="s">
        <v>283</v>
      </c>
      <c r="F36" s="46" t="s">
        <v>310</v>
      </c>
      <c r="G36" s="46" t="s">
        <v>456</v>
      </c>
      <c r="H36" s="46" t="s">
        <v>441</v>
      </c>
      <c r="I36" s="46" t="s">
        <v>258</v>
      </c>
      <c r="J36" s="46" t="s">
        <v>263</v>
      </c>
      <c r="K36" s="46" t="s">
        <v>265</v>
      </c>
      <c r="L36" s="46" t="s">
        <v>444</v>
      </c>
      <c r="M36" s="45" t="s">
        <v>261</v>
      </c>
    </row>
    <row r="37" spans="1:13" x14ac:dyDescent="0.35">
      <c r="A37" s="188" t="s">
        <v>427</v>
      </c>
      <c r="B37" s="188" t="s">
        <v>427</v>
      </c>
      <c r="C37" s="188" t="s">
        <v>427</v>
      </c>
      <c r="D37" s="188" t="s">
        <v>427</v>
      </c>
      <c r="E37" s="188" t="s">
        <v>427</v>
      </c>
      <c r="F37" s="188" t="s">
        <v>427</v>
      </c>
      <c r="G37" s="188" t="s">
        <v>427</v>
      </c>
      <c r="H37" s="188" t="s">
        <v>427</v>
      </c>
      <c r="I37" s="188" t="s">
        <v>427</v>
      </c>
      <c r="J37" s="188" t="s">
        <v>427</v>
      </c>
      <c r="K37" s="188" t="s">
        <v>427</v>
      </c>
      <c r="L37" s="188" t="s">
        <v>427</v>
      </c>
      <c r="M37" s="188" t="s">
        <v>427</v>
      </c>
    </row>
    <row r="38" spans="1:13" x14ac:dyDescent="0.35">
      <c r="A38" s="601" t="s">
        <v>267</v>
      </c>
      <c r="B38" s="601"/>
      <c r="C38" s="601"/>
      <c r="D38" s="601"/>
      <c r="E38" s="601"/>
      <c r="F38" s="601"/>
      <c r="G38" s="601"/>
      <c r="H38" s="601"/>
      <c r="I38" s="601"/>
      <c r="J38" s="601"/>
      <c r="K38" s="601"/>
      <c r="L38" s="188" t="s">
        <v>427</v>
      </c>
      <c r="M38" s="188" t="s">
        <v>427</v>
      </c>
    </row>
    <row r="40" spans="1:13" ht="32" customHeight="1" x14ac:dyDescent="0.35">
      <c r="A40" s="602" t="s">
        <v>371</v>
      </c>
      <c r="B40" s="602"/>
      <c r="C40" s="602"/>
      <c r="D40" s="602"/>
      <c r="E40" s="602"/>
      <c r="F40" s="602"/>
      <c r="G40" s="602"/>
      <c r="H40" s="602"/>
      <c r="I40" s="602"/>
      <c r="J40" s="602"/>
    </row>
    <row r="41" spans="1:13" ht="12.75" customHeight="1" x14ac:dyDescent="0.35">
      <c r="A41" s="602" t="s">
        <v>293</v>
      </c>
      <c r="B41" s="602"/>
      <c r="C41" s="602"/>
      <c r="D41" s="602"/>
      <c r="E41" s="602"/>
      <c r="F41" s="602"/>
      <c r="G41" s="602"/>
      <c r="H41" s="602"/>
      <c r="I41" s="602"/>
    </row>
    <row r="42" spans="1:13" x14ac:dyDescent="0.35">
      <c r="A42" s="44"/>
    </row>
    <row r="43" spans="1:13" x14ac:dyDescent="0.35">
      <c r="A43" s="44" t="s">
        <v>268</v>
      </c>
    </row>
    <row r="44" spans="1:13" ht="138" x14ac:dyDescent="0.35">
      <c r="A44" s="45" t="s">
        <v>173</v>
      </c>
      <c r="B44" s="45" t="s">
        <v>454</v>
      </c>
      <c r="C44" s="45" t="s">
        <v>137</v>
      </c>
      <c r="D44" s="45" t="s">
        <v>138</v>
      </c>
      <c r="E44" s="45" t="s">
        <v>447</v>
      </c>
      <c r="F44" s="45" t="s">
        <v>399</v>
      </c>
      <c r="G44" s="46" t="s">
        <v>286</v>
      </c>
      <c r="H44" s="45" t="s">
        <v>252</v>
      </c>
      <c r="I44" s="46" t="s">
        <v>391</v>
      </c>
      <c r="J44" s="46" t="s">
        <v>149</v>
      </c>
    </row>
    <row r="45" spans="1:13" ht="30.5" customHeight="1" x14ac:dyDescent="0.35">
      <c r="A45" s="184" t="s">
        <v>140</v>
      </c>
      <c r="B45" s="45" t="s">
        <v>427</v>
      </c>
      <c r="C45" s="45" t="s">
        <v>427</v>
      </c>
      <c r="D45" s="45" t="s">
        <v>427</v>
      </c>
      <c r="E45" s="45" t="s">
        <v>427</v>
      </c>
      <c r="F45" s="45" t="s">
        <v>427</v>
      </c>
      <c r="G45" s="45" t="s">
        <v>427</v>
      </c>
      <c r="H45" s="45" t="s">
        <v>427</v>
      </c>
      <c r="I45" s="45" t="s">
        <v>427</v>
      </c>
      <c r="J45" s="45" t="s">
        <v>427</v>
      </c>
    </row>
    <row r="46" spans="1:13" ht="46" x14ac:dyDescent="0.35">
      <c r="A46" s="184" t="s">
        <v>141</v>
      </c>
      <c r="B46" s="45" t="s">
        <v>427</v>
      </c>
      <c r="C46" s="45" t="s">
        <v>427</v>
      </c>
      <c r="D46" s="45" t="s">
        <v>427</v>
      </c>
      <c r="E46" s="45" t="s">
        <v>427</v>
      </c>
      <c r="F46" s="45" t="s">
        <v>427</v>
      </c>
      <c r="G46" s="45" t="s">
        <v>427</v>
      </c>
      <c r="H46" s="45" t="s">
        <v>427</v>
      </c>
      <c r="I46" s="45" t="s">
        <v>427</v>
      </c>
      <c r="J46" s="45" t="s">
        <v>427</v>
      </c>
    </row>
    <row r="47" spans="1:13" ht="23" x14ac:dyDescent="0.35">
      <c r="A47" s="184" t="s">
        <v>175</v>
      </c>
      <c r="B47" s="45" t="s">
        <v>427</v>
      </c>
      <c r="C47" s="45" t="s">
        <v>427</v>
      </c>
      <c r="D47" s="45" t="s">
        <v>427</v>
      </c>
      <c r="E47" s="45" t="s">
        <v>427</v>
      </c>
      <c r="F47" s="45" t="s">
        <v>427</v>
      </c>
      <c r="G47" s="45" t="s">
        <v>427</v>
      </c>
      <c r="H47" s="45" t="s">
        <v>427</v>
      </c>
      <c r="I47" s="45" t="s">
        <v>427</v>
      </c>
      <c r="J47" s="45" t="s">
        <v>427</v>
      </c>
    </row>
    <row r="48" spans="1:13" ht="23" x14ac:dyDescent="0.35">
      <c r="A48" s="184" t="s">
        <v>142</v>
      </c>
      <c r="B48" s="45" t="s">
        <v>427</v>
      </c>
      <c r="C48" s="45" t="s">
        <v>427</v>
      </c>
      <c r="D48" s="45" t="s">
        <v>427</v>
      </c>
      <c r="E48" s="45" t="s">
        <v>427</v>
      </c>
      <c r="F48" s="45" t="s">
        <v>427</v>
      </c>
      <c r="G48" s="45" t="s">
        <v>427</v>
      </c>
      <c r="H48" s="45" t="s">
        <v>427</v>
      </c>
      <c r="I48" s="45" t="s">
        <v>427</v>
      </c>
      <c r="J48" s="45" t="s">
        <v>427</v>
      </c>
    </row>
    <row r="49" spans="1:13" ht="44" customHeight="1" x14ac:dyDescent="0.35">
      <c r="A49" s="184" t="s">
        <v>294</v>
      </c>
      <c r="B49" s="45" t="s">
        <v>427</v>
      </c>
      <c r="C49" s="45" t="s">
        <v>427</v>
      </c>
      <c r="D49" s="45" t="s">
        <v>427</v>
      </c>
      <c r="E49" s="45" t="s">
        <v>427</v>
      </c>
      <c r="F49" s="45" t="s">
        <v>427</v>
      </c>
      <c r="G49" s="45" t="s">
        <v>427</v>
      </c>
      <c r="H49" s="45" t="s">
        <v>427</v>
      </c>
      <c r="I49" s="45" t="s">
        <v>427</v>
      </c>
      <c r="J49" s="45" t="s">
        <v>427</v>
      </c>
    </row>
    <row r="50" spans="1:13" x14ac:dyDescent="0.35">
      <c r="A50" s="604" t="s">
        <v>162</v>
      </c>
      <c r="B50" s="604"/>
      <c r="C50" s="604"/>
      <c r="D50" s="604"/>
      <c r="E50" s="604"/>
      <c r="F50" s="604"/>
      <c r="G50" s="604"/>
      <c r="H50" s="604"/>
      <c r="I50" s="604"/>
      <c r="J50" s="193"/>
    </row>
    <row r="51" spans="1:13" x14ac:dyDescent="0.35">
      <c r="A51" s="44"/>
    </row>
    <row r="52" spans="1:13" x14ac:dyDescent="0.35">
      <c r="A52" s="44" t="s">
        <v>295</v>
      </c>
    </row>
    <row r="53" spans="1:13" x14ac:dyDescent="0.35">
      <c r="A53" s="194"/>
    </row>
    <row r="54" spans="1:13" ht="138" x14ac:dyDescent="0.35">
      <c r="A54" s="45" t="s">
        <v>173</v>
      </c>
      <c r="B54" s="45" t="s">
        <v>454</v>
      </c>
      <c r="C54" s="45" t="s">
        <v>137</v>
      </c>
      <c r="D54" s="45" t="s">
        <v>138</v>
      </c>
      <c r="E54" s="45" t="s">
        <v>643</v>
      </c>
      <c r="F54" s="45" t="s">
        <v>399</v>
      </c>
      <c r="G54" s="46" t="s">
        <v>296</v>
      </c>
      <c r="H54" s="46" t="s">
        <v>457</v>
      </c>
      <c r="I54" s="46" t="s">
        <v>458</v>
      </c>
      <c r="J54" s="46" t="s">
        <v>281</v>
      </c>
    </row>
    <row r="55" spans="1:13" ht="23" x14ac:dyDescent="0.35">
      <c r="A55" s="184" t="s">
        <v>140</v>
      </c>
      <c r="B55" s="45" t="s">
        <v>427</v>
      </c>
      <c r="C55" s="45" t="s">
        <v>427</v>
      </c>
      <c r="D55" s="45" t="s">
        <v>427</v>
      </c>
      <c r="E55" s="45" t="s">
        <v>427</v>
      </c>
      <c r="F55" s="45" t="s">
        <v>427</v>
      </c>
      <c r="G55" s="45" t="s">
        <v>427</v>
      </c>
      <c r="H55" s="45" t="s">
        <v>427</v>
      </c>
      <c r="I55" s="45" t="s">
        <v>427</v>
      </c>
      <c r="J55" s="45" t="s">
        <v>427</v>
      </c>
    </row>
    <row r="56" spans="1:13" ht="46" x14ac:dyDescent="0.35">
      <c r="A56" s="184" t="s">
        <v>141</v>
      </c>
      <c r="B56" s="45" t="s">
        <v>427</v>
      </c>
      <c r="C56" s="45" t="s">
        <v>427</v>
      </c>
      <c r="D56" s="45" t="s">
        <v>427</v>
      </c>
      <c r="E56" s="45" t="s">
        <v>427</v>
      </c>
      <c r="F56" s="45" t="s">
        <v>427</v>
      </c>
      <c r="G56" s="45" t="s">
        <v>427</v>
      </c>
      <c r="H56" s="45" t="s">
        <v>427</v>
      </c>
      <c r="I56" s="45" t="s">
        <v>427</v>
      </c>
      <c r="J56" s="45" t="s">
        <v>427</v>
      </c>
    </row>
    <row r="57" spans="1:13" ht="23" x14ac:dyDescent="0.35">
      <c r="A57" s="184" t="s">
        <v>175</v>
      </c>
      <c r="B57" s="45" t="s">
        <v>427</v>
      </c>
      <c r="C57" s="45" t="s">
        <v>427</v>
      </c>
      <c r="D57" s="45" t="s">
        <v>427</v>
      </c>
      <c r="E57" s="45" t="s">
        <v>427</v>
      </c>
      <c r="F57" s="45" t="s">
        <v>427</v>
      </c>
      <c r="G57" s="45" t="s">
        <v>427</v>
      </c>
      <c r="H57" s="45" t="s">
        <v>427</v>
      </c>
      <c r="I57" s="45" t="s">
        <v>427</v>
      </c>
      <c r="J57" s="45" t="s">
        <v>427</v>
      </c>
    </row>
    <row r="58" spans="1:13" ht="23" x14ac:dyDescent="0.35">
      <c r="A58" s="184" t="s">
        <v>142</v>
      </c>
      <c r="B58" s="45" t="s">
        <v>427</v>
      </c>
      <c r="C58" s="45" t="s">
        <v>427</v>
      </c>
      <c r="D58" s="45" t="s">
        <v>427</v>
      </c>
      <c r="E58" s="45" t="s">
        <v>427</v>
      </c>
      <c r="F58" s="45" t="s">
        <v>427</v>
      </c>
      <c r="G58" s="45" t="s">
        <v>427</v>
      </c>
      <c r="H58" s="45" t="s">
        <v>427</v>
      </c>
      <c r="I58" s="45" t="s">
        <v>427</v>
      </c>
      <c r="J58" s="45" t="s">
        <v>427</v>
      </c>
    </row>
    <row r="59" spans="1:13" ht="34.5" x14ac:dyDescent="0.35">
      <c r="A59" s="184" t="s">
        <v>294</v>
      </c>
      <c r="B59" s="45" t="s">
        <v>427</v>
      </c>
      <c r="C59" s="45" t="s">
        <v>427</v>
      </c>
      <c r="D59" s="45" t="s">
        <v>427</v>
      </c>
      <c r="E59" s="45" t="s">
        <v>427</v>
      </c>
      <c r="F59" s="45" t="s">
        <v>427</v>
      </c>
      <c r="G59" s="45" t="s">
        <v>427</v>
      </c>
      <c r="H59" s="45" t="s">
        <v>427</v>
      </c>
      <c r="I59" s="45" t="s">
        <v>427</v>
      </c>
      <c r="J59" s="45" t="s">
        <v>427</v>
      </c>
    </row>
    <row r="60" spans="1:13" x14ac:dyDescent="0.35">
      <c r="A60" s="604" t="s">
        <v>162</v>
      </c>
      <c r="B60" s="604"/>
      <c r="C60" s="604"/>
      <c r="D60" s="604"/>
      <c r="E60" s="604"/>
      <c r="F60" s="604"/>
      <c r="G60" s="604"/>
      <c r="H60" s="604"/>
      <c r="I60" s="604"/>
      <c r="J60" s="193"/>
    </row>
    <row r="63" spans="1:13" ht="37" customHeight="1" x14ac:dyDescent="0.35">
      <c r="A63" s="613" t="s">
        <v>644</v>
      </c>
      <c r="B63" s="613"/>
      <c r="C63" s="613"/>
      <c r="D63" s="613"/>
      <c r="E63" s="613"/>
      <c r="F63" s="613"/>
      <c r="G63" s="613"/>
      <c r="H63" s="613"/>
      <c r="I63" s="613"/>
      <c r="J63" s="613"/>
      <c r="K63" s="613"/>
      <c r="L63" s="613"/>
      <c r="M63" s="613"/>
    </row>
    <row r="64" spans="1:13" x14ac:dyDescent="0.35">
      <c r="A64" s="44"/>
    </row>
    <row r="65" spans="1:13" x14ac:dyDescent="0.35">
      <c r="A65" s="44" t="s">
        <v>268</v>
      </c>
    </row>
    <row r="66" spans="1:13" ht="138" x14ac:dyDescent="0.35">
      <c r="A66" s="46" t="s">
        <v>450</v>
      </c>
      <c r="B66" s="46" t="s">
        <v>297</v>
      </c>
      <c r="C66" s="46" t="s">
        <v>137</v>
      </c>
      <c r="D66" s="46" t="s">
        <v>138</v>
      </c>
      <c r="E66" s="46" t="s">
        <v>283</v>
      </c>
      <c r="F66" s="46" t="s">
        <v>286</v>
      </c>
      <c r="G66" s="45" t="s">
        <v>252</v>
      </c>
      <c r="H66" s="46" t="s">
        <v>391</v>
      </c>
      <c r="I66" s="46" t="s">
        <v>210</v>
      </c>
      <c r="J66" s="46" t="s">
        <v>263</v>
      </c>
      <c r="K66" s="46" t="s">
        <v>259</v>
      </c>
      <c r="L66" s="46" t="s">
        <v>289</v>
      </c>
      <c r="M66" s="45" t="s">
        <v>261</v>
      </c>
    </row>
    <row r="67" spans="1:13" x14ac:dyDescent="0.35">
      <c r="A67" s="46" t="s">
        <v>427</v>
      </c>
      <c r="B67" s="46" t="s">
        <v>427</v>
      </c>
      <c r="C67" s="46" t="s">
        <v>427</v>
      </c>
      <c r="D67" s="46" t="s">
        <v>427</v>
      </c>
      <c r="E67" s="46" t="s">
        <v>427</v>
      </c>
      <c r="F67" s="46" t="s">
        <v>427</v>
      </c>
      <c r="G67" s="46" t="s">
        <v>427</v>
      </c>
      <c r="H67" s="46" t="s">
        <v>427</v>
      </c>
      <c r="I67" s="46" t="s">
        <v>427</v>
      </c>
      <c r="J67" s="46" t="s">
        <v>427</v>
      </c>
      <c r="K67" s="46" t="s">
        <v>427</v>
      </c>
      <c r="L67" s="46" t="s">
        <v>427</v>
      </c>
      <c r="M67" s="46" t="s">
        <v>427</v>
      </c>
    </row>
    <row r="68" spans="1:13" x14ac:dyDescent="0.35">
      <c r="A68" s="601" t="s">
        <v>262</v>
      </c>
      <c r="B68" s="601"/>
      <c r="C68" s="601"/>
      <c r="D68" s="601"/>
      <c r="E68" s="601"/>
      <c r="F68" s="601"/>
      <c r="G68" s="601"/>
      <c r="H68" s="601"/>
      <c r="I68" s="601"/>
      <c r="J68" s="601"/>
      <c r="K68" s="601"/>
      <c r="L68" s="46" t="s">
        <v>427</v>
      </c>
      <c r="M68" s="46" t="s">
        <v>427</v>
      </c>
    </row>
    <row r="69" spans="1:13" x14ac:dyDescent="0.35">
      <c r="A69" s="44"/>
    </row>
    <row r="70" spans="1:13" x14ac:dyDescent="0.35">
      <c r="A70" s="44" t="s">
        <v>253</v>
      </c>
    </row>
    <row r="71" spans="1:13" ht="138" x14ac:dyDescent="0.35">
      <c r="A71" s="46" t="s">
        <v>450</v>
      </c>
      <c r="B71" s="46" t="s">
        <v>297</v>
      </c>
      <c r="C71" s="46" t="s">
        <v>459</v>
      </c>
      <c r="D71" s="46" t="s">
        <v>138</v>
      </c>
      <c r="E71" s="46" t="s">
        <v>283</v>
      </c>
      <c r="F71" s="46" t="s">
        <v>310</v>
      </c>
      <c r="G71" s="46" t="s">
        <v>183</v>
      </c>
      <c r="H71" s="46" t="s">
        <v>441</v>
      </c>
      <c r="I71" s="46" t="s">
        <v>258</v>
      </c>
      <c r="J71" s="46" t="s">
        <v>263</v>
      </c>
      <c r="K71" s="46" t="s">
        <v>265</v>
      </c>
      <c r="L71" s="46" t="s">
        <v>260</v>
      </c>
      <c r="M71" s="45" t="s">
        <v>261</v>
      </c>
    </row>
    <row r="72" spans="1:13" x14ac:dyDescent="0.35">
      <c r="A72" s="46" t="s">
        <v>427</v>
      </c>
      <c r="B72" s="46" t="s">
        <v>427</v>
      </c>
      <c r="C72" s="46" t="s">
        <v>427</v>
      </c>
      <c r="D72" s="46" t="s">
        <v>427</v>
      </c>
      <c r="E72" s="46" t="s">
        <v>427</v>
      </c>
      <c r="F72" s="46" t="s">
        <v>427</v>
      </c>
      <c r="G72" s="46" t="s">
        <v>427</v>
      </c>
      <c r="H72" s="46" t="s">
        <v>427</v>
      </c>
      <c r="I72" s="46" t="s">
        <v>427</v>
      </c>
      <c r="J72" s="46" t="s">
        <v>427</v>
      </c>
      <c r="K72" s="46" t="s">
        <v>427</v>
      </c>
      <c r="L72" s="46" t="s">
        <v>427</v>
      </c>
      <c r="M72" s="46" t="s">
        <v>427</v>
      </c>
    </row>
    <row r="73" spans="1:13" x14ac:dyDescent="0.35">
      <c r="A73" s="601" t="s">
        <v>262</v>
      </c>
      <c r="B73" s="601"/>
      <c r="C73" s="601"/>
      <c r="D73" s="601"/>
      <c r="E73" s="601"/>
      <c r="F73" s="601"/>
      <c r="G73" s="601"/>
      <c r="H73" s="601"/>
      <c r="I73" s="601"/>
      <c r="J73" s="601"/>
      <c r="K73" s="601"/>
      <c r="L73" s="46" t="s">
        <v>427</v>
      </c>
      <c r="M73" s="46" t="s">
        <v>427</v>
      </c>
    </row>
    <row r="74" spans="1:13" x14ac:dyDescent="0.35">
      <c r="A74" s="44"/>
    </row>
    <row r="75" spans="1:13" x14ac:dyDescent="0.35">
      <c r="A75" s="602" t="s">
        <v>645</v>
      </c>
      <c r="B75" s="602"/>
      <c r="C75" s="602"/>
      <c r="D75" s="602"/>
      <c r="E75" s="602"/>
      <c r="F75" s="602"/>
      <c r="G75" s="602"/>
      <c r="H75" s="602"/>
      <c r="I75" s="602"/>
      <c r="J75" s="602"/>
      <c r="K75" s="602"/>
      <c r="L75" s="602"/>
      <c r="M75" s="602"/>
    </row>
    <row r="76" spans="1:13" x14ac:dyDescent="0.35">
      <c r="A76" s="44"/>
    </row>
    <row r="77" spans="1:13" x14ac:dyDescent="0.35">
      <c r="A77" s="44" t="s">
        <v>268</v>
      </c>
    </row>
    <row r="78" spans="1:13" ht="138" x14ac:dyDescent="0.35">
      <c r="A78" s="46" t="s">
        <v>450</v>
      </c>
      <c r="B78" s="46" t="s">
        <v>298</v>
      </c>
      <c r="C78" s="46" t="s">
        <v>137</v>
      </c>
      <c r="D78" s="46" t="s">
        <v>138</v>
      </c>
      <c r="E78" s="46" t="s">
        <v>283</v>
      </c>
      <c r="F78" s="46" t="s">
        <v>286</v>
      </c>
      <c r="G78" s="45" t="s">
        <v>252</v>
      </c>
      <c r="H78" s="46" t="s">
        <v>391</v>
      </c>
      <c r="I78" s="46" t="s">
        <v>460</v>
      </c>
      <c r="J78" s="46" t="s">
        <v>263</v>
      </c>
      <c r="K78" s="46" t="s">
        <v>259</v>
      </c>
      <c r="L78" s="46" t="s">
        <v>260</v>
      </c>
      <c r="M78" s="45" t="s">
        <v>261</v>
      </c>
    </row>
    <row r="79" spans="1:13" x14ac:dyDescent="0.35">
      <c r="A79" s="46" t="s">
        <v>427</v>
      </c>
      <c r="B79" s="46" t="s">
        <v>427</v>
      </c>
      <c r="C79" s="46" t="s">
        <v>427</v>
      </c>
      <c r="D79" s="46" t="s">
        <v>427</v>
      </c>
      <c r="E79" s="46" t="s">
        <v>427</v>
      </c>
      <c r="F79" s="46" t="s">
        <v>427</v>
      </c>
      <c r="G79" s="46" t="s">
        <v>427</v>
      </c>
      <c r="H79" s="46" t="s">
        <v>427</v>
      </c>
      <c r="I79" s="46" t="s">
        <v>427</v>
      </c>
      <c r="J79" s="46" t="s">
        <v>427</v>
      </c>
      <c r="K79" s="46" t="s">
        <v>427</v>
      </c>
      <c r="L79" s="46" t="s">
        <v>427</v>
      </c>
      <c r="M79" s="46" t="s">
        <v>427</v>
      </c>
    </row>
    <row r="80" spans="1:13" x14ac:dyDescent="0.35">
      <c r="A80" s="601" t="s">
        <v>262</v>
      </c>
      <c r="B80" s="601"/>
      <c r="C80" s="601"/>
      <c r="D80" s="601"/>
      <c r="E80" s="601"/>
      <c r="F80" s="601"/>
      <c r="G80" s="601"/>
      <c r="H80" s="601"/>
      <c r="I80" s="601"/>
      <c r="J80" s="601"/>
      <c r="K80" s="601"/>
      <c r="L80" s="46" t="s">
        <v>427</v>
      </c>
      <c r="M80" s="46" t="s">
        <v>427</v>
      </c>
    </row>
    <row r="81" spans="1:13" x14ac:dyDescent="0.35">
      <c r="A81" s="44"/>
    </row>
    <row r="82" spans="1:13" x14ac:dyDescent="0.35">
      <c r="A82" s="44" t="s">
        <v>253</v>
      </c>
    </row>
    <row r="83" spans="1:13" ht="115" x14ac:dyDescent="0.35">
      <c r="A83" s="46" t="s">
        <v>450</v>
      </c>
      <c r="B83" s="46" t="s">
        <v>297</v>
      </c>
      <c r="C83" s="46" t="s">
        <v>461</v>
      </c>
      <c r="D83" s="46" t="s">
        <v>138</v>
      </c>
      <c r="E83" s="46" t="s">
        <v>283</v>
      </c>
      <c r="F83" s="46" t="s">
        <v>462</v>
      </c>
      <c r="G83" s="46" t="s">
        <v>183</v>
      </c>
      <c r="H83" s="46" t="s">
        <v>441</v>
      </c>
      <c r="I83" s="46" t="s">
        <v>258</v>
      </c>
      <c r="J83" s="46" t="s">
        <v>299</v>
      </c>
      <c r="K83" s="46" t="s">
        <v>265</v>
      </c>
      <c r="L83" s="46" t="s">
        <v>289</v>
      </c>
      <c r="M83" s="45" t="s">
        <v>261</v>
      </c>
    </row>
    <row r="84" spans="1:13" x14ac:dyDescent="0.35">
      <c r="A84" s="46" t="s">
        <v>427</v>
      </c>
      <c r="B84" s="46" t="s">
        <v>427</v>
      </c>
      <c r="C84" s="46" t="s">
        <v>427</v>
      </c>
      <c r="D84" s="46" t="s">
        <v>427</v>
      </c>
      <c r="E84" s="46" t="s">
        <v>427</v>
      </c>
      <c r="F84" s="46" t="s">
        <v>427</v>
      </c>
      <c r="G84" s="46" t="s">
        <v>427</v>
      </c>
      <c r="H84" s="46" t="s">
        <v>427</v>
      </c>
      <c r="I84" s="46" t="s">
        <v>427</v>
      </c>
      <c r="J84" s="46" t="s">
        <v>427</v>
      </c>
      <c r="K84" s="46" t="s">
        <v>427</v>
      </c>
      <c r="L84" s="46" t="s">
        <v>427</v>
      </c>
      <c r="M84" s="46" t="s">
        <v>427</v>
      </c>
    </row>
    <row r="85" spans="1:13" x14ac:dyDescent="0.35">
      <c r="A85" s="601" t="s">
        <v>262</v>
      </c>
      <c r="B85" s="601"/>
      <c r="C85" s="601"/>
      <c r="D85" s="601"/>
      <c r="E85" s="601"/>
      <c r="F85" s="601"/>
      <c r="G85" s="601"/>
      <c r="H85" s="601"/>
      <c r="I85" s="601"/>
      <c r="J85" s="601"/>
      <c r="K85" s="601"/>
      <c r="L85" s="46" t="s">
        <v>427</v>
      </c>
      <c r="M85" s="46" t="s">
        <v>427</v>
      </c>
    </row>
    <row r="87" spans="1:13" ht="3" customHeight="1" x14ac:dyDescent="0.35"/>
    <row r="88" spans="1:13" x14ac:dyDescent="0.35">
      <c r="A88" s="613" t="s">
        <v>300</v>
      </c>
      <c r="B88" s="613"/>
      <c r="C88" s="613"/>
      <c r="D88" s="613"/>
      <c r="E88" s="613"/>
      <c r="F88" s="613"/>
      <c r="G88" s="613"/>
      <c r="H88" s="613"/>
      <c r="I88" s="613"/>
    </row>
    <row r="89" spans="1:13" x14ac:dyDescent="0.35">
      <c r="A89" s="66"/>
    </row>
    <row r="90" spans="1:13" x14ac:dyDescent="0.35">
      <c r="A90" s="186" t="s">
        <v>369</v>
      </c>
    </row>
    <row r="91" spans="1:13" ht="57.5" x14ac:dyDescent="0.35">
      <c r="A91" s="45" t="s">
        <v>454</v>
      </c>
      <c r="B91" s="45" t="s">
        <v>143</v>
      </c>
      <c r="C91" s="45" t="s">
        <v>406</v>
      </c>
      <c r="D91" s="45" t="s">
        <v>447</v>
      </c>
      <c r="E91" s="45" t="s">
        <v>399</v>
      </c>
      <c r="F91" s="46" t="s">
        <v>286</v>
      </c>
      <c r="G91" s="45" t="s">
        <v>252</v>
      </c>
      <c r="H91" s="46" t="s">
        <v>391</v>
      </c>
      <c r="I91" s="46" t="s">
        <v>281</v>
      </c>
    </row>
    <row r="92" spans="1:13" x14ac:dyDescent="0.35">
      <c r="A92" s="195" t="s">
        <v>427</v>
      </c>
      <c r="B92" s="195" t="s">
        <v>427</v>
      </c>
      <c r="C92" s="195" t="s">
        <v>427</v>
      </c>
      <c r="D92" s="195" t="s">
        <v>427</v>
      </c>
      <c r="E92" s="195" t="s">
        <v>427</v>
      </c>
      <c r="F92" s="195" t="s">
        <v>427</v>
      </c>
      <c r="G92" s="195" t="s">
        <v>427</v>
      </c>
      <c r="H92" s="195" t="s">
        <v>427</v>
      </c>
      <c r="I92" s="196"/>
    </row>
    <row r="93" spans="1:13" x14ac:dyDescent="0.35">
      <c r="A93" s="614" t="s">
        <v>162</v>
      </c>
      <c r="B93" s="614"/>
      <c r="C93" s="614"/>
      <c r="D93" s="614"/>
      <c r="E93" s="614"/>
      <c r="F93" s="614"/>
      <c r="G93" s="614"/>
      <c r="H93" s="614"/>
      <c r="I93" s="196">
        <f>SUM(I92:I92)</f>
        <v>0</v>
      </c>
    </row>
    <row r="94" spans="1:13" x14ac:dyDescent="0.35">
      <c r="A94" s="197"/>
    </row>
    <row r="95" spans="1:13" x14ac:dyDescent="0.35">
      <c r="A95" s="191" t="s">
        <v>253</v>
      </c>
    </row>
    <row r="96" spans="1:13" ht="57.5" x14ac:dyDescent="0.35">
      <c r="A96" s="45" t="s">
        <v>454</v>
      </c>
      <c r="B96" s="45" t="s">
        <v>143</v>
      </c>
      <c r="C96" s="45" t="s">
        <v>406</v>
      </c>
      <c r="D96" s="45" t="s">
        <v>447</v>
      </c>
      <c r="E96" s="45" t="s">
        <v>399</v>
      </c>
      <c r="F96" s="46" t="s">
        <v>296</v>
      </c>
      <c r="G96" s="46" t="s">
        <v>382</v>
      </c>
      <c r="H96" s="46" t="s">
        <v>441</v>
      </c>
      <c r="I96" s="46" t="s">
        <v>281</v>
      </c>
    </row>
    <row r="97" spans="1:12" x14ac:dyDescent="0.35">
      <c r="A97" s="45" t="s">
        <v>427</v>
      </c>
      <c r="B97" s="45" t="s">
        <v>427</v>
      </c>
      <c r="C97" s="45" t="s">
        <v>427</v>
      </c>
      <c r="D97" s="45" t="s">
        <v>427</v>
      </c>
      <c r="E97" s="45" t="s">
        <v>427</v>
      </c>
      <c r="F97" s="45" t="s">
        <v>427</v>
      </c>
      <c r="G97" s="45" t="s">
        <v>427</v>
      </c>
      <c r="H97" s="45" t="s">
        <v>427</v>
      </c>
      <c r="I97" s="45" t="s">
        <v>427</v>
      </c>
    </row>
    <row r="98" spans="1:12" x14ac:dyDescent="0.35">
      <c r="A98" s="614" t="s">
        <v>162</v>
      </c>
      <c r="B98" s="614"/>
      <c r="C98" s="614"/>
      <c r="D98" s="614"/>
      <c r="E98" s="614"/>
      <c r="F98" s="614"/>
      <c r="G98" s="614"/>
      <c r="H98" s="614"/>
      <c r="I98" s="45" t="s">
        <v>427</v>
      </c>
    </row>
    <row r="99" spans="1:12" x14ac:dyDescent="0.35">
      <c r="A99" s="198"/>
    </row>
    <row r="100" spans="1:12" ht="27.75" customHeight="1" x14ac:dyDescent="0.35">
      <c r="A100" s="612" t="s">
        <v>301</v>
      </c>
      <c r="B100" s="612"/>
      <c r="C100" s="612"/>
      <c r="D100" s="612"/>
      <c r="E100" s="612"/>
      <c r="F100" s="612"/>
      <c r="G100" s="612"/>
      <c r="H100" s="612"/>
      <c r="I100" s="612"/>
    </row>
    <row r="103" spans="1:12" ht="24.5" customHeight="1" x14ac:dyDescent="0.35">
      <c r="A103" s="615" t="s">
        <v>586</v>
      </c>
      <c r="B103" s="615"/>
      <c r="C103" s="615"/>
      <c r="D103" s="615"/>
      <c r="E103" s="615"/>
      <c r="F103" s="615"/>
      <c r="G103" s="615"/>
      <c r="H103" s="615"/>
      <c r="I103" s="615"/>
      <c r="J103" s="615"/>
      <c r="K103" s="615"/>
      <c r="L103" s="615"/>
    </row>
    <row r="104" spans="1:12" x14ac:dyDescent="0.35">
      <c r="A104" s="198" t="s">
        <v>139</v>
      </c>
    </row>
    <row r="105" spans="1:12" x14ac:dyDescent="0.35">
      <c r="A105" s="44" t="s">
        <v>268</v>
      </c>
    </row>
    <row r="106" spans="1:12" ht="57.5" x14ac:dyDescent="0.35">
      <c r="A106" s="46" t="s">
        <v>463</v>
      </c>
      <c r="B106" s="45" t="s">
        <v>143</v>
      </c>
      <c r="C106" s="45" t="s">
        <v>406</v>
      </c>
      <c r="D106" s="46" t="s">
        <v>283</v>
      </c>
      <c r="E106" s="46" t="s">
        <v>286</v>
      </c>
      <c r="F106" s="45" t="s">
        <v>252</v>
      </c>
      <c r="G106" s="46" t="s">
        <v>391</v>
      </c>
      <c r="H106" s="46" t="s">
        <v>258</v>
      </c>
      <c r="I106" s="46" t="s">
        <v>263</v>
      </c>
      <c r="J106" s="46" t="s">
        <v>265</v>
      </c>
      <c r="K106" s="46" t="s">
        <v>302</v>
      </c>
      <c r="L106" s="45" t="s">
        <v>261</v>
      </c>
    </row>
    <row r="107" spans="1:12" x14ac:dyDescent="0.35">
      <c r="A107" s="46" t="s">
        <v>427</v>
      </c>
      <c r="B107" s="46" t="s">
        <v>427</v>
      </c>
      <c r="C107" s="46" t="s">
        <v>427</v>
      </c>
      <c r="D107" s="46" t="s">
        <v>427</v>
      </c>
      <c r="E107" s="46" t="s">
        <v>427</v>
      </c>
      <c r="F107" s="46" t="s">
        <v>427</v>
      </c>
      <c r="G107" s="46" t="s">
        <v>427</v>
      </c>
      <c r="H107" s="46" t="s">
        <v>427</v>
      </c>
      <c r="I107" s="46" t="s">
        <v>427</v>
      </c>
      <c r="J107" s="46" t="s">
        <v>427</v>
      </c>
      <c r="K107" s="46" t="s">
        <v>427</v>
      </c>
      <c r="L107" s="46" t="s">
        <v>427</v>
      </c>
    </row>
    <row r="108" spans="1:12" x14ac:dyDescent="0.35">
      <c r="A108" s="609" t="s">
        <v>262</v>
      </c>
      <c r="B108" s="610"/>
      <c r="C108" s="610"/>
      <c r="D108" s="610"/>
      <c r="E108" s="610"/>
      <c r="F108" s="610"/>
      <c r="G108" s="610"/>
      <c r="H108" s="610"/>
      <c r="I108" s="610"/>
      <c r="J108" s="610"/>
      <c r="K108" s="610"/>
      <c r="L108" s="46" t="s">
        <v>427</v>
      </c>
    </row>
    <row r="109" spans="1:12" x14ac:dyDescent="0.35">
      <c r="A109" s="199"/>
      <c r="B109" s="199"/>
      <c r="C109" s="199"/>
      <c r="D109" s="199"/>
      <c r="E109" s="199"/>
      <c r="F109" s="199"/>
      <c r="G109" s="199"/>
      <c r="H109" s="199"/>
      <c r="I109" s="199"/>
      <c r="J109" s="199"/>
      <c r="K109" s="199"/>
      <c r="L109" s="199"/>
    </row>
    <row r="110" spans="1:12" x14ac:dyDescent="0.35">
      <c r="A110" s="200"/>
    </row>
    <row r="111" spans="1:12" x14ac:dyDescent="0.35">
      <c r="A111" s="44" t="s">
        <v>253</v>
      </c>
    </row>
    <row r="112" spans="1:12" ht="57.5" x14ac:dyDescent="0.35">
      <c r="A112" s="46" t="s">
        <v>450</v>
      </c>
      <c r="B112" s="45" t="s">
        <v>143</v>
      </c>
      <c r="C112" s="45" t="s">
        <v>406</v>
      </c>
      <c r="D112" s="46" t="s">
        <v>283</v>
      </c>
      <c r="E112" s="46" t="s">
        <v>296</v>
      </c>
      <c r="F112" s="46" t="s">
        <v>464</v>
      </c>
      <c r="G112" s="46" t="s">
        <v>441</v>
      </c>
      <c r="H112" s="46" t="s">
        <v>258</v>
      </c>
      <c r="I112" s="46" t="s">
        <v>270</v>
      </c>
      <c r="J112" s="46" t="s">
        <v>265</v>
      </c>
      <c r="K112" s="46" t="s">
        <v>260</v>
      </c>
      <c r="L112" s="45" t="s">
        <v>261</v>
      </c>
    </row>
    <row r="113" spans="1:12" x14ac:dyDescent="0.35">
      <c r="A113" s="46" t="s">
        <v>427</v>
      </c>
      <c r="B113" s="46" t="s">
        <v>427</v>
      </c>
      <c r="C113" s="46" t="s">
        <v>427</v>
      </c>
      <c r="D113" s="46" t="s">
        <v>427</v>
      </c>
      <c r="E113" s="46" t="s">
        <v>427</v>
      </c>
      <c r="F113" s="46" t="s">
        <v>427</v>
      </c>
      <c r="G113" s="46" t="s">
        <v>427</v>
      </c>
      <c r="H113" s="46" t="s">
        <v>427</v>
      </c>
      <c r="I113" s="46" t="s">
        <v>427</v>
      </c>
      <c r="J113" s="46" t="s">
        <v>427</v>
      </c>
      <c r="K113" s="46" t="s">
        <v>427</v>
      </c>
      <c r="L113" s="46" t="s">
        <v>427</v>
      </c>
    </row>
    <row r="114" spans="1:12" x14ac:dyDescent="0.35">
      <c r="A114" s="601" t="s">
        <v>262</v>
      </c>
      <c r="B114" s="601"/>
      <c r="C114" s="601"/>
      <c r="D114" s="601"/>
      <c r="E114" s="601"/>
      <c r="F114" s="601"/>
      <c r="G114" s="601"/>
      <c r="H114" s="601"/>
      <c r="I114" s="601"/>
      <c r="J114" s="601"/>
      <c r="K114" s="46" t="s">
        <v>427</v>
      </c>
      <c r="L114" s="46" t="s">
        <v>427</v>
      </c>
    </row>
    <row r="115" spans="1:12" x14ac:dyDescent="0.35">
      <c r="A115" s="199"/>
      <c r="B115" s="199"/>
      <c r="C115" s="199"/>
      <c r="D115" s="199"/>
      <c r="E115" s="199"/>
      <c r="F115" s="199"/>
      <c r="G115" s="199"/>
      <c r="H115" s="199"/>
      <c r="I115" s="199"/>
      <c r="J115" s="199"/>
      <c r="K115" s="199"/>
      <c r="L115" s="199"/>
    </row>
    <row r="116" spans="1:12" x14ac:dyDescent="0.35">
      <c r="A116" s="173"/>
    </row>
    <row r="117" spans="1:12" x14ac:dyDescent="0.35">
      <c r="A117" s="602" t="s">
        <v>303</v>
      </c>
      <c r="B117" s="602"/>
      <c r="C117" s="602"/>
      <c r="D117" s="602"/>
      <c r="E117" s="602"/>
      <c r="F117" s="602"/>
      <c r="G117" s="602"/>
      <c r="H117" s="602"/>
      <c r="I117" s="602"/>
      <c r="J117" s="602"/>
      <c r="K117" s="602"/>
      <c r="L117" s="602"/>
    </row>
    <row r="118" spans="1:12" x14ac:dyDescent="0.35">
      <c r="A118" s="44"/>
    </row>
    <row r="119" spans="1:12" x14ac:dyDescent="0.35">
      <c r="A119" s="44" t="s">
        <v>268</v>
      </c>
    </row>
    <row r="120" spans="1:12" ht="57.5" x14ac:dyDescent="0.35">
      <c r="A120" s="46" t="s">
        <v>450</v>
      </c>
      <c r="B120" s="45" t="s">
        <v>143</v>
      </c>
      <c r="C120" s="45" t="s">
        <v>406</v>
      </c>
      <c r="D120" s="46" t="s">
        <v>283</v>
      </c>
      <c r="E120" s="46" t="s">
        <v>286</v>
      </c>
      <c r="F120" s="45" t="s">
        <v>252</v>
      </c>
      <c r="G120" s="46" t="s">
        <v>453</v>
      </c>
      <c r="H120" s="46" t="s">
        <v>258</v>
      </c>
      <c r="I120" s="46" t="s">
        <v>263</v>
      </c>
      <c r="J120" s="46" t="s">
        <v>265</v>
      </c>
      <c r="K120" s="46" t="s">
        <v>260</v>
      </c>
      <c r="L120" s="45" t="s">
        <v>261</v>
      </c>
    </row>
    <row r="121" spans="1:12" x14ac:dyDescent="0.35">
      <c r="A121" s="46" t="s">
        <v>427</v>
      </c>
      <c r="B121" s="46" t="s">
        <v>427</v>
      </c>
      <c r="C121" s="46" t="s">
        <v>427</v>
      </c>
      <c r="D121" s="46" t="s">
        <v>427</v>
      </c>
      <c r="E121" s="46" t="s">
        <v>427</v>
      </c>
      <c r="F121" s="46" t="s">
        <v>427</v>
      </c>
      <c r="G121" s="46" t="s">
        <v>427</v>
      </c>
      <c r="H121" s="46" t="s">
        <v>427</v>
      </c>
      <c r="I121" s="46" t="s">
        <v>427</v>
      </c>
      <c r="J121" s="46" t="s">
        <v>427</v>
      </c>
      <c r="K121" s="46" t="s">
        <v>427</v>
      </c>
      <c r="L121" s="46" t="s">
        <v>427</v>
      </c>
    </row>
    <row r="122" spans="1:12" x14ac:dyDescent="0.35">
      <c r="A122" s="601" t="s">
        <v>262</v>
      </c>
      <c r="B122" s="601"/>
      <c r="C122" s="601"/>
      <c r="D122" s="601"/>
      <c r="E122" s="601"/>
      <c r="F122" s="601"/>
      <c r="G122" s="601"/>
      <c r="H122" s="601"/>
      <c r="I122" s="601"/>
      <c r="J122" s="601"/>
      <c r="K122" s="46" t="s">
        <v>427</v>
      </c>
      <c r="L122" s="46" t="s">
        <v>427</v>
      </c>
    </row>
    <row r="123" spans="1:12" x14ac:dyDescent="0.35">
      <c r="A123" s="199"/>
      <c r="B123" s="199"/>
      <c r="C123" s="199"/>
      <c r="D123" s="199"/>
      <c r="E123" s="199"/>
      <c r="F123" s="199"/>
      <c r="G123" s="199"/>
      <c r="H123" s="199"/>
      <c r="I123" s="199"/>
      <c r="J123" s="199"/>
      <c r="K123" s="199"/>
      <c r="L123" s="199"/>
    </row>
    <row r="124" spans="1:12" x14ac:dyDescent="0.35">
      <c r="A124" s="200"/>
    </row>
    <row r="125" spans="1:12" x14ac:dyDescent="0.35">
      <c r="A125" s="44" t="s">
        <v>253</v>
      </c>
    </row>
    <row r="126" spans="1:12" ht="57.5" x14ac:dyDescent="0.35">
      <c r="A126" s="46" t="s">
        <v>450</v>
      </c>
      <c r="B126" s="45" t="s">
        <v>143</v>
      </c>
      <c r="C126" s="45" t="s">
        <v>406</v>
      </c>
      <c r="D126" s="46" t="s">
        <v>283</v>
      </c>
      <c r="E126" s="46" t="s">
        <v>296</v>
      </c>
      <c r="F126" s="46" t="s">
        <v>183</v>
      </c>
      <c r="G126" s="46" t="s">
        <v>441</v>
      </c>
      <c r="H126" s="46" t="s">
        <v>258</v>
      </c>
      <c r="I126" s="46" t="s">
        <v>264</v>
      </c>
      <c r="J126" s="46" t="s">
        <v>259</v>
      </c>
      <c r="K126" s="46" t="s">
        <v>260</v>
      </c>
      <c r="L126" s="45" t="s">
        <v>261</v>
      </c>
    </row>
    <row r="127" spans="1:12" x14ac:dyDescent="0.35">
      <c r="A127" s="46" t="s">
        <v>427</v>
      </c>
      <c r="B127" s="46" t="s">
        <v>427</v>
      </c>
      <c r="C127" s="46" t="s">
        <v>427</v>
      </c>
      <c r="D127" s="46" t="s">
        <v>427</v>
      </c>
      <c r="E127" s="46" t="s">
        <v>427</v>
      </c>
      <c r="F127" s="46" t="s">
        <v>427</v>
      </c>
      <c r="G127" s="46" t="s">
        <v>427</v>
      </c>
      <c r="H127" s="46" t="s">
        <v>427</v>
      </c>
      <c r="I127" s="46" t="s">
        <v>427</v>
      </c>
      <c r="J127" s="46" t="s">
        <v>427</v>
      </c>
      <c r="K127" s="46" t="s">
        <v>427</v>
      </c>
      <c r="L127" s="46" t="s">
        <v>427</v>
      </c>
    </row>
    <row r="128" spans="1:12" x14ac:dyDescent="0.35">
      <c r="A128" s="601" t="s">
        <v>262</v>
      </c>
      <c r="B128" s="601"/>
      <c r="C128" s="601"/>
      <c r="D128" s="601"/>
      <c r="E128" s="601"/>
      <c r="F128" s="601"/>
      <c r="G128" s="601"/>
      <c r="H128" s="601"/>
      <c r="I128" s="601"/>
      <c r="J128" s="601"/>
      <c r="K128" s="46" t="s">
        <v>427</v>
      </c>
      <c r="L128" s="46" t="s">
        <v>427</v>
      </c>
    </row>
    <row r="130" spans="1:10" ht="17" customHeight="1" x14ac:dyDescent="0.35"/>
    <row r="131" spans="1:10" ht="30.75" customHeight="1" x14ac:dyDescent="0.35">
      <c r="A131" s="611" t="s">
        <v>304</v>
      </c>
      <c r="B131" s="611"/>
      <c r="C131" s="611"/>
      <c r="D131" s="611"/>
      <c r="E131" s="611"/>
      <c r="F131" s="611"/>
      <c r="G131" s="611"/>
      <c r="H131" s="611"/>
      <c r="I131" s="611"/>
      <c r="J131" s="611"/>
    </row>
    <row r="132" spans="1:10" x14ac:dyDescent="0.35">
      <c r="A132" s="612" t="s">
        <v>305</v>
      </c>
      <c r="B132" s="612"/>
      <c r="C132" s="612"/>
      <c r="D132" s="612"/>
      <c r="E132" s="612"/>
      <c r="F132" s="612"/>
      <c r="G132" s="612"/>
      <c r="H132" s="612"/>
      <c r="I132" s="612"/>
      <c r="J132" s="612"/>
    </row>
    <row r="133" spans="1:10" x14ac:dyDescent="0.35">
      <c r="A133" s="198"/>
    </row>
    <row r="134" spans="1:10" x14ac:dyDescent="0.35">
      <c r="A134" s="606" t="s">
        <v>306</v>
      </c>
      <c r="B134" s="607"/>
      <c r="C134" s="607"/>
    </row>
    <row r="135" spans="1:10" ht="57.5" x14ac:dyDescent="0.35">
      <c r="A135" s="45" t="s">
        <v>128</v>
      </c>
      <c r="B135" s="45" t="s">
        <v>422</v>
      </c>
      <c r="C135" s="45" t="s">
        <v>465</v>
      </c>
      <c r="D135" s="45" t="s">
        <v>166</v>
      </c>
      <c r="E135" s="45" t="s">
        <v>307</v>
      </c>
      <c r="F135" s="193" t="s">
        <v>399</v>
      </c>
      <c r="G135" s="46" t="s">
        <v>286</v>
      </c>
      <c r="H135" s="45" t="s">
        <v>372</v>
      </c>
      <c r="I135" s="45" t="s">
        <v>466</v>
      </c>
      <c r="J135" s="46" t="s">
        <v>149</v>
      </c>
    </row>
    <row r="136" spans="1:10" ht="115" x14ac:dyDescent="0.35">
      <c r="A136" s="193" t="s">
        <v>433</v>
      </c>
      <c r="B136" s="45" t="s">
        <v>427</v>
      </c>
      <c r="C136" s="45" t="s">
        <v>427</v>
      </c>
      <c r="D136" s="45" t="s">
        <v>427</v>
      </c>
      <c r="E136" s="45" t="s">
        <v>427</v>
      </c>
      <c r="F136" s="45" t="s">
        <v>427</v>
      </c>
      <c r="G136" s="45" t="s">
        <v>427</v>
      </c>
      <c r="H136" s="45" t="s">
        <v>427</v>
      </c>
      <c r="I136" s="45" t="s">
        <v>427</v>
      </c>
      <c r="J136" s="45" t="s">
        <v>427</v>
      </c>
    </row>
    <row r="137" spans="1:10" ht="80.5" x14ac:dyDescent="0.35">
      <c r="A137" s="193" t="s">
        <v>308</v>
      </c>
      <c r="B137" s="45" t="s">
        <v>427</v>
      </c>
      <c r="C137" s="45" t="s">
        <v>427</v>
      </c>
      <c r="D137" s="45" t="s">
        <v>427</v>
      </c>
      <c r="E137" s="45" t="s">
        <v>427</v>
      </c>
      <c r="F137" s="45" t="s">
        <v>427</v>
      </c>
      <c r="G137" s="45" t="s">
        <v>427</v>
      </c>
      <c r="H137" s="45" t="s">
        <v>427</v>
      </c>
      <c r="I137" s="45" t="s">
        <v>427</v>
      </c>
      <c r="J137" s="45" t="s">
        <v>427</v>
      </c>
    </row>
    <row r="138" spans="1:10" ht="103.5" x14ac:dyDescent="0.35">
      <c r="A138" s="193" t="s">
        <v>151</v>
      </c>
      <c r="B138" s="45" t="s">
        <v>427</v>
      </c>
      <c r="C138" s="45" t="s">
        <v>427</v>
      </c>
      <c r="D138" s="45" t="s">
        <v>427</v>
      </c>
      <c r="E138" s="45" t="s">
        <v>427</v>
      </c>
      <c r="F138" s="45" t="s">
        <v>427</v>
      </c>
      <c r="G138" s="45" t="s">
        <v>427</v>
      </c>
      <c r="H138" s="45" t="s">
        <v>427</v>
      </c>
      <c r="I138" s="45" t="s">
        <v>427</v>
      </c>
      <c r="J138" s="45" t="s">
        <v>427</v>
      </c>
    </row>
    <row r="139" spans="1:10" ht="115" x14ac:dyDescent="0.35">
      <c r="A139" s="193" t="s">
        <v>152</v>
      </c>
      <c r="B139" s="45" t="s">
        <v>427</v>
      </c>
      <c r="C139" s="45" t="s">
        <v>427</v>
      </c>
      <c r="D139" s="45" t="s">
        <v>427</v>
      </c>
      <c r="E139" s="45" t="s">
        <v>427</v>
      </c>
      <c r="F139" s="45" t="s">
        <v>427</v>
      </c>
      <c r="G139" s="45" t="s">
        <v>427</v>
      </c>
      <c r="H139" s="45" t="s">
        <v>427</v>
      </c>
      <c r="I139" s="45" t="s">
        <v>427</v>
      </c>
      <c r="J139" s="45" t="s">
        <v>427</v>
      </c>
    </row>
    <row r="140" spans="1:10" ht="149.5" x14ac:dyDescent="0.35">
      <c r="A140" s="193" t="s">
        <v>153</v>
      </c>
      <c r="B140" s="45" t="s">
        <v>576</v>
      </c>
      <c r="C140" s="45" t="s">
        <v>576</v>
      </c>
      <c r="D140" s="45" t="s">
        <v>576</v>
      </c>
      <c r="E140" s="45" t="s">
        <v>576</v>
      </c>
      <c r="F140" s="45" t="s">
        <v>576</v>
      </c>
      <c r="G140" s="45" t="s">
        <v>576</v>
      </c>
      <c r="H140" s="45" t="s">
        <v>576</v>
      </c>
      <c r="I140" s="45" t="s">
        <v>576</v>
      </c>
      <c r="J140" s="45" t="s">
        <v>576</v>
      </c>
    </row>
    <row r="141" spans="1:10" x14ac:dyDescent="0.35">
      <c r="A141" s="604" t="s">
        <v>134</v>
      </c>
      <c r="B141" s="604"/>
      <c r="C141" s="604"/>
      <c r="D141" s="604"/>
      <c r="E141" s="604"/>
      <c r="F141" s="604"/>
      <c r="G141" s="604"/>
      <c r="H141" s="604"/>
      <c r="I141" s="604"/>
      <c r="J141" s="45" t="s">
        <v>576</v>
      </c>
    </row>
    <row r="142" spans="1:10" x14ac:dyDescent="0.35">
      <c r="A142" s="44" t="s">
        <v>253</v>
      </c>
      <c r="J142" s="201"/>
    </row>
    <row r="143" spans="1:10" ht="69" x14ac:dyDescent="0.35">
      <c r="A143" s="45" t="s">
        <v>128</v>
      </c>
      <c r="B143" s="45" t="s">
        <v>422</v>
      </c>
      <c r="C143" s="45" t="s">
        <v>465</v>
      </c>
      <c r="D143" s="45" t="s">
        <v>166</v>
      </c>
      <c r="E143" s="45" t="s">
        <v>309</v>
      </c>
      <c r="F143" s="193" t="s">
        <v>399</v>
      </c>
      <c r="G143" s="46" t="s">
        <v>310</v>
      </c>
      <c r="H143" s="46" t="s">
        <v>457</v>
      </c>
      <c r="I143" s="45" t="s">
        <v>467</v>
      </c>
      <c r="J143" s="46" t="s">
        <v>149</v>
      </c>
    </row>
    <row r="144" spans="1:10" ht="115" x14ac:dyDescent="0.35">
      <c r="A144" s="193" t="s">
        <v>433</v>
      </c>
      <c r="B144" s="45" t="s">
        <v>427</v>
      </c>
      <c r="C144" s="45" t="s">
        <v>427</v>
      </c>
      <c r="D144" s="45" t="s">
        <v>427</v>
      </c>
      <c r="E144" s="45" t="s">
        <v>427</v>
      </c>
      <c r="F144" s="45" t="s">
        <v>427</v>
      </c>
      <c r="G144" s="45" t="s">
        <v>427</v>
      </c>
      <c r="H144" s="45" t="s">
        <v>427</v>
      </c>
      <c r="I144" s="45" t="s">
        <v>427</v>
      </c>
      <c r="J144" s="45" t="s">
        <v>427</v>
      </c>
    </row>
    <row r="145" spans="1:12" ht="69" x14ac:dyDescent="0.35">
      <c r="A145" s="193" t="s">
        <v>150</v>
      </c>
      <c r="B145" s="45" t="s">
        <v>427</v>
      </c>
      <c r="C145" s="45" t="s">
        <v>427</v>
      </c>
      <c r="D145" s="45" t="s">
        <v>427</v>
      </c>
      <c r="E145" s="45" t="s">
        <v>427</v>
      </c>
      <c r="F145" s="45" t="s">
        <v>427</v>
      </c>
      <c r="G145" s="45" t="s">
        <v>427</v>
      </c>
      <c r="H145" s="45" t="s">
        <v>427</v>
      </c>
      <c r="I145" s="45" t="s">
        <v>427</v>
      </c>
      <c r="J145" s="45" t="s">
        <v>427</v>
      </c>
    </row>
    <row r="146" spans="1:12" ht="103.5" x14ac:dyDescent="0.35">
      <c r="A146" s="193" t="s">
        <v>151</v>
      </c>
      <c r="B146" s="45" t="s">
        <v>427</v>
      </c>
      <c r="C146" s="45" t="s">
        <v>427</v>
      </c>
      <c r="D146" s="45" t="s">
        <v>427</v>
      </c>
      <c r="E146" s="45" t="s">
        <v>427</v>
      </c>
      <c r="F146" s="45" t="s">
        <v>427</v>
      </c>
      <c r="G146" s="45" t="s">
        <v>427</v>
      </c>
      <c r="H146" s="45" t="s">
        <v>427</v>
      </c>
      <c r="I146" s="45" t="s">
        <v>427</v>
      </c>
      <c r="J146" s="45" t="s">
        <v>427</v>
      </c>
    </row>
    <row r="147" spans="1:12" ht="115" x14ac:dyDescent="0.35">
      <c r="A147" s="193" t="s">
        <v>152</v>
      </c>
      <c r="B147" s="45" t="s">
        <v>427</v>
      </c>
      <c r="C147" s="45" t="s">
        <v>427</v>
      </c>
      <c r="D147" s="45" t="s">
        <v>427</v>
      </c>
      <c r="E147" s="45" t="s">
        <v>427</v>
      </c>
      <c r="F147" s="45" t="s">
        <v>427</v>
      </c>
      <c r="G147" s="45" t="s">
        <v>427</v>
      </c>
      <c r="H147" s="45" t="s">
        <v>427</v>
      </c>
      <c r="I147" s="45" t="s">
        <v>427</v>
      </c>
      <c r="J147" s="45" t="s">
        <v>427</v>
      </c>
    </row>
    <row r="148" spans="1:12" ht="149.5" x14ac:dyDescent="0.35">
      <c r="A148" s="193" t="s">
        <v>311</v>
      </c>
      <c r="B148" s="45" t="s">
        <v>427</v>
      </c>
      <c r="C148" s="45" t="s">
        <v>427</v>
      </c>
      <c r="D148" s="45" t="s">
        <v>427</v>
      </c>
      <c r="E148" s="45" t="s">
        <v>427</v>
      </c>
      <c r="F148" s="45" t="s">
        <v>427</v>
      </c>
      <c r="G148" s="45" t="s">
        <v>427</v>
      </c>
      <c r="H148" s="45" t="s">
        <v>427</v>
      </c>
      <c r="I148" s="45" t="s">
        <v>427</v>
      </c>
      <c r="J148" s="45" t="s">
        <v>427</v>
      </c>
    </row>
    <row r="149" spans="1:12" x14ac:dyDescent="0.35">
      <c r="A149" s="604" t="s">
        <v>134</v>
      </c>
      <c r="B149" s="604"/>
      <c r="C149" s="604"/>
      <c r="D149" s="604"/>
      <c r="E149" s="604"/>
      <c r="F149" s="604"/>
      <c r="G149" s="604"/>
      <c r="H149" s="604"/>
      <c r="I149" s="604"/>
      <c r="J149" s="45" t="s">
        <v>427</v>
      </c>
    </row>
    <row r="152" spans="1:12" ht="36" customHeight="1" x14ac:dyDescent="0.35">
      <c r="A152" s="605" t="s">
        <v>646</v>
      </c>
      <c r="B152" s="605"/>
      <c r="C152" s="605"/>
      <c r="D152" s="605"/>
      <c r="E152" s="605"/>
      <c r="F152" s="605"/>
      <c r="G152" s="605"/>
      <c r="H152" s="605"/>
      <c r="I152" s="605"/>
      <c r="J152" s="605"/>
      <c r="K152" s="605"/>
      <c r="L152" s="605"/>
    </row>
    <row r="153" spans="1:12" x14ac:dyDescent="0.35">
      <c r="A153" s="44"/>
    </row>
    <row r="154" spans="1:12" x14ac:dyDescent="0.35">
      <c r="A154" s="44" t="s">
        <v>268</v>
      </c>
    </row>
    <row r="155" spans="1:12" ht="57.5" x14ac:dyDescent="0.35">
      <c r="A155" s="46" t="s">
        <v>468</v>
      </c>
      <c r="B155" s="46" t="s">
        <v>312</v>
      </c>
      <c r="C155" s="46" t="s">
        <v>313</v>
      </c>
      <c r="D155" s="46" t="s">
        <v>314</v>
      </c>
      <c r="E155" s="46" t="s">
        <v>286</v>
      </c>
      <c r="F155" s="45" t="s">
        <v>252</v>
      </c>
      <c r="G155" s="46" t="s">
        <v>391</v>
      </c>
      <c r="H155" s="46" t="s">
        <v>210</v>
      </c>
      <c r="I155" s="46" t="s">
        <v>264</v>
      </c>
      <c r="J155" s="46" t="s">
        <v>259</v>
      </c>
      <c r="K155" s="46" t="s">
        <v>469</v>
      </c>
      <c r="L155" s="45" t="s">
        <v>261</v>
      </c>
    </row>
    <row r="156" spans="1:12" x14ac:dyDescent="0.35">
      <c r="A156" s="46" t="s">
        <v>427</v>
      </c>
      <c r="B156" s="46" t="s">
        <v>427</v>
      </c>
      <c r="C156" s="46" t="s">
        <v>427</v>
      </c>
      <c r="D156" s="46" t="s">
        <v>427</v>
      </c>
      <c r="E156" s="46" t="s">
        <v>427</v>
      </c>
      <c r="F156" s="46" t="s">
        <v>427</v>
      </c>
      <c r="G156" s="46" t="s">
        <v>427</v>
      </c>
      <c r="H156" s="46" t="s">
        <v>427</v>
      </c>
      <c r="I156" s="46" t="s">
        <v>427</v>
      </c>
      <c r="J156" s="46" t="s">
        <v>427</v>
      </c>
      <c r="K156" s="46" t="s">
        <v>427</v>
      </c>
      <c r="L156" s="46" t="s">
        <v>427</v>
      </c>
    </row>
    <row r="157" spans="1:12" x14ac:dyDescent="0.35">
      <c r="A157" s="601" t="s">
        <v>262</v>
      </c>
      <c r="B157" s="601"/>
      <c r="C157" s="601"/>
      <c r="D157" s="601"/>
      <c r="E157" s="601"/>
      <c r="F157" s="601"/>
      <c r="G157" s="601"/>
      <c r="H157" s="601"/>
      <c r="I157" s="601"/>
      <c r="J157" s="601"/>
      <c r="K157" s="46" t="s">
        <v>427</v>
      </c>
      <c r="L157" s="46" t="s">
        <v>427</v>
      </c>
    </row>
    <row r="158" spans="1:12" x14ac:dyDescent="0.35">
      <c r="A158" s="44"/>
    </row>
    <row r="159" spans="1:12" x14ac:dyDescent="0.35">
      <c r="A159" s="44" t="s">
        <v>253</v>
      </c>
    </row>
    <row r="160" spans="1:12" ht="57.5" x14ac:dyDescent="0.35">
      <c r="A160" s="46" t="s">
        <v>470</v>
      </c>
      <c r="B160" s="46" t="s">
        <v>312</v>
      </c>
      <c r="C160" s="46" t="s">
        <v>313</v>
      </c>
      <c r="D160" s="46" t="s">
        <v>314</v>
      </c>
      <c r="E160" s="46" t="s">
        <v>170</v>
      </c>
      <c r="F160" s="46" t="s">
        <v>183</v>
      </c>
      <c r="G160" s="46" t="s">
        <v>20</v>
      </c>
      <c r="H160" s="46" t="s">
        <v>258</v>
      </c>
      <c r="I160" s="46" t="s">
        <v>264</v>
      </c>
      <c r="J160" s="46" t="s">
        <v>265</v>
      </c>
      <c r="K160" s="46" t="s">
        <v>260</v>
      </c>
      <c r="L160" s="45" t="s">
        <v>261</v>
      </c>
    </row>
    <row r="161" spans="1:12" x14ac:dyDescent="0.35">
      <c r="A161" s="46" t="s">
        <v>427</v>
      </c>
      <c r="B161" s="46" t="s">
        <v>427</v>
      </c>
      <c r="C161" s="46" t="s">
        <v>427</v>
      </c>
      <c r="D161" s="46" t="s">
        <v>427</v>
      </c>
      <c r="E161" s="46" t="s">
        <v>427</v>
      </c>
      <c r="F161" s="46" t="s">
        <v>427</v>
      </c>
      <c r="G161" s="46" t="s">
        <v>427</v>
      </c>
      <c r="H161" s="46" t="s">
        <v>427</v>
      </c>
      <c r="I161" s="46" t="s">
        <v>427</v>
      </c>
      <c r="J161" s="46" t="s">
        <v>427</v>
      </c>
      <c r="K161" s="46" t="s">
        <v>427</v>
      </c>
      <c r="L161" s="46" t="s">
        <v>427</v>
      </c>
    </row>
    <row r="162" spans="1:12" x14ac:dyDescent="0.35">
      <c r="A162" s="601" t="s">
        <v>262</v>
      </c>
      <c r="B162" s="601"/>
      <c r="C162" s="601"/>
      <c r="D162" s="601"/>
      <c r="E162" s="601"/>
      <c r="F162" s="601"/>
      <c r="G162" s="601"/>
      <c r="H162" s="601"/>
      <c r="I162" s="601"/>
      <c r="J162" s="601"/>
      <c r="K162" s="46" t="s">
        <v>427</v>
      </c>
      <c r="L162" s="46" t="s">
        <v>427</v>
      </c>
    </row>
    <row r="163" spans="1:12" ht="27.75" customHeight="1" x14ac:dyDescent="0.35">
      <c r="A163" s="608" t="s">
        <v>647</v>
      </c>
      <c r="B163" s="608"/>
      <c r="C163" s="608"/>
      <c r="D163" s="608"/>
      <c r="E163" s="608"/>
      <c r="F163" s="608"/>
      <c r="G163" s="608"/>
      <c r="H163" s="608"/>
      <c r="I163" s="608"/>
      <c r="J163" s="608"/>
      <c r="K163" s="608"/>
      <c r="L163" s="608"/>
    </row>
    <row r="164" spans="1:12" x14ac:dyDescent="0.35">
      <c r="A164" s="44"/>
    </row>
    <row r="165" spans="1:12" x14ac:dyDescent="0.35">
      <c r="A165" s="44" t="s">
        <v>268</v>
      </c>
    </row>
    <row r="166" spans="1:12" ht="57.5" x14ac:dyDescent="0.35">
      <c r="A166" s="46" t="s">
        <v>468</v>
      </c>
      <c r="B166" s="46" t="s">
        <v>312</v>
      </c>
      <c r="C166" s="46" t="s">
        <v>313</v>
      </c>
      <c r="D166" s="46" t="s">
        <v>314</v>
      </c>
      <c r="E166" s="46" t="s">
        <v>286</v>
      </c>
      <c r="F166" s="45" t="s">
        <v>252</v>
      </c>
      <c r="G166" s="46" t="s">
        <v>391</v>
      </c>
      <c r="H166" s="46" t="s">
        <v>210</v>
      </c>
      <c r="I166" s="46" t="s">
        <v>270</v>
      </c>
      <c r="J166" s="46" t="s">
        <v>259</v>
      </c>
      <c r="K166" s="46" t="s">
        <v>469</v>
      </c>
      <c r="L166" s="45" t="s">
        <v>261</v>
      </c>
    </row>
    <row r="167" spans="1:12" x14ac:dyDescent="0.35">
      <c r="A167" s="46" t="s">
        <v>427</v>
      </c>
      <c r="B167" s="46" t="s">
        <v>427</v>
      </c>
      <c r="C167" s="46" t="s">
        <v>427</v>
      </c>
      <c r="D167" s="46" t="s">
        <v>427</v>
      </c>
      <c r="E167" s="46" t="s">
        <v>427</v>
      </c>
      <c r="F167" s="46" t="s">
        <v>427</v>
      </c>
      <c r="G167" s="46" t="s">
        <v>427</v>
      </c>
      <c r="H167" s="46" t="s">
        <v>427</v>
      </c>
      <c r="I167" s="46" t="s">
        <v>427</v>
      </c>
      <c r="J167" s="46" t="s">
        <v>427</v>
      </c>
      <c r="K167" s="46" t="s">
        <v>427</v>
      </c>
      <c r="L167" s="46" t="s">
        <v>427</v>
      </c>
    </row>
    <row r="168" spans="1:12" x14ac:dyDescent="0.35">
      <c r="A168" s="601" t="s">
        <v>262</v>
      </c>
      <c r="B168" s="601"/>
      <c r="C168" s="601"/>
      <c r="D168" s="601"/>
      <c r="E168" s="601"/>
      <c r="F168" s="601"/>
      <c r="G168" s="601"/>
      <c r="H168" s="601"/>
      <c r="I168" s="601"/>
      <c r="J168" s="601"/>
      <c r="K168" s="46" t="s">
        <v>427</v>
      </c>
      <c r="L168" s="46" t="s">
        <v>427</v>
      </c>
    </row>
    <row r="169" spans="1:12" x14ac:dyDescent="0.35">
      <c r="A169" s="200"/>
    </row>
    <row r="170" spans="1:12" x14ac:dyDescent="0.35">
      <c r="A170" s="44" t="s">
        <v>253</v>
      </c>
    </row>
    <row r="171" spans="1:12" ht="57.5" x14ac:dyDescent="0.35">
      <c r="A171" s="46" t="s">
        <v>470</v>
      </c>
      <c r="B171" s="46" t="s">
        <v>312</v>
      </c>
      <c r="C171" s="46" t="s">
        <v>316</v>
      </c>
      <c r="D171" s="46" t="s">
        <v>314</v>
      </c>
      <c r="E171" s="46" t="s">
        <v>310</v>
      </c>
      <c r="F171" s="46" t="s">
        <v>183</v>
      </c>
      <c r="G171" s="46" t="s">
        <v>441</v>
      </c>
      <c r="H171" s="46" t="s">
        <v>210</v>
      </c>
      <c r="I171" s="46" t="s">
        <v>270</v>
      </c>
      <c r="J171" s="46" t="s">
        <v>259</v>
      </c>
      <c r="K171" s="46" t="s">
        <v>260</v>
      </c>
      <c r="L171" s="45" t="s">
        <v>261</v>
      </c>
    </row>
    <row r="172" spans="1:12" x14ac:dyDescent="0.35">
      <c r="A172" s="46" t="s">
        <v>427</v>
      </c>
      <c r="B172" s="46" t="s">
        <v>427</v>
      </c>
      <c r="C172" s="46" t="s">
        <v>427</v>
      </c>
      <c r="D172" s="46" t="s">
        <v>427</v>
      </c>
      <c r="E172" s="46" t="s">
        <v>427</v>
      </c>
      <c r="F172" s="46" t="s">
        <v>427</v>
      </c>
      <c r="G172" s="46" t="s">
        <v>427</v>
      </c>
      <c r="H172" s="46" t="s">
        <v>427</v>
      </c>
      <c r="I172" s="46" t="s">
        <v>427</v>
      </c>
      <c r="J172" s="46" t="s">
        <v>427</v>
      </c>
      <c r="K172" s="46" t="s">
        <v>427</v>
      </c>
      <c r="L172" s="46" t="s">
        <v>427</v>
      </c>
    </row>
    <row r="173" spans="1:12" x14ac:dyDescent="0.35">
      <c r="A173" s="601" t="s">
        <v>262</v>
      </c>
      <c r="B173" s="601"/>
      <c r="C173" s="601"/>
      <c r="D173" s="601"/>
      <c r="E173" s="601"/>
      <c r="F173" s="601"/>
      <c r="G173" s="601"/>
      <c r="H173" s="601"/>
      <c r="I173" s="601"/>
      <c r="J173" s="601"/>
      <c r="K173" s="46" t="s">
        <v>427</v>
      </c>
      <c r="L173" s="46" t="s">
        <v>427</v>
      </c>
    </row>
    <row r="175" spans="1:12" ht="25.5" customHeight="1" x14ac:dyDescent="0.35">
      <c r="A175" s="602" t="s">
        <v>648</v>
      </c>
      <c r="B175" s="602"/>
      <c r="C175" s="602"/>
      <c r="D175" s="602"/>
      <c r="E175" s="602"/>
      <c r="F175" s="602"/>
      <c r="G175" s="602"/>
      <c r="H175" s="602"/>
      <c r="I175" s="602"/>
      <c r="J175" s="602"/>
    </row>
    <row r="176" spans="1:12" x14ac:dyDescent="0.35">
      <c r="A176" s="603" t="s">
        <v>649</v>
      </c>
      <c r="B176" s="603"/>
      <c r="C176" s="603"/>
      <c r="D176" s="603"/>
      <c r="E176" s="603"/>
      <c r="F176" s="603"/>
      <c r="G176" s="603"/>
      <c r="H176" s="603"/>
      <c r="I176" s="603"/>
      <c r="J176" s="603"/>
    </row>
    <row r="177" spans="1:14" x14ac:dyDescent="0.35">
      <c r="A177" s="44"/>
    </row>
    <row r="178" spans="1:14" x14ac:dyDescent="0.35">
      <c r="A178" s="44" t="s">
        <v>268</v>
      </c>
    </row>
    <row r="179" spans="1:14" ht="57.5" x14ac:dyDescent="0.35">
      <c r="A179" s="45" t="s">
        <v>317</v>
      </c>
      <c r="B179" s="45" t="s">
        <v>154</v>
      </c>
      <c r="C179" s="45" t="s">
        <v>155</v>
      </c>
      <c r="D179" s="45" t="s">
        <v>318</v>
      </c>
      <c r="E179" s="45" t="s">
        <v>1</v>
      </c>
      <c r="F179" s="45" t="s">
        <v>319</v>
      </c>
      <c r="G179" s="45" t="s">
        <v>286</v>
      </c>
      <c r="H179" s="45" t="s">
        <v>252</v>
      </c>
      <c r="I179" s="45" t="s">
        <v>391</v>
      </c>
      <c r="J179" s="45" t="s">
        <v>650</v>
      </c>
    </row>
    <row r="180" spans="1:14" x14ac:dyDescent="0.35">
      <c r="A180" s="45" t="s">
        <v>427</v>
      </c>
      <c r="B180" s="45" t="s">
        <v>427</v>
      </c>
      <c r="C180" s="45" t="s">
        <v>427</v>
      </c>
      <c r="D180" s="45" t="s">
        <v>427</v>
      </c>
      <c r="E180" s="45" t="s">
        <v>427</v>
      </c>
      <c r="F180" s="45" t="s">
        <v>427</v>
      </c>
      <c r="G180" s="45" t="s">
        <v>427</v>
      </c>
      <c r="H180" s="45" t="s">
        <v>427</v>
      </c>
      <c r="I180" s="45" t="s">
        <v>427</v>
      </c>
      <c r="J180" s="45" t="s">
        <v>427</v>
      </c>
    </row>
    <row r="181" spans="1:14" x14ac:dyDescent="0.35">
      <c r="A181" s="604" t="s">
        <v>162</v>
      </c>
      <c r="B181" s="604"/>
      <c r="C181" s="604"/>
      <c r="D181" s="604"/>
      <c r="E181" s="604"/>
      <c r="F181" s="604"/>
      <c r="G181" s="604"/>
      <c r="H181" s="604"/>
      <c r="I181" s="604"/>
      <c r="J181" s="45" t="s">
        <v>427</v>
      </c>
    </row>
    <row r="182" spans="1:14" x14ac:dyDescent="0.35">
      <c r="A182" s="189"/>
    </row>
    <row r="183" spans="1:14" x14ac:dyDescent="0.35">
      <c r="A183" s="44" t="s">
        <v>253</v>
      </c>
    </row>
    <row r="184" spans="1:14" ht="69" x14ac:dyDescent="0.35">
      <c r="A184" s="45" t="s">
        <v>320</v>
      </c>
      <c r="B184" s="45" t="s">
        <v>154</v>
      </c>
      <c r="C184" s="45" t="s">
        <v>155</v>
      </c>
      <c r="D184" s="45" t="s">
        <v>318</v>
      </c>
      <c r="E184" s="45" t="s">
        <v>1</v>
      </c>
      <c r="F184" s="45" t="s">
        <v>321</v>
      </c>
      <c r="G184" s="45" t="s">
        <v>310</v>
      </c>
      <c r="H184" s="46" t="s">
        <v>382</v>
      </c>
      <c r="I184" s="45" t="s">
        <v>322</v>
      </c>
      <c r="J184" s="45" t="s">
        <v>161</v>
      </c>
    </row>
    <row r="185" spans="1:14" x14ac:dyDescent="0.35">
      <c r="A185" s="45" t="s">
        <v>427</v>
      </c>
      <c r="B185" s="45" t="s">
        <v>427</v>
      </c>
      <c r="C185" s="45" t="s">
        <v>427</v>
      </c>
      <c r="D185" s="45" t="s">
        <v>427</v>
      </c>
      <c r="E185" s="45" t="s">
        <v>427</v>
      </c>
      <c r="F185" s="45" t="s">
        <v>427</v>
      </c>
      <c r="G185" s="45" t="s">
        <v>427</v>
      </c>
      <c r="H185" s="45" t="s">
        <v>427</v>
      </c>
      <c r="I185" s="45" t="s">
        <v>427</v>
      </c>
      <c r="J185" s="45" t="s">
        <v>427</v>
      </c>
    </row>
    <row r="186" spans="1:14" x14ac:dyDescent="0.35">
      <c r="A186" s="604" t="s">
        <v>162</v>
      </c>
      <c r="B186" s="604"/>
      <c r="C186" s="604"/>
      <c r="D186" s="604"/>
      <c r="E186" s="604"/>
      <c r="F186" s="604"/>
      <c r="G186" s="604"/>
      <c r="H186" s="604"/>
      <c r="I186" s="604"/>
      <c r="J186" s="45" t="s">
        <v>427</v>
      </c>
    </row>
    <row r="188" spans="1:14" x14ac:dyDescent="0.35">
      <c r="A188" s="602" t="s">
        <v>651</v>
      </c>
      <c r="B188" s="602"/>
      <c r="C188" s="602"/>
      <c r="D188" s="602"/>
      <c r="E188" s="602"/>
      <c r="F188" s="602"/>
      <c r="G188" s="602"/>
      <c r="H188" s="602"/>
      <c r="I188" s="602"/>
      <c r="J188" s="602"/>
      <c r="K188" s="602"/>
      <c r="L188" s="602"/>
      <c r="M188" s="602"/>
      <c r="N188" s="602"/>
    </row>
    <row r="189" spans="1:14" ht="9" customHeight="1" x14ac:dyDescent="0.35">
      <c r="A189" s="44" t="s">
        <v>139</v>
      </c>
    </row>
    <row r="190" spans="1:14" x14ac:dyDescent="0.35">
      <c r="A190" s="44" t="s">
        <v>268</v>
      </c>
    </row>
    <row r="191" spans="1:14" ht="57.5" x14ac:dyDescent="0.35">
      <c r="A191" s="46" t="s">
        <v>290</v>
      </c>
      <c r="B191" s="46" t="s">
        <v>323</v>
      </c>
      <c r="C191" s="46" t="s">
        <v>155</v>
      </c>
      <c r="D191" s="46" t="s">
        <v>318</v>
      </c>
      <c r="E191" s="46" t="s">
        <v>1</v>
      </c>
      <c r="F191" s="46" t="s">
        <v>324</v>
      </c>
      <c r="G191" s="46" t="s">
        <v>286</v>
      </c>
      <c r="H191" s="187" t="s">
        <v>652</v>
      </c>
      <c r="I191" s="46" t="s">
        <v>391</v>
      </c>
      <c r="J191" s="46" t="s">
        <v>210</v>
      </c>
      <c r="K191" s="46" t="s">
        <v>263</v>
      </c>
      <c r="L191" s="46" t="s">
        <v>259</v>
      </c>
      <c r="M191" s="46" t="s">
        <v>471</v>
      </c>
      <c r="N191" s="45" t="s">
        <v>261</v>
      </c>
    </row>
    <row r="192" spans="1:14" x14ac:dyDescent="0.35">
      <c r="A192" s="46" t="s">
        <v>427</v>
      </c>
      <c r="B192" s="46" t="s">
        <v>427</v>
      </c>
      <c r="C192" s="46" t="s">
        <v>427</v>
      </c>
      <c r="D192" s="46" t="s">
        <v>427</v>
      </c>
      <c r="E192" s="46" t="s">
        <v>427</v>
      </c>
      <c r="F192" s="46" t="s">
        <v>427</v>
      </c>
      <c r="G192" s="46" t="s">
        <v>427</v>
      </c>
      <c r="H192" s="46" t="s">
        <v>427</v>
      </c>
      <c r="I192" s="46" t="s">
        <v>427</v>
      </c>
      <c r="J192" s="46" t="s">
        <v>427</v>
      </c>
      <c r="K192" s="46" t="s">
        <v>427</v>
      </c>
      <c r="L192" s="46" t="s">
        <v>427</v>
      </c>
      <c r="M192" s="46" t="s">
        <v>427</v>
      </c>
      <c r="N192" s="46" t="s">
        <v>427</v>
      </c>
    </row>
    <row r="193" spans="1:14" x14ac:dyDescent="0.35">
      <c r="A193" s="601" t="s">
        <v>262</v>
      </c>
      <c r="B193" s="601"/>
      <c r="C193" s="601"/>
      <c r="D193" s="601"/>
      <c r="E193" s="601"/>
      <c r="F193" s="601"/>
      <c r="G193" s="601"/>
      <c r="H193" s="601"/>
      <c r="I193" s="601"/>
      <c r="J193" s="601"/>
      <c r="K193" s="601"/>
      <c r="L193" s="601"/>
      <c r="M193" s="46" t="s">
        <v>427</v>
      </c>
      <c r="N193" s="46" t="s">
        <v>427</v>
      </c>
    </row>
    <row r="194" spans="1:14" x14ac:dyDescent="0.35">
      <c r="A194" s="192"/>
    </row>
    <row r="195" spans="1:14" x14ac:dyDescent="0.35">
      <c r="A195" s="44" t="s">
        <v>253</v>
      </c>
    </row>
    <row r="196" spans="1:14" ht="69" x14ac:dyDescent="0.35">
      <c r="A196" s="46" t="s">
        <v>315</v>
      </c>
      <c r="B196" s="46" t="s">
        <v>154</v>
      </c>
      <c r="C196" s="46" t="s">
        <v>155</v>
      </c>
      <c r="D196" s="46" t="s">
        <v>318</v>
      </c>
      <c r="E196" s="46" t="s">
        <v>1</v>
      </c>
      <c r="F196" s="46" t="s">
        <v>324</v>
      </c>
      <c r="G196" s="46" t="s">
        <v>310</v>
      </c>
      <c r="H196" s="46" t="s">
        <v>183</v>
      </c>
      <c r="I196" s="46" t="s">
        <v>441</v>
      </c>
      <c r="J196" s="46" t="s">
        <v>210</v>
      </c>
      <c r="K196" s="46" t="s">
        <v>270</v>
      </c>
      <c r="L196" s="46" t="s">
        <v>265</v>
      </c>
      <c r="M196" s="46" t="s">
        <v>260</v>
      </c>
      <c r="N196" s="45" t="s">
        <v>261</v>
      </c>
    </row>
    <row r="197" spans="1:14" x14ac:dyDescent="0.35">
      <c r="A197" s="46" t="s">
        <v>427</v>
      </c>
      <c r="B197" s="46" t="s">
        <v>427</v>
      </c>
      <c r="C197" s="46" t="s">
        <v>427</v>
      </c>
      <c r="D197" s="46" t="s">
        <v>427</v>
      </c>
      <c r="E197" s="46" t="s">
        <v>427</v>
      </c>
      <c r="F197" s="46" t="s">
        <v>427</v>
      </c>
      <c r="G197" s="46" t="s">
        <v>427</v>
      </c>
      <c r="H197" s="46" t="s">
        <v>427</v>
      </c>
      <c r="I197" s="46" t="s">
        <v>427</v>
      </c>
      <c r="J197" s="46" t="s">
        <v>427</v>
      </c>
      <c r="K197" s="46" t="s">
        <v>427</v>
      </c>
      <c r="L197" s="46" t="s">
        <v>427</v>
      </c>
      <c r="M197" s="46" t="s">
        <v>427</v>
      </c>
      <c r="N197" s="46" t="s">
        <v>427</v>
      </c>
    </row>
    <row r="198" spans="1:14" x14ac:dyDescent="0.35">
      <c r="A198" s="601" t="s">
        <v>262</v>
      </c>
      <c r="B198" s="601"/>
      <c r="C198" s="601"/>
      <c r="D198" s="601"/>
      <c r="E198" s="601"/>
      <c r="F198" s="601"/>
      <c r="G198" s="601"/>
      <c r="H198" s="601"/>
      <c r="I198" s="601"/>
      <c r="J198" s="601"/>
      <c r="K198" s="601"/>
      <c r="L198" s="601"/>
      <c r="M198" s="46" t="s">
        <v>427</v>
      </c>
      <c r="N198" s="46" t="s">
        <v>427</v>
      </c>
    </row>
    <row r="199" spans="1:14" ht="9" customHeight="1" x14ac:dyDescent="0.35">
      <c r="A199" s="199"/>
      <c r="B199" s="199"/>
      <c r="C199" s="199"/>
      <c r="D199" s="199"/>
      <c r="E199" s="199"/>
      <c r="F199" s="199"/>
      <c r="G199" s="199"/>
      <c r="H199" s="199"/>
      <c r="I199" s="199"/>
      <c r="J199" s="199"/>
      <c r="K199" s="199"/>
      <c r="L199" s="199"/>
      <c r="M199" s="199"/>
      <c r="N199" s="199"/>
    </row>
    <row r="200" spans="1:14" ht="6.75" customHeight="1" x14ac:dyDescent="0.35">
      <c r="A200" s="200"/>
    </row>
    <row r="201" spans="1:14" x14ac:dyDescent="0.35">
      <c r="A201" s="605" t="s">
        <v>653</v>
      </c>
      <c r="B201" s="605"/>
      <c r="C201" s="605"/>
      <c r="D201" s="605"/>
      <c r="E201" s="605"/>
      <c r="F201" s="605"/>
      <c r="G201" s="605"/>
      <c r="H201" s="605"/>
      <c r="I201" s="605"/>
      <c r="J201" s="605"/>
      <c r="K201" s="605"/>
      <c r="L201" s="605"/>
      <c r="M201" s="605"/>
      <c r="N201" s="605"/>
    </row>
    <row r="202" spans="1:14" ht="9" customHeight="1" x14ac:dyDescent="0.35">
      <c r="A202" s="44" t="s">
        <v>139</v>
      </c>
    </row>
    <row r="203" spans="1:14" x14ac:dyDescent="0.35">
      <c r="A203" s="44" t="s">
        <v>268</v>
      </c>
    </row>
    <row r="204" spans="1:14" ht="57.5" x14ac:dyDescent="0.35">
      <c r="A204" s="46" t="s">
        <v>290</v>
      </c>
      <c r="B204" s="46" t="s">
        <v>323</v>
      </c>
      <c r="C204" s="46" t="s">
        <v>155</v>
      </c>
      <c r="D204" s="46" t="s">
        <v>325</v>
      </c>
      <c r="E204" s="46" t="s">
        <v>326</v>
      </c>
      <c r="F204" s="46" t="s">
        <v>324</v>
      </c>
      <c r="G204" s="46" t="s">
        <v>286</v>
      </c>
      <c r="H204" s="187" t="s">
        <v>652</v>
      </c>
      <c r="I204" s="46" t="s">
        <v>391</v>
      </c>
      <c r="J204" s="46" t="s">
        <v>210</v>
      </c>
      <c r="K204" s="46" t="s">
        <v>263</v>
      </c>
      <c r="L204" s="46" t="s">
        <v>265</v>
      </c>
      <c r="M204" s="46" t="s">
        <v>471</v>
      </c>
      <c r="N204" s="45" t="s">
        <v>261</v>
      </c>
    </row>
    <row r="205" spans="1:14" x14ac:dyDescent="0.35">
      <c r="A205" s="46" t="s">
        <v>427</v>
      </c>
      <c r="B205" s="46" t="s">
        <v>427</v>
      </c>
      <c r="C205" s="46" t="s">
        <v>427</v>
      </c>
      <c r="D205" s="46" t="s">
        <v>427</v>
      </c>
      <c r="E205" s="46" t="s">
        <v>427</v>
      </c>
      <c r="F205" s="46" t="s">
        <v>427</v>
      </c>
      <c r="G205" s="46" t="s">
        <v>427</v>
      </c>
      <c r="H205" s="46" t="s">
        <v>427</v>
      </c>
      <c r="I205" s="46" t="s">
        <v>427</v>
      </c>
      <c r="J205" s="46" t="s">
        <v>427</v>
      </c>
      <c r="K205" s="46" t="s">
        <v>427</v>
      </c>
      <c r="L205" s="46" t="s">
        <v>427</v>
      </c>
      <c r="M205" s="46" t="s">
        <v>427</v>
      </c>
      <c r="N205" s="46" t="s">
        <v>427</v>
      </c>
    </row>
    <row r="206" spans="1:14" x14ac:dyDescent="0.35">
      <c r="A206" s="601" t="s">
        <v>262</v>
      </c>
      <c r="B206" s="601"/>
      <c r="C206" s="601"/>
      <c r="D206" s="601"/>
      <c r="E206" s="601"/>
      <c r="F206" s="601"/>
      <c r="G206" s="601"/>
      <c r="H206" s="601"/>
      <c r="I206" s="601"/>
      <c r="J206" s="601"/>
      <c r="K206" s="601"/>
      <c r="L206" s="601"/>
      <c r="M206" s="46" t="s">
        <v>427</v>
      </c>
      <c r="N206" s="46" t="s">
        <v>427</v>
      </c>
    </row>
    <row r="207" spans="1:14" x14ac:dyDescent="0.35">
      <c r="A207" s="44"/>
    </row>
    <row r="208" spans="1:14" ht="9.75" customHeight="1" x14ac:dyDescent="0.35">
      <c r="A208" s="44" t="s">
        <v>253</v>
      </c>
    </row>
    <row r="209" spans="1:14" ht="69" x14ac:dyDescent="0.35">
      <c r="A209" s="46" t="s">
        <v>315</v>
      </c>
      <c r="B209" s="46" t="s">
        <v>154</v>
      </c>
      <c r="C209" s="46" t="s">
        <v>155</v>
      </c>
      <c r="D209" s="46" t="s">
        <v>318</v>
      </c>
      <c r="E209" s="46" t="s">
        <v>1</v>
      </c>
      <c r="F209" s="46" t="s">
        <v>324</v>
      </c>
      <c r="G209" s="46" t="s">
        <v>310</v>
      </c>
      <c r="H209" s="46" t="s">
        <v>183</v>
      </c>
      <c r="I209" s="46" t="s">
        <v>441</v>
      </c>
      <c r="J209" s="46" t="s">
        <v>258</v>
      </c>
      <c r="K209" s="46" t="s">
        <v>270</v>
      </c>
      <c r="L209" s="46" t="s">
        <v>259</v>
      </c>
      <c r="M209" s="46" t="s">
        <v>302</v>
      </c>
      <c r="N209" s="45" t="s">
        <v>261</v>
      </c>
    </row>
    <row r="210" spans="1:14" x14ac:dyDescent="0.35">
      <c r="A210" s="46" t="s">
        <v>427</v>
      </c>
      <c r="B210" s="46" t="s">
        <v>427</v>
      </c>
      <c r="C210" s="46" t="s">
        <v>427</v>
      </c>
      <c r="D210" s="46" t="s">
        <v>427</v>
      </c>
      <c r="E210" s="46" t="s">
        <v>427</v>
      </c>
      <c r="F210" s="46" t="s">
        <v>427</v>
      </c>
      <c r="G210" s="46" t="s">
        <v>427</v>
      </c>
      <c r="H210" s="46" t="s">
        <v>427</v>
      </c>
      <c r="I210" s="46" t="s">
        <v>427</v>
      </c>
      <c r="J210" s="46" t="s">
        <v>427</v>
      </c>
      <c r="K210" s="46" t="s">
        <v>427</v>
      </c>
      <c r="L210" s="46" t="s">
        <v>427</v>
      </c>
      <c r="M210" s="46" t="s">
        <v>427</v>
      </c>
      <c r="N210" s="46" t="s">
        <v>427</v>
      </c>
    </row>
    <row r="211" spans="1:14" x14ac:dyDescent="0.35">
      <c r="A211" s="601" t="s">
        <v>262</v>
      </c>
      <c r="B211" s="601"/>
      <c r="C211" s="601"/>
      <c r="D211" s="601"/>
      <c r="E211" s="601"/>
      <c r="F211" s="601"/>
      <c r="G211" s="601"/>
      <c r="H211" s="601"/>
      <c r="I211" s="601"/>
      <c r="J211" s="601"/>
      <c r="K211" s="601"/>
      <c r="L211" s="601"/>
      <c r="M211" s="46" t="s">
        <v>427</v>
      </c>
      <c r="N211" s="46" t="s">
        <v>427</v>
      </c>
    </row>
  </sheetData>
  <sheetProtection formatCells="0" formatColumns="0" formatRows="0" insertColumns="0" insertRows="0" insertHyperlinks="0" deleteColumns="0" deleteRows="0" sort="0" autoFilter="0" pivotTables="0"/>
  <mergeCells count="50">
    <mergeCell ref="A26:K26"/>
    <mergeCell ref="A1:I1"/>
    <mergeCell ref="A7:H7"/>
    <mergeCell ref="A13:H13"/>
    <mergeCell ref="A16:M16"/>
    <mergeCell ref="A21:K21"/>
    <mergeCell ref="A28:M28"/>
    <mergeCell ref="A33:K33"/>
    <mergeCell ref="A38:K38"/>
    <mergeCell ref="A60:I60"/>
    <mergeCell ref="A50:I50"/>
    <mergeCell ref="A41:I41"/>
    <mergeCell ref="A40:J40"/>
    <mergeCell ref="A75:M75"/>
    <mergeCell ref="A73:K73"/>
    <mergeCell ref="A68:K68"/>
    <mergeCell ref="A63:M63"/>
    <mergeCell ref="A85:K85"/>
    <mergeCell ref="A80:K80"/>
    <mergeCell ref="A88:I88"/>
    <mergeCell ref="A100:I100"/>
    <mergeCell ref="A98:H98"/>
    <mergeCell ref="A93:H93"/>
    <mergeCell ref="A117:L117"/>
    <mergeCell ref="A103:L103"/>
    <mergeCell ref="A122:J122"/>
    <mergeCell ref="A114:J114"/>
    <mergeCell ref="A108:K108"/>
    <mergeCell ref="A131:J131"/>
    <mergeCell ref="A132:J132"/>
    <mergeCell ref="A173:J173"/>
    <mergeCell ref="A168:J168"/>
    <mergeCell ref="A162:J162"/>
    <mergeCell ref="A157:J157"/>
    <mergeCell ref="A128:J128"/>
    <mergeCell ref="A141:I141"/>
    <mergeCell ref="A134:C134"/>
    <mergeCell ref="A149:I149"/>
    <mergeCell ref="A152:L152"/>
    <mergeCell ref="A163:L163"/>
    <mergeCell ref="A211:L211"/>
    <mergeCell ref="A206:L206"/>
    <mergeCell ref="A198:L198"/>
    <mergeCell ref="A188:N188"/>
    <mergeCell ref="A175:J175"/>
    <mergeCell ref="A176:J176"/>
    <mergeCell ref="A181:I181"/>
    <mergeCell ref="A186:I186"/>
    <mergeCell ref="A193:L193"/>
    <mergeCell ref="A201:N201"/>
  </mergeCells>
  <pageMargins left="0.11811023622047245" right="0.11811023622047245" top="0.74803149606299213" bottom="0.74803149606299213" header="0.31496062992125984" footer="0.31496062992125984"/>
  <pageSetup paperSize="9" scale="83" fitToHeight="0" orientation="portrait" horizontalDpi="300" verticalDpi="300" r:id="rId1"/>
  <rowBreaks count="7" manualBreakCount="7">
    <brk id="34" max="16383" man="1"/>
    <brk id="60" max="16383" man="1"/>
    <brk id="80" max="16383" man="1"/>
    <brk id="108" max="16383" man="1"/>
    <brk id="138" max="13" man="1"/>
    <brk id="147" max="13" man="1"/>
    <brk id="18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24"/>
  <sheetViews>
    <sheetView view="pageBreakPreview" topLeftCell="A2" zoomScale="91" zoomScaleNormal="100" zoomScaleSheetLayoutView="91" workbookViewId="0">
      <selection activeCell="O8" sqref="O8"/>
    </sheetView>
  </sheetViews>
  <sheetFormatPr defaultColWidth="8.81640625" defaultRowHeight="14.5" x14ac:dyDescent="0.35"/>
  <cols>
    <col min="1" max="1" width="10.36328125" customWidth="1"/>
    <col min="2" max="2" width="14.7265625" customWidth="1"/>
    <col min="3" max="3" width="8.26953125" customWidth="1"/>
    <col min="4" max="4" width="22.453125" customWidth="1"/>
    <col min="5" max="5" width="10.6328125" customWidth="1"/>
    <col min="6" max="6" width="13.6328125" customWidth="1"/>
    <col min="7" max="7" width="8.81640625" customWidth="1"/>
    <col min="8" max="8" width="6.81640625" customWidth="1"/>
    <col min="9" max="9" width="9.81640625" customWidth="1"/>
  </cols>
  <sheetData>
    <row r="1" spans="1:11" ht="27.75" customHeight="1" x14ac:dyDescent="0.35">
      <c r="A1" s="623" t="s">
        <v>327</v>
      </c>
      <c r="B1" s="624"/>
      <c r="C1" s="624"/>
      <c r="D1" s="624"/>
      <c r="E1" s="624"/>
      <c r="F1" s="624"/>
      <c r="G1" s="624"/>
    </row>
    <row r="2" spans="1:11" x14ac:dyDescent="0.35">
      <c r="A2" s="625" t="s">
        <v>373</v>
      </c>
      <c r="B2" s="517"/>
      <c r="C2" s="517"/>
      <c r="D2" s="517"/>
      <c r="E2" s="517"/>
      <c r="F2" s="517"/>
      <c r="G2" s="517"/>
    </row>
    <row r="3" spans="1:11" x14ac:dyDescent="0.35">
      <c r="A3" s="22"/>
      <c r="B3" s="6"/>
      <c r="C3" s="6"/>
      <c r="D3" s="6"/>
      <c r="E3" s="6"/>
      <c r="F3" s="6"/>
      <c r="G3" s="6"/>
    </row>
    <row r="4" spans="1:11" ht="65" x14ac:dyDescent="0.35">
      <c r="A4" s="41" t="s">
        <v>274</v>
      </c>
      <c r="B4" s="41" t="s">
        <v>328</v>
      </c>
      <c r="C4" s="41" t="s">
        <v>472</v>
      </c>
      <c r="D4" s="41" t="s">
        <v>310</v>
      </c>
      <c r="E4" s="41" t="s">
        <v>473</v>
      </c>
      <c r="F4" s="41" t="s">
        <v>441</v>
      </c>
      <c r="G4" s="41" t="s">
        <v>388</v>
      </c>
    </row>
    <row r="5" spans="1:11" ht="52" x14ac:dyDescent="0.35">
      <c r="A5" s="232">
        <v>44053</v>
      </c>
      <c r="B5" s="232" t="s">
        <v>3885</v>
      </c>
      <c r="C5" s="400">
        <v>412.08</v>
      </c>
      <c r="D5" s="41" t="s">
        <v>3886</v>
      </c>
      <c r="E5" s="41"/>
      <c r="F5" s="41" t="s">
        <v>3994</v>
      </c>
      <c r="G5" s="400">
        <v>400</v>
      </c>
    </row>
    <row r="6" spans="1:11" ht="52" x14ac:dyDescent="0.35">
      <c r="A6" s="401">
        <v>44075</v>
      </c>
      <c r="B6" s="232" t="s">
        <v>3885</v>
      </c>
      <c r="C6" s="41">
        <v>567.62</v>
      </c>
      <c r="D6" s="41" t="s">
        <v>3886</v>
      </c>
      <c r="E6" s="41"/>
      <c r="F6" s="41" t="s">
        <v>3994</v>
      </c>
      <c r="G6" s="402">
        <v>550</v>
      </c>
    </row>
    <row r="7" spans="1:11" ht="52" x14ac:dyDescent="0.35">
      <c r="A7" s="401">
        <v>44076</v>
      </c>
      <c r="B7" s="232" t="s">
        <v>3885</v>
      </c>
      <c r="C7" s="41">
        <v>62.62</v>
      </c>
      <c r="D7" s="41" t="s">
        <v>3886</v>
      </c>
      <c r="E7" s="41"/>
      <c r="F7" s="41" t="s">
        <v>3994</v>
      </c>
      <c r="G7" s="402">
        <v>60</v>
      </c>
    </row>
    <row r="8" spans="1:11" ht="52" x14ac:dyDescent="0.35">
      <c r="A8" s="232">
        <v>44126</v>
      </c>
      <c r="B8" s="232" t="s">
        <v>3885</v>
      </c>
      <c r="C8" s="400">
        <v>412.08</v>
      </c>
      <c r="D8" s="41" t="s">
        <v>3886</v>
      </c>
      <c r="E8" s="41"/>
      <c r="F8" s="41" t="s">
        <v>3994</v>
      </c>
      <c r="G8" s="400">
        <v>100</v>
      </c>
    </row>
    <row r="9" spans="1:11" ht="14.5" customHeight="1" x14ac:dyDescent="0.35">
      <c r="A9" s="626" t="s">
        <v>134</v>
      </c>
      <c r="B9" s="627"/>
      <c r="C9" s="627"/>
      <c r="D9" s="627"/>
      <c r="E9" s="627"/>
      <c r="F9" s="628"/>
      <c r="G9" s="403">
        <f>SUM(G5:G8)</f>
        <v>1110</v>
      </c>
    </row>
    <row r="10" spans="1:11" ht="20" customHeight="1" x14ac:dyDescent="0.35"/>
    <row r="12" spans="1:11" ht="14.5" customHeight="1" x14ac:dyDescent="0.35"/>
    <row r="14" spans="1:11" ht="14.5" customHeight="1" x14ac:dyDescent="0.35"/>
    <row r="15" spans="1:11" ht="24" customHeight="1" x14ac:dyDescent="0.35">
      <c r="A15" s="622" t="s">
        <v>329</v>
      </c>
      <c r="B15" s="622"/>
      <c r="C15" s="622"/>
      <c r="D15" s="622"/>
      <c r="E15" s="622"/>
      <c r="F15" s="622"/>
      <c r="G15" s="622"/>
      <c r="H15" s="622"/>
      <c r="I15" s="622"/>
      <c r="J15" s="622"/>
      <c r="K15" s="622"/>
    </row>
    <row r="16" spans="1:11" ht="14.5" customHeight="1" x14ac:dyDescent="0.35">
      <c r="A16" s="8"/>
      <c r="B16" s="6"/>
      <c r="C16" s="6"/>
      <c r="D16" s="6"/>
      <c r="E16" s="6"/>
      <c r="F16" s="6"/>
      <c r="G16" s="6"/>
      <c r="H16" s="6"/>
      <c r="I16" s="6"/>
      <c r="J16" s="6"/>
      <c r="K16" s="6"/>
    </row>
    <row r="17" spans="1:11" ht="36" x14ac:dyDescent="0.35">
      <c r="A17" s="91" t="s">
        <v>274</v>
      </c>
      <c r="B17" s="91" t="s">
        <v>328</v>
      </c>
      <c r="C17" s="91" t="s">
        <v>474</v>
      </c>
      <c r="D17" s="91" t="s">
        <v>310</v>
      </c>
      <c r="E17" s="91" t="s">
        <v>382</v>
      </c>
      <c r="F17" s="91" t="s">
        <v>322</v>
      </c>
      <c r="G17" s="92" t="s">
        <v>210</v>
      </c>
      <c r="H17" s="92" t="s">
        <v>208</v>
      </c>
      <c r="I17" s="92" t="s">
        <v>259</v>
      </c>
      <c r="J17" s="92" t="s">
        <v>260</v>
      </c>
      <c r="K17" s="91" t="s">
        <v>261</v>
      </c>
    </row>
    <row r="18" spans="1:11" s="69" customFormat="1" ht="21" customHeight="1" x14ac:dyDescent="0.25">
      <c r="A18" s="83" t="s">
        <v>576</v>
      </c>
      <c r="B18" s="83" t="s">
        <v>576</v>
      </c>
      <c r="C18" s="83" t="s">
        <v>576</v>
      </c>
      <c r="D18" s="83" t="s">
        <v>576</v>
      </c>
      <c r="E18" s="83" t="s">
        <v>576</v>
      </c>
      <c r="F18" s="83" t="s">
        <v>576</v>
      </c>
      <c r="G18" s="83" t="s">
        <v>576</v>
      </c>
      <c r="H18" s="83" t="s">
        <v>576</v>
      </c>
      <c r="I18" s="83" t="s">
        <v>576</v>
      </c>
      <c r="J18" s="83" t="s">
        <v>576</v>
      </c>
      <c r="K18" s="83" t="s">
        <v>576</v>
      </c>
    </row>
    <row r="19" spans="1:11" ht="14.5" customHeight="1" x14ac:dyDescent="0.35">
      <c r="A19" s="618" t="s">
        <v>262</v>
      </c>
      <c r="B19" s="619"/>
      <c r="C19" s="619"/>
      <c r="D19" s="619"/>
      <c r="E19" s="619"/>
      <c r="F19" s="619"/>
      <c r="G19" s="619"/>
      <c r="H19" s="619"/>
      <c r="I19" s="620"/>
      <c r="J19" s="83" t="s">
        <v>576</v>
      </c>
      <c r="K19" s="83" t="s">
        <v>576</v>
      </c>
    </row>
    <row r="20" spans="1:11" ht="14.5" customHeight="1" x14ac:dyDescent="0.35">
      <c r="A20" s="22"/>
      <c r="B20" s="6"/>
      <c r="C20" s="6"/>
      <c r="D20" s="6"/>
      <c r="E20" s="6"/>
      <c r="F20" s="6"/>
      <c r="G20" s="6"/>
      <c r="H20" s="6"/>
      <c r="I20" s="6"/>
      <c r="J20" s="6"/>
      <c r="K20" s="6"/>
    </row>
    <row r="21" spans="1:11" ht="32.25" customHeight="1" x14ac:dyDescent="0.35">
      <c r="A21" s="621" t="s">
        <v>330</v>
      </c>
      <c r="B21" s="621"/>
      <c r="C21" s="621"/>
      <c r="D21" s="621"/>
      <c r="E21" s="621"/>
      <c r="F21" s="621"/>
      <c r="G21" s="621"/>
      <c r="H21" s="621"/>
      <c r="I21" s="621"/>
      <c r="J21" s="621"/>
      <c r="K21" s="621"/>
    </row>
    <row r="22" spans="1:11" ht="36" x14ac:dyDescent="0.35">
      <c r="A22" s="91" t="s">
        <v>274</v>
      </c>
      <c r="B22" s="91" t="s">
        <v>328</v>
      </c>
      <c r="C22" s="91" t="s">
        <v>474</v>
      </c>
      <c r="D22" s="91" t="s">
        <v>310</v>
      </c>
      <c r="E22" s="91" t="s">
        <v>382</v>
      </c>
      <c r="F22" s="91" t="s">
        <v>467</v>
      </c>
      <c r="G22" s="92" t="s">
        <v>210</v>
      </c>
      <c r="H22" s="92" t="s">
        <v>208</v>
      </c>
      <c r="I22" s="92" t="s">
        <v>259</v>
      </c>
      <c r="J22" s="92" t="s">
        <v>260</v>
      </c>
      <c r="K22" s="91" t="s">
        <v>261</v>
      </c>
    </row>
    <row r="23" spans="1:11" x14ac:dyDescent="0.35">
      <c r="A23" s="85" t="s">
        <v>427</v>
      </c>
      <c r="B23" s="85" t="s">
        <v>427</v>
      </c>
      <c r="C23" s="85" t="s">
        <v>427</v>
      </c>
      <c r="D23" s="85" t="s">
        <v>427</v>
      </c>
      <c r="E23" s="85" t="s">
        <v>427</v>
      </c>
      <c r="F23" s="85" t="s">
        <v>427</v>
      </c>
      <c r="G23" s="85" t="s">
        <v>427</v>
      </c>
      <c r="H23" s="85" t="s">
        <v>427</v>
      </c>
      <c r="I23" s="85" t="s">
        <v>427</v>
      </c>
      <c r="J23" s="85" t="s">
        <v>427</v>
      </c>
      <c r="K23" s="85" t="s">
        <v>427</v>
      </c>
    </row>
    <row r="24" spans="1:11" ht="14.5" customHeight="1" x14ac:dyDescent="0.35">
      <c r="A24" s="618" t="s">
        <v>262</v>
      </c>
      <c r="B24" s="619"/>
      <c r="C24" s="619"/>
      <c r="D24" s="619"/>
      <c r="E24" s="619"/>
      <c r="F24" s="619"/>
      <c r="G24" s="619"/>
      <c r="H24" s="619"/>
      <c r="I24" s="620"/>
      <c r="J24" s="85" t="s">
        <v>427</v>
      </c>
      <c r="K24" s="85" t="s">
        <v>427</v>
      </c>
    </row>
  </sheetData>
  <sheetProtection formatCells="0" formatColumns="0" formatRows="0" insertColumns="0" insertRows="0" insertHyperlinks="0" deleteColumns="0" deleteRows="0" sort="0" autoFilter="0" pivotTables="0"/>
  <mergeCells count="7">
    <mergeCell ref="A24:I24"/>
    <mergeCell ref="A21:K21"/>
    <mergeCell ref="A19:I19"/>
    <mergeCell ref="A15:K15"/>
    <mergeCell ref="A1:G1"/>
    <mergeCell ref="A2:G2"/>
    <mergeCell ref="A9:F9"/>
  </mergeCells>
  <pageMargins left="0.11811023622047245" right="0.11811023622047245" top="0.74803149606299213" bottom="0.74803149606299213" header="0.31496062992125984" footer="0.31496062992125984"/>
  <pageSetup paperSize="9" scale="83" fitToHeight="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24"/>
  <sheetViews>
    <sheetView view="pageBreakPreview" topLeftCell="A7" zoomScaleNormal="100" zoomScaleSheetLayoutView="100" workbookViewId="0">
      <selection activeCell="C12" sqref="C12"/>
    </sheetView>
  </sheetViews>
  <sheetFormatPr defaultColWidth="8.81640625" defaultRowHeight="14.5" x14ac:dyDescent="0.35"/>
  <cols>
    <col min="1" max="1" width="40.453125" customWidth="1"/>
    <col min="2" max="2" width="16.7265625" customWidth="1"/>
    <col min="3" max="3" width="26.7265625" style="102" customWidth="1"/>
    <col min="4" max="4" width="23.81640625" customWidth="1"/>
  </cols>
  <sheetData>
    <row r="1" spans="1:4" ht="28.5" customHeight="1" x14ac:dyDescent="0.35">
      <c r="A1" s="629" t="s">
        <v>331</v>
      </c>
      <c r="B1" s="630"/>
      <c r="C1" s="630"/>
    </row>
    <row r="2" spans="1:4" ht="15.75" customHeight="1" x14ac:dyDescent="0.35">
      <c r="A2" s="631" t="s">
        <v>332</v>
      </c>
      <c r="B2" s="630"/>
      <c r="C2" s="630"/>
    </row>
    <row r="3" spans="1:4" ht="17.25" customHeight="1" x14ac:dyDescent="0.35">
      <c r="A3" s="631" t="s">
        <v>188</v>
      </c>
      <c r="B3" s="630"/>
      <c r="C3" s="630"/>
    </row>
    <row r="4" spans="1:4" x14ac:dyDescent="0.35">
      <c r="A4" s="10"/>
      <c r="B4" s="11"/>
      <c r="C4" s="104"/>
    </row>
    <row r="5" spans="1:4" x14ac:dyDescent="0.35">
      <c r="A5" s="29" t="s">
        <v>333</v>
      </c>
      <c r="B5" s="33" t="s">
        <v>26</v>
      </c>
      <c r="C5" s="33" t="s">
        <v>190</v>
      </c>
    </row>
    <row r="6" spans="1:4" ht="28" x14ac:dyDescent="0.35">
      <c r="A6" s="78" t="s">
        <v>549</v>
      </c>
      <c r="B6" s="33" t="s">
        <v>29</v>
      </c>
      <c r="C6" s="263">
        <f>C7+C8</f>
        <v>729010.61999999988</v>
      </c>
    </row>
    <row r="7" spans="1:4" x14ac:dyDescent="0.35">
      <c r="A7" s="78" t="s">
        <v>334</v>
      </c>
      <c r="B7" s="33" t="s">
        <v>32</v>
      </c>
      <c r="C7" s="251">
        <f>'1.1.'!I34</f>
        <v>429716.13999999996</v>
      </c>
    </row>
    <row r="8" spans="1:4" x14ac:dyDescent="0.35">
      <c r="A8" s="78" t="s">
        <v>335</v>
      </c>
      <c r="B8" s="33" t="s">
        <v>34</v>
      </c>
      <c r="C8" s="251">
        <f>'1.1.'!I95</f>
        <v>299294.48</v>
      </c>
    </row>
    <row r="9" spans="1:4" ht="28" x14ac:dyDescent="0.35">
      <c r="A9" s="29" t="s">
        <v>550</v>
      </c>
      <c r="B9" s="33" t="s">
        <v>30</v>
      </c>
      <c r="C9" s="263" t="s">
        <v>576</v>
      </c>
    </row>
    <row r="10" spans="1:4" x14ac:dyDescent="0.35">
      <c r="A10" s="29" t="s">
        <v>334</v>
      </c>
      <c r="B10" s="33" t="s">
        <v>32</v>
      </c>
      <c r="C10" s="263" t="s">
        <v>576</v>
      </c>
    </row>
    <row r="11" spans="1:4" x14ac:dyDescent="0.35">
      <c r="A11" s="29" t="s">
        <v>335</v>
      </c>
      <c r="B11" s="33" t="s">
        <v>34</v>
      </c>
      <c r="C11" s="263" t="s">
        <v>576</v>
      </c>
    </row>
    <row r="12" spans="1:4" ht="42" x14ac:dyDescent="0.35">
      <c r="A12" s="29" t="s">
        <v>551</v>
      </c>
      <c r="B12" s="33" t="s">
        <v>36</v>
      </c>
      <c r="C12" s="263">
        <f>C13+C14</f>
        <v>525724466.44999999</v>
      </c>
    </row>
    <row r="13" spans="1:4" x14ac:dyDescent="0.35">
      <c r="A13" s="29" t="s">
        <v>334</v>
      </c>
      <c r="B13" s="33" t="s">
        <v>32</v>
      </c>
      <c r="C13" s="251">
        <f>'1.3'!H498</f>
        <v>34495166.360000007</v>
      </c>
    </row>
    <row r="14" spans="1:4" x14ac:dyDescent="0.35">
      <c r="A14" s="29" t="s">
        <v>335</v>
      </c>
      <c r="B14" s="33" t="s">
        <v>34</v>
      </c>
      <c r="C14" s="251">
        <f>'1.3'!H1001</f>
        <v>491229300.08999997</v>
      </c>
    </row>
    <row r="15" spans="1:4" ht="28" x14ac:dyDescent="0.35">
      <c r="A15" s="65" t="s">
        <v>552</v>
      </c>
      <c r="B15" s="33" t="s">
        <v>38</v>
      </c>
      <c r="C15" s="263" t="s">
        <v>576</v>
      </c>
      <c r="D15" s="36"/>
    </row>
    <row r="16" spans="1:4" x14ac:dyDescent="0.35">
      <c r="A16" s="65" t="s">
        <v>334</v>
      </c>
      <c r="B16" s="33" t="s">
        <v>32</v>
      </c>
      <c r="C16" s="263" t="s">
        <v>576</v>
      </c>
    </row>
    <row r="17" spans="1:4" x14ac:dyDescent="0.35">
      <c r="A17" s="65" t="s">
        <v>335</v>
      </c>
      <c r="B17" s="33" t="s">
        <v>34</v>
      </c>
      <c r="C17" s="263" t="s">
        <v>576</v>
      </c>
    </row>
    <row r="18" spans="1:4" ht="42" x14ac:dyDescent="0.35">
      <c r="A18" s="29" t="s">
        <v>553</v>
      </c>
      <c r="B18" s="33" t="s">
        <v>223</v>
      </c>
      <c r="C18" s="263">
        <f>C19+C20</f>
        <v>27002692.220000014</v>
      </c>
      <c r="D18" s="36"/>
    </row>
    <row r="19" spans="1:4" x14ac:dyDescent="0.35">
      <c r="A19" s="29" t="s">
        <v>334</v>
      </c>
      <c r="B19" s="33" t="s">
        <v>32</v>
      </c>
      <c r="C19" s="251">
        <f>'1.5'!H710</f>
        <v>11711159.990000013</v>
      </c>
    </row>
    <row r="20" spans="1:4" x14ac:dyDescent="0.35">
      <c r="A20" s="29" t="s">
        <v>335</v>
      </c>
      <c r="B20" s="33" t="s">
        <v>34</v>
      </c>
      <c r="C20" s="251">
        <f>'1.5'!H1021</f>
        <v>15291532.229999999</v>
      </c>
    </row>
    <row r="21" spans="1:4" x14ac:dyDescent="0.35">
      <c r="A21" s="29" t="s">
        <v>336</v>
      </c>
      <c r="B21" s="64"/>
      <c r="C21" s="263">
        <f>C6+C12+C18</f>
        <v>553456169.28999996</v>
      </c>
    </row>
    <row r="24" spans="1:4" x14ac:dyDescent="0.35">
      <c r="C24" s="172"/>
    </row>
  </sheetData>
  <sheetProtection formatCells="0" formatColumns="0" formatRows="0" insertColumns="0" insertRows="0" insertHyperlinks="0" deleteColumns="0" deleteRows="0" sort="0" autoFilter="0" pivotTables="0"/>
  <mergeCells count="3">
    <mergeCell ref="A1:C1"/>
    <mergeCell ref="A2:C2"/>
    <mergeCell ref="A3:C3"/>
  </mergeCells>
  <pageMargins left="0.11811023622047245" right="0.11811023622047245" top="0.74803149606299213" bottom="0.74803149606299213" header="0.31496062992125984" footer="0.31496062992125984"/>
  <pageSetup paperSize="9" fitToWidth="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69"/>
  <sheetViews>
    <sheetView view="pageBreakPreview" zoomScale="96" zoomScaleNormal="138" zoomScaleSheetLayoutView="96" workbookViewId="0">
      <selection activeCell="D5" sqref="D5"/>
    </sheetView>
  </sheetViews>
  <sheetFormatPr defaultColWidth="8.81640625" defaultRowHeight="14.5" x14ac:dyDescent="0.35"/>
  <cols>
    <col min="1" max="1" width="13.36328125" customWidth="1"/>
    <col min="2" max="2" width="14.1796875" customWidth="1"/>
    <col min="3" max="3" width="11.1796875" customWidth="1"/>
    <col min="4" max="4" width="25.36328125" customWidth="1"/>
    <col min="5" max="5" width="11.36328125" customWidth="1"/>
    <col min="6" max="6" width="23.453125" customWidth="1"/>
    <col min="7" max="7" width="26.36328125" customWidth="1"/>
    <col min="8" max="8" width="6.453125" customWidth="1"/>
    <col min="9" max="9" width="12.453125" customWidth="1"/>
    <col min="10" max="15" width="8.81640625" customWidth="1"/>
    <col min="16" max="16" width="9.1796875" customWidth="1"/>
  </cols>
  <sheetData>
    <row r="1" spans="1:13" ht="31" customHeight="1" x14ac:dyDescent="0.35">
      <c r="A1" s="632" t="s">
        <v>337</v>
      </c>
      <c r="B1" s="517"/>
      <c r="C1" s="517"/>
      <c r="D1" s="517"/>
      <c r="E1" s="517"/>
      <c r="F1" s="517"/>
      <c r="G1" s="517"/>
      <c r="H1" s="517"/>
      <c r="I1" s="517"/>
      <c r="J1" s="38"/>
      <c r="M1" s="38"/>
    </row>
    <row r="2" spans="1:13" x14ac:dyDescent="0.35">
      <c r="A2" s="12" t="s">
        <v>376</v>
      </c>
      <c r="B2" s="11"/>
      <c r="C2" s="11"/>
      <c r="D2" s="11"/>
      <c r="E2" s="11"/>
      <c r="F2" s="11"/>
      <c r="G2" s="11"/>
      <c r="H2" s="11"/>
      <c r="I2" s="11"/>
      <c r="J2" s="38"/>
      <c r="M2" s="38"/>
    </row>
    <row r="3" spans="1:13" ht="65" x14ac:dyDescent="0.35">
      <c r="A3" s="24" t="s">
        <v>384</v>
      </c>
      <c r="B3" s="24" t="s">
        <v>339</v>
      </c>
      <c r="C3" s="24" t="s">
        <v>385</v>
      </c>
      <c r="D3" s="24" t="s">
        <v>389</v>
      </c>
      <c r="E3" s="24" t="s">
        <v>390</v>
      </c>
      <c r="F3" s="24" t="s">
        <v>391</v>
      </c>
      <c r="G3" s="24" t="s">
        <v>387</v>
      </c>
      <c r="H3" s="24" t="s">
        <v>26</v>
      </c>
      <c r="I3" s="24" t="s">
        <v>388</v>
      </c>
      <c r="J3" s="39"/>
      <c r="K3" s="67"/>
      <c r="L3" s="40"/>
      <c r="M3" s="38"/>
    </row>
    <row r="4" spans="1:13" ht="34.5" x14ac:dyDescent="0.35">
      <c r="A4" s="255">
        <v>43844.711111111108</v>
      </c>
      <c r="B4" s="257" t="s">
        <v>1264</v>
      </c>
      <c r="C4" s="254">
        <v>14</v>
      </c>
      <c r="D4" s="45" t="s">
        <v>762</v>
      </c>
      <c r="E4" s="254"/>
      <c r="F4" s="257" t="s">
        <v>696</v>
      </c>
      <c r="G4" s="45" t="s">
        <v>743</v>
      </c>
      <c r="H4" s="253" t="s">
        <v>589</v>
      </c>
      <c r="I4" s="256">
        <v>13330</v>
      </c>
    </row>
    <row r="5" spans="1:13" ht="46" x14ac:dyDescent="0.35">
      <c r="A5" s="255">
        <v>43844.711111111108</v>
      </c>
      <c r="B5" s="257" t="s">
        <v>1264</v>
      </c>
      <c r="C5" s="254">
        <v>2</v>
      </c>
      <c r="D5" s="45" t="s">
        <v>707</v>
      </c>
      <c r="E5" s="254"/>
      <c r="F5" s="257" t="s">
        <v>708</v>
      </c>
      <c r="G5" s="45" t="s">
        <v>744</v>
      </c>
      <c r="H5" s="253" t="s">
        <v>589</v>
      </c>
      <c r="I5" s="256">
        <v>24000</v>
      </c>
    </row>
    <row r="6" spans="1:13" ht="35.5" x14ac:dyDescent="0.35">
      <c r="A6" s="255">
        <v>43844.718055555553</v>
      </c>
      <c r="B6" s="257" t="s">
        <v>1264</v>
      </c>
      <c r="C6" s="254">
        <v>10</v>
      </c>
      <c r="D6" s="45" t="s">
        <v>717</v>
      </c>
      <c r="E6" s="254"/>
      <c r="F6" s="257" t="s">
        <v>697</v>
      </c>
      <c r="G6" s="258" t="s">
        <v>745</v>
      </c>
      <c r="H6" s="253" t="s">
        <v>589</v>
      </c>
      <c r="I6" s="256">
        <v>12000</v>
      </c>
    </row>
    <row r="7" spans="1:13" ht="46" x14ac:dyDescent="0.35">
      <c r="A7" s="255">
        <v>43844.718055555553</v>
      </c>
      <c r="B7" s="257" t="s">
        <v>1264</v>
      </c>
      <c r="C7" s="254">
        <v>8</v>
      </c>
      <c r="D7" s="45" t="s">
        <v>716</v>
      </c>
      <c r="E7" s="254"/>
      <c r="F7" s="257" t="s">
        <v>704</v>
      </c>
      <c r="G7" s="258" t="s">
        <v>746</v>
      </c>
      <c r="H7" s="253" t="s">
        <v>589</v>
      </c>
      <c r="I7" s="256">
        <v>14000</v>
      </c>
    </row>
    <row r="8" spans="1:13" ht="46" x14ac:dyDescent="0.35">
      <c r="A8" s="255">
        <v>43844.718055555553</v>
      </c>
      <c r="B8" s="257" t="s">
        <v>1264</v>
      </c>
      <c r="C8" s="254">
        <v>7</v>
      </c>
      <c r="D8" s="45" t="s">
        <v>713</v>
      </c>
      <c r="E8" s="254"/>
      <c r="F8" s="257" t="s">
        <v>698</v>
      </c>
      <c r="G8" s="258" t="s">
        <v>747</v>
      </c>
      <c r="H8" s="253" t="s">
        <v>589</v>
      </c>
      <c r="I8" s="256">
        <v>24000</v>
      </c>
    </row>
    <row r="9" spans="1:13" ht="57.5" x14ac:dyDescent="0.35">
      <c r="A9" s="255">
        <v>43844.718055555553</v>
      </c>
      <c r="B9" s="257" t="s">
        <v>1264</v>
      </c>
      <c r="C9" s="254">
        <v>6</v>
      </c>
      <c r="D9" s="45" t="s">
        <v>763</v>
      </c>
      <c r="E9" s="254"/>
      <c r="F9" s="257" t="s">
        <v>712</v>
      </c>
      <c r="G9" s="258" t="s">
        <v>748</v>
      </c>
      <c r="H9" s="253" t="s">
        <v>589</v>
      </c>
      <c r="I9" s="256">
        <v>15500</v>
      </c>
    </row>
    <row r="10" spans="1:13" ht="35.5" x14ac:dyDescent="0.35">
      <c r="A10" s="255">
        <v>43844.724305555559</v>
      </c>
      <c r="B10" s="257" t="s">
        <v>1264</v>
      </c>
      <c r="C10" s="254">
        <v>9</v>
      </c>
      <c r="D10" s="45" t="s">
        <v>764</v>
      </c>
      <c r="E10" s="254"/>
      <c r="F10" s="257" t="s">
        <v>694</v>
      </c>
      <c r="G10" s="258" t="s">
        <v>749</v>
      </c>
      <c r="H10" s="253" t="s">
        <v>589</v>
      </c>
      <c r="I10" s="256">
        <v>18000</v>
      </c>
    </row>
    <row r="11" spans="1:13" ht="35.5" x14ac:dyDescent="0.35">
      <c r="A11" s="255">
        <v>43844.724305555559</v>
      </c>
      <c r="B11" s="257" t="s">
        <v>1264</v>
      </c>
      <c r="C11" s="254">
        <v>1</v>
      </c>
      <c r="D11" s="45" t="s">
        <v>765</v>
      </c>
      <c r="E11" s="254"/>
      <c r="F11" s="45" t="s">
        <v>767</v>
      </c>
      <c r="G11" s="258" t="s">
        <v>750</v>
      </c>
      <c r="H11" s="253" t="s">
        <v>589</v>
      </c>
      <c r="I11" s="256">
        <v>16708</v>
      </c>
    </row>
    <row r="12" spans="1:13" ht="46" x14ac:dyDescent="0.35">
      <c r="A12" s="255">
        <v>43845.64166666667</v>
      </c>
      <c r="B12" s="257" t="s">
        <v>1264</v>
      </c>
      <c r="C12" s="254">
        <v>12</v>
      </c>
      <c r="D12" s="45" t="s">
        <v>699</v>
      </c>
      <c r="E12" s="254"/>
      <c r="F12" s="257" t="s">
        <v>700</v>
      </c>
      <c r="G12" s="258" t="s">
        <v>751</v>
      </c>
      <c r="H12" s="253" t="s">
        <v>589</v>
      </c>
      <c r="I12" s="256">
        <v>48000</v>
      </c>
    </row>
    <row r="13" spans="1:13" ht="35.5" x14ac:dyDescent="0.35">
      <c r="A13" s="255">
        <v>43845.64166666667</v>
      </c>
      <c r="B13" s="257" t="s">
        <v>1264</v>
      </c>
      <c r="C13" s="254">
        <v>11</v>
      </c>
      <c r="D13" s="45" t="s">
        <v>701</v>
      </c>
      <c r="E13" s="254"/>
      <c r="F13" s="257" t="s">
        <v>702</v>
      </c>
      <c r="G13" s="258" t="s">
        <v>752</v>
      </c>
      <c r="H13" s="253" t="s">
        <v>589</v>
      </c>
      <c r="I13" s="256">
        <v>12000</v>
      </c>
    </row>
    <row r="14" spans="1:13" ht="35.5" x14ac:dyDescent="0.35">
      <c r="A14" s="255">
        <v>43845.64166666667</v>
      </c>
      <c r="B14" s="257" t="s">
        <v>1264</v>
      </c>
      <c r="C14" s="254">
        <v>5</v>
      </c>
      <c r="D14" s="45" t="s">
        <v>705</v>
      </c>
      <c r="E14" s="254"/>
      <c r="F14" s="257" t="s">
        <v>706</v>
      </c>
      <c r="G14" s="258" t="s">
        <v>753</v>
      </c>
      <c r="H14" s="253" t="s">
        <v>589</v>
      </c>
      <c r="I14" s="256">
        <v>48000</v>
      </c>
    </row>
    <row r="15" spans="1:13" ht="46" x14ac:dyDescent="0.35">
      <c r="A15" s="255">
        <v>43845.64166666667</v>
      </c>
      <c r="B15" s="257" t="s">
        <v>1264</v>
      </c>
      <c r="C15" s="254">
        <v>3</v>
      </c>
      <c r="D15" s="45" t="s">
        <v>709</v>
      </c>
      <c r="E15" s="254"/>
      <c r="F15" s="257" t="s">
        <v>710</v>
      </c>
      <c r="G15" s="258" t="s">
        <v>754</v>
      </c>
      <c r="H15" s="253" t="s">
        <v>589</v>
      </c>
      <c r="I15" s="256">
        <v>19350</v>
      </c>
    </row>
    <row r="16" spans="1:13" ht="47" x14ac:dyDescent="0.35">
      <c r="A16" s="255">
        <v>43845.662499999999</v>
      </c>
      <c r="B16" s="257" t="s">
        <v>1264</v>
      </c>
      <c r="C16" s="254">
        <v>18</v>
      </c>
      <c r="D16" s="45" t="s">
        <v>715</v>
      </c>
      <c r="E16" s="259"/>
      <c r="F16" s="46" t="s">
        <v>3947</v>
      </c>
      <c r="G16" s="258" t="s">
        <v>755</v>
      </c>
      <c r="H16" s="253" t="s">
        <v>589</v>
      </c>
      <c r="I16" s="45">
        <v>3214.29</v>
      </c>
    </row>
    <row r="17" spans="1:9" ht="47" x14ac:dyDescent="0.35">
      <c r="A17" s="255">
        <v>43845.662499999999</v>
      </c>
      <c r="B17" s="257" t="s">
        <v>1264</v>
      </c>
      <c r="C17" s="254">
        <v>18</v>
      </c>
      <c r="D17" s="45" t="s">
        <v>630</v>
      </c>
      <c r="E17" s="259"/>
      <c r="F17" s="257" t="s">
        <v>3995</v>
      </c>
      <c r="G17" s="258" t="s">
        <v>755</v>
      </c>
      <c r="H17" s="253" t="s">
        <v>589</v>
      </c>
      <c r="I17" s="260">
        <v>11571.42</v>
      </c>
    </row>
    <row r="18" spans="1:9" ht="47" x14ac:dyDescent="0.35">
      <c r="A18" s="255">
        <v>43845.662499999999</v>
      </c>
      <c r="B18" s="257" t="s">
        <v>1264</v>
      </c>
      <c r="C18" s="254">
        <v>18</v>
      </c>
      <c r="D18" s="45" t="s">
        <v>631</v>
      </c>
      <c r="E18" s="259"/>
      <c r="F18" s="257" t="s">
        <v>3976</v>
      </c>
      <c r="G18" s="258" t="s">
        <v>755</v>
      </c>
      <c r="H18" s="253" t="s">
        <v>589</v>
      </c>
      <c r="I18" s="260">
        <v>11571.42</v>
      </c>
    </row>
    <row r="19" spans="1:9" ht="47" x14ac:dyDescent="0.35">
      <c r="A19" s="255">
        <v>43845.662499999999</v>
      </c>
      <c r="B19" s="257" t="s">
        <v>1264</v>
      </c>
      <c r="C19" s="254">
        <v>18</v>
      </c>
      <c r="D19" s="45" t="s">
        <v>629</v>
      </c>
      <c r="E19" s="259"/>
      <c r="F19" s="257" t="s">
        <v>3957</v>
      </c>
      <c r="G19" s="258" t="s">
        <v>755</v>
      </c>
      <c r="H19" s="253" t="s">
        <v>589</v>
      </c>
      <c r="I19" s="260">
        <v>4285.71</v>
      </c>
    </row>
    <row r="20" spans="1:9" ht="47" x14ac:dyDescent="0.35">
      <c r="A20" s="255">
        <v>43845.662499999999</v>
      </c>
      <c r="B20" s="257" t="s">
        <v>1264</v>
      </c>
      <c r="C20" s="254">
        <v>18</v>
      </c>
      <c r="D20" s="45" t="s">
        <v>766</v>
      </c>
      <c r="E20" s="254"/>
      <c r="F20" s="257" t="s">
        <v>3996</v>
      </c>
      <c r="G20" s="258" t="s">
        <v>755</v>
      </c>
      <c r="H20" s="253" t="s">
        <v>589</v>
      </c>
      <c r="I20" s="260">
        <v>5142.8500000000004</v>
      </c>
    </row>
    <row r="21" spans="1:9" ht="47" x14ac:dyDescent="0.35">
      <c r="A21" s="255">
        <v>43845.662499999999</v>
      </c>
      <c r="B21" s="257" t="s">
        <v>1264</v>
      </c>
      <c r="C21" s="254">
        <v>18</v>
      </c>
      <c r="D21" s="45" t="s">
        <v>714</v>
      </c>
      <c r="E21" s="259"/>
      <c r="F21" s="257" t="s">
        <v>3996</v>
      </c>
      <c r="G21" s="258" t="s">
        <v>755</v>
      </c>
      <c r="H21" s="253" t="s">
        <v>589</v>
      </c>
      <c r="I21" s="260">
        <v>5142.8500000000004</v>
      </c>
    </row>
    <row r="22" spans="1:9" ht="57.5" x14ac:dyDescent="0.35">
      <c r="A22" s="255">
        <v>43846.620138888888</v>
      </c>
      <c r="B22" s="257" t="s">
        <v>1264</v>
      </c>
      <c r="C22" s="254">
        <v>20</v>
      </c>
      <c r="D22" s="45" t="s">
        <v>711</v>
      </c>
      <c r="E22" s="254"/>
      <c r="F22" s="257" t="s">
        <v>712</v>
      </c>
      <c r="G22" s="258" t="s">
        <v>756</v>
      </c>
      <c r="H22" s="253" t="s">
        <v>589</v>
      </c>
      <c r="I22" s="256">
        <v>8500</v>
      </c>
    </row>
    <row r="23" spans="1:9" ht="46" x14ac:dyDescent="0.35">
      <c r="A23" s="255">
        <v>43846.620138888888</v>
      </c>
      <c r="B23" s="257" t="s">
        <v>1264</v>
      </c>
      <c r="C23" s="254">
        <v>18</v>
      </c>
      <c r="D23" s="45" t="s">
        <v>709</v>
      </c>
      <c r="E23" s="254"/>
      <c r="F23" s="257" t="s">
        <v>710</v>
      </c>
      <c r="G23" s="258" t="s">
        <v>757</v>
      </c>
      <c r="H23" s="253" t="s">
        <v>589</v>
      </c>
      <c r="I23" s="256">
        <v>4650</v>
      </c>
    </row>
    <row r="24" spans="1:9" ht="35.5" x14ac:dyDescent="0.35">
      <c r="A24" s="255">
        <v>43846.655555555553</v>
      </c>
      <c r="B24" s="257" t="s">
        <v>1264</v>
      </c>
      <c r="C24" s="254">
        <v>19</v>
      </c>
      <c r="D24" s="45" t="s">
        <v>693</v>
      </c>
      <c r="E24" s="254"/>
      <c r="F24" s="257" t="s">
        <v>694</v>
      </c>
      <c r="G24" s="258" t="s">
        <v>758</v>
      </c>
      <c r="H24" s="253" t="s">
        <v>589</v>
      </c>
      <c r="I24" s="256">
        <v>6000</v>
      </c>
    </row>
    <row r="25" spans="1:9" ht="34.5" x14ac:dyDescent="0.35">
      <c r="A25" s="255">
        <v>43858.669444444444</v>
      </c>
      <c r="B25" s="257" t="s">
        <v>1264</v>
      </c>
      <c r="C25" s="254">
        <v>22</v>
      </c>
      <c r="D25" s="45" t="s">
        <v>695</v>
      </c>
      <c r="E25" s="254"/>
      <c r="F25" s="257" t="s">
        <v>696</v>
      </c>
      <c r="G25" s="45" t="s">
        <v>759</v>
      </c>
      <c r="H25" s="253" t="s">
        <v>589</v>
      </c>
      <c r="I25" s="256">
        <v>10670</v>
      </c>
    </row>
    <row r="26" spans="1:9" ht="46" x14ac:dyDescent="0.35">
      <c r="A26" s="255">
        <v>43858.669444444444</v>
      </c>
      <c r="B26" s="257" t="s">
        <v>1264</v>
      </c>
      <c r="C26" s="254">
        <v>21</v>
      </c>
      <c r="D26" s="45" t="s">
        <v>703</v>
      </c>
      <c r="E26" s="254"/>
      <c r="F26" s="257" t="s">
        <v>704</v>
      </c>
      <c r="G26" s="258" t="s">
        <v>760</v>
      </c>
      <c r="H26" s="253" t="s">
        <v>589</v>
      </c>
      <c r="I26" s="256">
        <v>10000</v>
      </c>
    </row>
    <row r="27" spans="1:9" ht="47" x14ac:dyDescent="0.35">
      <c r="A27" s="255">
        <v>43861.564583333333</v>
      </c>
      <c r="B27" s="257" t="s">
        <v>1264</v>
      </c>
      <c r="C27" s="254">
        <v>38</v>
      </c>
      <c r="D27" s="45" t="s">
        <v>715</v>
      </c>
      <c r="E27" s="259"/>
      <c r="F27" s="46" t="s">
        <v>3947</v>
      </c>
      <c r="G27" s="258" t="s">
        <v>761</v>
      </c>
      <c r="H27" s="253" t="s">
        <v>589</v>
      </c>
      <c r="I27" s="256">
        <v>4285.71</v>
      </c>
    </row>
    <row r="28" spans="1:9" ht="47" x14ac:dyDescent="0.35">
      <c r="A28" s="255">
        <v>43861.564583333333</v>
      </c>
      <c r="B28" s="257" t="s">
        <v>1264</v>
      </c>
      <c r="C28" s="254">
        <v>38</v>
      </c>
      <c r="D28" s="45" t="s">
        <v>630</v>
      </c>
      <c r="E28" s="259"/>
      <c r="F28" s="257" t="s">
        <v>3995</v>
      </c>
      <c r="G28" s="258" t="s">
        <v>761</v>
      </c>
      <c r="H28" s="253" t="s">
        <v>589</v>
      </c>
      <c r="I28" s="256">
        <v>15428.57</v>
      </c>
    </row>
    <row r="29" spans="1:9" ht="47" x14ac:dyDescent="0.35">
      <c r="A29" s="255">
        <v>43861.564583333333</v>
      </c>
      <c r="B29" s="257" t="s">
        <v>1264</v>
      </c>
      <c r="C29" s="254">
        <v>38</v>
      </c>
      <c r="D29" s="45" t="s">
        <v>631</v>
      </c>
      <c r="E29" s="259"/>
      <c r="F29" s="257" t="s">
        <v>3976</v>
      </c>
      <c r="G29" s="258" t="s">
        <v>761</v>
      </c>
      <c r="H29" s="253" t="s">
        <v>589</v>
      </c>
      <c r="I29" s="256">
        <v>15428.57</v>
      </c>
    </row>
    <row r="30" spans="1:9" ht="47" x14ac:dyDescent="0.35">
      <c r="A30" s="255">
        <v>43861.564583333333</v>
      </c>
      <c r="B30" s="257" t="s">
        <v>1264</v>
      </c>
      <c r="C30" s="254">
        <v>38</v>
      </c>
      <c r="D30" s="45" t="s">
        <v>629</v>
      </c>
      <c r="E30" s="259"/>
      <c r="F30" s="257" t="s">
        <v>3957</v>
      </c>
      <c r="G30" s="258" t="s">
        <v>761</v>
      </c>
      <c r="H30" s="253" t="s">
        <v>589</v>
      </c>
      <c r="I30" s="256">
        <v>5714.29</v>
      </c>
    </row>
    <row r="31" spans="1:9" ht="47" x14ac:dyDescent="0.35">
      <c r="A31" s="255">
        <v>43861.564583333333</v>
      </c>
      <c r="B31" s="257" t="s">
        <v>1264</v>
      </c>
      <c r="C31" s="254">
        <v>38</v>
      </c>
      <c r="D31" s="45" t="s">
        <v>766</v>
      </c>
      <c r="E31" s="254"/>
      <c r="F31" s="257" t="s">
        <v>3996</v>
      </c>
      <c r="G31" s="258" t="s">
        <v>761</v>
      </c>
      <c r="H31" s="253" t="s">
        <v>589</v>
      </c>
      <c r="I31" s="256">
        <v>6857.15</v>
      </c>
    </row>
    <row r="32" spans="1:9" ht="47" x14ac:dyDescent="0.35">
      <c r="A32" s="255">
        <v>43861.564583333333</v>
      </c>
      <c r="B32" s="257" t="s">
        <v>1264</v>
      </c>
      <c r="C32" s="254">
        <v>38</v>
      </c>
      <c r="D32" s="45" t="s">
        <v>714</v>
      </c>
      <c r="E32" s="259"/>
      <c r="F32" s="257" t="s">
        <v>3996</v>
      </c>
      <c r="G32" s="258" t="s">
        <v>761</v>
      </c>
      <c r="H32" s="253" t="s">
        <v>589</v>
      </c>
      <c r="I32" s="256">
        <v>6857.15</v>
      </c>
    </row>
    <row r="33" spans="1:10" ht="57.5" x14ac:dyDescent="0.35">
      <c r="A33" s="255">
        <v>44020</v>
      </c>
      <c r="B33" s="377" t="s">
        <v>3911</v>
      </c>
      <c r="C33" s="376">
        <v>307</v>
      </c>
      <c r="D33" s="377" t="s">
        <v>1110</v>
      </c>
      <c r="E33" s="376"/>
      <c r="F33" s="264" t="s">
        <v>3997</v>
      </c>
      <c r="G33" s="377" t="s">
        <v>1246</v>
      </c>
      <c r="H33" s="253" t="s">
        <v>589</v>
      </c>
      <c r="I33" s="256">
        <v>29508.16</v>
      </c>
    </row>
    <row r="34" spans="1:10" x14ac:dyDescent="0.35">
      <c r="A34" s="633" t="s">
        <v>580</v>
      </c>
      <c r="B34" s="634"/>
      <c r="C34" s="634"/>
      <c r="D34" s="634"/>
      <c r="E34" s="634"/>
      <c r="F34" s="634"/>
      <c r="G34" s="634"/>
      <c r="H34" s="634"/>
      <c r="I34" s="77">
        <f>SUM(I4:I33)</f>
        <v>429716.13999999996</v>
      </c>
      <c r="J34" s="37"/>
    </row>
    <row r="35" spans="1:10" x14ac:dyDescent="0.35">
      <c r="A35" s="18"/>
      <c r="B35" s="37"/>
      <c r="C35" s="37"/>
      <c r="D35" s="37"/>
      <c r="E35" s="37"/>
      <c r="F35" s="37"/>
      <c r="G35" s="37"/>
      <c r="H35" s="37"/>
      <c r="I35" s="37"/>
      <c r="J35" s="37"/>
    </row>
    <row r="36" spans="1:10" x14ac:dyDescent="0.35">
      <c r="A36" s="20" t="s">
        <v>655</v>
      </c>
      <c r="B36" s="37"/>
      <c r="C36" s="37"/>
      <c r="D36" s="37"/>
      <c r="E36" s="37"/>
      <c r="F36" s="37"/>
      <c r="G36" s="37"/>
      <c r="H36" s="37"/>
      <c r="I36" s="37"/>
      <c r="J36" s="37"/>
    </row>
    <row r="37" spans="1:10" ht="57.5" x14ac:dyDescent="0.35">
      <c r="A37" s="261" t="s">
        <v>384</v>
      </c>
      <c r="B37" s="180" t="s">
        <v>339</v>
      </c>
      <c r="C37" s="180" t="s">
        <v>385</v>
      </c>
      <c r="D37" s="181" t="s">
        <v>310</v>
      </c>
      <c r="E37" s="180" t="s">
        <v>382</v>
      </c>
      <c r="F37" s="180" t="s">
        <v>386</v>
      </c>
      <c r="G37" s="180" t="s">
        <v>387</v>
      </c>
      <c r="H37" s="180" t="s">
        <v>26</v>
      </c>
      <c r="I37" s="262" t="s">
        <v>388</v>
      </c>
      <c r="J37" s="37"/>
    </row>
    <row r="38" spans="1:10" ht="34.5" x14ac:dyDescent="0.35">
      <c r="A38" s="255">
        <v>43844.711111111108</v>
      </c>
      <c r="B38" s="257" t="s">
        <v>1264</v>
      </c>
      <c r="C38" s="254">
        <v>13</v>
      </c>
      <c r="D38" s="45" t="s">
        <v>720</v>
      </c>
      <c r="E38" s="254">
        <v>30383647</v>
      </c>
      <c r="F38" s="45" t="s">
        <v>722</v>
      </c>
      <c r="G38" s="45" t="s">
        <v>768</v>
      </c>
      <c r="H38" s="253" t="s">
        <v>592</v>
      </c>
      <c r="I38" s="256">
        <v>2580</v>
      </c>
    </row>
    <row r="39" spans="1:10" ht="57.5" x14ac:dyDescent="0.35">
      <c r="A39" s="255">
        <v>43845.654861111114</v>
      </c>
      <c r="B39" s="257" t="s">
        <v>1264</v>
      </c>
      <c r="C39" s="254">
        <v>19</v>
      </c>
      <c r="D39" s="45" t="s">
        <v>718</v>
      </c>
      <c r="E39" s="254">
        <v>23494105</v>
      </c>
      <c r="F39" s="253" t="s">
        <v>719</v>
      </c>
      <c r="G39" s="45" t="s">
        <v>769</v>
      </c>
      <c r="H39" s="253" t="s">
        <v>592</v>
      </c>
      <c r="I39" s="256">
        <v>286.5</v>
      </c>
    </row>
    <row r="40" spans="1:10" ht="46" x14ac:dyDescent="0.35">
      <c r="A40" s="255">
        <v>43845.654861111114</v>
      </c>
      <c r="B40" s="257" t="s">
        <v>1264</v>
      </c>
      <c r="C40" s="254">
        <v>17</v>
      </c>
      <c r="D40" s="45" t="s">
        <v>626</v>
      </c>
      <c r="E40" s="254">
        <v>38039757</v>
      </c>
      <c r="F40" s="45" t="s">
        <v>627</v>
      </c>
      <c r="G40" s="45" t="s">
        <v>770</v>
      </c>
      <c r="H40" s="253" t="s">
        <v>592</v>
      </c>
      <c r="I40" s="256">
        <v>9151.74</v>
      </c>
    </row>
    <row r="41" spans="1:10" ht="46" x14ac:dyDescent="0.35">
      <c r="A41" s="255">
        <v>43845.654861111114</v>
      </c>
      <c r="B41" s="257" t="s">
        <v>1264</v>
      </c>
      <c r="C41" s="254">
        <v>16</v>
      </c>
      <c r="D41" s="45" t="s">
        <v>626</v>
      </c>
      <c r="E41" s="254">
        <v>38039757</v>
      </c>
      <c r="F41" s="45" t="s">
        <v>627</v>
      </c>
      <c r="G41" s="45" t="s">
        <v>771</v>
      </c>
      <c r="H41" s="253" t="s">
        <v>592</v>
      </c>
      <c r="I41" s="256">
        <v>762.65</v>
      </c>
    </row>
    <row r="42" spans="1:10" ht="34.5" x14ac:dyDescent="0.35">
      <c r="A42" s="255">
        <v>43845.654861111114</v>
      </c>
      <c r="B42" s="257" t="s">
        <v>1264</v>
      </c>
      <c r="C42" s="254">
        <v>15</v>
      </c>
      <c r="D42" s="45" t="s">
        <v>721</v>
      </c>
      <c r="E42" s="254">
        <v>43141267</v>
      </c>
      <c r="F42" s="45" t="s">
        <v>801</v>
      </c>
      <c r="G42" s="45" t="s">
        <v>772</v>
      </c>
      <c r="H42" s="253" t="s">
        <v>592</v>
      </c>
      <c r="I42" s="256">
        <v>11185.45</v>
      </c>
    </row>
    <row r="43" spans="1:10" ht="57.5" x14ac:dyDescent="0.35">
      <c r="A43" s="255">
        <v>43853.745138888888</v>
      </c>
      <c r="B43" s="257" t="s">
        <v>1264</v>
      </c>
      <c r="C43" s="254" t="s">
        <v>723</v>
      </c>
      <c r="D43" s="45" t="s">
        <v>616</v>
      </c>
      <c r="E43" s="254">
        <v>14305909</v>
      </c>
      <c r="F43" s="45" t="s">
        <v>797</v>
      </c>
      <c r="G43" s="45" t="s">
        <v>724</v>
      </c>
      <c r="H43" s="253" t="s">
        <v>592</v>
      </c>
      <c r="I43" s="256">
        <v>75</v>
      </c>
    </row>
    <row r="44" spans="1:10" ht="46" x14ac:dyDescent="0.35">
      <c r="A44" s="255">
        <v>43860.759722222225</v>
      </c>
      <c r="B44" s="257" t="s">
        <v>1264</v>
      </c>
      <c r="C44" s="254">
        <v>37</v>
      </c>
      <c r="D44" s="45" t="s">
        <v>628</v>
      </c>
      <c r="E44" s="254">
        <v>42949909</v>
      </c>
      <c r="F44" s="45" t="s">
        <v>799</v>
      </c>
      <c r="G44" s="45" t="s">
        <v>773</v>
      </c>
      <c r="H44" s="253" t="s">
        <v>592</v>
      </c>
      <c r="I44" s="256">
        <v>39032.379999999997</v>
      </c>
    </row>
    <row r="45" spans="1:10" ht="34.5" x14ac:dyDescent="0.35">
      <c r="A45" s="255">
        <v>43860.759722222225</v>
      </c>
      <c r="B45" s="257" t="s">
        <v>1264</v>
      </c>
      <c r="C45" s="254">
        <v>36</v>
      </c>
      <c r="D45" s="45" t="s">
        <v>628</v>
      </c>
      <c r="E45" s="254">
        <v>42949909</v>
      </c>
      <c r="F45" s="45" t="s">
        <v>800</v>
      </c>
      <c r="G45" s="45" t="s">
        <v>774</v>
      </c>
      <c r="H45" s="253" t="s">
        <v>592</v>
      </c>
      <c r="I45" s="256">
        <v>1680.23</v>
      </c>
    </row>
    <row r="46" spans="1:10" ht="46" x14ac:dyDescent="0.35">
      <c r="A46" s="255">
        <v>43860.759722222225</v>
      </c>
      <c r="B46" s="257" t="s">
        <v>1264</v>
      </c>
      <c r="C46" s="254">
        <v>35</v>
      </c>
      <c r="D46" s="45" t="s">
        <v>628</v>
      </c>
      <c r="E46" s="254">
        <v>42949909</v>
      </c>
      <c r="F46" s="45" t="s">
        <v>798</v>
      </c>
      <c r="G46" s="45" t="s">
        <v>775</v>
      </c>
      <c r="H46" s="253" t="s">
        <v>592</v>
      </c>
      <c r="I46" s="256">
        <v>39362.39</v>
      </c>
    </row>
    <row r="47" spans="1:10" ht="46" x14ac:dyDescent="0.35">
      <c r="A47" s="255">
        <v>43860.759722222225</v>
      </c>
      <c r="B47" s="257" t="s">
        <v>1264</v>
      </c>
      <c r="C47" s="254">
        <v>24</v>
      </c>
      <c r="D47" s="45" t="s">
        <v>628</v>
      </c>
      <c r="E47" s="254">
        <v>42949909</v>
      </c>
      <c r="F47" s="45" t="s">
        <v>799</v>
      </c>
      <c r="G47" s="45" t="s">
        <v>776</v>
      </c>
      <c r="H47" s="253" t="s">
        <v>592</v>
      </c>
      <c r="I47" s="256">
        <v>1349.26</v>
      </c>
    </row>
    <row r="48" spans="1:10" ht="46" x14ac:dyDescent="0.35">
      <c r="A48" s="255">
        <v>43860.759722222225</v>
      </c>
      <c r="B48" s="257" t="s">
        <v>1264</v>
      </c>
      <c r="C48" s="254">
        <v>23</v>
      </c>
      <c r="D48" s="222" t="s">
        <v>1124</v>
      </c>
      <c r="E48" s="254">
        <v>43388859</v>
      </c>
      <c r="F48" s="45" t="s">
        <v>799</v>
      </c>
      <c r="G48" s="45" t="s">
        <v>777</v>
      </c>
      <c r="H48" s="253" t="s">
        <v>592</v>
      </c>
      <c r="I48" s="256">
        <v>33500</v>
      </c>
    </row>
    <row r="49" spans="1:9" ht="46" x14ac:dyDescent="0.35">
      <c r="A49" s="255">
        <v>43860.76666666667</v>
      </c>
      <c r="B49" s="257" t="s">
        <v>1264</v>
      </c>
      <c r="C49" s="254">
        <v>34</v>
      </c>
      <c r="D49" s="45" t="s">
        <v>628</v>
      </c>
      <c r="E49" s="254">
        <v>42949909</v>
      </c>
      <c r="F49" s="45" t="s">
        <v>799</v>
      </c>
      <c r="G49" s="45" t="s">
        <v>778</v>
      </c>
      <c r="H49" s="253" t="s">
        <v>592</v>
      </c>
      <c r="I49" s="256">
        <v>1525.95</v>
      </c>
    </row>
    <row r="50" spans="1:9" ht="46" x14ac:dyDescent="0.35">
      <c r="A50" s="255">
        <v>43860.76666666667</v>
      </c>
      <c r="B50" s="257" t="s">
        <v>1264</v>
      </c>
      <c r="C50" s="254">
        <v>33</v>
      </c>
      <c r="D50" s="45" t="s">
        <v>628</v>
      </c>
      <c r="E50" s="254">
        <v>42949909</v>
      </c>
      <c r="F50" s="45" t="s">
        <v>799</v>
      </c>
      <c r="G50" s="45" t="s">
        <v>779</v>
      </c>
      <c r="H50" s="253" t="s">
        <v>592</v>
      </c>
      <c r="I50" s="256">
        <v>1066.07</v>
      </c>
    </row>
    <row r="51" spans="1:9" ht="46" x14ac:dyDescent="0.35">
      <c r="A51" s="255">
        <v>43860.76666666667</v>
      </c>
      <c r="B51" s="257" t="s">
        <v>1264</v>
      </c>
      <c r="C51" s="254">
        <v>32</v>
      </c>
      <c r="D51" s="45" t="s">
        <v>628</v>
      </c>
      <c r="E51" s="254">
        <v>42949909</v>
      </c>
      <c r="F51" s="45" t="s">
        <v>799</v>
      </c>
      <c r="G51" s="45" t="s">
        <v>780</v>
      </c>
      <c r="H51" s="253" t="s">
        <v>592</v>
      </c>
      <c r="I51" s="256">
        <v>38992.86</v>
      </c>
    </row>
    <row r="52" spans="1:9" ht="46" x14ac:dyDescent="0.35">
      <c r="A52" s="255">
        <v>43860.76666666667</v>
      </c>
      <c r="B52" s="257" t="s">
        <v>1264</v>
      </c>
      <c r="C52" s="254">
        <v>31</v>
      </c>
      <c r="D52" s="45" t="s">
        <v>628</v>
      </c>
      <c r="E52" s="254">
        <v>42949909</v>
      </c>
      <c r="F52" s="45" t="s">
        <v>798</v>
      </c>
      <c r="G52" s="45" t="s">
        <v>781</v>
      </c>
      <c r="H52" s="253" t="s">
        <v>592</v>
      </c>
      <c r="I52" s="256">
        <v>36950.47</v>
      </c>
    </row>
    <row r="53" spans="1:9" ht="46" x14ac:dyDescent="0.35">
      <c r="A53" s="255">
        <v>43860.76666666667</v>
      </c>
      <c r="B53" s="257" t="s">
        <v>1264</v>
      </c>
      <c r="C53" s="254">
        <v>30</v>
      </c>
      <c r="D53" s="45" t="s">
        <v>628</v>
      </c>
      <c r="E53" s="254">
        <v>42949909</v>
      </c>
      <c r="F53" s="45" t="s">
        <v>799</v>
      </c>
      <c r="G53" s="45" t="s">
        <v>782</v>
      </c>
      <c r="H53" s="253" t="s">
        <v>592</v>
      </c>
      <c r="I53" s="256">
        <v>1221.72</v>
      </c>
    </row>
    <row r="54" spans="1:9" ht="46" x14ac:dyDescent="0.35">
      <c r="A54" s="255">
        <v>43860.76666666667</v>
      </c>
      <c r="B54" s="257" t="s">
        <v>1264</v>
      </c>
      <c r="C54" s="254">
        <v>28</v>
      </c>
      <c r="D54" s="45" t="s">
        <v>628</v>
      </c>
      <c r="E54" s="254">
        <v>42949909</v>
      </c>
      <c r="F54" s="45" t="s">
        <v>798</v>
      </c>
      <c r="G54" s="45" t="s">
        <v>783</v>
      </c>
      <c r="H54" s="253" t="s">
        <v>592</v>
      </c>
      <c r="I54" s="256">
        <v>1938.29</v>
      </c>
    </row>
    <row r="55" spans="1:9" ht="46" x14ac:dyDescent="0.35">
      <c r="A55" s="255">
        <v>43860.779861111114</v>
      </c>
      <c r="B55" s="257" t="s">
        <v>1264</v>
      </c>
      <c r="C55" s="254">
        <v>29</v>
      </c>
      <c r="D55" s="45" t="s">
        <v>628</v>
      </c>
      <c r="E55" s="254">
        <v>42949909</v>
      </c>
      <c r="F55" s="45" t="s">
        <v>799</v>
      </c>
      <c r="G55" s="45" t="s">
        <v>784</v>
      </c>
      <c r="H55" s="253" t="s">
        <v>592</v>
      </c>
      <c r="I55" s="256">
        <v>37495.5</v>
      </c>
    </row>
    <row r="56" spans="1:9" ht="57.5" x14ac:dyDescent="0.35">
      <c r="A56" s="255">
        <v>43861.100694444445</v>
      </c>
      <c r="B56" s="257" t="s">
        <v>1264</v>
      </c>
      <c r="C56" s="254" t="s">
        <v>591</v>
      </c>
      <c r="D56" s="45" t="s">
        <v>616</v>
      </c>
      <c r="E56" s="254">
        <v>14305909</v>
      </c>
      <c r="F56" s="45" t="s">
        <v>797</v>
      </c>
      <c r="G56" s="45" t="s">
        <v>785</v>
      </c>
      <c r="H56" s="253" t="s">
        <v>592</v>
      </c>
      <c r="I56" s="256">
        <v>8</v>
      </c>
    </row>
    <row r="57" spans="1:9" ht="57.5" x14ac:dyDescent="0.35">
      <c r="A57" s="255">
        <v>43861.100694444445</v>
      </c>
      <c r="B57" s="257" t="s">
        <v>1264</v>
      </c>
      <c r="C57" s="254" t="s">
        <v>591</v>
      </c>
      <c r="D57" s="45" t="s">
        <v>616</v>
      </c>
      <c r="E57" s="254">
        <v>14305909</v>
      </c>
      <c r="F57" s="45" t="s">
        <v>797</v>
      </c>
      <c r="G57" s="45" t="s">
        <v>786</v>
      </c>
      <c r="H57" s="253" t="s">
        <v>592</v>
      </c>
      <c r="I57" s="256">
        <v>68</v>
      </c>
    </row>
    <row r="58" spans="1:9" ht="46" x14ac:dyDescent="0.35">
      <c r="A58" s="255">
        <v>43861.101388888892</v>
      </c>
      <c r="B58" s="257" t="s">
        <v>1264</v>
      </c>
      <c r="C58" s="254" t="s">
        <v>591</v>
      </c>
      <c r="D58" s="45" t="s">
        <v>616</v>
      </c>
      <c r="E58" s="254">
        <v>14305909</v>
      </c>
      <c r="F58" s="45" t="s">
        <v>797</v>
      </c>
      <c r="G58" s="45" t="s">
        <v>787</v>
      </c>
      <c r="H58" s="253" t="s">
        <v>592</v>
      </c>
      <c r="I58" s="256">
        <v>250</v>
      </c>
    </row>
    <row r="59" spans="1:9" ht="34.5" x14ac:dyDescent="0.35">
      <c r="A59" s="255">
        <v>43861.54791666667</v>
      </c>
      <c r="B59" s="257" t="s">
        <v>1264</v>
      </c>
      <c r="C59" s="254">
        <v>35</v>
      </c>
      <c r="D59" s="45" t="s">
        <v>721</v>
      </c>
      <c r="E59" s="254">
        <v>43141267</v>
      </c>
      <c r="F59" s="45" t="s">
        <v>801</v>
      </c>
      <c r="G59" s="45" t="s">
        <v>788</v>
      </c>
      <c r="H59" s="253" t="s">
        <v>592</v>
      </c>
      <c r="I59" s="256">
        <v>14913.92</v>
      </c>
    </row>
    <row r="60" spans="1:9" ht="43.5" customHeight="1" x14ac:dyDescent="0.35">
      <c r="A60" s="255">
        <v>43861.55</v>
      </c>
      <c r="B60" s="257" t="s">
        <v>1264</v>
      </c>
      <c r="C60" s="254">
        <v>36</v>
      </c>
      <c r="D60" s="45" t="s">
        <v>626</v>
      </c>
      <c r="E60" s="254">
        <v>38039757</v>
      </c>
      <c r="F60" s="45" t="s">
        <v>627</v>
      </c>
      <c r="G60" s="45" t="s">
        <v>789</v>
      </c>
      <c r="H60" s="253" t="s">
        <v>592</v>
      </c>
      <c r="I60" s="256">
        <v>12202.3</v>
      </c>
    </row>
    <row r="61" spans="1:9" ht="46" x14ac:dyDescent="0.35">
      <c r="A61" s="255">
        <v>43861.555555555555</v>
      </c>
      <c r="B61" s="257" t="s">
        <v>1264</v>
      </c>
      <c r="C61" s="254">
        <v>37</v>
      </c>
      <c r="D61" s="45" t="s">
        <v>626</v>
      </c>
      <c r="E61" s="254">
        <v>38039757</v>
      </c>
      <c r="F61" s="45" t="s">
        <v>627</v>
      </c>
      <c r="G61" s="45" t="s">
        <v>790</v>
      </c>
      <c r="H61" s="253" t="s">
        <v>592</v>
      </c>
      <c r="I61" s="256">
        <v>1016.86</v>
      </c>
    </row>
    <row r="62" spans="1:9" ht="57.5" x14ac:dyDescent="0.35">
      <c r="A62" s="255">
        <v>43861.560416666667</v>
      </c>
      <c r="B62" s="257" t="s">
        <v>1264</v>
      </c>
      <c r="C62" s="254">
        <v>39</v>
      </c>
      <c r="D62" s="45" t="s">
        <v>718</v>
      </c>
      <c r="E62" s="254">
        <v>23494105</v>
      </c>
      <c r="F62" s="45" t="s">
        <v>719</v>
      </c>
      <c r="G62" s="45" t="s">
        <v>791</v>
      </c>
      <c r="H62" s="253" t="s">
        <v>592</v>
      </c>
      <c r="I62" s="256">
        <v>382</v>
      </c>
    </row>
    <row r="63" spans="1:9" ht="57.5" x14ac:dyDescent="0.35">
      <c r="A63" s="255">
        <v>43889.100694444445</v>
      </c>
      <c r="B63" s="257" t="s">
        <v>1264</v>
      </c>
      <c r="C63" s="254" t="s">
        <v>591</v>
      </c>
      <c r="D63" s="312" t="s">
        <v>616</v>
      </c>
      <c r="E63" s="313">
        <v>14305909</v>
      </c>
      <c r="F63" s="312" t="s">
        <v>797</v>
      </c>
      <c r="G63" s="45" t="s">
        <v>792</v>
      </c>
      <c r="H63" s="253" t="s">
        <v>592</v>
      </c>
      <c r="I63" s="256">
        <v>8</v>
      </c>
    </row>
    <row r="64" spans="1:9" ht="46" x14ac:dyDescent="0.35">
      <c r="A64" s="255">
        <v>43889.100694444445</v>
      </c>
      <c r="B64" s="257" t="s">
        <v>1264</v>
      </c>
      <c r="C64" s="254" t="s">
        <v>591</v>
      </c>
      <c r="D64" s="312" t="s">
        <v>616</v>
      </c>
      <c r="E64" s="313">
        <v>14305909</v>
      </c>
      <c r="F64" s="312" t="s">
        <v>797</v>
      </c>
      <c r="G64" s="45" t="s">
        <v>793</v>
      </c>
      <c r="H64" s="253" t="s">
        <v>592</v>
      </c>
      <c r="I64" s="256">
        <v>250</v>
      </c>
    </row>
    <row r="65" spans="1:9" ht="57.5" x14ac:dyDescent="0.35">
      <c r="A65" s="255">
        <v>43889.101388888892</v>
      </c>
      <c r="B65" s="257" t="s">
        <v>1264</v>
      </c>
      <c r="C65" s="254" t="s">
        <v>591</v>
      </c>
      <c r="D65" s="312" t="s">
        <v>616</v>
      </c>
      <c r="E65" s="313">
        <v>14305909</v>
      </c>
      <c r="F65" s="312" t="s">
        <v>797</v>
      </c>
      <c r="G65" s="45" t="s">
        <v>794</v>
      </c>
      <c r="H65" s="253" t="s">
        <v>592</v>
      </c>
      <c r="I65" s="256">
        <v>124</v>
      </c>
    </row>
    <row r="66" spans="1:9" ht="57.5" x14ac:dyDescent="0.35">
      <c r="A66" s="255">
        <v>43921.093055555553</v>
      </c>
      <c r="B66" s="257" t="s">
        <v>1264</v>
      </c>
      <c r="C66" s="254" t="s">
        <v>591</v>
      </c>
      <c r="D66" s="312" t="s">
        <v>616</v>
      </c>
      <c r="E66" s="313">
        <v>14305909</v>
      </c>
      <c r="F66" s="312" t="s">
        <v>797</v>
      </c>
      <c r="G66" s="45" t="s">
        <v>795</v>
      </c>
      <c r="H66" s="253" t="s">
        <v>592</v>
      </c>
      <c r="I66" s="256">
        <v>146</v>
      </c>
    </row>
    <row r="67" spans="1:9" ht="46" x14ac:dyDescent="0.35">
      <c r="A67" s="255">
        <v>43921.095833333333</v>
      </c>
      <c r="B67" s="257" t="s">
        <v>1264</v>
      </c>
      <c r="C67" s="254" t="s">
        <v>591</v>
      </c>
      <c r="D67" s="312" t="s">
        <v>616</v>
      </c>
      <c r="E67" s="313">
        <v>14305909</v>
      </c>
      <c r="F67" s="312" t="s">
        <v>797</v>
      </c>
      <c r="G67" s="45" t="s">
        <v>796</v>
      </c>
      <c r="H67" s="253" t="s">
        <v>592</v>
      </c>
      <c r="I67" s="256">
        <v>250</v>
      </c>
    </row>
    <row r="68" spans="1:9" ht="46" x14ac:dyDescent="0.35">
      <c r="A68" s="309">
        <v>43951.259722222225</v>
      </c>
      <c r="B68" s="257" t="s">
        <v>1264</v>
      </c>
      <c r="C68" s="309" t="s">
        <v>591</v>
      </c>
      <c r="D68" s="309" t="s">
        <v>616</v>
      </c>
      <c r="E68" s="301">
        <v>14305909</v>
      </c>
      <c r="F68" s="309" t="s">
        <v>625</v>
      </c>
      <c r="G68" s="257" t="s">
        <v>1240</v>
      </c>
      <c r="H68" s="253" t="s">
        <v>592</v>
      </c>
      <c r="I68" s="302">
        <v>250</v>
      </c>
    </row>
    <row r="69" spans="1:9" ht="57.5" x14ac:dyDescent="0.35">
      <c r="A69" s="309">
        <v>43951.259722222225</v>
      </c>
      <c r="B69" s="257" t="s">
        <v>1264</v>
      </c>
      <c r="C69" s="309" t="s">
        <v>591</v>
      </c>
      <c r="D69" s="309" t="s">
        <v>616</v>
      </c>
      <c r="E69" s="301">
        <v>14305909</v>
      </c>
      <c r="F69" s="309" t="s">
        <v>625</v>
      </c>
      <c r="G69" s="257" t="s">
        <v>1241</v>
      </c>
      <c r="H69" s="253" t="s">
        <v>592</v>
      </c>
      <c r="I69" s="302">
        <v>104</v>
      </c>
    </row>
    <row r="70" spans="1:9" ht="46" x14ac:dyDescent="0.35">
      <c r="A70" s="309">
        <v>43980.259027777778</v>
      </c>
      <c r="B70" s="257" t="s">
        <v>1264</v>
      </c>
      <c r="C70" s="309" t="s">
        <v>591</v>
      </c>
      <c r="D70" s="309" t="s">
        <v>616</v>
      </c>
      <c r="E70" s="301">
        <v>14305909</v>
      </c>
      <c r="F70" s="309" t="s">
        <v>625</v>
      </c>
      <c r="G70" s="257" t="s">
        <v>1242</v>
      </c>
      <c r="H70" s="253" t="s">
        <v>592</v>
      </c>
      <c r="I70" s="302">
        <v>250</v>
      </c>
    </row>
    <row r="71" spans="1:9" ht="57.5" x14ac:dyDescent="0.35">
      <c r="A71" s="309">
        <v>43980.259027777778</v>
      </c>
      <c r="B71" s="257" t="s">
        <v>1264</v>
      </c>
      <c r="C71" s="309" t="s">
        <v>591</v>
      </c>
      <c r="D71" s="309" t="s">
        <v>616</v>
      </c>
      <c r="E71" s="301">
        <v>14305909</v>
      </c>
      <c r="F71" s="309" t="s">
        <v>625</v>
      </c>
      <c r="G71" s="257" t="s">
        <v>1243</v>
      </c>
      <c r="H71" s="253" t="s">
        <v>592</v>
      </c>
      <c r="I71" s="302">
        <v>156</v>
      </c>
    </row>
    <row r="72" spans="1:9" ht="46" x14ac:dyDescent="0.35">
      <c r="A72" s="309">
        <v>44012.258333333331</v>
      </c>
      <c r="B72" s="257" t="s">
        <v>1264</v>
      </c>
      <c r="C72" s="309" t="s">
        <v>591</v>
      </c>
      <c r="D72" s="309" t="s">
        <v>616</v>
      </c>
      <c r="E72" s="301">
        <v>14305909</v>
      </c>
      <c r="F72" s="309" t="s">
        <v>625</v>
      </c>
      <c r="G72" s="257" t="s">
        <v>1244</v>
      </c>
      <c r="H72" s="253" t="s">
        <v>592</v>
      </c>
      <c r="I72" s="302">
        <v>250</v>
      </c>
    </row>
    <row r="73" spans="1:9" ht="57.5" x14ac:dyDescent="0.35">
      <c r="A73" s="309">
        <v>44012.258333333331</v>
      </c>
      <c r="B73" s="257" t="s">
        <v>1264</v>
      </c>
      <c r="C73" s="309" t="s">
        <v>591</v>
      </c>
      <c r="D73" s="309" t="s">
        <v>616</v>
      </c>
      <c r="E73" s="301">
        <v>14305909</v>
      </c>
      <c r="F73" s="309" t="s">
        <v>625</v>
      </c>
      <c r="G73" s="257" t="s">
        <v>1245</v>
      </c>
      <c r="H73" s="253" t="s">
        <v>592</v>
      </c>
      <c r="I73" s="302">
        <v>116</v>
      </c>
    </row>
    <row r="74" spans="1:9" ht="46" x14ac:dyDescent="0.35">
      <c r="A74" s="377">
        <v>44020</v>
      </c>
      <c r="B74" s="45" t="s">
        <v>3912</v>
      </c>
      <c r="C74" s="312">
        <v>2</v>
      </c>
      <c r="D74" s="378" t="s">
        <v>1247</v>
      </c>
      <c r="E74" s="312">
        <v>38004897</v>
      </c>
      <c r="F74" s="312" t="s">
        <v>1248</v>
      </c>
      <c r="G74" s="312" t="s">
        <v>1249</v>
      </c>
      <c r="H74" s="253" t="s">
        <v>592</v>
      </c>
      <c r="I74" s="256">
        <v>6598.1</v>
      </c>
    </row>
    <row r="75" spans="1:9" ht="46" x14ac:dyDescent="0.35">
      <c r="A75" s="377">
        <v>44020</v>
      </c>
      <c r="B75" s="45" t="s">
        <v>3912</v>
      </c>
      <c r="C75" s="312">
        <v>3</v>
      </c>
      <c r="D75" s="378" t="s">
        <v>1247</v>
      </c>
      <c r="E75" s="312">
        <v>38004897</v>
      </c>
      <c r="F75" s="312" t="s">
        <v>1248</v>
      </c>
      <c r="G75" s="312" t="s">
        <v>1250</v>
      </c>
      <c r="H75" s="253" t="s">
        <v>592</v>
      </c>
      <c r="I75" s="252">
        <v>549.84</v>
      </c>
    </row>
    <row r="76" spans="1:9" ht="57.5" x14ac:dyDescent="0.35">
      <c r="A76" s="255">
        <v>44043.259027777778</v>
      </c>
      <c r="B76" s="257" t="s">
        <v>1264</v>
      </c>
      <c r="C76" s="309" t="s">
        <v>591</v>
      </c>
      <c r="D76" s="309" t="s">
        <v>616</v>
      </c>
      <c r="E76" s="301">
        <v>14305909</v>
      </c>
      <c r="F76" s="309" t="s">
        <v>625</v>
      </c>
      <c r="G76" s="309" t="s">
        <v>1251</v>
      </c>
      <c r="H76" s="253" t="s">
        <v>592</v>
      </c>
      <c r="I76" s="379">
        <v>6</v>
      </c>
    </row>
    <row r="77" spans="1:9" ht="46" x14ac:dyDescent="0.35">
      <c r="A77" s="255">
        <v>44043.259027777778</v>
      </c>
      <c r="B77" s="257" t="s">
        <v>1264</v>
      </c>
      <c r="C77" s="309" t="s">
        <v>591</v>
      </c>
      <c r="D77" s="309" t="s">
        <v>616</v>
      </c>
      <c r="E77" s="301">
        <v>14305909</v>
      </c>
      <c r="F77" s="309" t="s">
        <v>625</v>
      </c>
      <c r="G77" s="309" t="s">
        <v>1252</v>
      </c>
      <c r="H77" s="253" t="s">
        <v>592</v>
      </c>
      <c r="I77" s="379">
        <v>250</v>
      </c>
    </row>
    <row r="78" spans="1:9" ht="57.5" x14ac:dyDescent="0.35">
      <c r="A78" s="255">
        <v>44043.259027777778</v>
      </c>
      <c r="B78" s="257" t="s">
        <v>1264</v>
      </c>
      <c r="C78" s="309" t="s">
        <v>591</v>
      </c>
      <c r="D78" s="309" t="s">
        <v>616</v>
      </c>
      <c r="E78" s="301">
        <v>14305909</v>
      </c>
      <c r="F78" s="309" t="s">
        <v>625</v>
      </c>
      <c r="G78" s="309" t="s">
        <v>1253</v>
      </c>
      <c r="H78" s="253" t="s">
        <v>592</v>
      </c>
      <c r="I78" s="379">
        <v>192</v>
      </c>
    </row>
    <row r="79" spans="1:9" ht="46" x14ac:dyDescent="0.35">
      <c r="A79" s="255">
        <v>44074.257638888892</v>
      </c>
      <c r="B79" s="257" t="s">
        <v>1264</v>
      </c>
      <c r="C79" s="309" t="s">
        <v>591</v>
      </c>
      <c r="D79" s="309" t="s">
        <v>616</v>
      </c>
      <c r="E79" s="301">
        <v>14305909</v>
      </c>
      <c r="F79" s="309" t="s">
        <v>625</v>
      </c>
      <c r="G79" s="309" t="s">
        <v>1254</v>
      </c>
      <c r="H79" s="253" t="s">
        <v>592</v>
      </c>
      <c r="I79" s="379">
        <v>250</v>
      </c>
    </row>
    <row r="80" spans="1:9" ht="57.5" x14ac:dyDescent="0.35">
      <c r="A80" s="255">
        <v>44074.257638888892</v>
      </c>
      <c r="B80" s="257" t="s">
        <v>1264</v>
      </c>
      <c r="C80" s="309" t="s">
        <v>591</v>
      </c>
      <c r="D80" s="309" t="s">
        <v>616</v>
      </c>
      <c r="E80" s="301">
        <v>14305909</v>
      </c>
      <c r="F80" s="309" t="s">
        <v>625</v>
      </c>
      <c r="G80" s="309" t="s">
        <v>1255</v>
      </c>
      <c r="H80" s="253" t="s">
        <v>592</v>
      </c>
      <c r="I80" s="379">
        <v>216</v>
      </c>
    </row>
    <row r="81" spans="1:9" ht="57.5" x14ac:dyDescent="0.35">
      <c r="A81" s="255">
        <v>44074.257638888892</v>
      </c>
      <c r="B81" s="257" t="s">
        <v>1264</v>
      </c>
      <c r="C81" s="309" t="s">
        <v>591</v>
      </c>
      <c r="D81" s="309" t="s">
        <v>616</v>
      </c>
      <c r="E81" s="301">
        <v>14305909</v>
      </c>
      <c r="F81" s="309" t="s">
        <v>625</v>
      </c>
      <c r="G81" s="309" t="s">
        <v>1256</v>
      </c>
      <c r="H81" s="253" t="s">
        <v>592</v>
      </c>
      <c r="I81" s="379">
        <v>2</v>
      </c>
    </row>
    <row r="82" spans="1:9" ht="46" x14ac:dyDescent="0.35">
      <c r="A82" s="255">
        <v>44104.134722222225</v>
      </c>
      <c r="B82" s="257" t="s">
        <v>1264</v>
      </c>
      <c r="C82" s="309" t="s">
        <v>591</v>
      </c>
      <c r="D82" s="309" t="s">
        <v>616</v>
      </c>
      <c r="E82" s="301">
        <v>14305909</v>
      </c>
      <c r="F82" s="309" t="s">
        <v>625</v>
      </c>
      <c r="G82" s="309" t="s">
        <v>1257</v>
      </c>
      <c r="H82" s="253" t="s">
        <v>592</v>
      </c>
      <c r="I82" s="379">
        <v>250</v>
      </c>
    </row>
    <row r="83" spans="1:9" ht="57.5" x14ac:dyDescent="0.35">
      <c r="A83" s="255">
        <v>44104.135416666664</v>
      </c>
      <c r="B83" s="257" t="s">
        <v>1264</v>
      </c>
      <c r="C83" s="309" t="s">
        <v>591</v>
      </c>
      <c r="D83" s="309" t="s">
        <v>616</v>
      </c>
      <c r="E83" s="301">
        <v>14305909</v>
      </c>
      <c r="F83" s="309" t="s">
        <v>625</v>
      </c>
      <c r="G83" s="309" t="s">
        <v>1258</v>
      </c>
      <c r="H83" s="253" t="s">
        <v>592</v>
      </c>
      <c r="I83" s="379">
        <v>354</v>
      </c>
    </row>
    <row r="84" spans="1:9" ht="34.5" x14ac:dyDescent="0.35">
      <c r="A84" s="377">
        <v>44107</v>
      </c>
      <c r="B84" s="45" t="s">
        <v>1259</v>
      </c>
      <c r="C84" s="312" t="s">
        <v>1260</v>
      </c>
      <c r="D84" s="309" t="s">
        <v>1261</v>
      </c>
      <c r="E84" s="301">
        <v>14360570</v>
      </c>
      <c r="F84" s="309" t="s">
        <v>1262</v>
      </c>
      <c r="G84" s="377" t="s">
        <v>1263</v>
      </c>
      <c r="H84" s="253" t="s">
        <v>592</v>
      </c>
      <c r="I84" s="252">
        <v>100</v>
      </c>
    </row>
    <row r="85" spans="1:9" ht="57.5" x14ac:dyDescent="0.35">
      <c r="A85" s="255">
        <v>44126.6875</v>
      </c>
      <c r="B85" s="45" t="s">
        <v>1264</v>
      </c>
      <c r="C85" s="312">
        <v>2</v>
      </c>
      <c r="D85" s="309" t="s">
        <v>616</v>
      </c>
      <c r="E85" s="301">
        <v>14305909</v>
      </c>
      <c r="F85" s="309" t="s">
        <v>625</v>
      </c>
      <c r="G85" s="377" t="s">
        <v>724</v>
      </c>
      <c r="H85" s="253" t="s">
        <v>592</v>
      </c>
      <c r="I85" s="256">
        <v>375</v>
      </c>
    </row>
    <row r="86" spans="1:9" ht="57.5" x14ac:dyDescent="0.35">
      <c r="A86" s="255">
        <v>44134.170138888891</v>
      </c>
      <c r="B86" s="45" t="s">
        <v>1264</v>
      </c>
      <c r="C86" s="312">
        <v>3</v>
      </c>
      <c r="D86" s="309" t="s">
        <v>616</v>
      </c>
      <c r="E86" s="301">
        <v>14305909</v>
      </c>
      <c r="F86" s="309" t="s">
        <v>625</v>
      </c>
      <c r="G86" s="377" t="s">
        <v>1265</v>
      </c>
      <c r="H86" s="253" t="s">
        <v>592</v>
      </c>
      <c r="I86" s="256">
        <v>16</v>
      </c>
    </row>
    <row r="87" spans="1:9" ht="46" x14ac:dyDescent="0.35">
      <c r="A87" s="255">
        <v>44134.17083333333</v>
      </c>
      <c r="B87" s="45" t="s">
        <v>1264</v>
      </c>
      <c r="C87" s="309" t="s">
        <v>591</v>
      </c>
      <c r="D87" s="309" t="s">
        <v>616</v>
      </c>
      <c r="E87" s="301">
        <v>14305909</v>
      </c>
      <c r="F87" s="309" t="s">
        <v>625</v>
      </c>
      <c r="G87" s="377" t="s">
        <v>1266</v>
      </c>
      <c r="H87" s="253" t="s">
        <v>592</v>
      </c>
      <c r="I87" s="256">
        <v>250</v>
      </c>
    </row>
    <row r="88" spans="1:9" ht="57.5" x14ac:dyDescent="0.35">
      <c r="A88" s="255">
        <v>44134.17083333333</v>
      </c>
      <c r="B88" s="45" t="s">
        <v>1264</v>
      </c>
      <c r="C88" s="309" t="s">
        <v>591</v>
      </c>
      <c r="D88" s="309" t="s">
        <v>616</v>
      </c>
      <c r="E88" s="301">
        <v>14305909</v>
      </c>
      <c r="F88" s="309" t="s">
        <v>625</v>
      </c>
      <c r="G88" s="377" t="s">
        <v>1267</v>
      </c>
      <c r="H88" s="253" t="s">
        <v>592</v>
      </c>
      <c r="I88" s="256">
        <v>224</v>
      </c>
    </row>
    <row r="89" spans="1:9" ht="46" x14ac:dyDescent="0.35">
      <c r="A89" s="255">
        <v>44165.118055555555</v>
      </c>
      <c r="B89" s="45" t="s">
        <v>1264</v>
      </c>
      <c r="C89" s="309" t="s">
        <v>591</v>
      </c>
      <c r="D89" s="309" t="s">
        <v>616</v>
      </c>
      <c r="E89" s="301">
        <v>14305909</v>
      </c>
      <c r="F89" s="309" t="s">
        <v>625</v>
      </c>
      <c r="G89" s="377" t="s">
        <v>1268</v>
      </c>
      <c r="H89" s="253" t="s">
        <v>592</v>
      </c>
      <c r="I89" s="256">
        <v>250</v>
      </c>
    </row>
    <row r="90" spans="1:9" ht="57.5" x14ac:dyDescent="0.35">
      <c r="A90" s="255">
        <v>44165.119444444441</v>
      </c>
      <c r="B90" s="45" t="s">
        <v>1264</v>
      </c>
      <c r="C90" s="309" t="s">
        <v>591</v>
      </c>
      <c r="D90" s="309" t="s">
        <v>616</v>
      </c>
      <c r="E90" s="301">
        <v>14305909</v>
      </c>
      <c r="F90" s="309" t="s">
        <v>625</v>
      </c>
      <c r="G90" s="377" t="s">
        <v>1269</v>
      </c>
      <c r="H90" s="253" t="s">
        <v>592</v>
      </c>
      <c r="I90" s="256">
        <v>2</v>
      </c>
    </row>
    <row r="91" spans="1:9" ht="57.5" x14ac:dyDescent="0.35">
      <c r="A91" s="255">
        <v>44165.120138888888</v>
      </c>
      <c r="B91" s="45" t="s">
        <v>1264</v>
      </c>
      <c r="C91" s="309" t="s">
        <v>591</v>
      </c>
      <c r="D91" s="309" t="s">
        <v>616</v>
      </c>
      <c r="E91" s="301">
        <v>14305909</v>
      </c>
      <c r="F91" s="309" t="s">
        <v>625</v>
      </c>
      <c r="G91" s="377" t="s">
        <v>1270</v>
      </c>
      <c r="H91" s="253" t="s">
        <v>592</v>
      </c>
      <c r="I91" s="256">
        <v>120</v>
      </c>
    </row>
    <row r="92" spans="1:9" ht="57.5" x14ac:dyDescent="0.35">
      <c r="A92" s="255">
        <v>44196.15347222222</v>
      </c>
      <c r="B92" s="45" t="s">
        <v>1264</v>
      </c>
      <c r="C92" s="309" t="s">
        <v>591</v>
      </c>
      <c r="D92" s="309" t="s">
        <v>616</v>
      </c>
      <c r="E92" s="301">
        <v>14305909</v>
      </c>
      <c r="F92" s="309" t="s">
        <v>625</v>
      </c>
      <c r="G92" s="377" t="s">
        <v>1271</v>
      </c>
      <c r="H92" s="253" t="s">
        <v>592</v>
      </c>
      <c r="I92" s="256">
        <v>4</v>
      </c>
    </row>
    <row r="93" spans="1:9" ht="46" x14ac:dyDescent="0.35">
      <c r="A93" s="255">
        <v>44196.15347222222</v>
      </c>
      <c r="B93" s="45" t="s">
        <v>1264</v>
      </c>
      <c r="C93" s="309" t="s">
        <v>591</v>
      </c>
      <c r="D93" s="309" t="s">
        <v>616</v>
      </c>
      <c r="E93" s="301">
        <v>14305909</v>
      </c>
      <c r="F93" s="309" t="s">
        <v>625</v>
      </c>
      <c r="G93" s="377" t="s">
        <v>1272</v>
      </c>
      <c r="H93" s="253" t="s">
        <v>592</v>
      </c>
      <c r="I93" s="256">
        <v>250</v>
      </c>
    </row>
    <row r="94" spans="1:9" ht="57.5" x14ac:dyDescent="0.35">
      <c r="A94" s="255">
        <v>44196.15347222222</v>
      </c>
      <c r="B94" s="45" t="s">
        <v>1264</v>
      </c>
      <c r="C94" s="309" t="s">
        <v>591</v>
      </c>
      <c r="D94" s="309" t="s">
        <v>616</v>
      </c>
      <c r="E94" s="301">
        <v>14305909</v>
      </c>
      <c r="F94" s="309" t="s">
        <v>625</v>
      </c>
      <c r="G94" s="377" t="s">
        <v>1273</v>
      </c>
      <c r="H94" s="253" t="s">
        <v>592</v>
      </c>
      <c r="I94" s="256">
        <v>134</v>
      </c>
    </row>
    <row r="95" spans="1:9" x14ac:dyDescent="0.35">
      <c r="A95" s="635" t="s">
        <v>580</v>
      </c>
      <c r="B95" s="636"/>
      <c r="C95" s="636"/>
      <c r="D95" s="636"/>
      <c r="E95" s="636"/>
      <c r="F95" s="636"/>
      <c r="G95" s="636"/>
      <c r="H95" s="637"/>
      <c r="I95" s="77">
        <f>SUM(I38:I94)</f>
        <v>299294.48</v>
      </c>
    </row>
    <row r="168" spans="10:10" x14ac:dyDescent="0.35">
      <c r="J168" s="173"/>
    </row>
    <row r="169" spans="10:10" x14ac:dyDescent="0.35">
      <c r="J169" s="173"/>
    </row>
  </sheetData>
  <sheetProtection formatCells="0" formatColumns="0" formatRows="0" insertColumns="0" insertRows="0" insertHyperlinks="0" deleteColumns="0" deleteRows="0" sort="0" autoFilter="0" pivotTables="0"/>
  <autoFilter ref="A3:I34"/>
  <sortState ref="A37:M85">
    <sortCondition ref="A37"/>
  </sortState>
  <mergeCells count="3">
    <mergeCell ref="A1:I1"/>
    <mergeCell ref="A34:H34"/>
    <mergeCell ref="A95:H95"/>
  </mergeCells>
  <pageMargins left="0" right="0" top="0" bottom="0" header="0.31496062992126" footer="0.31496062992126"/>
  <pageSetup paperSize="9" scale="71" fitToHeight="0" orientation="portrait" horizontalDpi="300" verticalDpi="300" r:id="rId1"/>
  <rowBreaks count="2" manualBreakCount="2">
    <brk id="26" max="8" man="1"/>
    <brk id="52"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3"/>
  <sheetViews>
    <sheetView view="pageBreakPreview" zoomScaleNormal="100" zoomScaleSheetLayoutView="100" workbookViewId="0">
      <selection activeCell="L13" sqref="L13"/>
    </sheetView>
  </sheetViews>
  <sheetFormatPr defaultColWidth="8.81640625" defaultRowHeight="13" x14ac:dyDescent="0.3"/>
  <cols>
    <col min="1" max="1" width="10" style="342" customWidth="1"/>
    <col min="2" max="2" width="11.1796875" style="342" customWidth="1"/>
    <col min="3" max="3" width="6" style="342" customWidth="1"/>
    <col min="4" max="4" width="14.6328125" style="342" customWidth="1"/>
    <col min="5" max="5" width="9.36328125" style="342" customWidth="1"/>
    <col min="6" max="6" width="18" style="342" customWidth="1"/>
    <col min="7" max="7" width="20.1796875" style="342" customWidth="1"/>
    <col min="8" max="8" width="8.36328125" style="342" customWidth="1"/>
    <col min="9" max="9" width="14.1796875" style="342" customWidth="1"/>
    <col min="10" max="16384" width="8.81640625" style="69"/>
  </cols>
  <sheetData>
    <row r="1" spans="1:9" ht="18" customHeight="1" x14ac:dyDescent="0.25">
      <c r="A1" s="638" t="s">
        <v>637</v>
      </c>
      <c r="B1" s="638"/>
      <c r="C1" s="638"/>
      <c r="D1" s="638"/>
      <c r="E1" s="638"/>
      <c r="F1" s="638"/>
      <c r="G1" s="638"/>
      <c r="H1" s="638"/>
      <c r="I1" s="638"/>
    </row>
    <row r="2" spans="1:9" x14ac:dyDescent="0.3">
      <c r="A2" s="341"/>
    </row>
    <row r="3" spans="1:9" x14ac:dyDescent="0.3">
      <c r="A3" s="343" t="s">
        <v>374</v>
      </c>
    </row>
    <row r="4" spans="1:9" ht="78" x14ac:dyDescent="0.25">
      <c r="A4" s="339" t="s">
        <v>338</v>
      </c>
      <c r="B4" s="339" t="s">
        <v>199</v>
      </c>
      <c r="C4" s="339" t="s">
        <v>208</v>
      </c>
      <c r="D4" s="339" t="s">
        <v>475</v>
      </c>
      <c r="E4" s="339" t="s">
        <v>1217</v>
      </c>
      <c r="F4" s="339" t="s">
        <v>391</v>
      </c>
      <c r="G4" s="339" t="s">
        <v>387</v>
      </c>
      <c r="H4" s="339" t="s">
        <v>26</v>
      </c>
      <c r="I4" s="339" t="s">
        <v>190</v>
      </c>
    </row>
    <row r="5" spans="1:9" x14ac:dyDescent="0.25">
      <c r="A5" s="344" t="s">
        <v>576</v>
      </c>
      <c r="B5" s="339" t="s">
        <v>576</v>
      </c>
      <c r="C5" s="339" t="s">
        <v>576</v>
      </c>
      <c r="D5" s="339" t="s">
        <v>576</v>
      </c>
      <c r="E5" s="339" t="s">
        <v>576</v>
      </c>
      <c r="F5" s="339" t="s">
        <v>576</v>
      </c>
      <c r="G5" s="339" t="s">
        <v>576</v>
      </c>
      <c r="H5" s="339" t="s">
        <v>576</v>
      </c>
      <c r="I5" s="339" t="s">
        <v>576</v>
      </c>
    </row>
    <row r="6" spans="1:9" x14ac:dyDescent="0.25">
      <c r="A6" s="639" t="s">
        <v>341</v>
      </c>
      <c r="B6" s="639"/>
      <c r="C6" s="639"/>
      <c r="D6" s="639"/>
      <c r="E6" s="639"/>
      <c r="F6" s="639"/>
      <c r="G6" s="639"/>
      <c r="H6" s="639"/>
      <c r="I6" s="339" t="s">
        <v>576</v>
      </c>
    </row>
    <row r="7" spans="1:9" x14ac:dyDescent="0.3">
      <c r="A7" s="345"/>
      <c r="I7" s="346"/>
    </row>
    <row r="8" spans="1:9" x14ac:dyDescent="0.3">
      <c r="A8" s="343" t="s">
        <v>375</v>
      </c>
    </row>
    <row r="9" spans="1:9" s="159" customFormat="1" ht="78" x14ac:dyDescent="0.25">
      <c r="A9" s="315" t="s">
        <v>338</v>
      </c>
      <c r="B9" s="339" t="s">
        <v>199</v>
      </c>
      <c r="C9" s="314" t="s">
        <v>299</v>
      </c>
      <c r="D9" s="314" t="s">
        <v>487</v>
      </c>
      <c r="E9" s="314" t="s">
        <v>548</v>
      </c>
      <c r="F9" s="314" t="s">
        <v>441</v>
      </c>
      <c r="G9" s="314" t="s">
        <v>387</v>
      </c>
      <c r="H9" s="314" t="s">
        <v>26</v>
      </c>
      <c r="I9" s="340" t="s">
        <v>388</v>
      </c>
    </row>
    <row r="10" spans="1:9" s="159" customFormat="1" x14ac:dyDescent="0.25">
      <c r="A10" s="344" t="s">
        <v>576</v>
      </c>
      <c r="B10" s="339" t="s">
        <v>576</v>
      </c>
      <c r="C10" s="339" t="s">
        <v>576</v>
      </c>
      <c r="D10" s="339" t="s">
        <v>576</v>
      </c>
      <c r="E10" s="339" t="s">
        <v>576</v>
      </c>
      <c r="F10" s="339" t="s">
        <v>576</v>
      </c>
      <c r="G10" s="339" t="s">
        <v>576</v>
      </c>
      <c r="H10" s="339" t="s">
        <v>576</v>
      </c>
      <c r="I10" s="339" t="s">
        <v>576</v>
      </c>
    </row>
    <row r="11" spans="1:9" x14ac:dyDescent="0.25">
      <c r="A11" s="639" t="s">
        <v>340</v>
      </c>
      <c r="B11" s="639"/>
      <c r="C11" s="639"/>
      <c r="D11" s="639"/>
      <c r="E11" s="639"/>
      <c r="F11" s="639"/>
      <c r="G11" s="639"/>
      <c r="H11" s="639"/>
      <c r="I11" s="339" t="s">
        <v>576</v>
      </c>
    </row>
    <row r="12" spans="1:9" x14ac:dyDescent="0.3">
      <c r="A12" s="345" t="s">
        <v>1218</v>
      </c>
    </row>
    <row r="13" spans="1:9" x14ac:dyDescent="0.3">
      <c r="I13" s="347"/>
    </row>
  </sheetData>
  <sheetProtection formatCells="0" formatColumns="0" formatRows="0" insertColumns="0" insertRows="0" insertHyperlinks="0" deleteColumns="0" deleteRows="0" sort="0" autoFilter="0" pivotTables="0"/>
  <autoFilter ref="A4:I6"/>
  <mergeCells count="3">
    <mergeCell ref="A1:I1"/>
    <mergeCell ref="A6:H6"/>
    <mergeCell ref="A11:H11"/>
  </mergeCells>
  <pageMargins left="0" right="0" top="0.24803149599999999" bottom="0" header="0.31496062992126" footer="0.31496062992126"/>
  <pageSetup paperSize="9" scale="91" fitToHeight="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03"/>
  <sheetViews>
    <sheetView tabSelected="1" view="pageBreakPreview" zoomScaleNormal="100" zoomScaleSheetLayoutView="100" workbookViewId="0">
      <selection activeCell="I6" sqref="I6"/>
    </sheetView>
  </sheetViews>
  <sheetFormatPr defaultColWidth="8.81640625" defaultRowHeight="14.5" x14ac:dyDescent="0.35"/>
  <cols>
    <col min="1" max="1" width="14" style="412" customWidth="1"/>
    <col min="2" max="2" width="10.36328125" style="412" customWidth="1"/>
    <col min="3" max="3" width="19.453125" style="413" customWidth="1"/>
    <col min="4" max="4" width="18" style="412" customWidth="1"/>
    <col min="5" max="5" width="13.453125" style="412" customWidth="1"/>
    <col min="6" max="6" width="15" style="412" customWidth="1"/>
    <col min="7" max="7" width="8.81640625" style="412" customWidth="1"/>
    <col min="8" max="8" width="13.6328125" style="412" customWidth="1"/>
  </cols>
  <sheetData>
    <row r="1" spans="1:8" ht="35" customHeight="1" x14ac:dyDescent="0.35">
      <c r="A1" s="640" t="s">
        <v>3940</v>
      </c>
      <c r="B1" s="640"/>
      <c r="C1" s="640"/>
      <c r="D1" s="640"/>
      <c r="E1" s="640"/>
      <c r="F1" s="640"/>
      <c r="G1" s="640"/>
      <c r="H1" s="640"/>
    </row>
    <row r="2" spans="1:8" x14ac:dyDescent="0.35">
      <c r="A2" s="411"/>
    </row>
    <row r="3" spans="1:8" x14ac:dyDescent="0.35">
      <c r="A3" s="428" t="s">
        <v>376</v>
      </c>
    </row>
    <row r="4" spans="1:8" ht="31.5" x14ac:dyDescent="0.35">
      <c r="A4" s="407" t="s">
        <v>342</v>
      </c>
      <c r="B4" s="407" t="s">
        <v>208</v>
      </c>
      <c r="C4" s="407" t="s">
        <v>475</v>
      </c>
      <c r="D4" s="407" t="s">
        <v>1013</v>
      </c>
      <c r="E4" s="407" t="s">
        <v>391</v>
      </c>
      <c r="F4" s="407" t="s">
        <v>387</v>
      </c>
      <c r="G4" s="407" t="s">
        <v>26</v>
      </c>
      <c r="H4" s="407" t="s">
        <v>190</v>
      </c>
    </row>
    <row r="5" spans="1:8" ht="52.5" x14ac:dyDescent="0.35">
      <c r="A5" s="408">
        <v>43861.731249999997</v>
      </c>
      <c r="B5" s="409">
        <v>41</v>
      </c>
      <c r="C5" s="389" t="s">
        <v>804</v>
      </c>
      <c r="D5" s="389"/>
      <c r="E5" s="389" t="s">
        <v>906</v>
      </c>
      <c r="F5" s="389" t="s">
        <v>830</v>
      </c>
      <c r="G5" s="222" t="s">
        <v>803</v>
      </c>
      <c r="H5" s="410">
        <v>119890</v>
      </c>
    </row>
    <row r="6" spans="1:8" ht="84" x14ac:dyDescent="0.35">
      <c r="A6" s="408">
        <v>43861.73333333333</v>
      </c>
      <c r="B6" s="409">
        <v>2</v>
      </c>
      <c r="C6" s="389" t="s">
        <v>805</v>
      </c>
      <c r="D6" s="389"/>
      <c r="E6" s="389" t="s">
        <v>919</v>
      </c>
      <c r="F6" s="389" t="s">
        <v>831</v>
      </c>
      <c r="G6" s="222" t="s">
        <v>803</v>
      </c>
      <c r="H6" s="410">
        <v>17235</v>
      </c>
    </row>
    <row r="7" spans="1:8" ht="63" x14ac:dyDescent="0.35">
      <c r="A7" s="408">
        <v>43864.743750000001</v>
      </c>
      <c r="B7" s="409">
        <v>6</v>
      </c>
      <c r="C7" s="389" t="s">
        <v>806</v>
      </c>
      <c r="D7" s="389"/>
      <c r="E7" s="389" t="s">
        <v>918</v>
      </c>
      <c r="F7" s="389" t="s">
        <v>832</v>
      </c>
      <c r="G7" s="222" t="s">
        <v>803</v>
      </c>
      <c r="H7" s="410">
        <v>202250</v>
      </c>
    </row>
    <row r="8" spans="1:8" ht="52.5" x14ac:dyDescent="0.35">
      <c r="A8" s="408">
        <v>43864.745833333334</v>
      </c>
      <c r="B8" s="409">
        <v>5</v>
      </c>
      <c r="C8" s="389" t="s">
        <v>907</v>
      </c>
      <c r="D8" s="389"/>
      <c r="E8" s="389" t="s">
        <v>920</v>
      </c>
      <c r="F8" s="389" t="s">
        <v>833</v>
      </c>
      <c r="G8" s="222" t="s">
        <v>803</v>
      </c>
      <c r="H8" s="410">
        <v>96750</v>
      </c>
    </row>
    <row r="9" spans="1:8" ht="84" x14ac:dyDescent="0.35">
      <c r="A9" s="408">
        <v>43864.765972222223</v>
      </c>
      <c r="B9" s="409">
        <v>7</v>
      </c>
      <c r="C9" s="389" t="s">
        <v>805</v>
      </c>
      <c r="D9" s="389"/>
      <c r="E9" s="389" t="s">
        <v>919</v>
      </c>
      <c r="F9" s="389" t="s">
        <v>834</v>
      </c>
      <c r="G9" s="222" t="s">
        <v>803</v>
      </c>
      <c r="H9" s="410">
        <v>34450</v>
      </c>
    </row>
    <row r="10" spans="1:8" ht="52.5" x14ac:dyDescent="0.35">
      <c r="A10" s="408">
        <v>43864.772916666669</v>
      </c>
      <c r="B10" s="409">
        <v>8</v>
      </c>
      <c r="C10" s="389" t="s">
        <v>908</v>
      </c>
      <c r="D10" s="389"/>
      <c r="E10" s="389" t="s">
        <v>934</v>
      </c>
      <c r="F10" s="389" t="s">
        <v>835</v>
      </c>
      <c r="G10" s="222" t="s">
        <v>803</v>
      </c>
      <c r="H10" s="410">
        <v>32470</v>
      </c>
    </row>
    <row r="11" spans="1:8" ht="84" x14ac:dyDescent="0.35">
      <c r="A11" s="408">
        <v>43865.383333333331</v>
      </c>
      <c r="B11" s="409">
        <v>9</v>
      </c>
      <c r="C11" s="389" t="s">
        <v>807</v>
      </c>
      <c r="D11" s="389"/>
      <c r="E11" s="389" t="s">
        <v>930</v>
      </c>
      <c r="F11" s="389" t="s">
        <v>836</v>
      </c>
      <c r="G11" s="222" t="s">
        <v>803</v>
      </c>
      <c r="H11" s="410">
        <v>120070</v>
      </c>
    </row>
    <row r="12" spans="1:8" ht="52.5" x14ac:dyDescent="0.35">
      <c r="A12" s="408">
        <v>43865.689583333333</v>
      </c>
      <c r="B12" s="409">
        <v>10</v>
      </c>
      <c r="C12" s="389" t="s">
        <v>909</v>
      </c>
      <c r="D12" s="389"/>
      <c r="E12" s="389" t="s">
        <v>910</v>
      </c>
      <c r="F12" s="389" t="s">
        <v>837</v>
      </c>
      <c r="G12" s="222" t="s">
        <v>803</v>
      </c>
      <c r="H12" s="410">
        <v>1250</v>
      </c>
    </row>
    <row r="13" spans="1:8" ht="63" x14ac:dyDescent="0.35">
      <c r="A13" s="408">
        <v>43865.7</v>
      </c>
      <c r="B13" s="409">
        <v>9</v>
      </c>
      <c r="C13" s="389" t="s">
        <v>911</v>
      </c>
      <c r="D13" s="389"/>
      <c r="E13" s="389" t="s">
        <v>912</v>
      </c>
      <c r="F13" s="389" t="s">
        <v>838</v>
      </c>
      <c r="G13" s="222" t="s">
        <v>803</v>
      </c>
      <c r="H13" s="410">
        <v>250566</v>
      </c>
    </row>
    <row r="14" spans="1:8" ht="73.5" x14ac:dyDescent="0.35">
      <c r="A14" s="408">
        <v>43867.606249999997</v>
      </c>
      <c r="B14" s="409">
        <v>14</v>
      </c>
      <c r="C14" s="389" t="s">
        <v>808</v>
      </c>
      <c r="D14" s="389"/>
      <c r="E14" s="389" t="s">
        <v>916</v>
      </c>
      <c r="F14" s="389" t="s">
        <v>839</v>
      </c>
      <c r="G14" s="222" t="s">
        <v>803</v>
      </c>
      <c r="H14" s="410">
        <v>138175</v>
      </c>
    </row>
    <row r="15" spans="1:8" ht="52.5" x14ac:dyDescent="0.35">
      <c r="A15" s="408">
        <v>43867.60833333333</v>
      </c>
      <c r="B15" s="409">
        <v>13</v>
      </c>
      <c r="C15" s="389" t="s">
        <v>809</v>
      </c>
      <c r="D15" s="389"/>
      <c r="E15" s="389" t="s">
        <v>917</v>
      </c>
      <c r="F15" s="389" t="s">
        <v>840</v>
      </c>
      <c r="G15" s="222" t="s">
        <v>803</v>
      </c>
      <c r="H15" s="410">
        <v>41030</v>
      </c>
    </row>
    <row r="16" spans="1:8" ht="84" x14ac:dyDescent="0.35">
      <c r="A16" s="408">
        <v>43867.60833333333</v>
      </c>
      <c r="B16" s="409">
        <v>12</v>
      </c>
      <c r="C16" s="389" t="s">
        <v>711</v>
      </c>
      <c r="D16" s="389"/>
      <c r="E16" s="389" t="s">
        <v>921</v>
      </c>
      <c r="F16" s="389" t="s">
        <v>841</v>
      </c>
      <c r="G16" s="222" t="s">
        <v>803</v>
      </c>
      <c r="H16" s="410">
        <v>24000</v>
      </c>
    </row>
    <row r="17" spans="1:8" ht="63" x14ac:dyDescent="0.35">
      <c r="A17" s="408">
        <v>43867.752083333333</v>
      </c>
      <c r="B17" s="409">
        <v>18</v>
      </c>
      <c r="C17" s="389" t="s">
        <v>913</v>
      </c>
      <c r="D17" s="389"/>
      <c r="E17" s="389" t="s">
        <v>922</v>
      </c>
      <c r="F17" s="389" t="s">
        <v>842</v>
      </c>
      <c r="G17" s="222" t="s">
        <v>803</v>
      </c>
      <c r="H17" s="410">
        <v>42500</v>
      </c>
    </row>
    <row r="18" spans="1:8" ht="84" x14ac:dyDescent="0.35">
      <c r="A18" s="408">
        <v>43867.754166666666</v>
      </c>
      <c r="B18" s="409">
        <v>19</v>
      </c>
      <c r="C18" s="389" t="s">
        <v>707</v>
      </c>
      <c r="D18" s="389"/>
      <c r="E18" s="389" t="s">
        <v>708</v>
      </c>
      <c r="F18" s="389" t="s">
        <v>843</v>
      </c>
      <c r="G18" s="222" t="s">
        <v>803</v>
      </c>
      <c r="H18" s="410">
        <v>32400</v>
      </c>
    </row>
    <row r="19" spans="1:8" ht="52.5" x14ac:dyDescent="0.35">
      <c r="A19" s="408">
        <v>43867.754166666666</v>
      </c>
      <c r="B19" s="409">
        <v>17</v>
      </c>
      <c r="C19" s="389" t="s">
        <v>914</v>
      </c>
      <c r="D19" s="389"/>
      <c r="E19" s="389" t="s">
        <v>924</v>
      </c>
      <c r="F19" s="389" t="s">
        <v>844</v>
      </c>
      <c r="G19" s="222" t="s">
        <v>803</v>
      </c>
      <c r="H19" s="410">
        <v>11525</v>
      </c>
    </row>
    <row r="20" spans="1:8" ht="73.5" x14ac:dyDescent="0.35">
      <c r="A20" s="408">
        <v>43867.754166666666</v>
      </c>
      <c r="B20" s="409">
        <v>16</v>
      </c>
      <c r="C20" s="389" t="s">
        <v>915</v>
      </c>
      <c r="D20" s="389"/>
      <c r="E20" s="389" t="s">
        <v>929</v>
      </c>
      <c r="F20" s="389" t="s">
        <v>845</v>
      </c>
      <c r="G20" s="222" t="s">
        <v>803</v>
      </c>
      <c r="H20" s="410">
        <v>13000</v>
      </c>
    </row>
    <row r="21" spans="1:8" ht="52.5" x14ac:dyDescent="0.35">
      <c r="A21" s="408">
        <v>43867.754166666666</v>
      </c>
      <c r="B21" s="409">
        <v>15</v>
      </c>
      <c r="C21" s="389" t="s">
        <v>817</v>
      </c>
      <c r="D21" s="389"/>
      <c r="E21" s="389" t="s">
        <v>928</v>
      </c>
      <c r="F21" s="389" t="s">
        <v>846</v>
      </c>
      <c r="G21" s="222" t="s">
        <v>803</v>
      </c>
      <c r="H21" s="410">
        <v>50000</v>
      </c>
    </row>
    <row r="22" spans="1:8" ht="42" x14ac:dyDescent="0.35">
      <c r="A22" s="408">
        <v>43868.701388888891</v>
      </c>
      <c r="B22" s="409">
        <v>24</v>
      </c>
      <c r="C22" s="389" t="s">
        <v>765</v>
      </c>
      <c r="D22" s="389"/>
      <c r="E22" s="389" t="s">
        <v>923</v>
      </c>
      <c r="F22" s="389" t="s">
        <v>847</v>
      </c>
      <c r="G22" s="222" t="s">
        <v>803</v>
      </c>
      <c r="H22" s="410">
        <v>16908</v>
      </c>
    </row>
    <row r="23" spans="1:8" ht="31.5" x14ac:dyDescent="0.35">
      <c r="A23" s="408">
        <v>43868.70416666667</v>
      </c>
      <c r="B23" s="409">
        <v>20</v>
      </c>
      <c r="C23" s="389" t="s">
        <v>810</v>
      </c>
      <c r="D23" s="389"/>
      <c r="E23" s="389" t="s">
        <v>4157</v>
      </c>
      <c r="F23" s="389" t="s">
        <v>848</v>
      </c>
      <c r="G23" s="222" t="s">
        <v>803</v>
      </c>
      <c r="H23" s="410">
        <v>1207.5</v>
      </c>
    </row>
    <row r="24" spans="1:8" ht="73.5" x14ac:dyDescent="0.35">
      <c r="A24" s="408">
        <v>43873.477083333331</v>
      </c>
      <c r="B24" s="409">
        <v>37</v>
      </c>
      <c r="C24" s="389" t="s">
        <v>709</v>
      </c>
      <c r="D24" s="389"/>
      <c r="E24" s="389" t="s">
        <v>929</v>
      </c>
      <c r="F24" s="389" t="s">
        <v>849</v>
      </c>
      <c r="G24" s="222" t="s">
        <v>803</v>
      </c>
      <c r="H24" s="410">
        <v>11000</v>
      </c>
    </row>
    <row r="25" spans="1:8" ht="52.5" x14ac:dyDescent="0.35">
      <c r="A25" s="408">
        <v>43873.481249999997</v>
      </c>
      <c r="B25" s="409">
        <v>38</v>
      </c>
      <c r="C25" s="389" t="s">
        <v>693</v>
      </c>
      <c r="D25" s="389"/>
      <c r="E25" s="389" t="s">
        <v>925</v>
      </c>
      <c r="F25" s="389" t="s">
        <v>850</v>
      </c>
      <c r="G25" s="222" t="s">
        <v>803</v>
      </c>
      <c r="H25" s="410">
        <v>24000</v>
      </c>
    </row>
    <row r="26" spans="1:8" ht="52.5" x14ac:dyDescent="0.35">
      <c r="A26" s="408">
        <v>43873.481249999997</v>
      </c>
      <c r="B26" s="409">
        <v>36</v>
      </c>
      <c r="C26" s="389" t="s">
        <v>695</v>
      </c>
      <c r="D26" s="389"/>
      <c r="E26" s="389" t="s">
        <v>924</v>
      </c>
      <c r="F26" s="389" t="s">
        <v>851</v>
      </c>
      <c r="G26" s="222" t="s">
        <v>803</v>
      </c>
      <c r="H26" s="410">
        <v>12475</v>
      </c>
    </row>
    <row r="27" spans="1:8" ht="52.5" x14ac:dyDescent="0.35">
      <c r="A27" s="408">
        <v>43873.481249999997</v>
      </c>
      <c r="B27" s="409">
        <v>35</v>
      </c>
      <c r="C27" s="389" t="s">
        <v>811</v>
      </c>
      <c r="D27" s="389"/>
      <c r="E27" s="389" t="s">
        <v>920</v>
      </c>
      <c r="F27" s="389" t="s">
        <v>852</v>
      </c>
      <c r="G27" s="222" t="s">
        <v>803</v>
      </c>
      <c r="H27" s="410">
        <v>23793</v>
      </c>
    </row>
    <row r="28" spans="1:8" ht="52.5" x14ac:dyDescent="0.35">
      <c r="A28" s="408">
        <v>43874.680555555555</v>
      </c>
      <c r="B28" s="409">
        <v>40</v>
      </c>
      <c r="C28" s="389" t="s">
        <v>705</v>
      </c>
      <c r="D28" s="389"/>
      <c r="E28" s="389" t="s">
        <v>706</v>
      </c>
      <c r="F28" s="389" t="s">
        <v>853</v>
      </c>
      <c r="G28" s="222" t="s">
        <v>803</v>
      </c>
      <c r="H28" s="410">
        <v>31500</v>
      </c>
    </row>
    <row r="29" spans="1:8" ht="84" x14ac:dyDescent="0.35">
      <c r="A29" s="408">
        <v>43874.680555555555</v>
      </c>
      <c r="B29" s="409">
        <v>39</v>
      </c>
      <c r="C29" s="389" t="s">
        <v>703</v>
      </c>
      <c r="D29" s="389"/>
      <c r="E29" s="389" t="s">
        <v>933</v>
      </c>
      <c r="F29" s="389" t="s">
        <v>854</v>
      </c>
      <c r="G29" s="222" t="s">
        <v>803</v>
      </c>
      <c r="H29" s="410">
        <v>27450</v>
      </c>
    </row>
    <row r="30" spans="1:8" ht="63" x14ac:dyDescent="0.35">
      <c r="A30" s="408">
        <v>43874.681250000001</v>
      </c>
      <c r="B30" s="409">
        <v>41</v>
      </c>
      <c r="C30" s="389" t="s">
        <v>812</v>
      </c>
      <c r="D30" s="389"/>
      <c r="E30" s="389" t="s">
        <v>932</v>
      </c>
      <c r="F30" s="389" t="s">
        <v>855</v>
      </c>
      <c r="G30" s="222" t="s">
        <v>803</v>
      </c>
      <c r="H30" s="410">
        <v>29800</v>
      </c>
    </row>
    <row r="31" spans="1:8" ht="63" x14ac:dyDescent="0.35">
      <c r="A31" s="408">
        <v>43879.522916666669</v>
      </c>
      <c r="B31" s="409">
        <v>43</v>
      </c>
      <c r="C31" s="389" t="s">
        <v>699</v>
      </c>
      <c r="D31" s="389"/>
      <c r="E31" s="389" t="s">
        <v>700</v>
      </c>
      <c r="F31" s="389" t="s">
        <v>856</v>
      </c>
      <c r="G31" s="222" t="s">
        <v>803</v>
      </c>
      <c r="H31" s="410">
        <v>96000</v>
      </c>
    </row>
    <row r="32" spans="1:8" ht="52.5" x14ac:dyDescent="0.35">
      <c r="A32" s="408">
        <v>43879.525000000001</v>
      </c>
      <c r="B32" s="409">
        <v>42</v>
      </c>
      <c r="C32" s="389" t="s">
        <v>701</v>
      </c>
      <c r="D32" s="389"/>
      <c r="E32" s="389" t="s">
        <v>927</v>
      </c>
      <c r="F32" s="389" t="s">
        <v>857</v>
      </c>
      <c r="G32" s="222" t="s">
        <v>803</v>
      </c>
      <c r="H32" s="410">
        <v>18635</v>
      </c>
    </row>
    <row r="33" spans="1:8" ht="84" x14ac:dyDescent="0.35">
      <c r="A33" s="408">
        <v>43882.456250000003</v>
      </c>
      <c r="B33" s="409">
        <v>46</v>
      </c>
      <c r="C33" s="389" t="s">
        <v>711</v>
      </c>
      <c r="D33" s="389"/>
      <c r="E33" s="389" t="s">
        <v>921</v>
      </c>
      <c r="F33" s="389" t="s">
        <v>858</v>
      </c>
      <c r="G33" s="222" t="s">
        <v>803</v>
      </c>
      <c r="H33" s="410">
        <v>13700</v>
      </c>
    </row>
    <row r="34" spans="1:8" ht="52.5" x14ac:dyDescent="0.35">
      <c r="A34" s="408">
        <v>43882.502083333333</v>
      </c>
      <c r="B34" s="409">
        <v>50</v>
      </c>
      <c r="C34" s="389" t="s">
        <v>813</v>
      </c>
      <c r="D34" s="389"/>
      <c r="E34" s="408" t="s">
        <v>935</v>
      </c>
      <c r="F34" s="389" t="s">
        <v>859</v>
      </c>
      <c r="G34" s="222" t="s">
        <v>803</v>
      </c>
      <c r="H34" s="410">
        <v>92634</v>
      </c>
    </row>
    <row r="35" spans="1:8" ht="52.5" x14ac:dyDescent="0.35">
      <c r="A35" s="408">
        <v>43885.686111111114</v>
      </c>
      <c r="B35" s="409">
        <v>56</v>
      </c>
      <c r="C35" s="389" t="s">
        <v>814</v>
      </c>
      <c r="D35" s="389"/>
      <c r="E35" s="408" t="s">
        <v>926</v>
      </c>
      <c r="F35" s="389" t="s">
        <v>860</v>
      </c>
      <c r="G35" s="222" t="s">
        <v>803</v>
      </c>
      <c r="H35" s="410">
        <v>24000</v>
      </c>
    </row>
    <row r="36" spans="1:8" ht="84" x14ac:dyDescent="0.35">
      <c r="A36" s="408">
        <v>43885.686111111114</v>
      </c>
      <c r="B36" s="409">
        <v>55</v>
      </c>
      <c r="C36" s="389" t="s">
        <v>703</v>
      </c>
      <c r="D36" s="389"/>
      <c r="E36" s="408" t="s">
        <v>933</v>
      </c>
      <c r="F36" s="389" t="s">
        <v>861</v>
      </c>
      <c r="G36" s="222" t="s">
        <v>803</v>
      </c>
      <c r="H36" s="410">
        <v>20550</v>
      </c>
    </row>
    <row r="37" spans="1:8" ht="73.5" x14ac:dyDescent="0.35">
      <c r="A37" s="408">
        <v>43885.686111111114</v>
      </c>
      <c r="B37" s="409">
        <v>54</v>
      </c>
      <c r="C37" s="389" t="s">
        <v>709</v>
      </c>
      <c r="D37" s="389"/>
      <c r="E37" s="408" t="s">
        <v>929</v>
      </c>
      <c r="F37" s="389" t="s">
        <v>862</v>
      </c>
      <c r="G37" s="222" t="s">
        <v>803</v>
      </c>
      <c r="H37" s="410">
        <v>19365</v>
      </c>
    </row>
    <row r="38" spans="1:8" ht="52.5" x14ac:dyDescent="0.35">
      <c r="A38" s="408">
        <v>43886.779166666667</v>
      </c>
      <c r="B38" s="409">
        <v>63</v>
      </c>
      <c r="C38" s="389" t="s">
        <v>815</v>
      </c>
      <c r="D38" s="389"/>
      <c r="E38" s="408" t="s">
        <v>910</v>
      </c>
      <c r="F38" s="389" t="s">
        <v>863</v>
      </c>
      <c r="G38" s="222" t="s">
        <v>803</v>
      </c>
      <c r="H38" s="410">
        <v>7000</v>
      </c>
    </row>
    <row r="39" spans="1:8" ht="63" x14ac:dyDescent="0.35">
      <c r="A39" s="408">
        <v>43887.48333333333</v>
      </c>
      <c r="B39" s="409">
        <v>61</v>
      </c>
      <c r="C39" s="389" t="s">
        <v>816</v>
      </c>
      <c r="D39" s="389"/>
      <c r="E39" s="389" t="s">
        <v>942</v>
      </c>
      <c r="F39" s="389" t="s">
        <v>864</v>
      </c>
      <c r="G39" s="222" t="s">
        <v>803</v>
      </c>
      <c r="H39" s="410">
        <v>164200</v>
      </c>
    </row>
    <row r="40" spans="1:8" ht="52.5" x14ac:dyDescent="0.35">
      <c r="A40" s="408">
        <v>43887.633333333331</v>
      </c>
      <c r="B40" s="409">
        <v>59</v>
      </c>
      <c r="C40" s="389" t="s">
        <v>705</v>
      </c>
      <c r="D40" s="389"/>
      <c r="E40" s="408" t="s">
        <v>706</v>
      </c>
      <c r="F40" s="389" t="s">
        <v>865</v>
      </c>
      <c r="G40" s="222" t="s">
        <v>803</v>
      </c>
      <c r="H40" s="410">
        <v>16500</v>
      </c>
    </row>
    <row r="41" spans="1:8" ht="52.5" x14ac:dyDescent="0.35">
      <c r="A41" s="408">
        <v>43888.769444444442</v>
      </c>
      <c r="B41" s="409">
        <v>71</v>
      </c>
      <c r="C41" s="389" t="s">
        <v>817</v>
      </c>
      <c r="D41" s="389"/>
      <c r="E41" s="408" t="s">
        <v>928</v>
      </c>
      <c r="F41" s="389" t="s">
        <v>866</v>
      </c>
      <c r="G41" s="222" t="s">
        <v>803</v>
      </c>
      <c r="H41" s="410">
        <v>29851</v>
      </c>
    </row>
    <row r="42" spans="1:8" ht="52.5" x14ac:dyDescent="0.35">
      <c r="A42" s="408">
        <v>43888.772916666669</v>
      </c>
      <c r="B42" s="409">
        <v>68</v>
      </c>
      <c r="C42" s="389" t="s">
        <v>701</v>
      </c>
      <c r="D42" s="389"/>
      <c r="E42" s="408" t="s">
        <v>927</v>
      </c>
      <c r="F42" s="389" t="s">
        <v>867</v>
      </c>
      <c r="G42" s="222" t="s">
        <v>803</v>
      </c>
      <c r="H42" s="410">
        <v>5365</v>
      </c>
    </row>
    <row r="43" spans="1:8" ht="42" x14ac:dyDescent="0.35">
      <c r="A43" s="408">
        <v>43888.772916666669</v>
      </c>
      <c r="B43" s="409">
        <v>66</v>
      </c>
      <c r="C43" s="389" t="s">
        <v>818</v>
      </c>
      <c r="D43" s="389"/>
      <c r="E43" s="408" t="s">
        <v>923</v>
      </c>
      <c r="F43" s="389" t="s">
        <v>868</v>
      </c>
      <c r="G43" s="222" t="s">
        <v>803</v>
      </c>
      <c r="H43" s="410">
        <v>16808</v>
      </c>
    </row>
    <row r="44" spans="1:8" ht="52.5" x14ac:dyDescent="0.35">
      <c r="A44" s="408">
        <v>43888.772916666669</v>
      </c>
      <c r="B44" s="409">
        <v>65</v>
      </c>
      <c r="C44" s="389" t="s">
        <v>809</v>
      </c>
      <c r="D44" s="389"/>
      <c r="E44" s="408" t="s">
        <v>917</v>
      </c>
      <c r="F44" s="389" t="s">
        <v>869</v>
      </c>
      <c r="G44" s="222" t="s">
        <v>803</v>
      </c>
      <c r="H44" s="410">
        <v>24000</v>
      </c>
    </row>
    <row r="45" spans="1:8" ht="73.5" x14ac:dyDescent="0.35">
      <c r="A45" s="408">
        <v>43889.335416666669</v>
      </c>
      <c r="B45" s="409">
        <v>58</v>
      </c>
      <c r="C45" s="389" t="s">
        <v>709</v>
      </c>
      <c r="D45" s="389"/>
      <c r="E45" s="408" t="s">
        <v>929</v>
      </c>
      <c r="F45" s="389" t="s">
        <v>870</v>
      </c>
      <c r="G45" s="222" t="s">
        <v>803</v>
      </c>
      <c r="H45" s="410">
        <v>4635</v>
      </c>
    </row>
    <row r="46" spans="1:8" ht="52.5" x14ac:dyDescent="0.35">
      <c r="A46" s="408">
        <v>43889.335416666669</v>
      </c>
      <c r="B46" s="409">
        <v>57</v>
      </c>
      <c r="C46" s="389" t="s">
        <v>695</v>
      </c>
      <c r="D46" s="389"/>
      <c r="E46" s="408" t="s">
        <v>924</v>
      </c>
      <c r="F46" s="389" t="s">
        <v>871</v>
      </c>
      <c r="G46" s="222" t="s">
        <v>803</v>
      </c>
      <c r="H46" s="410">
        <v>24000</v>
      </c>
    </row>
    <row r="47" spans="1:8" ht="84" x14ac:dyDescent="0.35">
      <c r="A47" s="408">
        <v>43889.335416666669</v>
      </c>
      <c r="B47" s="409">
        <v>49</v>
      </c>
      <c r="C47" s="389" t="s">
        <v>711</v>
      </c>
      <c r="D47" s="389"/>
      <c r="E47" s="408" t="s">
        <v>921</v>
      </c>
      <c r="F47" s="389" t="s">
        <v>872</v>
      </c>
      <c r="G47" s="222" t="s">
        <v>803</v>
      </c>
      <c r="H47" s="410">
        <v>10300</v>
      </c>
    </row>
    <row r="48" spans="1:8" ht="52.5" x14ac:dyDescent="0.35">
      <c r="A48" s="408">
        <v>43889.337500000001</v>
      </c>
      <c r="B48" s="409">
        <v>69</v>
      </c>
      <c r="C48" s="389" t="s">
        <v>819</v>
      </c>
      <c r="D48" s="389"/>
      <c r="E48" s="408" t="s">
        <v>934</v>
      </c>
      <c r="F48" s="389" t="s">
        <v>873</v>
      </c>
      <c r="G48" s="222" t="s">
        <v>803</v>
      </c>
      <c r="H48" s="410">
        <v>39495</v>
      </c>
    </row>
    <row r="49" spans="1:8" ht="63" x14ac:dyDescent="0.35">
      <c r="A49" s="408">
        <v>43889.337500000001</v>
      </c>
      <c r="B49" s="409">
        <v>60</v>
      </c>
      <c r="C49" s="389" t="s">
        <v>812</v>
      </c>
      <c r="D49" s="389"/>
      <c r="E49" s="408" t="s">
        <v>932</v>
      </c>
      <c r="F49" s="389" t="s">
        <v>874</v>
      </c>
      <c r="G49" s="222" t="s">
        <v>803</v>
      </c>
      <c r="H49" s="410">
        <v>18200</v>
      </c>
    </row>
    <row r="50" spans="1:8" ht="63" x14ac:dyDescent="0.35">
      <c r="A50" s="408">
        <v>43892.762499999997</v>
      </c>
      <c r="B50" s="409">
        <v>87</v>
      </c>
      <c r="C50" s="389" t="s">
        <v>806</v>
      </c>
      <c r="D50" s="389"/>
      <c r="E50" s="408" t="s">
        <v>918</v>
      </c>
      <c r="F50" s="389" t="s">
        <v>875</v>
      </c>
      <c r="G50" s="222" t="s">
        <v>803</v>
      </c>
      <c r="H50" s="410">
        <v>183950</v>
      </c>
    </row>
    <row r="51" spans="1:8" ht="63" x14ac:dyDescent="0.35">
      <c r="A51" s="408">
        <v>43893.756249999999</v>
      </c>
      <c r="B51" s="409">
        <v>91</v>
      </c>
      <c r="C51" s="389" t="s">
        <v>679</v>
      </c>
      <c r="D51" s="389"/>
      <c r="E51" s="389" t="s">
        <v>937</v>
      </c>
      <c r="F51" s="389" t="s">
        <v>876</v>
      </c>
      <c r="G51" s="222" t="s">
        <v>803</v>
      </c>
      <c r="H51" s="410">
        <v>479.03</v>
      </c>
    </row>
    <row r="52" spans="1:8" ht="73.5" x14ac:dyDescent="0.35">
      <c r="A52" s="408">
        <v>43893.762499999997</v>
      </c>
      <c r="B52" s="409">
        <v>88</v>
      </c>
      <c r="C52" s="389" t="s">
        <v>808</v>
      </c>
      <c r="D52" s="389"/>
      <c r="E52" s="408" t="s">
        <v>916</v>
      </c>
      <c r="F52" s="389" t="s">
        <v>877</v>
      </c>
      <c r="G52" s="222" t="s">
        <v>803</v>
      </c>
      <c r="H52" s="410">
        <v>70000</v>
      </c>
    </row>
    <row r="53" spans="1:8" ht="52.5" x14ac:dyDescent="0.35">
      <c r="A53" s="408">
        <v>43893.765972222223</v>
      </c>
      <c r="B53" s="409">
        <v>92</v>
      </c>
      <c r="C53" s="389" t="s">
        <v>811</v>
      </c>
      <c r="D53" s="389"/>
      <c r="E53" s="408" t="s">
        <v>920</v>
      </c>
      <c r="F53" s="389" t="s">
        <v>878</v>
      </c>
      <c r="G53" s="222" t="s">
        <v>803</v>
      </c>
      <c r="H53" s="410">
        <v>15620</v>
      </c>
    </row>
    <row r="54" spans="1:8" ht="84" x14ac:dyDescent="0.35">
      <c r="A54" s="408">
        <v>43893.777083333334</v>
      </c>
      <c r="B54" s="409">
        <v>93</v>
      </c>
      <c r="C54" s="389" t="s">
        <v>805</v>
      </c>
      <c r="D54" s="389"/>
      <c r="E54" s="408" t="s">
        <v>919</v>
      </c>
      <c r="F54" s="389" t="s">
        <v>879</v>
      </c>
      <c r="G54" s="222" t="s">
        <v>803</v>
      </c>
      <c r="H54" s="410">
        <v>19448</v>
      </c>
    </row>
    <row r="55" spans="1:8" ht="84" x14ac:dyDescent="0.35">
      <c r="A55" s="406">
        <v>43894.698611111111</v>
      </c>
      <c r="B55" s="222">
        <v>96</v>
      </c>
      <c r="C55" s="222" t="s">
        <v>807</v>
      </c>
      <c r="D55" s="222"/>
      <c r="E55" s="389" t="s">
        <v>930</v>
      </c>
      <c r="F55" s="222" t="s">
        <v>982</v>
      </c>
      <c r="G55" s="222" t="s">
        <v>1010</v>
      </c>
      <c r="H55" s="429">
        <v>62500</v>
      </c>
    </row>
    <row r="56" spans="1:8" ht="73.5" x14ac:dyDescent="0.35">
      <c r="A56" s="408">
        <v>43894.463194444441</v>
      </c>
      <c r="B56" s="409">
        <v>94</v>
      </c>
      <c r="C56" s="389" t="s">
        <v>820</v>
      </c>
      <c r="D56" s="389"/>
      <c r="E56" s="408" t="s">
        <v>931</v>
      </c>
      <c r="F56" s="389" t="s">
        <v>880</v>
      </c>
      <c r="G56" s="222" t="s">
        <v>803</v>
      </c>
      <c r="H56" s="410">
        <v>18000</v>
      </c>
    </row>
    <row r="57" spans="1:8" ht="52.5" x14ac:dyDescent="0.35">
      <c r="A57" s="408">
        <v>43894.698611111111</v>
      </c>
      <c r="B57" s="409">
        <v>95</v>
      </c>
      <c r="C57" s="389" t="s">
        <v>813</v>
      </c>
      <c r="D57" s="389"/>
      <c r="E57" s="408" t="s">
        <v>935</v>
      </c>
      <c r="F57" s="389" t="s">
        <v>881</v>
      </c>
      <c r="G57" s="222" t="s">
        <v>803</v>
      </c>
      <c r="H57" s="410">
        <v>79525</v>
      </c>
    </row>
    <row r="58" spans="1:8" ht="52.5" x14ac:dyDescent="0.35">
      <c r="A58" s="408">
        <v>43894.700694444444</v>
      </c>
      <c r="B58" s="409">
        <v>97</v>
      </c>
      <c r="C58" s="389" t="s">
        <v>817</v>
      </c>
      <c r="D58" s="389"/>
      <c r="E58" s="408" t="s">
        <v>928</v>
      </c>
      <c r="F58" s="389" t="s">
        <v>882</v>
      </c>
      <c r="G58" s="222" t="s">
        <v>803</v>
      </c>
      <c r="H58" s="410">
        <v>10000</v>
      </c>
    </row>
    <row r="59" spans="1:8" ht="63" x14ac:dyDescent="0.35">
      <c r="A59" s="408">
        <v>43894.701388888891</v>
      </c>
      <c r="B59" s="409">
        <v>98</v>
      </c>
      <c r="C59" s="389" t="s">
        <v>817</v>
      </c>
      <c r="D59" s="389"/>
      <c r="E59" s="408" t="s">
        <v>928</v>
      </c>
      <c r="F59" s="389" t="s">
        <v>883</v>
      </c>
      <c r="G59" s="222" t="s">
        <v>803</v>
      </c>
      <c r="H59" s="410">
        <v>27904</v>
      </c>
    </row>
    <row r="60" spans="1:8" ht="63" x14ac:dyDescent="0.35">
      <c r="A60" s="408">
        <v>43894.775000000001</v>
      </c>
      <c r="B60" s="409">
        <v>100</v>
      </c>
      <c r="C60" s="389" t="s">
        <v>821</v>
      </c>
      <c r="D60" s="389"/>
      <c r="E60" s="389" t="s">
        <v>936</v>
      </c>
      <c r="F60" s="389" t="s">
        <v>884</v>
      </c>
      <c r="G60" s="222" t="s">
        <v>803</v>
      </c>
      <c r="H60" s="410">
        <v>45400</v>
      </c>
    </row>
    <row r="61" spans="1:8" ht="63" x14ac:dyDescent="0.35">
      <c r="A61" s="408">
        <v>43894.775694444441</v>
      </c>
      <c r="B61" s="409">
        <v>99</v>
      </c>
      <c r="C61" s="389" t="s">
        <v>822</v>
      </c>
      <c r="D61" s="389"/>
      <c r="E61" s="389" t="s">
        <v>922</v>
      </c>
      <c r="F61" s="389" t="s">
        <v>885</v>
      </c>
      <c r="G61" s="222" t="s">
        <v>803</v>
      </c>
      <c r="H61" s="410">
        <v>57000</v>
      </c>
    </row>
    <row r="62" spans="1:8" ht="84" x14ac:dyDescent="0.35">
      <c r="A62" s="408">
        <v>43894.779166666667</v>
      </c>
      <c r="B62" s="409">
        <v>101</v>
      </c>
      <c r="C62" s="389" t="s">
        <v>823</v>
      </c>
      <c r="D62" s="389"/>
      <c r="E62" s="389" t="s">
        <v>938</v>
      </c>
      <c r="F62" s="389" t="s">
        <v>886</v>
      </c>
      <c r="G62" s="222" t="s">
        <v>803</v>
      </c>
      <c r="H62" s="410">
        <v>39896.25</v>
      </c>
    </row>
    <row r="63" spans="1:8" ht="63" x14ac:dyDescent="0.35">
      <c r="A63" s="408">
        <v>43895.771527777775</v>
      </c>
      <c r="B63" s="409">
        <v>103</v>
      </c>
      <c r="C63" s="389" t="s">
        <v>811</v>
      </c>
      <c r="D63" s="389"/>
      <c r="E63" s="389" t="s">
        <v>920</v>
      </c>
      <c r="F63" s="389" t="s">
        <v>887</v>
      </c>
      <c r="G63" s="222" t="s">
        <v>803</v>
      </c>
      <c r="H63" s="410">
        <v>40025.53</v>
      </c>
    </row>
    <row r="64" spans="1:8" ht="52.5" x14ac:dyDescent="0.35">
      <c r="A64" s="408">
        <v>43895.772222222222</v>
      </c>
      <c r="B64" s="409">
        <v>104</v>
      </c>
      <c r="C64" s="389" t="s">
        <v>815</v>
      </c>
      <c r="D64" s="389"/>
      <c r="E64" s="389" t="s">
        <v>910</v>
      </c>
      <c r="F64" s="389" t="s">
        <v>888</v>
      </c>
      <c r="G64" s="222" t="s">
        <v>803</v>
      </c>
      <c r="H64" s="410">
        <v>300</v>
      </c>
    </row>
    <row r="65" spans="1:8" ht="52.5" x14ac:dyDescent="0.35">
      <c r="A65" s="408">
        <v>43896.775000000001</v>
      </c>
      <c r="B65" s="409">
        <v>108</v>
      </c>
      <c r="C65" s="389" t="s">
        <v>824</v>
      </c>
      <c r="D65" s="389"/>
      <c r="E65" s="389" t="s">
        <v>943</v>
      </c>
      <c r="F65" s="389" t="s">
        <v>889</v>
      </c>
      <c r="G65" s="222" t="s">
        <v>803</v>
      </c>
      <c r="H65" s="410">
        <v>12000</v>
      </c>
    </row>
    <row r="66" spans="1:8" ht="73.5" x14ac:dyDescent="0.35">
      <c r="A66" s="408">
        <v>43900.536805555559</v>
      </c>
      <c r="B66" s="409">
        <v>109</v>
      </c>
      <c r="C66" s="389" t="s">
        <v>825</v>
      </c>
      <c r="D66" s="389"/>
      <c r="E66" s="389" t="s">
        <v>941</v>
      </c>
      <c r="F66" s="389" t="s">
        <v>890</v>
      </c>
      <c r="G66" s="222" t="s">
        <v>803</v>
      </c>
      <c r="H66" s="410">
        <v>66840</v>
      </c>
    </row>
    <row r="67" spans="1:8" ht="52.5" x14ac:dyDescent="0.35">
      <c r="A67" s="408">
        <v>43901.498611111114</v>
      </c>
      <c r="B67" s="409">
        <v>111</v>
      </c>
      <c r="C67" s="389" t="s">
        <v>826</v>
      </c>
      <c r="D67" s="389"/>
      <c r="E67" s="389" t="s">
        <v>940</v>
      </c>
      <c r="F67" s="389" t="s">
        <v>891</v>
      </c>
      <c r="G67" s="222" t="s">
        <v>803</v>
      </c>
      <c r="H67" s="410">
        <v>30900</v>
      </c>
    </row>
    <row r="68" spans="1:8" ht="84" x14ac:dyDescent="0.35">
      <c r="A68" s="408">
        <v>43906.533333333333</v>
      </c>
      <c r="B68" s="409">
        <v>114</v>
      </c>
      <c r="C68" s="389" t="s">
        <v>827</v>
      </c>
      <c r="D68" s="389"/>
      <c r="E68" s="389" t="s">
        <v>939</v>
      </c>
      <c r="F68" s="389" t="s">
        <v>892</v>
      </c>
      <c r="G68" s="222" t="s">
        <v>803</v>
      </c>
      <c r="H68" s="410">
        <v>10450</v>
      </c>
    </row>
    <row r="69" spans="1:8" ht="84" x14ac:dyDescent="0.35">
      <c r="A69" s="408">
        <v>43917.748611111114</v>
      </c>
      <c r="B69" s="409">
        <v>139</v>
      </c>
      <c r="C69" s="389" t="s">
        <v>805</v>
      </c>
      <c r="D69" s="389"/>
      <c r="E69" s="389" t="s">
        <v>919</v>
      </c>
      <c r="F69" s="389" t="s">
        <v>893</v>
      </c>
      <c r="G69" s="222" t="s">
        <v>803</v>
      </c>
      <c r="H69" s="410">
        <v>34450</v>
      </c>
    </row>
    <row r="70" spans="1:8" ht="73.5" x14ac:dyDescent="0.35">
      <c r="A70" s="408">
        <v>43917.751388888886</v>
      </c>
      <c r="B70" s="409">
        <v>140</v>
      </c>
      <c r="C70" s="389" t="s">
        <v>808</v>
      </c>
      <c r="D70" s="389"/>
      <c r="E70" s="389" t="s">
        <v>916</v>
      </c>
      <c r="F70" s="389" t="s">
        <v>894</v>
      </c>
      <c r="G70" s="222" t="s">
        <v>803</v>
      </c>
      <c r="H70" s="410">
        <v>70000</v>
      </c>
    </row>
    <row r="71" spans="1:8" ht="52.5" x14ac:dyDescent="0.35">
      <c r="A71" s="408">
        <v>43917.756249999999</v>
      </c>
      <c r="B71" s="409">
        <v>141</v>
      </c>
      <c r="C71" s="389" t="s">
        <v>811</v>
      </c>
      <c r="D71" s="389"/>
      <c r="E71" s="389" t="s">
        <v>920</v>
      </c>
      <c r="F71" s="389" t="s">
        <v>895</v>
      </c>
      <c r="G71" s="222" t="s">
        <v>803</v>
      </c>
      <c r="H71" s="410">
        <v>32990</v>
      </c>
    </row>
    <row r="72" spans="1:8" ht="52.5" x14ac:dyDescent="0.35">
      <c r="A72" s="408">
        <v>43917.769444444442</v>
      </c>
      <c r="B72" s="409">
        <v>143</v>
      </c>
      <c r="C72" s="389" t="s">
        <v>819</v>
      </c>
      <c r="D72" s="389"/>
      <c r="E72" s="389" t="s">
        <v>934</v>
      </c>
      <c r="F72" s="389" t="s">
        <v>873</v>
      </c>
      <c r="G72" s="222" t="s">
        <v>803</v>
      </c>
      <c r="H72" s="410">
        <v>26600</v>
      </c>
    </row>
    <row r="73" spans="1:8" ht="52.5" x14ac:dyDescent="0.35">
      <c r="A73" s="408">
        <v>43920.698611111111</v>
      </c>
      <c r="B73" s="409">
        <v>141</v>
      </c>
      <c r="C73" s="389" t="s">
        <v>810</v>
      </c>
      <c r="D73" s="389"/>
      <c r="E73" s="389" t="s">
        <v>4157</v>
      </c>
      <c r="F73" s="389" t="s">
        <v>896</v>
      </c>
      <c r="G73" s="222" t="s">
        <v>803</v>
      </c>
      <c r="H73" s="410">
        <v>1207.5</v>
      </c>
    </row>
    <row r="74" spans="1:8" ht="52.5" x14ac:dyDescent="0.35">
      <c r="A74" s="408">
        <v>43920.740277777775</v>
      </c>
      <c r="B74" s="409">
        <v>147</v>
      </c>
      <c r="C74" s="389" t="s">
        <v>828</v>
      </c>
      <c r="D74" s="389"/>
      <c r="E74" s="389" t="s">
        <v>944</v>
      </c>
      <c r="F74" s="389" t="s">
        <v>897</v>
      </c>
      <c r="G74" s="222" t="s">
        <v>803</v>
      </c>
      <c r="H74" s="410">
        <v>36750</v>
      </c>
    </row>
    <row r="75" spans="1:8" ht="84" x14ac:dyDescent="0.35">
      <c r="A75" s="408">
        <v>43921.45416666667</v>
      </c>
      <c r="B75" s="409">
        <v>142</v>
      </c>
      <c r="C75" s="389" t="s">
        <v>805</v>
      </c>
      <c r="D75" s="389"/>
      <c r="E75" s="389" t="s">
        <v>919</v>
      </c>
      <c r="F75" s="389" t="s">
        <v>898</v>
      </c>
      <c r="G75" s="222" t="s">
        <v>803</v>
      </c>
      <c r="H75" s="410">
        <v>23278</v>
      </c>
    </row>
    <row r="76" spans="1:8" ht="52.5" x14ac:dyDescent="0.35">
      <c r="A76" s="408">
        <v>43921.543055555558</v>
      </c>
      <c r="B76" s="409">
        <v>147</v>
      </c>
      <c r="C76" s="389" t="s">
        <v>819</v>
      </c>
      <c r="D76" s="389"/>
      <c r="E76" s="389" t="s">
        <v>934</v>
      </c>
      <c r="F76" s="389" t="s">
        <v>899</v>
      </c>
      <c r="G76" s="222" t="s">
        <v>803</v>
      </c>
      <c r="H76" s="410">
        <v>32975</v>
      </c>
    </row>
    <row r="77" spans="1:8" ht="63" x14ac:dyDescent="0.35">
      <c r="A77" s="408">
        <v>43921.729861111111</v>
      </c>
      <c r="B77" s="409">
        <v>155</v>
      </c>
      <c r="C77" s="389" t="s">
        <v>821</v>
      </c>
      <c r="D77" s="389"/>
      <c r="E77" s="389" t="s">
        <v>936</v>
      </c>
      <c r="F77" s="389" t="s">
        <v>900</v>
      </c>
      <c r="G77" s="222" t="s">
        <v>803</v>
      </c>
      <c r="H77" s="410">
        <v>102435</v>
      </c>
    </row>
    <row r="78" spans="1:8" ht="52.5" x14ac:dyDescent="0.35">
      <c r="A78" s="408">
        <v>43921.729861111111</v>
      </c>
      <c r="B78" s="409">
        <v>152</v>
      </c>
      <c r="C78" s="389" t="s">
        <v>813</v>
      </c>
      <c r="D78" s="389"/>
      <c r="E78" s="408" t="s">
        <v>935</v>
      </c>
      <c r="F78" s="389" t="s">
        <v>901</v>
      </c>
      <c r="G78" s="222" t="s">
        <v>803</v>
      </c>
      <c r="H78" s="410">
        <v>105006.27</v>
      </c>
    </row>
    <row r="79" spans="1:8" ht="52.5" x14ac:dyDescent="0.35">
      <c r="A79" s="408">
        <v>43921.73333333333</v>
      </c>
      <c r="B79" s="409">
        <v>154</v>
      </c>
      <c r="C79" s="389" t="s">
        <v>826</v>
      </c>
      <c r="D79" s="389"/>
      <c r="E79" s="389" t="s">
        <v>940</v>
      </c>
      <c r="F79" s="389" t="s">
        <v>902</v>
      </c>
      <c r="G79" s="222" t="s">
        <v>803</v>
      </c>
      <c r="H79" s="410">
        <v>30000</v>
      </c>
    </row>
    <row r="80" spans="1:8" ht="63" x14ac:dyDescent="0.35">
      <c r="A80" s="408">
        <v>43921.736111111109</v>
      </c>
      <c r="B80" s="409">
        <v>149</v>
      </c>
      <c r="C80" s="389" t="s">
        <v>822</v>
      </c>
      <c r="D80" s="389"/>
      <c r="E80" s="389" t="s">
        <v>922</v>
      </c>
      <c r="F80" s="389" t="s">
        <v>903</v>
      </c>
      <c r="G80" s="222" t="s">
        <v>803</v>
      </c>
      <c r="H80" s="410">
        <v>135442</v>
      </c>
    </row>
    <row r="81" spans="1:8" ht="84" x14ac:dyDescent="0.35">
      <c r="A81" s="408">
        <v>43921.738194444442</v>
      </c>
      <c r="B81" s="409">
        <v>150</v>
      </c>
      <c r="C81" s="389" t="s">
        <v>807</v>
      </c>
      <c r="D81" s="389"/>
      <c r="E81" s="389" t="s">
        <v>930</v>
      </c>
      <c r="F81" s="389" t="s">
        <v>904</v>
      </c>
      <c r="G81" s="222" t="s">
        <v>803</v>
      </c>
      <c r="H81" s="410">
        <v>115692</v>
      </c>
    </row>
    <row r="82" spans="1:8" ht="52.5" x14ac:dyDescent="0.35">
      <c r="A82" s="408">
        <v>43921.755555555559</v>
      </c>
      <c r="B82" s="409">
        <v>151</v>
      </c>
      <c r="C82" s="389" t="s">
        <v>829</v>
      </c>
      <c r="D82" s="389"/>
      <c r="E82" s="389" t="s">
        <v>945</v>
      </c>
      <c r="F82" s="389" t="s">
        <v>905</v>
      </c>
      <c r="G82" s="222" t="s">
        <v>803</v>
      </c>
      <c r="H82" s="410">
        <v>30000</v>
      </c>
    </row>
    <row r="83" spans="1:8" ht="63" x14ac:dyDescent="0.35">
      <c r="A83" s="408">
        <v>43923.523611111108</v>
      </c>
      <c r="B83" s="409">
        <v>156</v>
      </c>
      <c r="C83" s="409" t="s">
        <v>2283</v>
      </c>
      <c r="D83" s="409"/>
      <c r="E83" s="222" t="s">
        <v>2284</v>
      </c>
      <c r="F83" s="222" t="s">
        <v>2285</v>
      </c>
      <c r="G83" s="389" t="s">
        <v>803</v>
      </c>
      <c r="H83" s="429">
        <v>2400</v>
      </c>
    </row>
    <row r="84" spans="1:8" ht="105" x14ac:dyDescent="0.35">
      <c r="A84" s="408">
        <v>43924.661111111112</v>
      </c>
      <c r="B84" s="409">
        <v>166</v>
      </c>
      <c r="C84" s="409" t="s">
        <v>2286</v>
      </c>
      <c r="D84" s="409"/>
      <c r="E84" s="222" t="s">
        <v>2287</v>
      </c>
      <c r="F84" s="222" t="s">
        <v>2288</v>
      </c>
      <c r="G84" s="389" t="s">
        <v>803</v>
      </c>
      <c r="H84" s="429">
        <v>530</v>
      </c>
    </row>
    <row r="85" spans="1:8" ht="84" x14ac:dyDescent="0.35">
      <c r="A85" s="408">
        <v>43924.669444444444</v>
      </c>
      <c r="B85" s="409">
        <v>162</v>
      </c>
      <c r="C85" s="409" t="s">
        <v>2289</v>
      </c>
      <c r="D85" s="409"/>
      <c r="E85" s="222" t="s">
        <v>2290</v>
      </c>
      <c r="F85" s="222" t="s">
        <v>2291</v>
      </c>
      <c r="G85" s="389" t="s">
        <v>803</v>
      </c>
      <c r="H85" s="429">
        <v>11679</v>
      </c>
    </row>
    <row r="86" spans="1:8" ht="73.5" x14ac:dyDescent="0.35">
      <c r="A86" s="408">
        <v>43924.669444444444</v>
      </c>
      <c r="B86" s="409">
        <v>157</v>
      </c>
      <c r="C86" s="409" t="s">
        <v>823</v>
      </c>
      <c r="D86" s="409"/>
      <c r="E86" s="222" t="s">
        <v>2292</v>
      </c>
      <c r="F86" s="222" t="s">
        <v>2293</v>
      </c>
      <c r="G86" s="389" t="s">
        <v>803</v>
      </c>
      <c r="H86" s="429">
        <v>53200</v>
      </c>
    </row>
    <row r="87" spans="1:8" ht="63" x14ac:dyDescent="0.35">
      <c r="A87" s="408">
        <v>43924.759027777778</v>
      </c>
      <c r="B87" s="409">
        <v>168</v>
      </c>
      <c r="C87" s="409" t="s">
        <v>817</v>
      </c>
      <c r="D87" s="409"/>
      <c r="E87" s="222" t="s">
        <v>2294</v>
      </c>
      <c r="F87" s="222" t="s">
        <v>2295</v>
      </c>
      <c r="G87" s="389" t="s">
        <v>803</v>
      </c>
      <c r="H87" s="429">
        <v>62228</v>
      </c>
    </row>
    <row r="88" spans="1:8" ht="63" x14ac:dyDescent="0.35">
      <c r="A88" s="408">
        <v>43924.759027777778</v>
      </c>
      <c r="B88" s="409">
        <v>163</v>
      </c>
      <c r="C88" s="409" t="s">
        <v>817</v>
      </c>
      <c r="D88" s="409"/>
      <c r="E88" s="222" t="s">
        <v>2294</v>
      </c>
      <c r="F88" s="222" t="s">
        <v>2296</v>
      </c>
      <c r="G88" s="389" t="s">
        <v>803</v>
      </c>
      <c r="H88" s="429">
        <v>10000</v>
      </c>
    </row>
    <row r="89" spans="1:8" ht="63" x14ac:dyDescent="0.35">
      <c r="A89" s="408">
        <v>43938.738888888889</v>
      </c>
      <c r="B89" s="409">
        <v>187</v>
      </c>
      <c r="C89" s="409" t="s">
        <v>2297</v>
      </c>
      <c r="D89" s="409"/>
      <c r="E89" s="222" t="s">
        <v>2298</v>
      </c>
      <c r="F89" s="222" t="s">
        <v>2299</v>
      </c>
      <c r="G89" s="389" t="s">
        <v>803</v>
      </c>
      <c r="H89" s="429">
        <v>2500</v>
      </c>
    </row>
    <row r="90" spans="1:8" ht="52.5" x14ac:dyDescent="0.35">
      <c r="A90" s="408">
        <v>43944.613888888889</v>
      </c>
      <c r="B90" s="409">
        <v>191</v>
      </c>
      <c r="C90" s="409" t="s">
        <v>810</v>
      </c>
      <c r="D90" s="409"/>
      <c r="E90" s="222" t="s">
        <v>3946</v>
      </c>
      <c r="F90" s="222" t="s">
        <v>2300</v>
      </c>
      <c r="G90" s="389" t="s">
        <v>803</v>
      </c>
      <c r="H90" s="429">
        <v>1207.5</v>
      </c>
    </row>
    <row r="91" spans="1:8" ht="42" x14ac:dyDescent="0.35">
      <c r="A91" s="408">
        <v>43950.745833333334</v>
      </c>
      <c r="B91" s="409">
        <v>202</v>
      </c>
      <c r="C91" s="409" t="s">
        <v>2301</v>
      </c>
      <c r="D91" s="409"/>
      <c r="E91" s="222" t="s">
        <v>3949</v>
      </c>
      <c r="F91" s="222" t="s">
        <v>2302</v>
      </c>
      <c r="G91" s="389" t="s">
        <v>803</v>
      </c>
      <c r="H91" s="429">
        <v>40008.5</v>
      </c>
    </row>
    <row r="92" spans="1:8" ht="52.5" x14ac:dyDescent="0.35">
      <c r="A92" s="408">
        <v>43951.342361111114</v>
      </c>
      <c r="B92" s="409">
        <v>197</v>
      </c>
      <c r="C92" s="409" t="s">
        <v>819</v>
      </c>
      <c r="D92" s="409"/>
      <c r="E92" s="222" t="s">
        <v>934</v>
      </c>
      <c r="F92" s="222" t="s">
        <v>899</v>
      </c>
      <c r="G92" s="389" t="s">
        <v>803</v>
      </c>
      <c r="H92" s="429">
        <v>59600</v>
      </c>
    </row>
    <row r="93" spans="1:8" ht="84" x14ac:dyDescent="0.35">
      <c r="A93" s="408">
        <v>43951.703472222223</v>
      </c>
      <c r="B93" s="409">
        <v>205</v>
      </c>
      <c r="C93" s="409" t="s">
        <v>807</v>
      </c>
      <c r="D93" s="409"/>
      <c r="E93" s="222" t="s">
        <v>2303</v>
      </c>
      <c r="F93" s="222" t="s">
        <v>2304</v>
      </c>
      <c r="G93" s="389" t="s">
        <v>803</v>
      </c>
      <c r="H93" s="429">
        <v>62500</v>
      </c>
    </row>
    <row r="94" spans="1:8" ht="73.5" x14ac:dyDescent="0.35">
      <c r="A94" s="408">
        <v>43951.70416666667</v>
      </c>
      <c r="B94" s="409">
        <v>208</v>
      </c>
      <c r="C94" s="409" t="s">
        <v>808</v>
      </c>
      <c r="D94" s="409"/>
      <c r="E94" s="222" t="s">
        <v>916</v>
      </c>
      <c r="F94" s="222" t="s">
        <v>2305</v>
      </c>
      <c r="G94" s="389" t="s">
        <v>803</v>
      </c>
      <c r="H94" s="429">
        <v>70000</v>
      </c>
    </row>
    <row r="95" spans="1:8" ht="84" x14ac:dyDescent="0.35">
      <c r="A95" s="408">
        <v>43951.70416666667</v>
      </c>
      <c r="B95" s="409">
        <v>204</v>
      </c>
      <c r="C95" s="409" t="s">
        <v>805</v>
      </c>
      <c r="D95" s="409"/>
      <c r="E95" s="222" t="s">
        <v>919</v>
      </c>
      <c r="F95" s="222" t="s">
        <v>2306</v>
      </c>
      <c r="G95" s="389" t="s">
        <v>803</v>
      </c>
      <c r="H95" s="429">
        <v>28000</v>
      </c>
    </row>
    <row r="96" spans="1:8" ht="84" x14ac:dyDescent="0.35">
      <c r="A96" s="408">
        <v>43951.70416666667</v>
      </c>
      <c r="B96" s="409">
        <v>203</v>
      </c>
      <c r="C96" s="409" t="s">
        <v>805</v>
      </c>
      <c r="D96" s="409"/>
      <c r="E96" s="222" t="s">
        <v>919</v>
      </c>
      <c r="F96" s="222" t="s">
        <v>2307</v>
      </c>
      <c r="G96" s="389" t="s">
        <v>803</v>
      </c>
      <c r="H96" s="429">
        <v>23126</v>
      </c>
    </row>
    <row r="97" spans="1:8" ht="73.5" x14ac:dyDescent="0.35">
      <c r="A97" s="408">
        <v>43951.711805555555</v>
      </c>
      <c r="B97" s="409">
        <v>212</v>
      </c>
      <c r="C97" s="409" t="s">
        <v>823</v>
      </c>
      <c r="D97" s="409"/>
      <c r="E97" s="222" t="s">
        <v>2292</v>
      </c>
      <c r="F97" s="222" t="s">
        <v>886</v>
      </c>
      <c r="G97" s="389" t="s">
        <v>803</v>
      </c>
      <c r="H97" s="429">
        <v>53200</v>
      </c>
    </row>
    <row r="98" spans="1:8" ht="63" x14ac:dyDescent="0.35">
      <c r="A98" s="408">
        <v>43951.711805555555</v>
      </c>
      <c r="B98" s="409">
        <v>211</v>
      </c>
      <c r="C98" s="409" t="s">
        <v>821</v>
      </c>
      <c r="D98" s="409"/>
      <c r="E98" s="222" t="s">
        <v>936</v>
      </c>
      <c r="F98" s="222" t="s">
        <v>2308</v>
      </c>
      <c r="G98" s="389" t="s">
        <v>803</v>
      </c>
      <c r="H98" s="429">
        <v>30000</v>
      </c>
    </row>
    <row r="99" spans="1:8" ht="52.5" x14ac:dyDescent="0.35">
      <c r="A99" s="408">
        <v>43951.711805555555</v>
      </c>
      <c r="B99" s="409">
        <v>206</v>
      </c>
      <c r="C99" s="409" t="s">
        <v>811</v>
      </c>
      <c r="D99" s="409"/>
      <c r="E99" s="222" t="s">
        <v>920</v>
      </c>
      <c r="F99" s="222" t="s">
        <v>2309</v>
      </c>
      <c r="G99" s="389" t="s">
        <v>803</v>
      </c>
      <c r="H99" s="429">
        <v>33590</v>
      </c>
    </row>
    <row r="100" spans="1:8" ht="52.5" x14ac:dyDescent="0.35">
      <c r="A100" s="408">
        <v>43951.71875</v>
      </c>
      <c r="B100" s="409">
        <v>214</v>
      </c>
      <c r="C100" s="409" t="s">
        <v>829</v>
      </c>
      <c r="D100" s="409"/>
      <c r="E100" s="222" t="s">
        <v>945</v>
      </c>
      <c r="F100" s="222" t="s">
        <v>2312</v>
      </c>
      <c r="G100" s="389" t="s">
        <v>803</v>
      </c>
      <c r="H100" s="429">
        <v>30415</v>
      </c>
    </row>
    <row r="101" spans="1:8" ht="63" x14ac:dyDescent="0.35">
      <c r="A101" s="408">
        <v>43951.745138888888</v>
      </c>
      <c r="B101" s="409">
        <v>217</v>
      </c>
      <c r="C101" s="409" t="s">
        <v>2313</v>
      </c>
      <c r="D101" s="409"/>
      <c r="E101" s="222" t="s">
        <v>2314</v>
      </c>
      <c r="F101" s="222" t="s">
        <v>2315</v>
      </c>
      <c r="G101" s="389" t="s">
        <v>803</v>
      </c>
      <c r="H101" s="429">
        <v>20000</v>
      </c>
    </row>
    <row r="102" spans="1:8" ht="63" x14ac:dyDescent="0.35">
      <c r="A102" s="408">
        <v>43955.63958333333</v>
      </c>
      <c r="B102" s="409">
        <v>221</v>
      </c>
      <c r="C102" s="409" t="s">
        <v>817</v>
      </c>
      <c r="D102" s="409"/>
      <c r="E102" s="222" t="s">
        <v>2294</v>
      </c>
      <c r="F102" s="222" t="s">
        <v>2316</v>
      </c>
      <c r="G102" s="389" t="s">
        <v>803</v>
      </c>
      <c r="H102" s="429">
        <v>5000</v>
      </c>
    </row>
    <row r="103" spans="1:8" ht="63" x14ac:dyDescent="0.35">
      <c r="A103" s="408">
        <v>43955.63958333333</v>
      </c>
      <c r="B103" s="409">
        <v>220</v>
      </c>
      <c r="C103" s="409" t="s">
        <v>817</v>
      </c>
      <c r="D103" s="409"/>
      <c r="E103" s="222" t="s">
        <v>2294</v>
      </c>
      <c r="F103" s="222" t="s">
        <v>2317</v>
      </c>
      <c r="G103" s="389" t="s">
        <v>803</v>
      </c>
      <c r="H103" s="429">
        <v>15500</v>
      </c>
    </row>
    <row r="104" spans="1:8" ht="63" x14ac:dyDescent="0.35">
      <c r="A104" s="408">
        <v>43956.51666666667</v>
      </c>
      <c r="B104" s="409">
        <v>222</v>
      </c>
      <c r="C104" s="409" t="s">
        <v>2318</v>
      </c>
      <c r="D104" s="409"/>
      <c r="E104" s="222" t="s">
        <v>2319</v>
      </c>
      <c r="F104" s="222" t="s">
        <v>2320</v>
      </c>
      <c r="G104" s="389" t="s">
        <v>803</v>
      </c>
      <c r="H104" s="429">
        <v>197800</v>
      </c>
    </row>
    <row r="105" spans="1:8" ht="52.5" x14ac:dyDescent="0.35">
      <c r="A105" s="408">
        <v>43956.527777777781</v>
      </c>
      <c r="B105" s="409">
        <v>226</v>
      </c>
      <c r="C105" s="409" t="s">
        <v>2321</v>
      </c>
      <c r="D105" s="409"/>
      <c r="E105" s="222" t="s">
        <v>2322</v>
      </c>
      <c r="F105" s="222" t="s">
        <v>2323</v>
      </c>
      <c r="G105" s="389" t="s">
        <v>803</v>
      </c>
      <c r="H105" s="429">
        <v>3000</v>
      </c>
    </row>
    <row r="106" spans="1:8" ht="73.5" x14ac:dyDescent="0.35">
      <c r="A106" s="408">
        <v>43956.529861111114</v>
      </c>
      <c r="B106" s="409">
        <v>225</v>
      </c>
      <c r="C106" s="409" t="s">
        <v>820</v>
      </c>
      <c r="D106" s="409"/>
      <c r="E106" s="222" t="s">
        <v>931</v>
      </c>
      <c r="F106" s="222" t="s">
        <v>2324</v>
      </c>
      <c r="G106" s="389" t="s">
        <v>803</v>
      </c>
      <c r="H106" s="429">
        <v>6000</v>
      </c>
    </row>
    <row r="107" spans="1:8" ht="52.5" x14ac:dyDescent="0.35">
      <c r="A107" s="408">
        <v>43956.529861111114</v>
      </c>
      <c r="B107" s="409">
        <v>223</v>
      </c>
      <c r="C107" s="409" t="s">
        <v>2325</v>
      </c>
      <c r="D107" s="409"/>
      <c r="E107" s="222" t="s">
        <v>2326</v>
      </c>
      <c r="F107" s="222" t="s">
        <v>2327</v>
      </c>
      <c r="G107" s="389" t="s">
        <v>803</v>
      </c>
      <c r="H107" s="429">
        <v>4000</v>
      </c>
    </row>
    <row r="108" spans="1:8" ht="63" x14ac:dyDescent="0.35">
      <c r="A108" s="408">
        <v>43956.53125</v>
      </c>
      <c r="B108" s="409">
        <v>224</v>
      </c>
      <c r="C108" s="409" t="s">
        <v>2283</v>
      </c>
      <c r="D108" s="409"/>
      <c r="E108" s="222" t="s">
        <v>2284</v>
      </c>
      <c r="F108" s="222" t="s">
        <v>2328</v>
      </c>
      <c r="G108" s="389" t="s">
        <v>803</v>
      </c>
      <c r="H108" s="429">
        <v>2650</v>
      </c>
    </row>
    <row r="109" spans="1:8" ht="84" x14ac:dyDescent="0.35">
      <c r="A109" s="408">
        <v>43956.53402777778</v>
      </c>
      <c r="B109" s="409">
        <v>227</v>
      </c>
      <c r="C109" s="409" t="s">
        <v>2329</v>
      </c>
      <c r="D109" s="409"/>
      <c r="E109" s="222" t="s">
        <v>2330</v>
      </c>
      <c r="F109" s="222" t="s">
        <v>2331</v>
      </c>
      <c r="G109" s="389" t="s">
        <v>803</v>
      </c>
      <c r="H109" s="429">
        <v>28560</v>
      </c>
    </row>
    <row r="110" spans="1:8" ht="63" x14ac:dyDescent="0.35">
      <c r="A110" s="408">
        <v>43959.696527777778</v>
      </c>
      <c r="B110" s="409">
        <v>228</v>
      </c>
      <c r="C110" s="409" t="s">
        <v>2297</v>
      </c>
      <c r="D110" s="409"/>
      <c r="E110" s="222" t="s">
        <v>2298</v>
      </c>
      <c r="F110" s="222" t="s">
        <v>2332</v>
      </c>
      <c r="G110" s="389" t="s">
        <v>803</v>
      </c>
      <c r="H110" s="429">
        <v>7000</v>
      </c>
    </row>
    <row r="111" spans="1:8" ht="73.5" x14ac:dyDescent="0.35">
      <c r="A111" s="408">
        <v>43963.762499999997</v>
      </c>
      <c r="B111" s="409">
        <v>229</v>
      </c>
      <c r="C111" s="409" t="s">
        <v>2333</v>
      </c>
      <c r="D111" s="409"/>
      <c r="E111" s="222" t="s">
        <v>2334</v>
      </c>
      <c r="F111" s="222" t="s">
        <v>2335</v>
      </c>
      <c r="G111" s="389" t="s">
        <v>803</v>
      </c>
      <c r="H111" s="429">
        <v>40000</v>
      </c>
    </row>
    <row r="112" spans="1:8" ht="63" x14ac:dyDescent="0.35">
      <c r="A112" s="408">
        <v>43963.765972222223</v>
      </c>
      <c r="B112" s="409">
        <v>232</v>
      </c>
      <c r="C112" s="409" t="s">
        <v>2336</v>
      </c>
      <c r="D112" s="409"/>
      <c r="E112" s="222" t="s">
        <v>2337</v>
      </c>
      <c r="F112" s="222" t="s">
        <v>2338</v>
      </c>
      <c r="G112" s="389" t="s">
        <v>803</v>
      </c>
      <c r="H112" s="429">
        <v>79677</v>
      </c>
    </row>
    <row r="113" spans="1:8" ht="52.5" x14ac:dyDescent="0.35">
      <c r="A113" s="408">
        <v>43966.48541666667</v>
      </c>
      <c r="B113" s="409">
        <v>237</v>
      </c>
      <c r="C113" s="409" t="s">
        <v>2301</v>
      </c>
      <c r="D113" s="409"/>
      <c r="E113" s="222" t="s">
        <v>3949</v>
      </c>
      <c r="F113" s="222" t="s">
        <v>2339</v>
      </c>
      <c r="G113" s="389" t="s">
        <v>803</v>
      </c>
      <c r="H113" s="429">
        <v>18941.650000000001</v>
      </c>
    </row>
    <row r="114" spans="1:8" ht="52.5" x14ac:dyDescent="0.35">
      <c r="A114" s="408">
        <v>43971.428472222222</v>
      </c>
      <c r="B114" s="409">
        <v>262</v>
      </c>
      <c r="C114" s="409" t="s">
        <v>811</v>
      </c>
      <c r="D114" s="409"/>
      <c r="E114" s="222" t="s">
        <v>920</v>
      </c>
      <c r="F114" s="222" t="s">
        <v>2340</v>
      </c>
      <c r="G114" s="389" t="s">
        <v>803</v>
      </c>
      <c r="H114" s="429">
        <v>22500</v>
      </c>
    </row>
    <row r="115" spans="1:8" ht="52.5" x14ac:dyDescent="0.35">
      <c r="A115" s="408">
        <v>43971.453472222223</v>
      </c>
      <c r="B115" s="409">
        <v>258</v>
      </c>
      <c r="C115" s="409" t="s">
        <v>810</v>
      </c>
      <c r="D115" s="409"/>
      <c r="E115" s="222" t="s">
        <v>3946</v>
      </c>
      <c r="F115" s="222" t="s">
        <v>2341</v>
      </c>
      <c r="G115" s="389" t="s">
        <v>803</v>
      </c>
      <c r="H115" s="429">
        <v>1207.5</v>
      </c>
    </row>
    <row r="116" spans="1:8" ht="84" x14ac:dyDescent="0.35">
      <c r="A116" s="408">
        <v>43977.734722222223</v>
      </c>
      <c r="B116" s="409">
        <v>275</v>
      </c>
      <c r="C116" s="409" t="s">
        <v>805</v>
      </c>
      <c r="D116" s="409"/>
      <c r="E116" s="222" t="s">
        <v>919</v>
      </c>
      <c r="F116" s="222" t="s">
        <v>893</v>
      </c>
      <c r="G116" s="389" t="s">
        <v>803</v>
      </c>
      <c r="H116" s="429">
        <v>25531</v>
      </c>
    </row>
    <row r="117" spans="1:8" ht="73.5" x14ac:dyDescent="0.35">
      <c r="A117" s="408">
        <v>43977.737500000003</v>
      </c>
      <c r="B117" s="409">
        <v>271</v>
      </c>
      <c r="C117" s="409" t="s">
        <v>808</v>
      </c>
      <c r="D117" s="409"/>
      <c r="E117" s="222" t="s">
        <v>916</v>
      </c>
      <c r="F117" s="222" t="s">
        <v>2344</v>
      </c>
      <c r="G117" s="389" t="s">
        <v>803</v>
      </c>
      <c r="H117" s="429">
        <v>70600</v>
      </c>
    </row>
    <row r="118" spans="1:8" ht="52.5" x14ac:dyDescent="0.35">
      <c r="A118" s="408">
        <v>43977.741666666669</v>
      </c>
      <c r="B118" s="409">
        <v>270</v>
      </c>
      <c r="C118" s="409" t="s">
        <v>811</v>
      </c>
      <c r="D118" s="409"/>
      <c r="E118" s="222" t="s">
        <v>920</v>
      </c>
      <c r="F118" s="222" t="s">
        <v>2309</v>
      </c>
      <c r="G118" s="389" t="s">
        <v>803</v>
      </c>
      <c r="H118" s="429">
        <v>59585</v>
      </c>
    </row>
    <row r="119" spans="1:8" ht="52.5" x14ac:dyDescent="0.35">
      <c r="A119" s="408">
        <v>43979.629861111112</v>
      </c>
      <c r="B119" s="409">
        <v>277</v>
      </c>
      <c r="C119" s="409" t="s">
        <v>828</v>
      </c>
      <c r="D119" s="409"/>
      <c r="E119" s="222" t="s">
        <v>944</v>
      </c>
      <c r="F119" s="222" t="s">
        <v>2345</v>
      </c>
      <c r="G119" s="389" t="s">
        <v>803</v>
      </c>
      <c r="H119" s="429">
        <v>36780</v>
      </c>
    </row>
    <row r="120" spans="1:8" ht="63" x14ac:dyDescent="0.35">
      <c r="A120" s="408">
        <v>43979.646527777775</v>
      </c>
      <c r="B120" s="409">
        <v>276</v>
      </c>
      <c r="C120" s="409" t="s">
        <v>822</v>
      </c>
      <c r="D120" s="409"/>
      <c r="E120" s="222" t="s">
        <v>922</v>
      </c>
      <c r="F120" s="222" t="s">
        <v>885</v>
      </c>
      <c r="G120" s="389" t="s">
        <v>803</v>
      </c>
      <c r="H120" s="429">
        <v>42500</v>
      </c>
    </row>
    <row r="121" spans="1:8" ht="63" x14ac:dyDescent="0.35">
      <c r="A121" s="408">
        <v>43979.655555555553</v>
      </c>
      <c r="B121" s="409">
        <v>288</v>
      </c>
      <c r="C121" s="409" t="s">
        <v>817</v>
      </c>
      <c r="D121" s="409"/>
      <c r="E121" s="222" t="s">
        <v>2294</v>
      </c>
      <c r="F121" s="222" t="s">
        <v>2346</v>
      </c>
      <c r="G121" s="389" t="s">
        <v>803</v>
      </c>
      <c r="H121" s="429">
        <v>5000</v>
      </c>
    </row>
    <row r="122" spans="1:8" ht="52.5" x14ac:dyDescent="0.35">
      <c r="A122" s="408">
        <v>43979.655555555553</v>
      </c>
      <c r="B122" s="409">
        <v>284</v>
      </c>
      <c r="C122" s="409" t="s">
        <v>829</v>
      </c>
      <c r="D122" s="409"/>
      <c r="E122" s="222" t="s">
        <v>945</v>
      </c>
      <c r="F122" s="222" t="s">
        <v>2347</v>
      </c>
      <c r="G122" s="389" t="s">
        <v>803</v>
      </c>
      <c r="H122" s="429">
        <v>30000</v>
      </c>
    </row>
    <row r="123" spans="1:8" ht="73.5" x14ac:dyDescent="0.35">
      <c r="A123" s="408">
        <v>43979.655555555553</v>
      </c>
      <c r="B123" s="409">
        <v>281</v>
      </c>
      <c r="C123" s="409" t="s">
        <v>823</v>
      </c>
      <c r="D123" s="409"/>
      <c r="E123" s="222" t="s">
        <v>2292</v>
      </c>
      <c r="F123" s="222" t="s">
        <v>2348</v>
      </c>
      <c r="G123" s="389" t="s">
        <v>803</v>
      </c>
      <c r="H123" s="429">
        <v>56923</v>
      </c>
    </row>
    <row r="124" spans="1:8" ht="63" x14ac:dyDescent="0.35">
      <c r="A124" s="408">
        <v>43979.656944444447</v>
      </c>
      <c r="B124" s="409">
        <v>287</v>
      </c>
      <c r="C124" s="409" t="s">
        <v>817</v>
      </c>
      <c r="D124" s="409"/>
      <c r="E124" s="222" t="s">
        <v>2294</v>
      </c>
      <c r="F124" s="222" t="s">
        <v>2349</v>
      </c>
      <c r="G124" s="389" t="s">
        <v>803</v>
      </c>
      <c r="H124" s="429">
        <v>15500</v>
      </c>
    </row>
    <row r="125" spans="1:8" ht="63" x14ac:dyDescent="0.35">
      <c r="A125" s="408">
        <v>43979.656944444447</v>
      </c>
      <c r="B125" s="409">
        <v>285</v>
      </c>
      <c r="C125" s="409" t="s">
        <v>2350</v>
      </c>
      <c r="D125" s="409"/>
      <c r="E125" s="222" t="s">
        <v>2351</v>
      </c>
      <c r="F125" s="222" t="s">
        <v>2352</v>
      </c>
      <c r="G125" s="389" t="s">
        <v>803</v>
      </c>
      <c r="H125" s="429">
        <v>24000</v>
      </c>
    </row>
    <row r="126" spans="1:8" ht="63" x14ac:dyDescent="0.35">
      <c r="A126" s="408">
        <v>43980.701388888891</v>
      </c>
      <c r="B126" s="409">
        <v>290</v>
      </c>
      <c r="C126" s="409" t="s">
        <v>2313</v>
      </c>
      <c r="D126" s="409"/>
      <c r="E126" s="222" t="s">
        <v>2314</v>
      </c>
      <c r="F126" s="222" t="s">
        <v>2353</v>
      </c>
      <c r="G126" s="389" t="s">
        <v>803</v>
      </c>
      <c r="H126" s="429">
        <v>30000</v>
      </c>
    </row>
    <row r="127" spans="1:8" ht="73.5" x14ac:dyDescent="0.35">
      <c r="A127" s="408">
        <v>43980.701388888891</v>
      </c>
      <c r="B127" s="409">
        <v>289</v>
      </c>
      <c r="C127" s="409" t="s">
        <v>699</v>
      </c>
      <c r="D127" s="409"/>
      <c r="E127" s="222" t="s">
        <v>700</v>
      </c>
      <c r="F127" s="222" t="s">
        <v>2354</v>
      </c>
      <c r="G127" s="389" t="s">
        <v>803</v>
      </c>
      <c r="H127" s="429">
        <v>24000</v>
      </c>
    </row>
    <row r="128" spans="1:8" ht="73.5" x14ac:dyDescent="0.35">
      <c r="A128" s="408">
        <v>43980.701388888891</v>
      </c>
      <c r="B128" s="409">
        <v>288</v>
      </c>
      <c r="C128" s="409" t="s">
        <v>2355</v>
      </c>
      <c r="D128" s="409"/>
      <c r="E128" s="222" t="s">
        <v>2356</v>
      </c>
      <c r="F128" s="222" t="s">
        <v>2357</v>
      </c>
      <c r="G128" s="389" t="s">
        <v>803</v>
      </c>
      <c r="H128" s="429">
        <v>1500</v>
      </c>
    </row>
    <row r="129" spans="1:8" ht="84" x14ac:dyDescent="0.35">
      <c r="A129" s="408">
        <v>43984.486111111109</v>
      </c>
      <c r="B129" s="409">
        <v>291</v>
      </c>
      <c r="C129" s="409" t="s">
        <v>805</v>
      </c>
      <c r="D129" s="409"/>
      <c r="E129" s="222" t="s">
        <v>919</v>
      </c>
      <c r="F129" s="222" t="s">
        <v>2358</v>
      </c>
      <c r="G129" s="389" t="s">
        <v>803</v>
      </c>
      <c r="H129" s="429">
        <v>28000</v>
      </c>
    </row>
    <row r="130" spans="1:8" ht="52.5" x14ac:dyDescent="0.35">
      <c r="A130" s="408">
        <v>43986.538888888892</v>
      </c>
      <c r="B130" s="409">
        <v>297</v>
      </c>
      <c r="C130" s="409" t="s">
        <v>811</v>
      </c>
      <c r="D130" s="409"/>
      <c r="E130" s="222" t="s">
        <v>920</v>
      </c>
      <c r="F130" s="222" t="s">
        <v>2359</v>
      </c>
      <c r="G130" s="389" t="s">
        <v>803</v>
      </c>
      <c r="H130" s="429">
        <v>50000</v>
      </c>
    </row>
    <row r="131" spans="1:8" ht="94.5" x14ac:dyDescent="0.35">
      <c r="A131" s="408">
        <v>43986.654861111114</v>
      </c>
      <c r="B131" s="409">
        <v>296</v>
      </c>
      <c r="C131" s="409" t="s">
        <v>2360</v>
      </c>
      <c r="D131" s="409"/>
      <c r="E131" s="222" t="s">
        <v>2361</v>
      </c>
      <c r="F131" s="222" t="s">
        <v>2362</v>
      </c>
      <c r="G131" s="389" t="s">
        <v>803</v>
      </c>
      <c r="H131" s="429">
        <v>3036</v>
      </c>
    </row>
    <row r="132" spans="1:8" ht="63" x14ac:dyDescent="0.35">
      <c r="A132" s="408">
        <v>43987.740972222222</v>
      </c>
      <c r="B132" s="409">
        <v>299</v>
      </c>
      <c r="C132" s="409" t="s">
        <v>2363</v>
      </c>
      <c r="D132" s="409"/>
      <c r="E132" s="222" t="s">
        <v>2364</v>
      </c>
      <c r="F132" s="222" t="s">
        <v>2365</v>
      </c>
      <c r="G132" s="389" t="s">
        <v>803</v>
      </c>
      <c r="H132" s="429">
        <v>13500</v>
      </c>
    </row>
    <row r="133" spans="1:8" ht="52.5" x14ac:dyDescent="0.35">
      <c r="A133" s="408">
        <v>43991.668055555558</v>
      </c>
      <c r="B133" s="409">
        <v>300</v>
      </c>
      <c r="C133" s="409" t="s">
        <v>811</v>
      </c>
      <c r="D133" s="409"/>
      <c r="E133" s="222" t="s">
        <v>920</v>
      </c>
      <c r="F133" s="222" t="s">
        <v>2340</v>
      </c>
      <c r="G133" s="389" t="s">
        <v>803</v>
      </c>
      <c r="H133" s="429">
        <v>30375</v>
      </c>
    </row>
    <row r="134" spans="1:8" ht="63" x14ac:dyDescent="0.35">
      <c r="A134" s="408">
        <v>43994.723611111112</v>
      </c>
      <c r="B134" s="409">
        <v>315</v>
      </c>
      <c r="C134" s="409" t="s">
        <v>2366</v>
      </c>
      <c r="D134" s="409"/>
      <c r="E134" s="222" t="s">
        <v>2367</v>
      </c>
      <c r="F134" s="222" t="s">
        <v>2368</v>
      </c>
      <c r="G134" s="389" t="s">
        <v>803</v>
      </c>
      <c r="H134" s="429">
        <v>13750</v>
      </c>
    </row>
    <row r="135" spans="1:8" ht="52.5" x14ac:dyDescent="0.35">
      <c r="A135" s="408">
        <v>43998.617361111108</v>
      </c>
      <c r="B135" s="409">
        <v>322</v>
      </c>
      <c r="C135" s="409" t="s">
        <v>2321</v>
      </c>
      <c r="D135" s="409"/>
      <c r="E135" s="222" t="s">
        <v>2322</v>
      </c>
      <c r="F135" s="222" t="s">
        <v>2369</v>
      </c>
      <c r="G135" s="389" t="s">
        <v>803</v>
      </c>
      <c r="H135" s="429">
        <v>1380</v>
      </c>
    </row>
    <row r="136" spans="1:8" ht="84" x14ac:dyDescent="0.35">
      <c r="A136" s="408">
        <v>43998.618055555555</v>
      </c>
      <c r="B136" s="409">
        <v>323</v>
      </c>
      <c r="C136" s="409" t="s">
        <v>2329</v>
      </c>
      <c r="D136" s="409"/>
      <c r="E136" s="222" t="s">
        <v>2330</v>
      </c>
      <c r="F136" s="222" t="s">
        <v>2331</v>
      </c>
      <c r="G136" s="389" t="s">
        <v>803</v>
      </c>
      <c r="H136" s="429">
        <v>4000</v>
      </c>
    </row>
    <row r="137" spans="1:8" ht="73.5" x14ac:dyDescent="0.35">
      <c r="A137" s="408">
        <v>43998.620138888888</v>
      </c>
      <c r="B137" s="409">
        <v>316</v>
      </c>
      <c r="C137" s="409" t="s">
        <v>825</v>
      </c>
      <c r="D137" s="409"/>
      <c r="E137" s="222" t="s">
        <v>2370</v>
      </c>
      <c r="F137" s="222" t="s">
        <v>2371</v>
      </c>
      <c r="G137" s="389" t="s">
        <v>803</v>
      </c>
      <c r="H137" s="429">
        <v>5670</v>
      </c>
    </row>
    <row r="138" spans="1:8" ht="52.5" x14ac:dyDescent="0.35">
      <c r="A138" s="408">
        <v>43998.633333333331</v>
      </c>
      <c r="B138" s="409">
        <v>318</v>
      </c>
      <c r="C138" s="409" t="s">
        <v>810</v>
      </c>
      <c r="D138" s="409"/>
      <c r="E138" s="222" t="s">
        <v>3946</v>
      </c>
      <c r="F138" s="222" t="s">
        <v>2372</v>
      </c>
      <c r="G138" s="389" t="s">
        <v>803</v>
      </c>
      <c r="H138" s="429">
        <v>1207.5</v>
      </c>
    </row>
    <row r="139" spans="1:8" ht="63" x14ac:dyDescent="0.35">
      <c r="A139" s="408">
        <v>43998.633333333331</v>
      </c>
      <c r="B139" s="409">
        <v>321</v>
      </c>
      <c r="C139" s="409" t="s">
        <v>2318</v>
      </c>
      <c r="D139" s="409"/>
      <c r="E139" s="222" t="s">
        <v>2319</v>
      </c>
      <c r="F139" s="222" t="s">
        <v>2373</v>
      </c>
      <c r="G139" s="389" t="s">
        <v>803</v>
      </c>
      <c r="H139" s="429">
        <v>129200</v>
      </c>
    </row>
    <row r="140" spans="1:8" ht="52.5" x14ac:dyDescent="0.35">
      <c r="A140" s="408">
        <v>43999.706944444442</v>
      </c>
      <c r="B140" s="409">
        <v>328</v>
      </c>
      <c r="C140" s="409" t="s">
        <v>811</v>
      </c>
      <c r="D140" s="409"/>
      <c r="E140" s="222" t="s">
        <v>920</v>
      </c>
      <c r="F140" s="222" t="s">
        <v>2359</v>
      </c>
      <c r="G140" s="389" t="s">
        <v>803</v>
      </c>
      <c r="H140" s="429">
        <v>77700</v>
      </c>
    </row>
    <row r="141" spans="1:8" ht="63" x14ac:dyDescent="0.35">
      <c r="A141" s="408">
        <v>44001.632638888892</v>
      </c>
      <c r="B141" s="409">
        <v>330</v>
      </c>
      <c r="C141" s="409" t="s">
        <v>817</v>
      </c>
      <c r="D141" s="409"/>
      <c r="E141" s="222" t="s">
        <v>2294</v>
      </c>
      <c r="F141" s="222" t="s">
        <v>2374</v>
      </c>
      <c r="G141" s="389" t="s">
        <v>803</v>
      </c>
      <c r="H141" s="429">
        <v>14500</v>
      </c>
    </row>
    <row r="142" spans="1:8" ht="63" x14ac:dyDescent="0.35">
      <c r="A142" s="408">
        <v>44006.617361111108</v>
      </c>
      <c r="B142" s="409">
        <v>341</v>
      </c>
      <c r="C142" s="409" t="s">
        <v>2375</v>
      </c>
      <c r="D142" s="409"/>
      <c r="E142" s="222" t="s">
        <v>2376</v>
      </c>
      <c r="F142" s="222" t="s">
        <v>2377</v>
      </c>
      <c r="G142" s="389" t="s">
        <v>803</v>
      </c>
      <c r="H142" s="429">
        <v>20080</v>
      </c>
    </row>
    <row r="143" spans="1:8" ht="84" x14ac:dyDescent="0.35">
      <c r="A143" s="408">
        <v>44007.604166666664</v>
      </c>
      <c r="B143" s="409">
        <v>338</v>
      </c>
      <c r="C143" s="409" t="s">
        <v>805</v>
      </c>
      <c r="D143" s="409"/>
      <c r="E143" s="222" t="s">
        <v>919</v>
      </c>
      <c r="F143" s="222" t="s">
        <v>2378</v>
      </c>
      <c r="G143" s="389" t="s">
        <v>803</v>
      </c>
      <c r="H143" s="429">
        <v>34450</v>
      </c>
    </row>
    <row r="144" spans="1:8" ht="63" x14ac:dyDescent="0.35">
      <c r="A144" s="408">
        <v>44007.636805555558</v>
      </c>
      <c r="B144" s="409">
        <v>345</v>
      </c>
      <c r="C144" s="409" t="s">
        <v>2379</v>
      </c>
      <c r="D144" s="409"/>
      <c r="E144" s="222" t="s">
        <v>2380</v>
      </c>
      <c r="F144" s="222" t="s">
        <v>2381</v>
      </c>
      <c r="G144" s="389" t="s">
        <v>803</v>
      </c>
      <c r="H144" s="429">
        <v>36170</v>
      </c>
    </row>
    <row r="145" spans="1:8" ht="63" x14ac:dyDescent="0.35">
      <c r="A145" s="408">
        <v>44008.663194444445</v>
      </c>
      <c r="B145" s="409">
        <v>350</v>
      </c>
      <c r="C145" s="409" t="s">
        <v>2350</v>
      </c>
      <c r="D145" s="409"/>
      <c r="E145" s="222" t="s">
        <v>2351</v>
      </c>
      <c r="F145" s="222" t="s">
        <v>2352</v>
      </c>
      <c r="G145" s="389" t="s">
        <v>803</v>
      </c>
      <c r="H145" s="429">
        <v>165700</v>
      </c>
    </row>
    <row r="146" spans="1:8" ht="63" x14ac:dyDescent="0.35">
      <c r="A146" s="408">
        <v>44008.682638888888</v>
      </c>
      <c r="B146" s="409">
        <v>351</v>
      </c>
      <c r="C146" s="409" t="s">
        <v>2382</v>
      </c>
      <c r="D146" s="409"/>
      <c r="E146" s="222" t="s">
        <v>2383</v>
      </c>
      <c r="F146" s="222" t="s">
        <v>2384</v>
      </c>
      <c r="G146" s="389" t="s">
        <v>803</v>
      </c>
      <c r="H146" s="429">
        <v>66490</v>
      </c>
    </row>
    <row r="147" spans="1:8" ht="63" x14ac:dyDescent="0.35">
      <c r="A147" s="408">
        <v>44008.690972222219</v>
      </c>
      <c r="B147" s="409">
        <v>346</v>
      </c>
      <c r="C147" s="409" t="s">
        <v>2318</v>
      </c>
      <c r="D147" s="409"/>
      <c r="E147" s="222" t="s">
        <v>2319</v>
      </c>
      <c r="F147" s="222" t="s">
        <v>2385</v>
      </c>
      <c r="G147" s="389" t="s">
        <v>803</v>
      </c>
      <c r="H147" s="429">
        <v>129200</v>
      </c>
    </row>
    <row r="148" spans="1:8" ht="73.5" x14ac:dyDescent="0.35">
      <c r="A148" s="408">
        <v>44012.479166666664</v>
      </c>
      <c r="B148" s="409">
        <v>359</v>
      </c>
      <c r="C148" s="409" t="s">
        <v>808</v>
      </c>
      <c r="D148" s="409"/>
      <c r="E148" s="222" t="s">
        <v>916</v>
      </c>
      <c r="F148" s="222" t="s">
        <v>2344</v>
      </c>
      <c r="G148" s="389" t="s">
        <v>803</v>
      </c>
      <c r="H148" s="429">
        <v>82500</v>
      </c>
    </row>
    <row r="149" spans="1:8" ht="84" x14ac:dyDescent="0.35">
      <c r="A149" s="408">
        <v>44012.479166666664</v>
      </c>
      <c r="B149" s="409">
        <v>337</v>
      </c>
      <c r="C149" s="409" t="s">
        <v>805</v>
      </c>
      <c r="D149" s="409"/>
      <c r="E149" s="222" t="s">
        <v>919</v>
      </c>
      <c r="F149" s="222" t="s">
        <v>2307</v>
      </c>
      <c r="G149" s="389" t="s">
        <v>803</v>
      </c>
      <c r="H149" s="429">
        <v>26475</v>
      </c>
    </row>
    <row r="150" spans="1:8" ht="63" x14ac:dyDescent="0.35">
      <c r="A150" s="408">
        <v>44012.504861111112</v>
      </c>
      <c r="B150" s="409">
        <v>358</v>
      </c>
      <c r="C150" s="409" t="s">
        <v>810</v>
      </c>
      <c r="D150" s="409"/>
      <c r="E150" s="222" t="s">
        <v>3946</v>
      </c>
      <c r="F150" s="222" t="s">
        <v>2386</v>
      </c>
      <c r="G150" s="389" t="s">
        <v>803</v>
      </c>
      <c r="H150" s="429">
        <v>1207.5</v>
      </c>
    </row>
    <row r="151" spans="1:8" ht="52.5" x14ac:dyDescent="0.35">
      <c r="A151" s="408">
        <v>44012.629861111112</v>
      </c>
      <c r="B151" s="409">
        <v>356</v>
      </c>
      <c r="C151" s="409" t="s">
        <v>2310</v>
      </c>
      <c r="D151" s="409"/>
      <c r="E151" s="222" t="s">
        <v>2311</v>
      </c>
      <c r="F151" s="222" t="s">
        <v>2387</v>
      </c>
      <c r="G151" s="389" t="s">
        <v>803</v>
      </c>
      <c r="H151" s="429">
        <v>42000</v>
      </c>
    </row>
    <row r="152" spans="1:8" ht="63" x14ac:dyDescent="0.35">
      <c r="A152" s="408">
        <v>44012.629861111112</v>
      </c>
      <c r="B152" s="409">
        <v>355</v>
      </c>
      <c r="C152" s="409" t="s">
        <v>822</v>
      </c>
      <c r="D152" s="409"/>
      <c r="E152" s="222" t="s">
        <v>922</v>
      </c>
      <c r="F152" s="222" t="s">
        <v>2388</v>
      </c>
      <c r="G152" s="389" t="s">
        <v>803</v>
      </c>
      <c r="H152" s="429">
        <v>42500</v>
      </c>
    </row>
    <row r="153" spans="1:8" ht="63" x14ac:dyDescent="0.35">
      <c r="A153" s="408">
        <v>44012.629861111112</v>
      </c>
      <c r="B153" s="409">
        <v>354</v>
      </c>
      <c r="C153" s="409" t="s">
        <v>2313</v>
      </c>
      <c r="D153" s="409"/>
      <c r="E153" s="222" t="s">
        <v>2314</v>
      </c>
      <c r="F153" s="222" t="s">
        <v>2389</v>
      </c>
      <c r="G153" s="389" t="s">
        <v>803</v>
      </c>
      <c r="H153" s="429">
        <v>30000</v>
      </c>
    </row>
    <row r="154" spans="1:8" ht="73.5" x14ac:dyDescent="0.35">
      <c r="A154" s="408">
        <v>44012.629861111112</v>
      </c>
      <c r="B154" s="409">
        <v>353</v>
      </c>
      <c r="C154" s="409" t="s">
        <v>823</v>
      </c>
      <c r="D154" s="409"/>
      <c r="E154" s="222" t="s">
        <v>2292</v>
      </c>
      <c r="F154" s="222" t="s">
        <v>2390</v>
      </c>
      <c r="G154" s="389" t="s">
        <v>803</v>
      </c>
      <c r="H154" s="429">
        <v>63840</v>
      </c>
    </row>
    <row r="155" spans="1:8" ht="63" x14ac:dyDescent="0.35">
      <c r="A155" s="406">
        <v>44013.670138888891</v>
      </c>
      <c r="B155" s="430">
        <v>369</v>
      </c>
      <c r="C155" s="222" t="s">
        <v>2543</v>
      </c>
      <c r="D155" s="430"/>
      <c r="E155" s="222" t="s">
        <v>2544</v>
      </c>
      <c r="F155" s="222" t="s">
        <v>2545</v>
      </c>
      <c r="G155" s="389" t="s">
        <v>803</v>
      </c>
      <c r="H155" s="431">
        <v>13248</v>
      </c>
    </row>
    <row r="156" spans="1:8" ht="63" x14ac:dyDescent="0.35">
      <c r="A156" s="406">
        <v>44013.670138888891</v>
      </c>
      <c r="B156" s="430">
        <v>363</v>
      </c>
      <c r="C156" s="222" t="s">
        <v>829</v>
      </c>
      <c r="D156" s="430"/>
      <c r="E156" s="222" t="s">
        <v>2546</v>
      </c>
      <c r="F156" s="222" t="s">
        <v>2547</v>
      </c>
      <c r="G156" s="389" t="s">
        <v>803</v>
      </c>
      <c r="H156" s="431">
        <v>15000</v>
      </c>
    </row>
    <row r="157" spans="1:8" ht="63" x14ac:dyDescent="0.35">
      <c r="A157" s="406">
        <v>44013.704861111109</v>
      </c>
      <c r="B157" s="430">
        <v>368</v>
      </c>
      <c r="C157" s="222" t="s">
        <v>2382</v>
      </c>
      <c r="D157" s="430"/>
      <c r="E157" s="222" t="s">
        <v>2383</v>
      </c>
      <c r="F157" s="222" t="s">
        <v>2548</v>
      </c>
      <c r="G157" s="389" t="s">
        <v>803</v>
      </c>
      <c r="H157" s="431">
        <v>129817.25</v>
      </c>
    </row>
    <row r="158" spans="1:8" ht="73.5" x14ac:dyDescent="0.35">
      <c r="A158" s="406">
        <v>44013.704861111109</v>
      </c>
      <c r="B158" s="430">
        <v>364</v>
      </c>
      <c r="C158" s="222" t="s">
        <v>2379</v>
      </c>
      <c r="D158" s="430"/>
      <c r="E158" s="222" t="s">
        <v>2380</v>
      </c>
      <c r="F158" s="222" t="s">
        <v>2549</v>
      </c>
      <c r="G158" s="389" t="s">
        <v>803</v>
      </c>
      <c r="H158" s="431">
        <v>134940</v>
      </c>
    </row>
    <row r="159" spans="1:8" ht="63" x14ac:dyDescent="0.35">
      <c r="A159" s="406">
        <v>44014.736805555556</v>
      </c>
      <c r="B159" s="430">
        <v>374</v>
      </c>
      <c r="C159" s="222" t="s">
        <v>817</v>
      </c>
      <c r="D159" s="430"/>
      <c r="E159" s="222" t="s">
        <v>2294</v>
      </c>
      <c r="F159" s="222" t="s">
        <v>2550</v>
      </c>
      <c r="G159" s="389" t="s">
        <v>803</v>
      </c>
      <c r="H159" s="431">
        <v>5250</v>
      </c>
    </row>
    <row r="160" spans="1:8" ht="63" x14ac:dyDescent="0.35">
      <c r="A160" s="406">
        <v>44014.736805555556</v>
      </c>
      <c r="B160" s="430">
        <v>373</v>
      </c>
      <c r="C160" s="222" t="s">
        <v>817</v>
      </c>
      <c r="D160" s="430"/>
      <c r="E160" s="222" t="s">
        <v>2294</v>
      </c>
      <c r="F160" s="222" t="s">
        <v>2349</v>
      </c>
      <c r="G160" s="389" t="s">
        <v>803</v>
      </c>
      <c r="H160" s="431">
        <v>2500</v>
      </c>
    </row>
    <row r="161" spans="1:8" ht="63" x14ac:dyDescent="0.35">
      <c r="A161" s="406">
        <v>44014.736805555556</v>
      </c>
      <c r="B161" s="430">
        <v>372</v>
      </c>
      <c r="C161" s="222" t="s">
        <v>817</v>
      </c>
      <c r="D161" s="430"/>
      <c r="E161" s="222" t="s">
        <v>2294</v>
      </c>
      <c r="F161" s="222" t="s">
        <v>2551</v>
      </c>
      <c r="G161" s="389" t="s">
        <v>803</v>
      </c>
      <c r="H161" s="431">
        <v>5000</v>
      </c>
    </row>
    <row r="162" spans="1:8" ht="73.5" x14ac:dyDescent="0.35">
      <c r="A162" s="406">
        <v>44015.660416666666</v>
      </c>
      <c r="B162" s="430">
        <v>376</v>
      </c>
      <c r="C162" s="222" t="s">
        <v>699</v>
      </c>
      <c r="D162" s="430"/>
      <c r="E162" s="222" t="s">
        <v>2552</v>
      </c>
      <c r="F162" s="222" t="s">
        <v>2553</v>
      </c>
      <c r="G162" s="389" t="s">
        <v>803</v>
      </c>
      <c r="H162" s="431">
        <v>24000</v>
      </c>
    </row>
    <row r="163" spans="1:8" ht="63" x14ac:dyDescent="0.35">
      <c r="A163" s="406">
        <v>44015.667361111111</v>
      </c>
      <c r="B163" s="430">
        <v>378</v>
      </c>
      <c r="C163" s="222" t="s">
        <v>2342</v>
      </c>
      <c r="D163" s="430"/>
      <c r="E163" s="222" t="s">
        <v>2554</v>
      </c>
      <c r="F163" s="222" t="s">
        <v>2555</v>
      </c>
      <c r="G163" s="389" t="s">
        <v>803</v>
      </c>
      <c r="H163" s="431">
        <v>68200</v>
      </c>
    </row>
    <row r="164" spans="1:8" ht="94.5" x14ac:dyDescent="0.35">
      <c r="A164" s="406">
        <v>44019.70208333333</v>
      </c>
      <c r="B164" s="430">
        <v>379</v>
      </c>
      <c r="C164" s="222" t="s">
        <v>820</v>
      </c>
      <c r="D164" s="430"/>
      <c r="E164" s="222" t="s">
        <v>2556</v>
      </c>
      <c r="F164" s="222" t="s">
        <v>2557</v>
      </c>
      <c r="G164" s="389" t="s">
        <v>803</v>
      </c>
      <c r="H164" s="431">
        <v>17800</v>
      </c>
    </row>
    <row r="165" spans="1:8" ht="63" x14ac:dyDescent="0.35">
      <c r="A165" s="406">
        <v>44020.722916666666</v>
      </c>
      <c r="B165" s="430">
        <v>384</v>
      </c>
      <c r="C165" s="222" t="s">
        <v>817</v>
      </c>
      <c r="D165" s="430"/>
      <c r="E165" s="222" t="s">
        <v>2294</v>
      </c>
      <c r="F165" s="222" t="s">
        <v>2558</v>
      </c>
      <c r="G165" s="389" t="s">
        <v>803</v>
      </c>
      <c r="H165" s="431">
        <v>39000</v>
      </c>
    </row>
    <row r="166" spans="1:8" ht="73.5" x14ac:dyDescent="0.35">
      <c r="A166" s="406">
        <v>44020.722916666666</v>
      </c>
      <c r="B166" s="430">
        <v>382</v>
      </c>
      <c r="C166" s="222" t="s">
        <v>2559</v>
      </c>
      <c r="D166" s="430"/>
      <c r="E166" s="222" t="s">
        <v>2560</v>
      </c>
      <c r="F166" s="222" t="s">
        <v>2561</v>
      </c>
      <c r="G166" s="389" t="s">
        <v>803</v>
      </c>
      <c r="H166" s="431">
        <v>15000</v>
      </c>
    </row>
    <row r="167" spans="1:8" ht="63" x14ac:dyDescent="0.35">
      <c r="A167" s="406">
        <v>44025.674305555556</v>
      </c>
      <c r="B167" s="430">
        <v>388</v>
      </c>
      <c r="C167" s="222" t="s">
        <v>2562</v>
      </c>
      <c r="D167" s="430"/>
      <c r="E167" s="222" t="s">
        <v>2563</v>
      </c>
      <c r="F167" s="222" t="s">
        <v>2564</v>
      </c>
      <c r="G167" s="389" t="s">
        <v>803</v>
      </c>
      <c r="H167" s="431">
        <v>337500</v>
      </c>
    </row>
    <row r="168" spans="1:8" ht="63" x14ac:dyDescent="0.35">
      <c r="A168" s="406">
        <v>44028.724999999999</v>
      </c>
      <c r="B168" s="430">
        <v>399</v>
      </c>
      <c r="C168" s="222" t="s">
        <v>813</v>
      </c>
      <c r="D168" s="430"/>
      <c r="E168" s="222" t="s">
        <v>2565</v>
      </c>
      <c r="F168" s="222" t="s">
        <v>881</v>
      </c>
      <c r="G168" s="389" t="s">
        <v>803</v>
      </c>
      <c r="H168" s="431">
        <v>22000</v>
      </c>
    </row>
    <row r="169" spans="1:8" ht="84" x14ac:dyDescent="0.35">
      <c r="A169" s="406">
        <v>44028.731944444444</v>
      </c>
      <c r="B169" s="430">
        <v>212</v>
      </c>
      <c r="C169" s="222" t="s">
        <v>2566</v>
      </c>
      <c r="D169" s="430"/>
      <c r="E169" s="222" t="s">
        <v>2567</v>
      </c>
      <c r="F169" s="222" t="s">
        <v>2568</v>
      </c>
      <c r="G169" s="389" t="s">
        <v>803</v>
      </c>
      <c r="H169" s="431">
        <v>240000</v>
      </c>
    </row>
    <row r="170" spans="1:8" ht="74.5" x14ac:dyDescent="0.35">
      <c r="A170" s="406">
        <v>44035.70208333333</v>
      </c>
      <c r="B170" s="430">
        <v>423</v>
      </c>
      <c r="C170" s="222" t="s">
        <v>822</v>
      </c>
      <c r="D170" s="430"/>
      <c r="E170" s="432" t="s">
        <v>2569</v>
      </c>
      <c r="F170" s="222" t="s">
        <v>2570</v>
      </c>
      <c r="G170" s="389" t="s">
        <v>803</v>
      </c>
      <c r="H170" s="431">
        <v>149096</v>
      </c>
    </row>
    <row r="171" spans="1:8" ht="63" x14ac:dyDescent="0.35">
      <c r="A171" s="406">
        <v>44035.70208333333</v>
      </c>
      <c r="B171" s="430">
        <v>422</v>
      </c>
      <c r="C171" s="222" t="s">
        <v>2342</v>
      </c>
      <c r="D171" s="430"/>
      <c r="E171" s="222" t="s">
        <v>2554</v>
      </c>
      <c r="F171" s="222" t="s">
        <v>2571</v>
      </c>
      <c r="G171" s="389" t="s">
        <v>803</v>
      </c>
      <c r="H171" s="431">
        <v>55000</v>
      </c>
    </row>
    <row r="172" spans="1:8" ht="73.5" x14ac:dyDescent="0.35">
      <c r="A172" s="406">
        <v>44035.709027777775</v>
      </c>
      <c r="B172" s="430">
        <v>424</v>
      </c>
      <c r="C172" s="222" t="s">
        <v>2572</v>
      </c>
      <c r="D172" s="430"/>
      <c r="E172" s="222" t="s">
        <v>2573</v>
      </c>
      <c r="F172" s="222" t="s">
        <v>2574</v>
      </c>
      <c r="G172" s="389" t="s">
        <v>803</v>
      </c>
      <c r="H172" s="431">
        <v>857726</v>
      </c>
    </row>
    <row r="173" spans="1:8" ht="84" x14ac:dyDescent="0.35">
      <c r="A173" s="406">
        <v>44035.709027777775</v>
      </c>
      <c r="B173" s="430">
        <v>416</v>
      </c>
      <c r="C173" s="222" t="s">
        <v>2566</v>
      </c>
      <c r="D173" s="430"/>
      <c r="E173" s="222" t="s">
        <v>2567</v>
      </c>
      <c r="F173" s="222" t="s">
        <v>2575</v>
      </c>
      <c r="G173" s="389" t="s">
        <v>803</v>
      </c>
      <c r="H173" s="431">
        <v>163000</v>
      </c>
    </row>
    <row r="174" spans="1:8" ht="84" x14ac:dyDescent="0.35">
      <c r="A174" s="406">
        <v>44036.59097222222</v>
      </c>
      <c r="B174" s="430">
        <v>427</v>
      </c>
      <c r="C174" s="222" t="s">
        <v>825</v>
      </c>
      <c r="D174" s="430"/>
      <c r="E174" s="222" t="s">
        <v>2576</v>
      </c>
      <c r="F174" s="222" t="s">
        <v>2577</v>
      </c>
      <c r="G174" s="389" t="s">
        <v>803</v>
      </c>
      <c r="H174" s="431">
        <v>2112</v>
      </c>
    </row>
    <row r="175" spans="1:8" ht="63" x14ac:dyDescent="0.35">
      <c r="A175" s="406">
        <v>44036.597916666666</v>
      </c>
      <c r="B175" s="430">
        <v>428</v>
      </c>
      <c r="C175" s="222" t="s">
        <v>2366</v>
      </c>
      <c r="D175" s="430"/>
      <c r="E175" s="222" t="s">
        <v>2367</v>
      </c>
      <c r="F175" s="222" t="s">
        <v>2578</v>
      </c>
      <c r="G175" s="389" t="s">
        <v>803</v>
      </c>
      <c r="H175" s="431">
        <v>4771</v>
      </c>
    </row>
    <row r="176" spans="1:8" ht="105" x14ac:dyDescent="0.35">
      <c r="A176" s="406">
        <v>44036.597916666666</v>
      </c>
      <c r="B176" s="430">
        <v>426</v>
      </c>
      <c r="C176" s="222" t="s">
        <v>805</v>
      </c>
      <c r="D176" s="430"/>
      <c r="E176" s="222" t="s">
        <v>2579</v>
      </c>
      <c r="F176" s="222" t="s">
        <v>2358</v>
      </c>
      <c r="G176" s="389" t="s">
        <v>803</v>
      </c>
      <c r="H176" s="431">
        <v>34450</v>
      </c>
    </row>
    <row r="177" spans="1:8" ht="52.5" x14ac:dyDescent="0.35">
      <c r="A177" s="406">
        <v>44036.604861111111</v>
      </c>
      <c r="B177" s="430">
        <v>429</v>
      </c>
      <c r="C177" s="222" t="s">
        <v>2580</v>
      </c>
      <c r="D177" s="430"/>
      <c r="E177" s="222" t="s">
        <v>2581</v>
      </c>
      <c r="F177" s="222" t="s">
        <v>2582</v>
      </c>
      <c r="G177" s="389" t="s">
        <v>803</v>
      </c>
      <c r="H177" s="431">
        <v>18105</v>
      </c>
    </row>
    <row r="178" spans="1:8" ht="52.5" x14ac:dyDescent="0.35">
      <c r="A178" s="406">
        <v>44039.743750000001</v>
      </c>
      <c r="B178" s="430">
        <v>436</v>
      </c>
      <c r="C178" s="222" t="s">
        <v>811</v>
      </c>
      <c r="D178" s="430"/>
      <c r="E178" s="222" t="s">
        <v>2583</v>
      </c>
      <c r="F178" s="222" t="s">
        <v>2584</v>
      </c>
      <c r="G178" s="389" t="s">
        <v>803</v>
      </c>
      <c r="H178" s="431">
        <v>56296</v>
      </c>
    </row>
    <row r="179" spans="1:8" ht="63" x14ac:dyDescent="0.35">
      <c r="A179" s="406">
        <v>44039.743750000001</v>
      </c>
      <c r="B179" s="430">
        <v>434</v>
      </c>
      <c r="C179" s="222" t="s">
        <v>2585</v>
      </c>
      <c r="D179" s="430"/>
      <c r="E179" s="222" t="s">
        <v>2586</v>
      </c>
      <c r="F179" s="222" t="s">
        <v>2587</v>
      </c>
      <c r="G179" s="389" t="s">
        <v>803</v>
      </c>
      <c r="H179" s="431">
        <v>72413</v>
      </c>
    </row>
    <row r="180" spans="1:8" ht="73.5" x14ac:dyDescent="0.35">
      <c r="A180" s="406">
        <v>44039.743750000001</v>
      </c>
      <c r="B180" s="430">
        <v>433</v>
      </c>
      <c r="C180" s="222" t="s">
        <v>806</v>
      </c>
      <c r="D180" s="430"/>
      <c r="E180" s="222" t="s">
        <v>2588</v>
      </c>
      <c r="F180" s="222" t="s">
        <v>2589</v>
      </c>
      <c r="G180" s="389" t="s">
        <v>803</v>
      </c>
      <c r="H180" s="431">
        <v>85263</v>
      </c>
    </row>
    <row r="181" spans="1:8" ht="63" x14ac:dyDescent="0.35">
      <c r="A181" s="406">
        <v>44039.743750000001</v>
      </c>
      <c r="B181" s="430">
        <v>432</v>
      </c>
      <c r="C181" s="222" t="s">
        <v>2310</v>
      </c>
      <c r="D181" s="430"/>
      <c r="E181" s="222" t="s">
        <v>2590</v>
      </c>
      <c r="F181" s="222" t="s">
        <v>2591</v>
      </c>
      <c r="G181" s="389" t="s">
        <v>803</v>
      </c>
      <c r="H181" s="431">
        <v>42000</v>
      </c>
    </row>
    <row r="182" spans="1:8" ht="63" x14ac:dyDescent="0.35">
      <c r="A182" s="406">
        <v>44039.743750000001</v>
      </c>
      <c r="B182" s="430">
        <v>431</v>
      </c>
      <c r="C182" s="222" t="s">
        <v>2382</v>
      </c>
      <c r="D182" s="430"/>
      <c r="E182" s="222" t="s">
        <v>2383</v>
      </c>
      <c r="F182" s="222" t="s">
        <v>2592</v>
      </c>
      <c r="G182" s="389" t="s">
        <v>803</v>
      </c>
      <c r="H182" s="431">
        <v>228480.04</v>
      </c>
    </row>
    <row r="183" spans="1:8" ht="84" x14ac:dyDescent="0.35">
      <c r="A183" s="406">
        <v>44039.743750000001</v>
      </c>
      <c r="B183" s="430">
        <v>425</v>
      </c>
      <c r="C183" s="222" t="s">
        <v>808</v>
      </c>
      <c r="D183" s="430"/>
      <c r="E183" s="222" t="s">
        <v>2593</v>
      </c>
      <c r="F183" s="222" t="s">
        <v>2344</v>
      </c>
      <c r="G183" s="389" t="s">
        <v>803</v>
      </c>
      <c r="H183" s="431">
        <v>75250</v>
      </c>
    </row>
    <row r="184" spans="1:8" ht="84" x14ac:dyDescent="0.35">
      <c r="A184" s="406">
        <v>44039.743750000001</v>
      </c>
      <c r="B184" s="430">
        <v>417</v>
      </c>
      <c r="C184" s="222" t="s">
        <v>2566</v>
      </c>
      <c r="D184" s="430"/>
      <c r="E184" s="222" t="s">
        <v>2567</v>
      </c>
      <c r="F184" s="222" t="s">
        <v>2594</v>
      </c>
      <c r="G184" s="389" t="s">
        <v>803</v>
      </c>
      <c r="H184" s="431">
        <v>137000</v>
      </c>
    </row>
    <row r="185" spans="1:8" ht="63" x14ac:dyDescent="0.35">
      <c r="A185" s="406">
        <v>44041.625694444447</v>
      </c>
      <c r="B185" s="430">
        <v>436</v>
      </c>
      <c r="C185" s="222" t="s">
        <v>2595</v>
      </c>
      <c r="D185" s="430"/>
      <c r="E185" s="222" t="s">
        <v>2596</v>
      </c>
      <c r="F185" s="222" t="s">
        <v>2597</v>
      </c>
      <c r="G185" s="389" t="s">
        <v>803</v>
      </c>
      <c r="H185" s="431">
        <v>207922</v>
      </c>
    </row>
    <row r="186" spans="1:8" ht="63" x14ac:dyDescent="0.35">
      <c r="A186" s="406">
        <v>44041.65347222222</v>
      </c>
      <c r="B186" s="430">
        <v>440</v>
      </c>
      <c r="C186" s="222" t="s">
        <v>2598</v>
      </c>
      <c r="D186" s="430"/>
      <c r="E186" s="222" t="s">
        <v>2599</v>
      </c>
      <c r="F186" s="222" t="s">
        <v>2600</v>
      </c>
      <c r="G186" s="389" t="s">
        <v>803</v>
      </c>
      <c r="H186" s="431">
        <v>52292</v>
      </c>
    </row>
    <row r="187" spans="1:8" ht="73.5" x14ac:dyDescent="0.35">
      <c r="A187" s="406">
        <v>44041.65347222222</v>
      </c>
      <c r="B187" s="430">
        <v>439</v>
      </c>
      <c r="C187" s="222" t="s">
        <v>2601</v>
      </c>
      <c r="D187" s="430"/>
      <c r="E187" s="222" t="s">
        <v>2602</v>
      </c>
      <c r="F187" s="222" t="s">
        <v>2603</v>
      </c>
      <c r="G187" s="389" t="s">
        <v>803</v>
      </c>
      <c r="H187" s="431">
        <v>144401</v>
      </c>
    </row>
    <row r="188" spans="1:8" ht="63" x14ac:dyDescent="0.35">
      <c r="A188" s="406">
        <v>44042.717361111114</v>
      </c>
      <c r="B188" s="430">
        <v>447</v>
      </c>
      <c r="C188" s="222" t="s">
        <v>2342</v>
      </c>
      <c r="D188" s="430"/>
      <c r="E188" s="222" t="s">
        <v>2554</v>
      </c>
      <c r="F188" s="222" t="s">
        <v>2604</v>
      </c>
      <c r="G188" s="389" t="s">
        <v>803</v>
      </c>
      <c r="H188" s="431">
        <v>79490</v>
      </c>
    </row>
    <row r="189" spans="1:8" ht="63" x14ac:dyDescent="0.35">
      <c r="A189" s="406">
        <v>44043.654861111114</v>
      </c>
      <c r="B189" s="430">
        <v>452</v>
      </c>
      <c r="C189" s="222" t="s">
        <v>2605</v>
      </c>
      <c r="D189" s="430"/>
      <c r="E189" s="222" t="s">
        <v>2606</v>
      </c>
      <c r="F189" s="222" t="s">
        <v>2607</v>
      </c>
      <c r="G189" s="389" t="s">
        <v>803</v>
      </c>
      <c r="H189" s="431">
        <v>15640</v>
      </c>
    </row>
    <row r="190" spans="1:8" ht="63" x14ac:dyDescent="0.35">
      <c r="A190" s="406">
        <v>44043.654861111114</v>
      </c>
      <c r="B190" s="430">
        <v>448</v>
      </c>
      <c r="C190" s="222" t="s">
        <v>2608</v>
      </c>
      <c r="D190" s="430"/>
      <c r="E190" s="222" t="s">
        <v>2609</v>
      </c>
      <c r="F190" s="222" t="s">
        <v>2610</v>
      </c>
      <c r="G190" s="389" t="s">
        <v>803</v>
      </c>
      <c r="H190" s="431">
        <v>46560</v>
      </c>
    </row>
    <row r="191" spans="1:8" ht="63" x14ac:dyDescent="0.35">
      <c r="A191" s="406">
        <v>44043.654861111114</v>
      </c>
      <c r="B191" s="430">
        <v>446</v>
      </c>
      <c r="C191" s="222" t="s">
        <v>2313</v>
      </c>
      <c r="D191" s="430"/>
      <c r="E191" s="222" t="s">
        <v>2314</v>
      </c>
      <c r="F191" s="222" t="s">
        <v>2611</v>
      </c>
      <c r="G191" s="389" t="s">
        <v>803</v>
      </c>
      <c r="H191" s="431">
        <v>30000</v>
      </c>
    </row>
    <row r="192" spans="1:8" ht="73.5" x14ac:dyDescent="0.35">
      <c r="A192" s="406">
        <v>44043.654861111114</v>
      </c>
      <c r="B192" s="430">
        <v>445</v>
      </c>
      <c r="C192" s="222" t="s">
        <v>823</v>
      </c>
      <c r="D192" s="430"/>
      <c r="E192" s="222" t="s">
        <v>2292</v>
      </c>
      <c r="F192" s="222" t="s">
        <v>2612</v>
      </c>
      <c r="G192" s="389" t="s">
        <v>803</v>
      </c>
      <c r="H192" s="431">
        <v>53200</v>
      </c>
    </row>
    <row r="193" spans="1:8" ht="73.5" x14ac:dyDescent="0.35">
      <c r="A193" s="406">
        <v>44043.717361111114</v>
      </c>
      <c r="B193" s="430">
        <v>444</v>
      </c>
      <c r="C193" s="222" t="s">
        <v>699</v>
      </c>
      <c r="D193" s="430"/>
      <c r="E193" s="222" t="s">
        <v>2552</v>
      </c>
      <c r="F193" s="222" t="s">
        <v>2613</v>
      </c>
      <c r="G193" s="389" t="s">
        <v>803</v>
      </c>
      <c r="H193" s="431">
        <v>24000</v>
      </c>
    </row>
    <row r="194" spans="1:8" ht="63" x14ac:dyDescent="0.35">
      <c r="A194" s="406">
        <v>44043.724305555559</v>
      </c>
      <c r="B194" s="430">
        <v>449</v>
      </c>
      <c r="C194" s="222" t="s">
        <v>828</v>
      </c>
      <c r="D194" s="430"/>
      <c r="E194" s="222" t="s">
        <v>2614</v>
      </c>
      <c r="F194" s="222" t="s">
        <v>2345</v>
      </c>
      <c r="G194" s="389" t="s">
        <v>803</v>
      </c>
      <c r="H194" s="431">
        <v>36750</v>
      </c>
    </row>
    <row r="195" spans="1:8" ht="63" x14ac:dyDescent="0.35">
      <c r="A195" s="406">
        <v>44046.604861111111</v>
      </c>
      <c r="B195" s="430">
        <v>453</v>
      </c>
      <c r="C195" s="222" t="s">
        <v>2382</v>
      </c>
      <c r="D195" s="430"/>
      <c r="E195" s="222" t="s">
        <v>2383</v>
      </c>
      <c r="F195" s="222" t="s">
        <v>2615</v>
      </c>
      <c r="G195" s="389" t="s">
        <v>803</v>
      </c>
      <c r="H195" s="431">
        <v>132980</v>
      </c>
    </row>
    <row r="196" spans="1:8" ht="63" x14ac:dyDescent="0.35">
      <c r="A196" s="406">
        <v>44046.604861111111</v>
      </c>
      <c r="B196" s="430">
        <v>452</v>
      </c>
      <c r="C196" s="222" t="s">
        <v>2616</v>
      </c>
      <c r="D196" s="430"/>
      <c r="E196" s="222" t="s">
        <v>2617</v>
      </c>
      <c r="F196" s="222" t="s">
        <v>2618</v>
      </c>
      <c r="G196" s="389" t="s">
        <v>803</v>
      </c>
      <c r="H196" s="431">
        <v>53895</v>
      </c>
    </row>
    <row r="197" spans="1:8" ht="73.5" x14ac:dyDescent="0.35">
      <c r="A197" s="406">
        <v>44046.632638888892</v>
      </c>
      <c r="B197" s="430">
        <v>454</v>
      </c>
      <c r="C197" s="222" t="s">
        <v>2562</v>
      </c>
      <c r="D197" s="430"/>
      <c r="E197" s="222" t="s">
        <v>2563</v>
      </c>
      <c r="F197" s="222" t="s">
        <v>2619</v>
      </c>
      <c r="G197" s="389" t="s">
        <v>803</v>
      </c>
      <c r="H197" s="431">
        <v>337500</v>
      </c>
    </row>
    <row r="198" spans="1:8" ht="63" x14ac:dyDescent="0.35">
      <c r="A198" s="406">
        <v>44046.63958333333</v>
      </c>
      <c r="B198" s="430">
        <v>453</v>
      </c>
      <c r="C198" s="222" t="s">
        <v>2620</v>
      </c>
      <c r="D198" s="430"/>
      <c r="E198" s="222" t="s">
        <v>2621</v>
      </c>
      <c r="F198" s="222" t="s">
        <v>2622</v>
      </c>
      <c r="G198" s="389" t="s">
        <v>803</v>
      </c>
      <c r="H198" s="431">
        <v>160000</v>
      </c>
    </row>
    <row r="199" spans="1:8" ht="63" x14ac:dyDescent="0.35">
      <c r="A199" s="406">
        <v>44047.63958333333</v>
      </c>
      <c r="B199" s="430">
        <v>461</v>
      </c>
      <c r="C199" s="222" t="s">
        <v>2379</v>
      </c>
      <c r="D199" s="430"/>
      <c r="E199" s="222" t="s">
        <v>2380</v>
      </c>
      <c r="F199" s="222" t="s">
        <v>2623</v>
      </c>
      <c r="G199" s="389" t="s">
        <v>803</v>
      </c>
      <c r="H199" s="431">
        <v>103324</v>
      </c>
    </row>
    <row r="200" spans="1:8" ht="63" x14ac:dyDescent="0.35">
      <c r="A200" s="406">
        <v>44047.63958333333</v>
      </c>
      <c r="B200" s="430">
        <v>460</v>
      </c>
      <c r="C200" s="222" t="s">
        <v>2379</v>
      </c>
      <c r="D200" s="430"/>
      <c r="E200" s="222" t="s">
        <v>2380</v>
      </c>
      <c r="F200" s="222" t="s">
        <v>2624</v>
      </c>
      <c r="G200" s="389" t="s">
        <v>803</v>
      </c>
      <c r="H200" s="431">
        <v>165000</v>
      </c>
    </row>
    <row r="201" spans="1:8" ht="73.5" x14ac:dyDescent="0.35">
      <c r="A201" s="406">
        <v>44047.681250000001</v>
      </c>
      <c r="B201" s="430">
        <v>463</v>
      </c>
      <c r="C201" s="222" t="s">
        <v>2382</v>
      </c>
      <c r="D201" s="430"/>
      <c r="E201" s="222" t="s">
        <v>2383</v>
      </c>
      <c r="F201" s="222" t="s">
        <v>2625</v>
      </c>
      <c r="G201" s="389" t="s">
        <v>803</v>
      </c>
      <c r="H201" s="431">
        <v>325261</v>
      </c>
    </row>
    <row r="202" spans="1:8" ht="63" x14ac:dyDescent="0.35">
      <c r="A202" s="406">
        <v>44047.695138888892</v>
      </c>
      <c r="B202" s="430">
        <v>457</v>
      </c>
      <c r="C202" s="222" t="s">
        <v>810</v>
      </c>
      <c r="D202" s="430"/>
      <c r="E202" s="222" t="s">
        <v>3946</v>
      </c>
      <c r="F202" s="222" t="s">
        <v>2626</v>
      </c>
      <c r="G202" s="389" t="s">
        <v>803</v>
      </c>
      <c r="H202" s="431">
        <v>1207.5</v>
      </c>
    </row>
    <row r="203" spans="1:8" ht="105" x14ac:dyDescent="0.35">
      <c r="A203" s="406">
        <v>44047.722916666666</v>
      </c>
      <c r="B203" s="430">
        <v>462</v>
      </c>
      <c r="C203" s="222" t="s">
        <v>805</v>
      </c>
      <c r="D203" s="430"/>
      <c r="E203" s="222" t="s">
        <v>2579</v>
      </c>
      <c r="F203" s="222" t="s">
        <v>2358</v>
      </c>
      <c r="G203" s="389" t="s">
        <v>803</v>
      </c>
      <c r="H203" s="431">
        <v>43193</v>
      </c>
    </row>
    <row r="204" spans="1:8" ht="63" x14ac:dyDescent="0.35">
      <c r="A204" s="406">
        <v>44047.750694444447</v>
      </c>
      <c r="B204" s="430">
        <v>470</v>
      </c>
      <c r="C204" s="222" t="s">
        <v>2620</v>
      </c>
      <c r="D204" s="430"/>
      <c r="E204" s="222" t="s">
        <v>2621</v>
      </c>
      <c r="F204" s="222" t="s">
        <v>2627</v>
      </c>
      <c r="G204" s="389" t="s">
        <v>803</v>
      </c>
      <c r="H204" s="431">
        <v>220000</v>
      </c>
    </row>
    <row r="205" spans="1:8" ht="63" x14ac:dyDescent="0.35">
      <c r="A205" s="406">
        <v>44048.743750000001</v>
      </c>
      <c r="B205" s="430">
        <v>479</v>
      </c>
      <c r="C205" s="222" t="s">
        <v>2366</v>
      </c>
      <c r="D205" s="430"/>
      <c r="E205" s="222" t="s">
        <v>2367</v>
      </c>
      <c r="F205" s="222" t="s">
        <v>2628</v>
      </c>
      <c r="G205" s="389" t="s">
        <v>803</v>
      </c>
      <c r="H205" s="431">
        <v>17151.75</v>
      </c>
    </row>
    <row r="206" spans="1:8" ht="84" x14ac:dyDescent="0.35">
      <c r="A206" s="406">
        <v>44048.757638888892</v>
      </c>
      <c r="B206" s="430">
        <v>478</v>
      </c>
      <c r="C206" s="222" t="s">
        <v>825</v>
      </c>
      <c r="D206" s="430"/>
      <c r="E206" s="222" t="s">
        <v>2576</v>
      </c>
      <c r="F206" s="222" t="s">
        <v>2629</v>
      </c>
      <c r="G206" s="389" t="s">
        <v>803</v>
      </c>
      <c r="H206" s="431">
        <v>16170</v>
      </c>
    </row>
    <row r="207" spans="1:8" ht="52.5" x14ac:dyDescent="0.35">
      <c r="A207" s="406">
        <v>44048.757638888892</v>
      </c>
      <c r="B207" s="430">
        <v>476</v>
      </c>
      <c r="C207" s="222" t="s">
        <v>2630</v>
      </c>
      <c r="D207" s="430"/>
      <c r="E207" s="222" t="s">
        <v>2631</v>
      </c>
      <c r="F207" s="222" t="s">
        <v>2632</v>
      </c>
      <c r="G207" s="389" t="s">
        <v>803</v>
      </c>
      <c r="H207" s="431">
        <v>230000</v>
      </c>
    </row>
    <row r="208" spans="1:8" ht="73.5" x14ac:dyDescent="0.35">
      <c r="A208" s="406">
        <v>44049.542361111111</v>
      </c>
      <c r="B208" s="430">
        <v>472</v>
      </c>
      <c r="C208" s="222" t="s">
        <v>2633</v>
      </c>
      <c r="D208" s="430"/>
      <c r="E208" s="222" t="s">
        <v>2634</v>
      </c>
      <c r="F208" s="222" t="s">
        <v>2635</v>
      </c>
      <c r="G208" s="389" t="s">
        <v>803</v>
      </c>
      <c r="H208" s="431">
        <v>256000</v>
      </c>
    </row>
    <row r="209" spans="1:8" ht="73.5" x14ac:dyDescent="0.35">
      <c r="A209" s="406">
        <v>44050.597916666666</v>
      </c>
      <c r="B209" s="430">
        <v>473</v>
      </c>
      <c r="C209" s="222" t="s">
        <v>2633</v>
      </c>
      <c r="D209" s="430"/>
      <c r="E209" s="222" t="s">
        <v>2634</v>
      </c>
      <c r="F209" s="222" t="s">
        <v>2636</v>
      </c>
      <c r="G209" s="389" t="s">
        <v>803</v>
      </c>
      <c r="H209" s="431">
        <v>242000</v>
      </c>
    </row>
    <row r="210" spans="1:8" ht="84" x14ac:dyDescent="0.35">
      <c r="A210" s="406">
        <v>44053.431250000001</v>
      </c>
      <c r="B210" s="430">
        <v>484</v>
      </c>
      <c r="C210" s="222" t="s">
        <v>2566</v>
      </c>
      <c r="D210" s="430"/>
      <c r="E210" s="222" t="s">
        <v>2567</v>
      </c>
      <c r="F210" s="222" t="s">
        <v>2637</v>
      </c>
      <c r="G210" s="389" t="s">
        <v>803</v>
      </c>
      <c r="H210" s="431">
        <v>270000</v>
      </c>
    </row>
    <row r="211" spans="1:8" ht="84" x14ac:dyDescent="0.35">
      <c r="A211" s="406">
        <v>44054.459027777775</v>
      </c>
      <c r="B211" s="430">
        <v>485</v>
      </c>
      <c r="C211" s="222" t="s">
        <v>2566</v>
      </c>
      <c r="D211" s="430"/>
      <c r="E211" s="222" t="s">
        <v>2567</v>
      </c>
      <c r="F211" s="222" t="s">
        <v>2638</v>
      </c>
      <c r="G211" s="389" t="s">
        <v>803</v>
      </c>
      <c r="H211" s="431">
        <v>280000</v>
      </c>
    </row>
    <row r="212" spans="1:8" ht="73.5" x14ac:dyDescent="0.35">
      <c r="A212" s="406">
        <v>44054.646527777775</v>
      </c>
      <c r="B212" s="430">
        <v>497</v>
      </c>
      <c r="C212" s="222" t="s">
        <v>2559</v>
      </c>
      <c r="D212" s="430"/>
      <c r="E212" s="222" t="s">
        <v>2560</v>
      </c>
      <c r="F212" s="222" t="s">
        <v>2639</v>
      </c>
      <c r="G212" s="389" t="s">
        <v>803</v>
      </c>
      <c r="H212" s="431">
        <v>7500</v>
      </c>
    </row>
    <row r="213" spans="1:8" ht="84" x14ac:dyDescent="0.35">
      <c r="A213" s="406">
        <v>44054.688194444447</v>
      </c>
      <c r="B213" s="430">
        <v>501</v>
      </c>
      <c r="C213" s="222" t="s">
        <v>808</v>
      </c>
      <c r="D213" s="430"/>
      <c r="E213" s="222" t="s">
        <v>2593</v>
      </c>
      <c r="F213" s="222" t="s">
        <v>2640</v>
      </c>
      <c r="G213" s="389" t="s">
        <v>803</v>
      </c>
      <c r="H213" s="431">
        <v>17050</v>
      </c>
    </row>
    <row r="214" spans="1:8" ht="63" x14ac:dyDescent="0.35">
      <c r="A214" s="406">
        <v>44054.688194444447</v>
      </c>
      <c r="B214" s="430">
        <v>500</v>
      </c>
      <c r="C214" s="222" t="s">
        <v>817</v>
      </c>
      <c r="D214" s="430"/>
      <c r="E214" s="222" t="s">
        <v>2294</v>
      </c>
      <c r="F214" s="222" t="s">
        <v>2641</v>
      </c>
      <c r="G214" s="389" t="s">
        <v>803</v>
      </c>
      <c r="H214" s="431">
        <v>8500</v>
      </c>
    </row>
    <row r="215" spans="1:8" ht="73.5" x14ac:dyDescent="0.35">
      <c r="A215" s="406">
        <v>44054.71597222222</v>
      </c>
      <c r="B215" s="430">
        <v>492</v>
      </c>
      <c r="C215" s="222" t="s">
        <v>2642</v>
      </c>
      <c r="D215" s="430"/>
      <c r="E215" s="222" t="s">
        <v>2643</v>
      </c>
      <c r="F215" s="222" t="s">
        <v>2644</v>
      </c>
      <c r="G215" s="389" t="s">
        <v>803</v>
      </c>
      <c r="H215" s="431">
        <v>171340.13</v>
      </c>
    </row>
    <row r="216" spans="1:8" ht="105" x14ac:dyDescent="0.35">
      <c r="A216" s="406">
        <v>44055.771527777775</v>
      </c>
      <c r="B216" s="430">
        <v>505</v>
      </c>
      <c r="C216" s="222" t="s">
        <v>805</v>
      </c>
      <c r="D216" s="430"/>
      <c r="E216" s="222" t="s">
        <v>2579</v>
      </c>
      <c r="F216" s="222" t="s">
        <v>2645</v>
      </c>
      <c r="G216" s="389" t="s">
        <v>803</v>
      </c>
      <c r="H216" s="431">
        <v>35869</v>
      </c>
    </row>
    <row r="217" spans="1:8" ht="63" x14ac:dyDescent="0.35">
      <c r="A217" s="406">
        <v>44056.632638888892</v>
      </c>
      <c r="B217" s="430">
        <v>509</v>
      </c>
      <c r="C217" s="222" t="s">
        <v>2572</v>
      </c>
      <c r="D217" s="430"/>
      <c r="E217" s="222" t="s">
        <v>2573</v>
      </c>
      <c r="F217" s="222" t="s">
        <v>2646</v>
      </c>
      <c r="G217" s="389" t="s">
        <v>803</v>
      </c>
      <c r="H217" s="431">
        <v>1351448</v>
      </c>
    </row>
    <row r="218" spans="1:8" ht="63" x14ac:dyDescent="0.35">
      <c r="A218" s="406">
        <v>44057.646527777775</v>
      </c>
      <c r="B218" s="430">
        <v>514</v>
      </c>
      <c r="C218" s="222" t="s">
        <v>2595</v>
      </c>
      <c r="D218" s="430"/>
      <c r="E218" s="222" t="s">
        <v>2596</v>
      </c>
      <c r="F218" s="222" t="s">
        <v>2597</v>
      </c>
      <c r="G218" s="389" t="s">
        <v>803</v>
      </c>
      <c r="H218" s="431">
        <v>131000</v>
      </c>
    </row>
    <row r="219" spans="1:8" ht="73.5" x14ac:dyDescent="0.35">
      <c r="A219" s="406">
        <v>44061.507638888892</v>
      </c>
      <c r="B219" s="430">
        <v>517</v>
      </c>
      <c r="C219" s="222" t="s">
        <v>2647</v>
      </c>
      <c r="D219" s="430"/>
      <c r="E219" s="222" t="s">
        <v>2648</v>
      </c>
      <c r="F219" s="222" t="s">
        <v>2649</v>
      </c>
      <c r="G219" s="389" t="s">
        <v>803</v>
      </c>
      <c r="H219" s="431">
        <v>33680</v>
      </c>
    </row>
    <row r="220" spans="1:8" ht="63" x14ac:dyDescent="0.35">
      <c r="A220" s="406">
        <v>44063.500694444447</v>
      </c>
      <c r="B220" s="430">
        <v>531</v>
      </c>
      <c r="C220" s="222" t="s">
        <v>828</v>
      </c>
      <c r="D220" s="430"/>
      <c r="E220" s="222" t="s">
        <v>2614</v>
      </c>
      <c r="F220" s="222" t="s">
        <v>2650</v>
      </c>
      <c r="G220" s="389" t="s">
        <v>803</v>
      </c>
      <c r="H220" s="431">
        <v>27563</v>
      </c>
    </row>
    <row r="221" spans="1:8" ht="84" x14ac:dyDescent="0.35">
      <c r="A221" s="406">
        <v>44063.500694444447</v>
      </c>
      <c r="B221" s="430">
        <v>525</v>
      </c>
      <c r="C221" s="222" t="s">
        <v>822</v>
      </c>
      <c r="D221" s="430"/>
      <c r="E221" s="222" t="s">
        <v>2651</v>
      </c>
      <c r="F221" s="222" t="s">
        <v>2652</v>
      </c>
      <c r="G221" s="389" t="s">
        <v>803</v>
      </c>
      <c r="H221" s="431">
        <v>113580</v>
      </c>
    </row>
    <row r="222" spans="1:8" ht="84" x14ac:dyDescent="0.35">
      <c r="A222" s="406">
        <v>44063.500694444447</v>
      </c>
      <c r="B222" s="430">
        <v>524</v>
      </c>
      <c r="C222" s="222" t="s">
        <v>2566</v>
      </c>
      <c r="D222" s="430"/>
      <c r="E222" s="222" t="s">
        <v>2567</v>
      </c>
      <c r="F222" s="222" t="s">
        <v>2653</v>
      </c>
      <c r="G222" s="389" t="s">
        <v>803</v>
      </c>
      <c r="H222" s="431">
        <v>272300</v>
      </c>
    </row>
    <row r="223" spans="1:8" ht="84" x14ac:dyDescent="0.35">
      <c r="A223" s="406">
        <v>44064.438194444447</v>
      </c>
      <c r="B223" s="430">
        <v>532</v>
      </c>
      <c r="C223" s="222" t="s">
        <v>2566</v>
      </c>
      <c r="D223" s="430"/>
      <c r="E223" s="222" t="s">
        <v>2567</v>
      </c>
      <c r="F223" s="222" t="s">
        <v>2654</v>
      </c>
      <c r="G223" s="389" t="s">
        <v>803</v>
      </c>
      <c r="H223" s="431">
        <v>272300</v>
      </c>
    </row>
    <row r="224" spans="1:8" ht="84" x14ac:dyDescent="0.35">
      <c r="A224" s="406">
        <v>44064.632638888892</v>
      </c>
      <c r="B224" s="430">
        <v>534</v>
      </c>
      <c r="C224" s="222" t="s">
        <v>808</v>
      </c>
      <c r="D224" s="430"/>
      <c r="E224" s="222" t="s">
        <v>2593</v>
      </c>
      <c r="F224" s="222" t="s">
        <v>2655</v>
      </c>
      <c r="G224" s="389" t="s">
        <v>803</v>
      </c>
      <c r="H224" s="431">
        <v>70000</v>
      </c>
    </row>
    <row r="225" spans="1:8" ht="73.5" x14ac:dyDescent="0.35">
      <c r="A225" s="406">
        <v>44064.709027777775</v>
      </c>
      <c r="B225" s="430">
        <v>538</v>
      </c>
      <c r="C225" s="222" t="s">
        <v>2656</v>
      </c>
      <c r="D225" s="430"/>
      <c r="E225" s="222" t="s">
        <v>2657</v>
      </c>
      <c r="F225" s="222" t="s">
        <v>2658</v>
      </c>
      <c r="G225" s="389" t="s">
        <v>803</v>
      </c>
      <c r="H225" s="431">
        <v>142639.96</v>
      </c>
    </row>
    <row r="226" spans="1:8" ht="105" x14ac:dyDescent="0.35">
      <c r="A226" s="406">
        <v>44070.646527777775</v>
      </c>
      <c r="B226" s="430">
        <v>537</v>
      </c>
      <c r="C226" s="222" t="s">
        <v>805</v>
      </c>
      <c r="D226" s="430"/>
      <c r="E226" s="222" t="s">
        <v>2579</v>
      </c>
      <c r="F226" s="222" t="s">
        <v>2659</v>
      </c>
      <c r="G226" s="389" t="s">
        <v>803</v>
      </c>
      <c r="H226" s="431">
        <v>93225</v>
      </c>
    </row>
    <row r="227" spans="1:8" ht="63" x14ac:dyDescent="0.35">
      <c r="A227" s="406">
        <v>44070.688194444447</v>
      </c>
      <c r="B227" s="430">
        <v>541</v>
      </c>
      <c r="C227" s="222" t="s">
        <v>2366</v>
      </c>
      <c r="D227" s="430"/>
      <c r="E227" s="222" t="s">
        <v>2367</v>
      </c>
      <c r="F227" s="222" t="s">
        <v>2660</v>
      </c>
      <c r="G227" s="389" t="s">
        <v>803</v>
      </c>
      <c r="H227" s="431">
        <v>14925</v>
      </c>
    </row>
    <row r="228" spans="1:8" ht="84" x14ac:dyDescent="0.35">
      <c r="A228" s="406">
        <v>44070.688194444447</v>
      </c>
      <c r="B228" s="430">
        <v>539</v>
      </c>
      <c r="C228" s="222" t="s">
        <v>825</v>
      </c>
      <c r="D228" s="430"/>
      <c r="E228" s="222" t="s">
        <v>2576</v>
      </c>
      <c r="F228" s="222" t="s">
        <v>2661</v>
      </c>
      <c r="G228" s="389" t="s">
        <v>803</v>
      </c>
      <c r="H228" s="431">
        <v>4830</v>
      </c>
    </row>
    <row r="229" spans="1:8" ht="52.5" x14ac:dyDescent="0.35">
      <c r="A229" s="406">
        <v>44075.799305555556</v>
      </c>
      <c r="B229" s="430">
        <v>570</v>
      </c>
      <c r="C229" s="222" t="s">
        <v>2662</v>
      </c>
      <c r="D229" s="430"/>
      <c r="E229" s="222" t="s">
        <v>2663</v>
      </c>
      <c r="F229" s="222" t="s">
        <v>2664</v>
      </c>
      <c r="G229" s="389" t="s">
        <v>803</v>
      </c>
      <c r="H229" s="431">
        <v>70000</v>
      </c>
    </row>
    <row r="230" spans="1:8" ht="63" x14ac:dyDescent="0.35">
      <c r="A230" s="406">
        <v>44075.799305555556</v>
      </c>
      <c r="B230" s="430">
        <v>568</v>
      </c>
      <c r="C230" s="222" t="s">
        <v>2379</v>
      </c>
      <c r="D230" s="430"/>
      <c r="E230" s="222" t="s">
        <v>2380</v>
      </c>
      <c r="F230" s="222" t="s">
        <v>2665</v>
      </c>
      <c r="G230" s="389" t="s">
        <v>803</v>
      </c>
      <c r="H230" s="431">
        <v>372340</v>
      </c>
    </row>
    <row r="231" spans="1:8" ht="73.5" x14ac:dyDescent="0.35">
      <c r="A231" s="406">
        <v>44075.806250000001</v>
      </c>
      <c r="B231" s="430">
        <v>563</v>
      </c>
      <c r="C231" s="222" t="s">
        <v>823</v>
      </c>
      <c r="D231" s="430"/>
      <c r="E231" s="222" t="s">
        <v>2292</v>
      </c>
      <c r="F231" s="222" t="s">
        <v>2666</v>
      </c>
      <c r="G231" s="389" t="s">
        <v>803</v>
      </c>
      <c r="H231" s="431">
        <v>53200</v>
      </c>
    </row>
    <row r="232" spans="1:8" ht="63" x14ac:dyDescent="0.35">
      <c r="A232" s="406">
        <v>44075.806250000001</v>
      </c>
      <c r="B232" s="430">
        <v>562</v>
      </c>
      <c r="C232" s="222" t="s">
        <v>2310</v>
      </c>
      <c r="D232" s="430"/>
      <c r="E232" s="222" t="s">
        <v>2590</v>
      </c>
      <c r="F232" s="222" t="s">
        <v>2667</v>
      </c>
      <c r="G232" s="389" t="s">
        <v>803</v>
      </c>
      <c r="H232" s="431">
        <v>42000</v>
      </c>
    </row>
    <row r="233" spans="1:8" ht="63" x14ac:dyDescent="0.35">
      <c r="A233" s="406">
        <v>44075.84097222222</v>
      </c>
      <c r="B233" s="430">
        <v>572</v>
      </c>
      <c r="C233" s="222" t="s">
        <v>2342</v>
      </c>
      <c r="D233" s="430"/>
      <c r="E233" s="222" t="s">
        <v>2554</v>
      </c>
      <c r="F233" s="222" t="s">
        <v>2668</v>
      </c>
      <c r="G233" s="389" t="s">
        <v>803</v>
      </c>
      <c r="H233" s="431">
        <v>349883</v>
      </c>
    </row>
    <row r="234" spans="1:8" ht="73.5" x14ac:dyDescent="0.35">
      <c r="A234" s="406">
        <v>44075.847916666666</v>
      </c>
      <c r="B234" s="430">
        <v>567</v>
      </c>
      <c r="C234" s="222" t="s">
        <v>806</v>
      </c>
      <c r="D234" s="430"/>
      <c r="E234" s="222" t="s">
        <v>2588</v>
      </c>
      <c r="F234" s="222" t="s">
        <v>2589</v>
      </c>
      <c r="G234" s="389" t="s">
        <v>803</v>
      </c>
      <c r="H234" s="431">
        <v>105055</v>
      </c>
    </row>
    <row r="235" spans="1:8" ht="63" x14ac:dyDescent="0.35">
      <c r="A235" s="406">
        <v>44076.497916666667</v>
      </c>
      <c r="B235" s="430">
        <v>571</v>
      </c>
      <c r="C235" s="222" t="s">
        <v>2382</v>
      </c>
      <c r="D235" s="430"/>
      <c r="E235" s="222" t="s">
        <v>2383</v>
      </c>
      <c r="F235" s="222" t="s">
        <v>2669</v>
      </c>
      <c r="G235" s="389" t="s">
        <v>803</v>
      </c>
      <c r="H235" s="431">
        <v>196600</v>
      </c>
    </row>
    <row r="236" spans="1:8" ht="84" x14ac:dyDescent="0.35">
      <c r="A236" s="406">
        <v>44076.725694444445</v>
      </c>
      <c r="B236" s="430">
        <v>576</v>
      </c>
      <c r="C236" s="222" t="s">
        <v>2670</v>
      </c>
      <c r="D236" s="430"/>
      <c r="E236" s="222" t="s">
        <v>2671</v>
      </c>
      <c r="F236" s="222" t="s">
        <v>2672</v>
      </c>
      <c r="G236" s="389" t="s">
        <v>803</v>
      </c>
      <c r="H236" s="431">
        <v>19250</v>
      </c>
    </row>
    <row r="237" spans="1:8" ht="73.5" x14ac:dyDescent="0.35">
      <c r="A237" s="406">
        <v>44076.725694444445</v>
      </c>
      <c r="B237" s="430">
        <v>575</v>
      </c>
      <c r="C237" s="222" t="s">
        <v>2656</v>
      </c>
      <c r="D237" s="430"/>
      <c r="E237" s="222" t="s">
        <v>2657</v>
      </c>
      <c r="F237" s="222" t="s">
        <v>2673</v>
      </c>
      <c r="G237" s="389" t="s">
        <v>803</v>
      </c>
      <c r="H237" s="431">
        <v>175540</v>
      </c>
    </row>
    <row r="238" spans="1:8" ht="63" x14ac:dyDescent="0.35">
      <c r="A238" s="406">
        <v>44076.729861111111</v>
      </c>
      <c r="B238" s="430">
        <v>580</v>
      </c>
      <c r="C238" s="222" t="s">
        <v>2616</v>
      </c>
      <c r="D238" s="430"/>
      <c r="E238" s="222" t="s">
        <v>2617</v>
      </c>
      <c r="F238" s="222" t="s">
        <v>2674</v>
      </c>
      <c r="G238" s="389" t="s">
        <v>803</v>
      </c>
      <c r="H238" s="431">
        <v>85105</v>
      </c>
    </row>
    <row r="239" spans="1:8" ht="73.5" x14ac:dyDescent="0.35">
      <c r="A239" s="406">
        <v>44076.731944444444</v>
      </c>
      <c r="B239" s="430">
        <v>574</v>
      </c>
      <c r="C239" s="222" t="s">
        <v>2647</v>
      </c>
      <c r="D239" s="430"/>
      <c r="E239" s="222" t="s">
        <v>2648</v>
      </c>
      <c r="F239" s="222" t="s">
        <v>2675</v>
      </c>
      <c r="G239" s="389" t="s">
        <v>803</v>
      </c>
      <c r="H239" s="431">
        <v>53200</v>
      </c>
    </row>
    <row r="240" spans="1:8" ht="63" x14ac:dyDescent="0.35">
      <c r="A240" s="406">
        <v>44076.753472222219</v>
      </c>
      <c r="B240" s="430">
        <v>581</v>
      </c>
      <c r="C240" s="222" t="s">
        <v>2608</v>
      </c>
      <c r="D240" s="430"/>
      <c r="E240" s="222" t="s">
        <v>2609</v>
      </c>
      <c r="F240" s="222" t="s">
        <v>2676</v>
      </c>
      <c r="G240" s="389" t="s">
        <v>803</v>
      </c>
      <c r="H240" s="431">
        <v>71809</v>
      </c>
    </row>
    <row r="241" spans="1:8" ht="73.5" x14ac:dyDescent="0.35">
      <c r="A241" s="406">
        <v>44077.739583333336</v>
      </c>
      <c r="B241" s="430">
        <v>587</v>
      </c>
      <c r="C241" s="222" t="s">
        <v>2677</v>
      </c>
      <c r="D241" s="430"/>
      <c r="E241" s="222" t="s">
        <v>2552</v>
      </c>
      <c r="F241" s="222" t="s">
        <v>2678</v>
      </c>
      <c r="G241" s="389" t="s">
        <v>803</v>
      </c>
      <c r="H241" s="431">
        <v>24000</v>
      </c>
    </row>
    <row r="242" spans="1:8" ht="52.5" x14ac:dyDescent="0.35">
      <c r="A242" s="406">
        <v>44077.740277777775</v>
      </c>
      <c r="B242" s="430">
        <v>588</v>
      </c>
      <c r="C242" s="222" t="s">
        <v>907</v>
      </c>
      <c r="D242" s="430"/>
      <c r="E242" s="222" t="s">
        <v>2583</v>
      </c>
      <c r="F242" s="222" t="s">
        <v>2359</v>
      </c>
      <c r="G242" s="389" t="s">
        <v>803</v>
      </c>
      <c r="H242" s="431">
        <v>64076</v>
      </c>
    </row>
    <row r="243" spans="1:8" ht="52.5" x14ac:dyDescent="0.35">
      <c r="A243" s="406">
        <v>44077.74722222222</v>
      </c>
      <c r="B243" s="430">
        <v>585</v>
      </c>
      <c r="C243" s="222" t="s">
        <v>2679</v>
      </c>
      <c r="D243" s="430"/>
      <c r="E243" s="222" t="s">
        <v>2606</v>
      </c>
      <c r="F243" s="222" t="s">
        <v>2680</v>
      </c>
      <c r="G243" s="389" t="s">
        <v>803</v>
      </c>
      <c r="H243" s="431">
        <v>38485</v>
      </c>
    </row>
    <row r="244" spans="1:8" ht="63" x14ac:dyDescent="0.35">
      <c r="A244" s="406">
        <v>44077.761111111111</v>
      </c>
      <c r="B244" s="430">
        <v>565</v>
      </c>
      <c r="C244" s="222" t="s">
        <v>909</v>
      </c>
      <c r="D244" s="430"/>
      <c r="E244" s="222" t="s">
        <v>2681</v>
      </c>
      <c r="F244" s="222" t="s">
        <v>2682</v>
      </c>
      <c r="G244" s="389" t="s">
        <v>803</v>
      </c>
      <c r="H244" s="431">
        <v>350</v>
      </c>
    </row>
    <row r="245" spans="1:8" ht="52.5" x14ac:dyDescent="0.35">
      <c r="A245" s="406">
        <v>44078.4375</v>
      </c>
      <c r="B245" s="430">
        <v>591</v>
      </c>
      <c r="C245" s="222" t="s">
        <v>2683</v>
      </c>
      <c r="D245" s="430"/>
      <c r="E245" s="222" t="s">
        <v>2684</v>
      </c>
      <c r="F245" s="222" t="s">
        <v>2685</v>
      </c>
      <c r="G245" s="389" t="s">
        <v>803</v>
      </c>
      <c r="H245" s="431">
        <v>21954</v>
      </c>
    </row>
    <row r="246" spans="1:8" ht="73.5" x14ac:dyDescent="0.35">
      <c r="A246" s="406">
        <v>44078.467361111114</v>
      </c>
      <c r="B246" s="430">
        <v>589</v>
      </c>
      <c r="C246" s="222" t="s">
        <v>2686</v>
      </c>
      <c r="D246" s="430"/>
      <c r="E246" s="222" t="s">
        <v>2573</v>
      </c>
      <c r="F246" s="222" t="s">
        <v>2687</v>
      </c>
      <c r="G246" s="389" t="s">
        <v>803</v>
      </c>
      <c r="H246" s="431">
        <v>138330</v>
      </c>
    </row>
    <row r="247" spans="1:8" ht="73.5" x14ac:dyDescent="0.35">
      <c r="A247" s="406">
        <v>44078.493750000001</v>
      </c>
      <c r="B247" s="430">
        <v>586</v>
      </c>
      <c r="C247" s="222" t="s">
        <v>2686</v>
      </c>
      <c r="D247" s="430"/>
      <c r="E247" s="222" t="s">
        <v>2573</v>
      </c>
      <c r="F247" s="222" t="s">
        <v>2688</v>
      </c>
      <c r="G247" s="389" t="s">
        <v>803</v>
      </c>
      <c r="H247" s="431">
        <v>447595</v>
      </c>
    </row>
    <row r="248" spans="1:8" ht="105" x14ac:dyDescent="0.35">
      <c r="A248" s="406">
        <v>44078.709722222222</v>
      </c>
      <c r="B248" s="430">
        <v>600</v>
      </c>
      <c r="C248" s="222" t="s">
        <v>2689</v>
      </c>
      <c r="D248" s="430"/>
      <c r="E248" s="222" t="s">
        <v>2579</v>
      </c>
      <c r="F248" s="222" t="s">
        <v>893</v>
      </c>
      <c r="G248" s="389" t="s">
        <v>803</v>
      </c>
      <c r="H248" s="431">
        <v>48943</v>
      </c>
    </row>
    <row r="249" spans="1:8" ht="63" x14ac:dyDescent="0.35">
      <c r="A249" s="406">
        <v>44078.713888888888</v>
      </c>
      <c r="B249" s="430">
        <v>599</v>
      </c>
      <c r="C249" s="222" t="s">
        <v>2690</v>
      </c>
      <c r="D249" s="430"/>
      <c r="E249" s="222" t="s">
        <v>2294</v>
      </c>
      <c r="F249" s="222" t="s">
        <v>2691</v>
      </c>
      <c r="G249" s="389" t="s">
        <v>803</v>
      </c>
      <c r="H249" s="431">
        <v>3900</v>
      </c>
    </row>
    <row r="250" spans="1:8" ht="63" x14ac:dyDescent="0.35">
      <c r="A250" s="406">
        <v>44078.731944444444</v>
      </c>
      <c r="B250" s="430">
        <v>601</v>
      </c>
      <c r="C250" s="222" t="s">
        <v>2692</v>
      </c>
      <c r="D250" s="430"/>
      <c r="E250" s="222" t="s">
        <v>2554</v>
      </c>
      <c r="F250" s="222" t="s">
        <v>2693</v>
      </c>
      <c r="G250" s="389" t="s">
        <v>803</v>
      </c>
      <c r="H250" s="431">
        <v>52500</v>
      </c>
    </row>
    <row r="251" spans="1:8" ht="63" x14ac:dyDescent="0.35">
      <c r="A251" s="406">
        <v>44078.731944444444</v>
      </c>
      <c r="B251" s="430">
        <v>598</v>
      </c>
      <c r="C251" s="222" t="s">
        <v>2694</v>
      </c>
      <c r="D251" s="430"/>
      <c r="E251" s="222" t="s">
        <v>2314</v>
      </c>
      <c r="F251" s="222" t="s">
        <v>2695</v>
      </c>
      <c r="G251" s="389" t="s">
        <v>803</v>
      </c>
      <c r="H251" s="431">
        <v>31915</v>
      </c>
    </row>
    <row r="252" spans="1:8" ht="52.5" x14ac:dyDescent="0.35">
      <c r="A252" s="406">
        <v>44078.731944444444</v>
      </c>
      <c r="B252" s="430">
        <v>597</v>
      </c>
      <c r="C252" s="222" t="s">
        <v>2696</v>
      </c>
      <c r="D252" s="430"/>
      <c r="E252" s="222" t="s">
        <v>2631</v>
      </c>
      <c r="F252" s="222" t="s">
        <v>2697</v>
      </c>
      <c r="G252" s="389" t="s">
        <v>803</v>
      </c>
      <c r="H252" s="431">
        <v>457875</v>
      </c>
    </row>
    <row r="253" spans="1:8" ht="63" x14ac:dyDescent="0.35">
      <c r="A253" s="406">
        <v>44078.731944444444</v>
      </c>
      <c r="B253" s="430">
        <v>596</v>
      </c>
      <c r="C253" s="222" t="s">
        <v>2698</v>
      </c>
      <c r="D253" s="430"/>
      <c r="E253" s="222" t="s">
        <v>2565</v>
      </c>
      <c r="F253" s="222" t="s">
        <v>2699</v>
      </c>
      <c r="G253" s="389" t="s">
        <v>803</v>
      </c>
      <c r="H253" s="431">
        <v>248570</v>
      </c>
    </row>
    <row r="254" spans="1:8" ht="84" x14ac:dyDescent="0.35">
      <c r="A254" s="406">
        <v>44078.731944444444</v>
      </c>
      <c r="B254" s="430">
        <v>595</v>
      </c>
      <c r="C254" s="222" t="s">
        <v>2700</v>
      </c>
      <c r="D254" s="430"/>
      <c r="E254" s="222" t="s">
        <v>2303</v>
      </c>
      <c r="F254" s="222" t="s">
        <v>2701</v>
      </c>
      <c r="G254" s="389" t="s">
        <v>803</v>
      </c>
      <c r="H254" s="431">
        <v>212000</v>
      </c>
    </row>
    <row r="255" spans="1:8" ht="73.5" x14ac:dyDescent="0.35">
      <c r="A255" s="406">
        <v>44081.661805555559</v>
      </c>
      <c r="B255" s="430">
        <v>606</v>
      </c>
      <c r="C255" s="222" t="s">
        <v>2702</v>
      </c>
      <c r="D255" s="430"/>
      <c r="E255" s="222" t="s">
        <v>2602</v>
      </c>
      <c r="F255" s="222" t="s">
        <v>2703</v>
      </c>
      <c r="G255" s="389" t="s">
        <v>803</v>
      </c>
      <c r="H255" s="431">
        <v>65762</v>
      </c>
    </row>
    <row r="256" spans="1:8" ht="63" x14ac:dyDescent="0.35">
      <c r="A256" s="406">
        <v>44081.661805555559</v>
      </c>
      <c r="B256" s="430">
        <v>605</v>
      </c>
      <c r="C256" s="222" t="s">
        <v>2704</v>
      </c>
      <c r="D256" s="430"/>
      <c r="E256" s="222" t="s">
        <v>2705</v>
      </c>
      <c r="F256" s="222" t="s">
        <v>2706</v>
      </c>
      <c r="G256" s="389" t="s">
        <v>803</v>
      </c>
      <c r="H256" s="431">
        <v>58520</v>
      </c>
    </row>
    <row r="257" spans="1:8" ht="73.5" x14ac:dyDescent="0.35">
      <c r="A257" s="406">
        <v>44083.533333333333</v>
      </c>
      <c r="B257" s="430">
        <v>608</v>
      </c>
      <c r="C257" s="222" t="s">
        <v>2707</v>
      </c>
      <c r="D257" s="430"/>
      <c r="E257" s="222" t="s">
        <v>2708</v>
      </c>
      <c r="F257" s="222" t="s">
        <v>2709</v>
      </c>
      <c r="G257" s="389" t="s">
        <v>803</v>
      </c>
      <c r="H257" s="431">
        <v>18500</v>
      </c>
    </row>
    <row r="258" spans="1:8" ht="73.5" x14ac:dyDescent="0.35">
      <c r="A258" s="406">
        <v>44084.698611111111</v>
      </c>
      <c r="B258" s="430">
        <v>612</v>
      </c>
      <c r="C258" s="222" t="s">
        <v>2559</v>
      </c>
      <c r="D258" s="430"/>
      <c r="E258" s="222" t="s">
        <v>2560</v>
      </c>
      <c r="F258" s="222" t="s">
        <v>2710</v>
      </c>
      <c r="G258" s="389" t="s">
        <v>803</v>
      </c>
      <c r="H258" s="431">
        <v>7500</v>
      </c>
    </row>
    <row r="259" spans="1:8" ht="63" x14ac:dyDescent="0.35">
      <c r="A259" s="406">
        <v>44084.698611111111</v>
      </c>
      <c r="B259" s="430">
        <v>611</v>
      </c>
      <c r="C259" s="222" t="s">
        <v>2366</v>
      </c>
      <c r="D259" s="430"/>
      <c r="E259" s="222" t="s">
        <v>2367</v>
      </c>
      <c r="F259" s="222" t="s">
        <v>2711</v>
      </c>
      <c r="G259" s="389" t="s">
        <v>803</v>
      </c>
      <c r="H259" s="431">
        <v>7455</v>
      </c>
    </row>
    <row r="260" spans="1:8" ht="63" x14ac:dyDescent="0.35">
      <c r="A260" s="406">
        <v>44084.699305555558</v>
      </c>
      <c r="B260" s="430">
        <v>610</v>
      </c>
      <c r="C260" s="222" t="s">
        <v>2366</v>
      </c>
      <c r="D260" s="430"/>
      <c r="E260" s="222" t="s">
        <v>2367</v>
      </c>
      <c r="F260" s="222" t="s">
        <v>2712</v>
      </c>
      <c r="G260" s="389" t="s">
        <v>803</v>
      </c>
      <c r="H260" s="431">
        <v>11964</v>
      </c>
    </row>
    <row r="261" spans="1:8" ht="73.5" x14ac:dyDescent="0.35">
      <c r="A261" s="406">
        <v>44085.763888888891</v>
      </c>
      <c r="B261" s="430">
        <v>620</v>
      </c>
      <c r="C261" s="222" t="s">
        <v>2601</v>
      </c>
      <c r="D261" s="430"/>
      <c r="E261" s="222" t="s">
        <v>2602</v>
      </c>
      <c r="F261" s="222" t="s">
        <v>2713</v>
      </c>
      <c r="G261" s="389" t="s">
        <v>803</v>
      </c>
      <c r="H261" s="431">
        <v>37425</v>
      </c>
    </row>
    <row r="262" spans="1:8" ht="63" x14ac:dyDescent="0.35">
      <c r="A262" s="406">
        <v>44088.693749999999</v>
      </c>
      <c r="B262" s="430">
        <v>628</v>
      </c>
      <c r="C262" s="222" t="s">
        <v>2707</v>
      </c>
      <c r="D262" s="430"/>
      <c r="E262" s="222" t="s">
        <v>2708</v>
      </c>
      <c r="F262" s="222" t="s">
        <v>2714</v>
      </c>
      <c r="G262" s="389" t="s">
        <v>803</v>
      </c>
      <c r="H262" s="431">
        <v>4620</v>
      </c>
    </row>
    <row r="263" spans="1:8" ht="84" x14ac:dyDescent="0.35">
      <c r="A263" s="406">
        <v>44090.697222222225</v>
      </c>
      <c r="B263" s="430">
        <v>638</v>
      </c>
      <c r="C263" s="222" t="s">
        <v>825</v>
      </c>
      <c r="D263" s="430"/>
      <c r="E263" s="222" t="s">
        <v>2576</v>
      </c>
      <c r="F263" s="222" t="s">
        <v>2715</v>
      </c>
      <c r="G263" s="389" t="s">
        <v>803</v>
      </c>
      <c r="H263" s="431">
        <v>8452</v>
      </c>
    </row>
    <row r="264" spans="1:8" ht="52.5" x14ac:dyDescent="0.35">
      <c r="A264" s="406">
        <v>44090.708333333336</v>
      </c>
      <c r="B264" s="430">
        <v>635</v>
      </c>
      <c r="C264" s="222" t="s">
        <v>2716</v>
      </c>
      <c r="D264" s="430"/>
      <c r="E264" s="222" t="s">
        <v>2717</v>
      </c>
      <c r="F264" s="222" t="s">
        <v>2718</v>
      </c>
      <c r="G264" s="389" t="s">
        <v>803</v>
      </c>
      <c r="H264" s="431">
        <v>53192</v>
      </c>
    </row>
    <row r="265" spans="1:8" ht="63" x14ac:dyDescent="0.35">
      <c r="A265" s="406">
        <v>44090.710416666669</v>
      </c>
      <c r="B265" s="430">
        <v>632</v>
      </c>
      <c r="C265" s="222" t="s">
        <v>2719</v>
      </c>
      <c r="D265" s="430"/>
      <c r="E265" s="222" t="s">
        <v>2720</v>
      </c>
      <c r="F265" s="222" t="s">
        <v>2721</v>
      </c>
      <c r="G265" s="389" t="s">
        <v>803</v>
      </c>
      <c r="H265" s="431">
        <v>255000</v>
      </c>
    </row>
    <row r="266" spans="1:8" ht="84" x14ac:dyDescent="0.35">
      <c r="A266" s="406">
        <v>44091.720833333333</v>
      </c>
      <c r="B266" s="430">
        <v>654</v>
      </c>
      <c r="C266" s="222" t="s">
        <v>2722</v>
      </c>
      <c r="D266" s="430"/>
      <c r="E266" s="222" t="s">
        <v>2723</v>
      </c>
      <c r="F266" s="222" t="s">
        <v>2724</v>
      </c>
      <c r="G266" s="389" t="s">
        <v>803</v>
      </c>
      <c r="H266" s="431">
        <v>375832.8</v>
      </c>
    </row>
    <row r="267" spans="1:8" ht="63" x14ac:dyDescent="0.35">
      <c r="A267" s="406">
        <v>44091.727777777778</v>
      </c>
      <c r="B267" s="430">
        <v>641</v>
      </c>
      <c r="C267" s="222" t="s">
        <v>2562</v>
      </c>
      <c r="D267" s="430"/>
      <c r="E267" s="222" t="s">
        <v>2563</v>
      </c>
      <c r="F267" s="222" t="s">
        <v>2725</v>
      </c>
      <c r="G267" s="389" t="s">
        <v>803</v>
      </c>
      <c r="H267" s="431">
        <v>26505</v>
      </c>
    </row>
    <row r="268" spans="1:8" ht="63" x14ac:dyDescent="0.35">
      <c r="A268" s="406">
        <v>44091.727777777778</v>
      </c>
      <c r="B268" s="430">
        <v>640</v>
      </c>
      <c r="C268" s="222" t="s">
        <v>2562</v>
      </c>
      <c r="D268" s="430"/>
      <c r="E268" s="222" t="s">
        <v>2563</v>
      </c>
      <c r="F268" s="222" t="s">
        <v>2726</v>
      </c>
      <c r="G268" s="389" t="s">
        <v>803</v>
      </c>
      <c r="H268" s="431">
        <v>108810</v>
      </c>
    </row>
    <row r="269" spans="1:8" ht="84" x14ac:dyDescent="0.35">
      <c r="A269" s="406">
        <v>44091.731249999997</v>
      </c>
      <c r="B269" s="430">
        <v>655</v>
      </c>
      <c r="C269" s="222" t="s">
        <v>2722</v>
      </c>
      <c r="D269" s="430"/>
      <c r="E269" s="222" t="s">
        <v>2723</v>
      </c>
      <c r="F269" s="222" t="s">
        <v>2727</v>
      </c>
      <c r="G269" s="389" t="s">
        <v>803</v>
      </c>
      <c r="H269" s="431">
        <v>37120</v>
      </c>
    </row>
    <row r="270" spans="1:8" ht="73.5" x14ac:dyDescent="0.35">
      <c r="A270" s="406">
        <v>44091.734027777777</v>
      </c>
      <c r="B270" s="430">
        <v>645</v>
      </c>
      <c r="C270" s="222" t="s">
        <v>2728</v>
      </c>
      <c r="D270" s="430"/>
      <c r="E270" s="222" t="s">
        <v>2729</v>
      </c>
      <c r="F270" s="222" t="s">
        <v>2730</v>
      </c>
      <c r="G270" s="389" t="s">
        <v>803</v>
      </c>
      <c r="H270" s="431">
        <v>252000</v>
      </c>
    </row>
    <row r="271" spans="1:8" ht="84" x14ac:dyDescent="0.35">
      <c r="A271" s="406">
        <v>44092.729166666664</v>
      </c>
      <c r="B271" s="430">
        <v>670</v>
      </c>
      <c r="C271" s="222" t="s">
        <v>808</v>
      </c>
      <c r="D271" s="430"/>
      <c r="E271" s="222" t="s">
        <v>2593</v>
      </c>
      <c r="F271" s="222" t="s">
        <v>2731</v>
      </c>
      <c r="G271" s="389" t="s">
        <v>803</v>
      </c>
      <c r="H271" s="431">
        <v>280000</v>
      </c>
    </row>
    <row r="272" spans="1:8" ht="52.5" x14ac:dyDescent="0.35">
      <c r="A272" s="406">
        <v>44092.731944444444</v>
      </c>
      <c r="B272" s="430">
        <v>656</v>
      </c>
      <c r="C272" s="222" t="s">
        <v>2325</v>
      </c>
      <c r="D272" s="430"/>
      <c r="E272" s="222" t="s">
        <v>2326</v>
      </c>
      <c r="F272" s="222" t="s">
        <v>2732</v>
      </c>
      <c r="G272" s="389" t="s">
        <v>803</v>
      </c>
      <c r="H272" s="431">
        <v>6000</v>
      </c>
    </row>
    <row r="273" spans="1:8" ht="52.5" x14ac:dyDescent="0.35">
      <c r="A273" s="406">
        <v>44092.734027777777</v>
      </c>
      <c r="B273" s="430">
        <v>657</v>
      </c>
      <c r="C273" s="222" t="s">
        <v>2321</v>
      </c>
      <c r="D273" s="430"/>
      <c r="E273" s="222" t="s">
        <v>2322</v>
      </c>
      <c r="F273" s="222" t="s">
        <v>2733</v>
      </c>
      <c r="G273" s="389" t="s">
        <v>803</v>
      </c>
      <c r="H273" s="431">
        <v>6200</v>
      </c>
    </row>
    <row r="274" spans="1:8" ht="73.5" x14ac:dyDescent="0.35">
      <c r="A274" s="406">
        <v>44092.736111111109</v>
      </c>
      <c r="B274" s="430">
        <v>659</v>
      </c>
      <c r="C274" s="222" t="s">
        <v>2734</v>
      </c>
      <c r="D274" s="430"/>
      <c r="E274" s="222" t="s">
        <v>2735</v>
      </c>
      <c r="F274" s="222" t="s">
        <v>2736</v>
      </c>
      <c r="G274" s="389" t="s">
        <v>803</v>
      </c>
      <c r="H274" s="431">
        <v>85110</v>
      </c>
    </row>
    <row r="275" spans="1:8" ht="94.5" x14ac:dyDescent="0.35">
      <c r="A275" s="406">
        <v>44092.742361111108</v>
      </c>
      <c r="B275" s="430">
        <v>660</v>
      </c>
      <c r="C275" s="222" t="s">
        <v>2737</v>
      </c>
      <c r="D275" s="430"/>
      <c r="E275" s="222" t="s">
        <v>2738</v>
      </c>
      <c r="F275" s="433" t="s">
        <v>2739</v>
      </c>
      <c r="G275" s="389" t="s">
        <v>803</v>
      </c>
      <c r="H275" s="431">
        <v>40220</v>
      </c>
    </row>
    <row r="276" spans="1:8" ht="73.5" x14ac:dyDescent="0.35">
      <c r="A276" s="406">
        <v>44092.744444444441</v>
      </c>
      <c r="B276" s="430">
        <v>668</v>
      </c>
      <c r="C276" s="222" t="s">
        <v>2740</v>
      </c>
      <c r="D276" s="430"/>
      <c r="E276" s="222" t="s">
        <v>2741</v>
      </c>
      <c r="F276" s="222" t="s">
        <v>2742</v>
      </c>
      <c r="G276" s="389" t="s">
        <v>803</v>
      </c>
      <c r="H276" s="431">
        <v>385810</v>
      </c>
    </row>
    <row r="277" spans="1:8" ht="63" x14ac:dyDescent="0.35">
      <c r="A277" s="406">
        <v>44092.744444444441</v>
      </c>
      <c r="B277" s="430">
        <v>666</v>
      </c>
      <c r="C277" s="222" t="s">
        <v>2743</v>
      </c>
      <c r="D277" s="430"/>
      <c r="E277" s="222" t="s">
        <v>2744</v>
      </c>
      <c r="F277" s="222" t="s">
        <v>2745</v>
      </c>
      <c r="G277" s="389" t="s">
        <v>803</v>
      </c>
      <c r="H277" s="431">
        <v>7500</v>
      </c>
    </row>
    <row r="278" spans="1:8" ht="73.5" x14ac:dyDescent="0.35">
      <c r="A278" s="406">
        <v>44092.763888888891</v>
      </c>
      <c r="B278" s="430">
        <v>673</v>
      </c>
      <c r="C278" s="222" t="s">
        <v>699</v>
      </c>
      <c r="D278" s="430"/>
      <c r="E278" s="222" t="s">
        <v>2552</v>
      </c>
      <c r="F278" s="222" t="s">
        <v>2746</v>
      </c>
      <c r="G278" s="389" t="s">
        <v>803</v>
      </c>
      <c r="H278" s="431">
        <v>85110</v>
      </c>
    </row>
    <row r="279" spans="1:8" ht="63" x14ac:dyDescent="0.35">
      <c r="A279" s="406">
        <v>44092.774305555555</v>
      </c>
      <c r="B279" s="430">
        <v>665</v>
      </c>
      <c r="C279" s="222" t="s">
        <v>2747</v>
      </c>
      <c r="D279" s="430"/>
      <c r="E279" s="222" t="s">
        <v>2748</v>
      </c>
      <c r="F279" s="222" t="s">
        <v>2749</v>
      </c>
      <c r="G279" s="389" t="s">
        <v>803</v>
      </c>
      <c r="H279" s="431">
        <v>2850</v>
      </c>
    </row>
    <row r="280" spans="1:8" ht="63" x14ac:dyDescent="0.35">
      <c r="A280" s="406">
        <v>44092.774305555555</v>
      </c>
      <c r="B280" s="430">
        <v>664</v>
      </c>
      <c r="C280" s="222" t="s">
        <v>2747</v>
      </c>
      <c r="D280" s="430"/>
      <c r="E280" s="222" t="s">
        <v>2748</v>
      </c>
      <c r="F280" s="222" t="s">
        <v>2750</v>
      </c>
      <c r="G280" s="389" t="s">
        <v>803</v>
      </c>
      <c r="H280" s="431">
        <v>2950</v>
      </c>
    </row>
    <row r="281" spans="1:8" ht="63" x14ac:dyDescent="0.35">
      <c r="A281" s="406">
        <v>44095.695138888892</v>
      </c>
      <c r="B281" s="430">
        <v>676</v>
      </c>
      <c r="C281" s="222" t="s">
        <v>2751</v>
      </c>
      <c r="D281" s="430"/>
      <c r="E281" s="222" t="s">
        <v>2752</v>
      </c>
      <c r="F281" s="222" t="s">
        <v>2753</v>
      </c>
      <c r="G281" s="389" t="s">
        <v>803</v>
      </c>
      <c r="H281" s="431">
        <v>91220</v>
      </c>
    </row>
    <row r="282" spans="1:8" ht="63" x14ac:dyDescent="0.35">
      <c r="A282" s="406">
        <v>44095.695138888892</v>
      </c>
      <c r="B282" s="430">
        <v>675</v>
      </c>
      <c r="C282" s="222" t="s">
        <v>2751</v>
      </c>
      <c r="D282" s="430"/>
      <c r="E282" s="222" t="s">
        <v>2752</v>
      </c>
      <c r="F282" s="222" t="s">
        <v>2754</v>
      </c>
      <c r="G282" s="389" t="s">
        <v>803</v>
      </c>
      <c r="H282" s="431">
        <v>91220</v>
      </c>
    </row>
    <row r="283" spans="1:8" ht="84" x14ac:dyDescent="0.35">
      <c r="A283" s="406">
        <v>44095.758333333331</v>
      </c>
      <c r="B283" s="430">
        <v>688</v>
      </c>
      <c r="C283" s="222" t="s">
        <v>2755</v>
      </c>
      <c r="D283" s="430"/>
      <c r="E283" s="222" t="s">
        <v>2756</v>
      </c>
      <c r="F283" s="222" t="s">
        <v>2757</v>
      </c>
      <c r="G283" s="389" t="s">
        <v>803</v>
      </c>
      <c r="H283" s="431">
        <v>32447</v>
      </c>
    </row>
    <row r="284" spans="1:8" ht="52.5" x14ac:dyDescent="0.35">
      <c r="A284" s="406">
        <v>44095.759722222225</v>
      </c>
      <c r="B284" s="430">
        <v>690</v>
      </c>
      <c r="C284" s="222" t="s">
        <v>2758</v>
      </c>
      <c r="D284" s="430"/>
      <c r="E284" s="222" t="s">
        <v>2684</v>
      </c>
      <c r="F284" s="222" t="s">
        <v>2759</v>
      </c>
      <c r="G284" s="389" t="s">
        <v>803</v>
      </c>
      <c r="H284" s="431">
        <v>15958</v>
      </c>
    </row>
    <row r="285" spans="1:8" ht="52.5" x14ac:dyDescent="0.35">
      <c r="A285" s="406">
        <v>44095.759722222225</v>
      </c>
      <c r="B285" s="430">
        <v>689</v>
      </c>
      <c r="C285" s="222" t="s">
        <v>2760</v>
      </c>
      <c r="D285" s="430"/>
      <c r="E285" s="222" t="s">
        <v>2761</v>
      </c>
      <c r="F285" s="222" t="s">
        <v>2762</v>
      </c>
      <c r="G285" s="389" t="s">
        <v>803</v>
      </c>
      <c r="H285" s="431">
        <v>12766</v>
      </c>
    </row>
    <row r="286" spans="1:8" ht="63" x14ac:dyDescent="0.35">
      <c r="A286" s="406">
        <v>44095.772222222222</v>
      </c>
      <c r="B286" s="430">
        <v>687</v>
      </c>
      <c r="C286" s="222" t="s">
        <v>2763</v>
      </c>
      <c r="D286" s="430"/>
      <c r="E286" s="222" t="s">
        <v>2764</v>
      </c>
      <c r="F286" s="222" t="s">
        <v>2765</v>
      </c>
      <c r="G286" s="389" t="s">
        <v>803</v>
      </c>
      <c r="H286" s="431">
        <v>35650</v>
      </c>
    </row>
    <row r="287" spans="1:8" ht="84" x14ac:dyDescent="0.35">
      <c r="A287" s="406">
        <v>44096.756944444445</v>
      </c>
      <c r="B287" s="430">
        <v>696</v>
      </c>
      <c r="C287" s="222" t="s">
        <v>807</v>
      </c>
      <c r="D287" s="430"/>
      <c r="E287" s="222" t="s">
        <v>2303</v>
      </c>
      <c r="F287" s="222" t="s">
        <v>2766</v>
      </c>
      <c r="G287" s="389" t="s">
        <v>803</v>
      </c>
      <c r="H287" s="431">
        <v>320976</v>
      </c>
    </row>
    <row r="288" spans="1:8" ht="63" x14ac:dyDescent="0.35">
      <c r="A288" s="406">
        <v>44096.756944444445</v>
      </c>
      <c r="B288" s="430">
        <v>691</v>
      </c>
      <c r="C288" s="222" t="s">
        <v>813</v>
      </c>
      <c r="D288" s="430"/>
      <c r="E288" s="222" t="s">
        <v>2565</v>
      </c>
      <c r="F288" s="222" t="s">
        <v>2767</v>
      </c>
      <c r="G288" s="389" t="s">
        <v>803</v>
      </c>
      <c r="H288" s="431">
        <v>198000</v>
      </c>
    </row>
    <row r="289" spans="1:8" ht="84" x14ac:dyDescent="0.35">
      <c r="A289" s="406">
        <v>44096.779166666667</v>
      </c>
      <c r="B289" s="430">
        <v>697</v>
      </c>
      <c r="C289" s="222" t="s">
        <v>2768</v>
      </c>
      <c r="D289" s="430"/>
      <c r="E289" s="222" t="s">
        <v>2769</v>
      </c>
      <c r="F289" s="222" t="s">
        <v>2770</v>
      </c>
      <c r="G289" s="389" t="s">
        <v>803</v>
      </c>
      <c r="H289" s="431">
        <v>23405</v>
      </c>
    </row>
    <row r="290" spans="1:8" ht="63" x14ac:dyDescent="0.35">
      <c r="A290" s="406">
        <v>44097.664583333331</v>
      </c>
      <c r="B290" s="430">
        <v>700</v>
      </c>
      <c r="C290" s="222" t="s">
        <v>2562</v>
      </c>
      <c r="D290" s="430"/>
      <c r="E290" s="222" t="s">
        <v>2563</v>
      </c>
      <c r="F290" s="222" t="s">
        <v>2771</v>
      </c>
      <c r="G290" s="389" t="s">
        <v>803</v>
      </c>
      <c r="H290" s="431">
        <v>4275</v>
      </c>
    </row>
    <row r="291" spans="1:8" ht="84" x14ac:dyDescent="0.35">
      <c r="A291" s="406">
        <v>44097.672222222223</v>
      </c>
      <c r="B291" s="430">
        <v>703</v>
      </c>
      <c r="C291" s="222" t="s">
        <v>2772</v>
      </c>
      <c r="D291" s="430"/>
      <c r="E291" s="222" t="s">
        <v>2773</v>
      </c>
      <c r="F291" s="222" t="s">
        <v>2774</v>
      </c>
      <c r="G291" s="389" t="s">
        <v>803</v>
      </c>
      <c r="H291" s="431">
        <v>87766</v>
      </c>
    </row>
    <row r="292" spans="1:8" ht="52.5" x14ac:dyDescent="0.35">
      <c r="A292" s="406">
        <v>44097.677777777775</v>
      </c>
      <c r="B292" s="430">
        <v>702</v>
      </c>
      <c r="C292" s="222" t="s">
        <v>2716</v>
      </c>
      <c r="D292" s="430"/>
      <c r="E292" s="222" t="s">
        <v>2717</v>
      </c>
      <c r="F292" s="222" t="s">
        <v>2775</v>
      </c>
      <c r="G292" s="389" t="s">
        <v>803</v>
      </c>
      <c r="H292" s="431">
        <v>65000</v>
      </c>
    </row>
    <row r="293" spans="1:8" ht="84" x14ac:dyDescent="0.35">
      <c r="A293" s="406">
        <v>44097.677777777775</v>
      </c>
      <c r="B293" s="430">
        <v>692</v>
      </c>
      <c r="C293" s="222" t="s">
        <v>822</v>
      </c>
      <c r="D293" s="430"/>
      <c r="E293" s="222" t="s">
        <v>2651</v>
      </c>
      <c r="F293" s="222" t="s">
        <v>2776</v>
      </c>
      <c r="G293" s="389" t="s">
        <v>803</v>
      </c>
      <c r="H293" s="431">
        <v>87766</v>
      </c>
    </row>
    <row r="294" spans="1:8" ht="105" x14ac:dyDescent="0.35">
      <c r="A294" s="406">
        <v>44098.473611111112</v>
      </c>
      <c r="B294" s="430">
        <v>707</v>
      </c>
      <c r="C294" s="222" t="s">
        <v>2777</v>
      </c>
      <c r="D294" s="430"/>
      <c r="E294" s="222" t="s">
        <v>2778</v>
      </c>
      <c r="F294" s="222" t="s">
        <v>2779</v>
      </c>
      <c r="G294" s="389" t="s">
        <v>803</v>
      </c>
      <c r="H294" s="431">
        <v>73440</v>
      </c>
    </row>
    <row r="295" spans="1:8" ht="73.5" x14ac:dyDescent="0.35">
      <c r="A295" s="406">
        <v>44098.668055555558</v>
      </c>
      <c r="B295" s="430">
        <v>709</v>
      </c>
      <c r="C295" s="222" t="s">
        <v>2780</v>
      </c>
      <c r="D295" s="430"/>
      <c r="E295" s="222" t="s">
        <v>2781</v>
      </c>
      <c r="F295" s="222" t="s">
        <v>2782</v>
      </c>
      <c r="G295" s="389" t="s">
        <v>803</v>
      </c>
      <c r="H295" s="431">
        <v>138000</v>
      </c>
    </row>
    <row r="296" spans="1:8" ht="63" x14ac:dyDescent="0.35">
      <c r="A296" s="406">
        <v>44098.668749999997</v>
      </c>
      <c r="B296" s="430">
        <v>708</v>
      </c>
      <c r="C296" s="222" t="s">
        <v>2783</v>
      </c>
      <c r="D296" s="430"/>
      <c r="E296" s="222" t="s">
        <v>2784</v>
      </c>
      <c r="F296" s="222" t="s">
        <v>2785</v>
      </c>
      <c r="G296" s="389" t="s">
        <v>803</v>
      </c>
      <c r="H296" s="431">
        <v>130000</v>
      </c>
    </row>
    <row r="297" spans="1:8" ht="84" x14ac:dyDescent="0.35">
      <c r="A297" s="406">
        <v>44099.548611111109</v>
      </c>
      <c r="B297" s="430">
        <v>709</v>
      </c>
      <c r="C297" s="222" t="s">
        <v>2722</v>
      </c>
      <c r="D297" s="430"/>
      <c r="E297" s="222" t="s">
        <v>2723</v>
      </c>
      <c r="F297" s="222" t="s">
        <v>2786</v>
      </c>
      <c r="G297" s="389" t="s">
        <v>803</v>
      </c>
      <c r="H297" s="431">
        <v>172323.20000000001</v>
      </c>
    </row>
    <row r="298" spans="1:8" ht="73.5" x14ac:dyDescent="0.35">
      <c r="A298" s="406">
        <v>44099.55</v>
      </c>
      <c r="B298" s="430">
        <v>710</v>
      </c>
      <c r="C298" s="222" t="s">
        <v>2780</v>
      </c>
      <c r="D298" s="430"/>
      <c r="E298" s="222" t="s">
        <v>2781</v>
      </c>
      <c r="F298" s="222" t="s">
        <v>2787</v>
      </c>
      <c r="G298" s="389" t="s">
        <v>803</v>
      </c>
      <c r="H298" s="431">
        <v>112000</v>
      </c>
    </row>
    <row r="299" spans="1:8" ht="63" x14ac:dyDescent="0.35">
      <c r="A299" s="406">
        <v>44099.569444444445</v>
      </c>
      <c r="B299" s="430">
        <v>711</v>
      </c>
      <c r="C299" s="222" t="s">
        <v>2783</v>
      </c>
      <c r="D299" s="430"/>
      <c r="E299" s="222" t="s">
        <v>2784</v>
      </c>
      <c r="F299" s="222" t="s">
        <v>2788</v>
      </c>
      <c r="G299" s="389" t="s">
        <v>803</v>
      </c>
      <c r="H299" s="431">
        <v>120000</v>
      </c>
    </row>
    <row r="300" spans="1:8" ht="84" x14ac:dyDescent="0.35">
      <c r="A300" s="406">
        <v>44099.635416666664</v>
      </c>
      <c r="B300" s="430">
        <v>714</v>
      </c>
      <c r="C300" s="222" t="s">
        <v>2670</v>
      </c>
      <c r="D300" s="430"/>
      <c r="E300" s="222" t="s">
        <v>2671</v>
      </c>
      <c r="F300" s="222" t="s">
        <v>2789</v>
      </c>
      <c r="G300" s="389" t="s">
        <v>803</v>
      </c>
      <c r="H300" s="431">
        <v>15000</v>
      </c>
    </row>
    <row r="301" spans="1:8" ht="73.5" x14ac:dyDescent="0.35">
      <c r="A301" s="406">
        <v>44099.644444444442</v>
      </c>
      <c r="B301" s="430">
        <v>717</v>
      </c>
      <c r="C301" s="222" t="s">
        <v>2707</v>
      </c>
      <c r="D301" s="430"/>
      <c r="E301" s="222" t="s">
        <v>2708</v>
      </c>
      <c r="F301" s="222" t="s">
        <v>2790</v>
      </c>
      <c r="G301" s="389" t="s">
        <v>803</v>
      </c>
      <c r="H301" s="431">
        <v>14150</v>
      </c>
    </row>
    <row r="302" spans="1:8" ht="52.5" x14ac:dyDescent="0.35">
      <c r="A302" s="406">
        <v>44102.731944444444</v>
      </c>
      <c r="B302" s="430">
        <v>724</v>
      </c>
      <c r="C302" s="222" t="s">
        <v>2662</v>
      </c>
      <c r="D302" s="430"/>
      <c r="E302" s="222" t="s">
        <v>2663</v>
      </c>
      <c r="F302" s="222" t="s">
        <v>2791</v>
      </c>
      <c r="G302" s="389" t="s">
        <v>803</v>
      </c>
      <c r="H302" s="431">
        <v>70000</v>
      </c>
    </row>
    <row r="303" spans="1:8" ht="84" x14ac:dyDescent="0.35">
      <c r="A303" s="406">
        <v>44103.512499999997</v>
      </c>
      <c r="B303" s="430">
        <v>728</v>
      </c>
      <c r="C303" s="222" t="s">
        <v>808</v>
      </c>
      <c r="D303" s="430"/>
      <c r="E303" s="222" t="s">
        <v>2593</v>
      </c>
      <c r="F303" s="222" t="s">
        <v>2792</v>
      </c>
      <c r="G303" s="389" t="s">
        <v>803</v>
      </c>
      <c r="H303" s="431">
        <v>280000</v>
      </c>
    </row>
    <row r="304" spans="1:8" ht="52.5" x14ac:dyDescent="0.35">
      <c r="A304" s="406">
        <v>44103.520138888889</v>
      </c>
      <c r="B304" s="430">
        <v>730</v>
      </c>
      <c r="C304" s="222" t="s">
        <v>811</v>
      </c>
      <c r="D304" s="430"/>
      <c r="E304" s="222" t="s">
        <v>2583</v>
      </c>
      <c r="F304" s="222" t="s">
        <v>2793</v>
      </c>
      <c r="G304" s="389" t="s">
        <v>803</v>
      </c>
      <c r="H304" s="431">
        <v>22980</v>
      </c>
    </row>
    <row r="305" spans="1:8" ht="105" x14ac:dyDescent="0.35">
      <c r="A305" s="406">
        <v>44103.521527777775</v>
      </c>
      <c r="B305" s="430">
        <v>733</v>
      </c>
      <c r="C305" s="222" t="s">
        <v>805</v>
      </c>
      <c r="D305" s="430"/>
      <c r="E305" s="222" t="s">
        <v>2579</v>
      </c>
      <c r="F305" s="222" t="s">
        <v>2794</v>
      </c>
      <c r="G305" s="389" t="s">
        <v>803</v>
      </c>
      <c r="H305" s="431">
        <v>58510</v>
      </c>
    </row>
    <row r="306" spans="1:8" ht="63" x14ac:dyDescent="0.35">
      <c r="A306" s="406">
        <v>44103.529166666667</v>
      </c>
      <c r="B306" s="430">
        <v>731</v>
      </c>
      <c r="C306" s="222" t="s">
        <v>2608</v>
      </c>
      <c r="D306" s="430"/>
      <c r="E306" s="222" t="s">
        <v>2609</v>
      </c>
      <c r="F306" s="222" t="s">
        <v>2795</v>
      </c>
      <c r="G306" s="389" t="s">
        <v>803</v>
      </c>
      <c r="H306" s="431">
        <v>87774</v>
      </c>
    </row>
    <row r="307" spans="1:8" ht="73.5" x14ac:dyDescent="0.35">
      <c r="A307" s="406">
        <v>44103.530555555553</v>
      </c>
      <c r="B307" s="430">
        <v>725</v>
      </c>
      <c r="C307" s="222" t="s">
        <v>823</v>
      </c>
      <c r="D307" s="430"/>
      <c r="E307" s="222" t="s">
        <v>2292</v>
      </c>
      <c r="F307" s="222" t="s">
        <v>2796</v>
      </c>
      <c r="G307" s="389" t="s">
        <v>803</v>
      </c>
      <c r="H307" s="431">
        <v>79788</v>
      </c>
    </row>
    <row r="308" spans="1:8" ht="63" x14ac:dyDescent="0.35">
      <c r="A308" s="406">
        <v>44103.536111111112</v>
      </c>
      <c r="B308" s="430">
        <v>729</v>
      </c>
      <c r="C308" s="222" t="s">
        <v>2310</v>
      </c>
      <c r="D308" s="430"/>
      <c r="E308" s="222" t="s">
        <v>2590</v>
      </c>
      <c r="F308" s="222" t="s">
        <v>2797</v>
      </c>
      <c r="G308" s="389" t="s">
        <v>803</v>
      </c>
      <c r="H308" s="431">
        <v>23400</v>
      </c>
    </row>
    <row r="309" spans="1:8" ht="73.5" x14ac:dyDescent="0.35">
      <c r="A309" s="406">
        <v>44103.538194444445</v>
      </c>
      <c r="B309" s="430">
        <v>727</v>
      </c>
      <c r="C309" s="222" t="s">
        <v>2647</v>
      </c>
      <c r="D309" s="430"/>
      <c r="E309" s="222" t="s">
        <v>2648</v>
      </c>
      <c r="F309" s="222" t="s">
        <v>2798</v>
      </c>
      <c r="G309" s="389" t="s">
        <v>803</v>
      </c>
      <c r="H309" s="431">
        <v>53200</v>
      </c>
    </row>
    <row r="310" spans="1:8" ht="105" x14ac:dyDescent="0.35">
      <c r="A310" s="406">
        <v>44103.6875</v>
      </c>
      <c r="B310" s="430">
        <v>736</v>
      </c>
      <c r="C310" s="222" t="s">
        <v>2777</v>
      </c>
      <c r="D310" s="430"/>
      <c r="E310" s="222" t="s">
        <v>2778</v>
      </c>
      <c r="F310" s="222" t="s">
        <v>2799</v>
      </c>
      <c r="G310" s="389" t="s">
        <v>803</v>
      </c>
      <c r="H310" s="431">
        <v>49200</v>
      </c>
    </row>
    <row r="311" spans="1:8" ht="63" x14ac:dyDescent="0.35">
      <c r="A311" s="406">
        <v>44103.688888888886</v>
      </c>
      <c r="B311" s="430">
        <v>741</v>
      </c>
      <c r="C311" s="222" t="s">
        <v>2800</v>
      </c>
      <c r="D311" s="430"/>
      <c r="E311" s="222" t="s">
        <v>2801</v>
      </c>
      <c r="F311" s="222" t="s">
        <v>2802</v>
      </c>
      <c r="G311" s="389" t="s">
        <v>803</v>
      </c>
      <c r="H311" s="431">
        <v>29260</v>
      </c>
    </row>
    <row r="312" spans="1:8" ht="84" x14ac:dyDescent="0.35">
      <c r="A312" s="406">
        <v>44103.688888888886</v>
      </c>
      <c r="B312" s="430">
        <v>738</v>
      </c>
      <c r="C312" s="222" t="s">
        <v>808</v>
      </c>
      <c r="D312" s="430"/>
      <c r="E312" s="222" t="s">
        <v>2593</v>
      </c>
      <c r="F312" s="222" t="s">
        <v>2803</v>
      </c>
      <c r="G312" s="389" t="s">
        <v>803</v>
      </c>
      <c r="H312" s="431">
        <v>74468</v>
      </c>
    </row>
    <row r="313" spans="1:8" ht="63" x14ac:dyDescent="0.35">
      <c r="A313" s="406">
        <v>44103.695138888892</v>
      </c>
      <c r="B313" s="430">
        <v>740</v>
      </c>
      <c r="C313" s="222" t="s">
        <v>2804</v>
      </c>
      <c r="D313" s="430"/>
      <c r="E313" s="222" t="s">
        <v>2805</v>
      </c>
      <c r="F313" s="222" t="s">
        <v>2806</v>
      </c>
      <c r="G313" s="389" t="s">
        <v>803</v>
      </c>
      <c r="H313" s="431">
        <v>63830</v>
      </c>
    </row>
    <row r="314" spans="1:8" ht="63" x14ac:dyDescent="0.35">
      <c r="A314" s="406">
        <v>44103.703472222223</v>
      </c>
      <c r="B314" s="430">
        <v>737</v>
      </c>
      <c r="C314" s="222" t="s">
        <v>2342</v>
      </c>
      <c r="D314" s="430"/>
      <c r="E314" s="222" t="s">
        <v>2554</v>
      </c>
      <c r="F314" s="222" t="s">
        <v>2807</v>
      </c>
      <c r="G314" s="389" t="s">
        <v>803</v>
      </c>
      <c r="H314" s="431">
        <v>384990</v>
      </c>
    </row>
    <row r="315" spans="1:8" ht="42" x14ac:dyDescent="0.35">
      <c r="A315" s="406">
        <v>44103.707638888889</v>
      </c>
      <c r="B315" s="430">
        <v>742</v>
      </c>
      <c r="C315" s="222" t="s">
        <v>2808</v>
      </c>
      <c r="D315" s="430"/>
      <c r="E315" s="222" t="s">
        <v>2809</v>
      </c>
      <c r="F315" s="222" t="s">
        <v>2810</v>
      </c>
      <c r="G315" s="389" t="s">
        <v>803</v>
      </c>
      <c r="H315" s="431">
        <v>234000</v>
      </c>
    </row>
    <row r="316" spans="1:8" ht="63" x14ac:dyDescent="0.35">
      <c r="A316" s="406">
        <v>44104.523611111108</v>
      </c>
      <c r="B316" s="430">
        <v>669</v>
      </c>
      <c r="C316" s="222" t="s">
        <v>810</v>
      </c>
      <c r="D316" s="430"/>
      <c r="E316" s="222" t="s">
        <v>3946</v>
      </c>
      <c r="F316" s="222" t="s">
        <v>2811</v>
      </c>
      <c r="G316" s="389" t="s">
        <v>803</v>
      </c>
      <c r="H316" s="431">
        <v>2415</v>
      </c>
    </row>
    <row r="317" spans="1:8" ht="52.5" x14ac:dyDescent="0.35">
      <c r="A317" s="406">
        <v>44104.723611111112</v>
      </c>
      <c r="B317" s="430">
        <v>726</v>
      </c>
      <c r="C317" s="222" t="s">
        <v>2605</v>
      </c>
      <c r="D317" s="430"/>
      <c r="E317" s="222" t="s">
        <v>2606</v>
      </c>
      <c r="F317" s="222" t="s">
        <v>2680</v>
      </c>
      <c r="G317" s="389" t="s">
        <v>803</v>
      </c>
      <c r="H317" s="431">
        <v>284120</v>
      </c>
    </row>
    <row r="318" spans="1:8" ht="63" x14ac:dyDescent="0.35">
      <c r="A318" s="406">
        <v>44104.727083333331</v>
      </c>
      <c r="B318" s="430">
        <v>749</v>
      </c>
      <c r="C318" s="222" t="s">
        <v>2719</v>
      </c>
      <c r="D318" s="430"/>
      <c r="E318" s="222" t="s">
        <v>2720</v>
      </c>
      <c r="F318" s="222" t="s">
        <v>2812</v>
      </c>
      <c r="G318" s="389" t="s">
        <v>803</v>
      </c>
      <c r="H318" s="431">
        <v>252660</v>
      </c>
    </row>
    <row r="319" spans="1:8" ht="63" x14ac:dyDescent="0.35">
      <c r="A319" s="406">
        <v>44104.728472222225</v>
      </c>
      <c r="B319" s="430">
        <v>739</v>
      </c>
      <c r="C319" s="222" t="s">
        <v>2379</v>
      </c>
      <c r="D319" s="430"/>
      <c r="E319" s="222" t="s">
        <v>2380</v>
      </c>
      <c r="F319" s="222" t="s">
        <v>2813</v>
      </c>
      <c r="G319" s="389" t="s">
        <v>803</v>
      </c>
      <c r="H319" s="431">
        <v>383880</v>
      </c>
    </row>
    <row r="320" spans="1:8" ht="73.5" x14ac:dyDescent="0.35">
      <c r="A320" s="406">
        <v>44104.732638888891</v>
      </c>
      <c r="B320" s="430">
        <v>748</v>
      </c>
      <c r="C320" s="222" t="s">
        <v>2656</v>
      </c>
      <c r="D320" s="430"/>
      <c r="E320" s="222" t="s">
        <v>2657</v>
      </c>
      <c r="F320" s="222" t="s">
        <v>2814</v>
      </c>
      <c r="G320" s="389" t="s">
        <v>803</v>
      </c>
      <c r="H320" s="431">
        <v>189614</v>
      </c>
    </row>
    <row r="321" spans="1:8" ht="63" x14ac:dyDescent="0.35">
      <c r="A321" s="406">
        <v>44104.744444444441</v>
      </c>
      <c r="B321" s="430">
        <v>753</v>
      </c>
      <c r="C321" s="222" t="s">
        <v>817</v>
      </c>
      <c r="D321" s="430"/>
      <c r="E321" s="222" t="s">
        <v>2294</v>
      </c>
      <c r="F321" s="222" t="s">
        <v>2815</v>
      </c>
      <c r="G321" s="389" t="s">
        <v>803</v>
      </c>
      <c r="H321" s="431">
        <v>3500</v>
      </c>
    </row>
    <row r="322" spans="1:8" ht="63" x14ac:dyDescent="0.35">
      <c r="A322" s="406">
        <v>44104.744444444441</v>
      </c>
      <c r="B322" s="430">
        <v>750</v>
      </c>
      <c r="C322" s="222" t="s">
        <v>2318</v>
      </c>
      <c r="D322" s="430"/>
      <c r="E322" s="222" t="s">
        <v>2319</v>
      </c>
      <c r="F322" s="222" t="s">
        <v>2816</v>
      </c>
      <c r="G322" s="389" t="s">
        <v>803</v>
      </c>
      <c r="H322" s="431">
        <v>246710</v>
      </c>
    </row>
    <row r="323" spans="1:8" ht="63" x14ac:dyDescent="0.35">
      <c r="A323" s="406">
        <v>44104.746527777781</v>
      </c>
      <c r="B323" s="430">
        <v>751</v>
      </c>
      <c r="C323" s="222" t="s">
        <v>2313</v>
      </c>
      <c r="D323" s="430"/>
      <c r="E323" s="222" t="s">
        <v>2314</v>
      </c>
      <c r="F323" s="222" t="s">
        <v>2817</v>
      </c>
      <c r="G323" s="389" t="s">
        <v>803</v>
      </c>
      <c r="H323" s="431">
        <v>47880</v>
      </c>
    </row>
    <row r="324" spans="1:8" ht="73.5" x14ac:dyDescent="0.35">
      <c r="A324" s="406">
        <v>44104.74722222222</v>
      </c>
      <c r="B324" s="430">
        <v>752</v>
      </c>
      <c r="C324" s="222" t="s">
        <v>699</v>
      </c>
      <c r="D324" s="430"/>
      <c r="E324" s="222" t="s">
        <v>2552</v>
      </c>
      <c r="F324" s="222" t="s">
        <v>2818</v>
      </c>
      <c r="G324" s="389" t="s">
        <v>803</v>
      </c>
      <c r="H324" s="431">
        <v>24000</v>
      </c>
    </row>
    <row r="325" spans="1:8" ht="63" x14ac:dyDescent="0.35">
      <c r="A325" s="434">
        <v>44105.544444444444</v>
      </c>
      <c r="B325" s="222">
        <v>756</v>
      </c>
      <c r="C325" s="222" t="s">
        <v>3138</v>
      </c>
      <c r="D325" s="435"/>
      <c r="E325" s="435" t="s">
        <v>3139</v>
      </c>
      <c r="F325" s="292" t="s">
        <v>3140</v>
      </c>
      <c r="G325" s="434" t="s">
        <v>803</v>
      </c>
      <c r="H325" s="429">
        <v>146280</v>
      </c>
    </row>
    <row r="326" spans="1:8" ht="63" x14ac:dyDescent="0.35">
      <c r="A326" s="434">
        <v>44105.697916666664</v>
      </c>
      <c r="B326" s="222">
        <v>768</v>
      </c>
      <c r="C326" s="222" t="s">
        <v>3141</v>
      </c>
      <c r="D326" s="435"/>
      <c r="E326" s="435" t="s">
        <v>3142</v>
      </c>
      <c r="F326" s="292" t="s">
        <v>3143</v>
      </c>
      <c r="G326" s="434" t="s">
        <v>803</v>
      </c>
      <c r="H326" s="429">
        <v>292560</v>
      </c>
    </row>
    <row r="327" spans="1:8" ht="84" x14ac:dyDescent="0.35">
      <c r="A327" s="434">
        <v>44105.727777777778</v>
      </c>
      <c r="B327" s="222">
        <v>758</v>
      </c>
      <c r="C327" s="222" t="s">
        <v>3144</v>
      </c>
      <c r="D327" s="435"/>
      <c r="E327" s="435" t="s">
        <v>3145</v>
      </c>
      <c r="F327" s="292" t="s">
        <v>3146</v>
      </c>
      <c r="G327" s="434" t="s">
        <v>803</v>
      </c>
      <c r="H327" s="429">
        <v>17500</v>
      </c>
    </row>
    <row r="328" spans="1:8" ht="63" x14ac:dyDescent="0.35">
      <c r="A328" s="434">
        <v>44106.634722222225</v>
      </c>
      <c r="B328" s="222">
        <v>771</v>
      </c>
      <c r="C328" s="222" t="s">
        <v>3147</v>
      </c>
      <c r="D328" s="435"/>
      <c r="E328" s="222" t="s">
        <v>3148</v>
      </c>
      <c r="F328" s="292" t="s">
        <v>3149</v>
      </c>
      <c r="G328" s="434" t="s">
        <v>803</v>
      </c>
      <c r="H328" s="429">
        <v>87780</v>
      </c>
    </row>
    <row r="329" spans="1:8" ht="63" x14ac:dyDescent="0.35">
      <c r="A329" s="434">
        <v>44106.645138888889</v>
      </c>
      <c r="B329" s="222">
        <v>772</v>
      </c>
      <c r="C329" s="222" t="s">
        <v>2616</v>
      </c>
      <c r="D329" s="435"/>
      <c r="E329" s="222" t="s">
        <v>2617</v>
      </c>
      <c r="F329" s="292" t="s">
        <v>3150</v>
      </c>
      <c r="G329" s="434" t="s">
        <v>803</v>
      </c>
      <c r="H329" s="429">
        <v>85105</v>
      </c>
    </row>
    <row r="330" spans="1:8" ht="63" x14ac:dyDescent="0.35">
      <c r="A330" s="434">
        <v>44106.65625</v>
      </c>
      <c r="B330" s="222">
        <v>775</v>
      </c>
      <c r="C330" s="222" t="s">
        <v>3151</v>
      </c>
      <c r="D330" s="435"/>
      <c r="E330" s="222" t="s">
        <v>3152</v>
      </c>
      <c r="F330" s="292" t="s">
        <v>3153</v>
      </c>
      <c r="G330" s="434" t="s">
        <v>803</v>
      </c>
      <c r="H330" s="429">
        <v>37235</v>
      </c>
    </row>
    <row r="331" spans="1:8" ht="63" x14ac:dyDescent="0.35">
      <c r="A331" s="434">
        <v>44106.65625</v>
      </c>
      <c r="B331" s="222">
        <v>773</v>
      </c>
      <c r="C331" s="222" t="s">
        <v>3154</v>
      </c>
      <c r="D331" s="435"/>
      <c r="E331" s="222" t="s">
        <v>2705</v>
      </c>
      <c r="F331" s="292" t="s">
        <v>3155</v>
      </c>
      <c r="G331" s="434" t="s">
        <v>803</v>
      </c>
      <c r="H331" s="429">
        <v>58520</v>
      </c>
    </row>
    <row r="332" spans="1:8" ht="52.5" x14ac:dyDescent="0.35">
      <c r="A332" s="434">
        <v>44106.762499999997</v>
      </c>
      <c r="B332" s="222">
        <v>777</v>
      </c>
      <c r="C332" s="222" t="s">
        <v>3156</v>
      </c>
      <c r="D332" s="435"/>
      <c r="E332" s="222" t="s">
        <v>3157</v>
      </c>
      <c r="F332" s="292" t="s">
        <v>3158</v>
      </c>
      <c r="G332" s="434" t="s">
        <v>803</v>
      </c>
      <c r="H332" s="429">
        <v>31920</v>
      </c>
    </row>
    <row r="333" spans="1:8" ht="63" x14ac:dyDescent="0.35">
      <c r="A333" s="434">
        <v>44109.731944444444</v>
      </c>
      <c r="B333" s="222">
        <v>782</v>
      </c>
      <c r="C333" s="222" t="s">
        <v>3159</v>
      </c>
      <c r="D333" s="435"/>
      <c r="E333" s="222" t="s">
        <v>3160</v>
      </c>
      <c r="F333" s="292" t="s">
        <v>3161</v>
      </c>
      <c r="G333" s="434" t="s">
        <v>803</v>
      </c>
      <c r="H333" s="429">
        <v>81390</v>
      </c>
    </row>
    <row r="334" spans="1:8" ht="63" x14ac:dyDescent="0.35">
      <c r="A334" s="434">
        <v>44109.734027777777</v>
      </c>
      <c r="B334" s="222">
        <v>778</v>
      </c>
      <c r="C334" s="222" t="s">
        <v>3162</v>
      </c>
      <c r="D334" s="435"/>
      <c r="E334" s="222" t="s">
        <v>3163</v>
      </c>
      <c r="F334" s="292" t="s">
        <v>3164</v>
      </c>
      <c r="G334" s="434" t="s">
        <v>803</v>
      </c>
      <c r="H334" s="429">
        <v>9050</v>
      </c>
    </row>
    <row r="335" spans="1:8" ht="73.5" x14ac:dyDescent="0.35">
      <c r="A335" s="434">
        <v>44109.75277777778</v>
      </c>
      <c r="B335" s="222">
        <v>774</v>
      </c>
      <c r="C335" s="222" t="s">
        <v>808</v>
      </c>
      <c r="D335" s="435"/>
      <c r="E335" s="222" t="s">
        <v>3165</v>
      </c>
      <c r="F335" s="292" t="s">
        <v>3166</v>
      </c>
      <c r="G335" s="434" t="s">
        <v>803</v>
      </c>
      <c r="H335" s="429">
        <v>280000</v>
      </c>
    </row>
    <row r="336" spans="1:8" ht="105" x14ac:dyDescent="0.35">
      <c r="A336" s="434">
        <v>44110.620833333334</v>
      </c>
      <c r="B336" s="222">
        <v>776</v>
      </c>
      <c r="C336" s="222" t="s">
        <v>805</v>
      </c>
      <c r="D336" s="435"/>
      <c r="E336" s="222" t="s">
        <v>3167</v>
      </c>
      <c r="F336" s="292" t="s">
        <v>893</v>
      </c>
      <c r="G336" s="434" t="s">
        <v>803</v>
      </c>
      <c r="H336" s="429">
        <v>39094</v>
      </c>
    </row>
    <row r="337" spans="1:8" ht="63" x14ac:dyDescent="0.35">
      <c r="A337" s="434">
        <v>44110.701388888891</v>
      </c>
      <c r="B337" s="222">
        <v>783</v>
      </c>
      <c r="C337" s="222" t="s">
        <v>2562</v>
      </c>
      <c r="D337" s="435"/>
      <c r="E337" s="222" t="s">
        <v>2563</v>
      </c>
      <c r="F337" s="292" t="s">
        <v>3168</v>
      </c>
      <c r="G337" s="434" t="s">
        <v>803</v>
      </c>
      <c r="H337" s="429">
        <v>26505</v>
      </c>
    </row>
    <row r="338" spans="1:8" ht="73.5" x14ac:dyDescent="0.35">
      <c r="A338" s="434">
        <v>44110.758333333331</v>
      </c>
      <c r="B338" s="222">
        <v>785</v>
      </c>
      <c r="C338" s="222" t="s">
        <v>3169</v>
      </c>
      <c r="D338" s="435"/>
      <c r="E338" s="222" t="s">
        <v>3170</v>
      </c>
      <c r="F338" s="292" t="s">
        <v>3171</v>
      </c>
      <c r="G338" s="434" t="s">
        <v>803</v>
      </c>
      <c r="H338" s="429">
        <v>2035</v>
      </c>
    </row>
    <row r="339" spans="1:8" ht="73.5" x14ac:dyDescent="0.35">
      <c r="A339" s="434">
        <v>44111.74722222222</v>
      </c>
      <c r="B339" s="222">
        <v>786</v>
      </c>
      <c r="C339" s="222" t="s">
        <v>2559</v>
      </c>
      <c r="D339" s="435"/>
      <c r="E339" s="222" t="s">
        <v>2560</v>
      </c>
      <c r="F339" s="292" t="s">
        <v>3172</v>
      </c>
      <c r="G339" s="434" t="s">
        <v>803</v>
      </c>
      <c r="H339" s="429">
        <v>7500</v>
      </c>
    </row>
    <row r="340" spans="1:8" ht="63" x14ac:dyDescent="0.35">
      <c r="A340" s="434">
        <v>44111.75</v>
      </c>
      <c r="B340" s="222">
        <v>785</v>
      </c>
      <c r="C340" s="222" t="s">
        <v>2747</v>
      </c>
      <c r="D340" s="435"/>
      <c r="E340" s="222" t="s">
        <v>2748</v>
      </c>
      <c r="F340" s="292" t="s">
        <v>3173</v>
      </c>
      <c r="G340" s="434" t="s">
        <v>803</v>
      </c>
      <c r="H340" s="429">
        <v>2500</v>
      </c>
    </row>
    <row r="341" spans="1:8" ht="84" x14ac:dyDescent="0.35">
      <c r="A341" s="434">
        <v>44111.756249999999</v>
      </c>
      <c r="B341" s="222">
        <v>787</v>
      </c>
      <c r="C341" s="222" t="s">
        <v>3174</v>
      </c>
      <c r="D341" s="435"/>
      <c r="E341" s="222" t="s">
        <v>3175</v>
      </c>
      <c r="F341" s="292" t="s">
        <v>3176</v>
      </c>
      <c r="G341" s="434" t="s">
        <v>803</v>
      </c>
      <c r="H341" s="429">
        <v>79100</v>
      </c>
    </row>
    <row r="342" spans="1:8" ht="73.5" x14ac:dyDescent="0.35">
      <c r="A342" s="434">
        <v>44111.760416666664</v>
      </c>
      <c r="B342" s="222">
        <v>788</v>
      </c>
      <c r="C342" s="222" t="s">
        <v>2751</v>
      </c>
      <c r="D342" s="435"/>
      <c r="E342" s="222" t="s">
        <v>3177</v>
      </c>
      <c r="F342" s="292" t="s">
        <v>3178</v>
      </c>
      <c r="G342" s="434" t="s">
        <v>803</v>
      </c>
      <c r="H342" s="429">
        <v>145072.74</v>
      </c>
    </row>
    <row r="343" spans="1:8" ht="63" x14ac:dyDescent="0.35">
      <c r="A343" s="434">
        <v>44112.521527777775</v>
      </c>
      <c r="B343" s="222">
        <v>776</v>
      </c>
      <c r="C343" s="222" t="s">
        <v>815</v>
      </c>
      <c r="D343" s="435"/>
      <c r="E343" s="222" t="s">
        <v>3179</v>
      </c>
      <c r="F343" s="292" t="s">
        <v>3180</v>
      </c>
      <c r="G343" s="434" t="s">
        <v>803</v>
      </c>
      <c r="H343" s="429">
        <v>17500</v>
      </c>
    </row>
    <row r="344" spans="1:8" ht="94.5" x14ac:dyDescent="0.35">
      <c r="A344" s="434">
        <v>44112.652777777781</v>
      </c>
      <c r="B344" s="222">
        <v>791</v>
      </c>
      <c r="C344" s="222" t="s">
        <v>3181</v>
      </c>
      <c r="D344" s="435"/>
      <c r="E344" s="222" t="s">
        <v>3182</v>
      </c>
      <c r="F344" s="292" t="s">
        <v>3183</v>
      </c>
      <c r="G344" s="434" t="s">
        <v>803</v>
      </c>
      <c r="H344" s="429">
        <v>41500</v>
      </c>
    </row>
    <row r="345" spans="1:8" ht="63" x14ac:dyDescent="0.35">
      <c r="A345" s="434">
        <v>44112.673611111109</v>
      </c>
      <c r="B345" s="222">
        <v>792</v>
      </c>
      <c r="C345" s="222" t="s">
        <v>815</v>
      </c>
      <c r="D345" s="435"/>
      <c r="E345" s="222" t="s">
        <v>3179</v>
      </c>
      <c r="F345" s="292" t="s">
        <v>3184</v>
      </c>
      <c r="G345" s="434" t="s">
        <v>803</v>
      </c>
      <c r="H345" s="429">
        <v>35460</v>
      </c>
    </row>
    <row r="346" spans="1:8" ht="84" x14ac:dyDescent="0.35">
      <c r="A346" s="434">
        <v>44116.51666666667</v>
      </c>
      <c r="B346" s="222">
        <v>798</v>
      </c>
      <c r="C346" s="222" t="s">
        <v>3174</v>
      </c>
      <c r="D346" s="435"/>
      <c r="E346" s="222" t="s">
        <v>3175</v>
      </c>
      <c r="F346" s="292" t="s">
        <v>3185</v>
      </c>
      <c r="G346" s="434" t="s">
        <v>803</v>
      </c>
      <c r="H346" s="429">
        <v>79100</v>
      </c>
    </row>
    <row r="347" spans="1:8" ht="73.5" x14ac:dyDescent="0.35">
      <c r="A347" s="434">
        <v>44117.627083333333</v>
      </c>
      <c r="B347" s="222">
        <v>801</v>
      </c>
      <c r="C347" s="222" t="s">
        <v>808</v>
      </c>
      <c r="D347" s="435"/>
      <c r="E347" s="222" t="s">
        <v>3165</v>
      </c>
      <c r="F347" s="292" t="s">
        <v>3166</v>
      </c>
      <c r="G347" s="434" t="s">
        <v>803</v>
      </c>
      <c r="H347" s="429">
        <v>319150</v>
      </c>
    </row>
    <row r="348" spans="1:8" ht="52.5" x14ac:dyDescent="0.35">
      <c r="A348" s="434">
        <v>44119.59652777778</v>
      </c>
      <c r="B348" s="222">
        <v>803</v>
      </c>
      <c r="C348" s="222" t="s">
        <v>2716</v>
      </c>
      <c r="D348" s="435"/>
      <c r="E348" s="222" t="s">
        <v>2717</v>
      </c>
      <c r="F348" s="292" t="s">
        <v>3186</v>
      </c>
      <c r="G348" s="434" t="s">
        <v>803</v>
      </c>
      <c r="H348" s="429">
        <v>25000</v>
      </c>
    </row>
    <row r="349" spans="1:8" ht="63" x14ac:dyDescent="0.35">
      <c r="A349" s="434">
        <v>44120.740972222222</v>
      </c>
      <c r="B349" s="222">
        <v>807</v>
      </c>
      <c r="C349" s="222" t="s">
        <v>2743</v>
      </c>
      <c r="D349" s="435"/>
      <c r="E349" s="222" t="s">
        <v>3187</v>
      </c>
      <c r="F349" s="292" t="s">
        <v>3188</v>
      </c>
      <c r="G349" s="434" t="s">
        <v>803</v>
      </c>
      <c r="H349" s="429">
        <v>7500</v>
      </c>
    </row>
    <row r="350" spans="1:8" ht="63" x14ac:dyDescent="0.35">
      <c r="A350" s="434">
        <v>44124.657638888886</v>
      </c>
      <c r="B350" s="222">
        <v>812</v>
      </c>
      <c r="C350" s="222" t="s">
        <v>813</v>
      </c>
      <c r="D350" s="435"/>
      <c r="E350" s="222" t="s">
        <v>2565</v>
      </c>
      <c r="F350" s="292" t="s">
        <v>881</v>
      </c>
      <c r="G350" s="434" t="s">
        <v>803</v>
      </c>
      <c r="H350" s="429">
        <v>179000</v>
      </c>
    </row>
    <row r="351" spans="1:8" ht="52.5" x14ac:dyDescent="0.35">
      <c r="A351" s="434">
        <v>44124.658333333333</v>
      </c>
      <c r="B351" s="222">
        <v>814</v>
      </c>
      <c r="C351" s="222" t="s">
        <v>2321</v>
      </c>
      <c r="D351" s="435"/>
      <c r="E351" s="222" t="s">
        <v>3189</v>
      </c>
      <c r="F351" s="292" t="s">
        <v>3190</v>
      </c>
      <c r="G351" s="434" t="s">
        <v>803</v>
      </c>
      <c r="H351" s="429">
        <v>3600</v>
      </c>
    </row>
    <row r="352" spans="1:8" ht="52.5" x14ac:dyDescent="0.35">
      <c r="A352" s="434">
        <v>44124.758333333331</v>
      </c>
      <c r="B352" s="222">
        <v>817</v>
      </c>
      <c r="C352" s="222" t="s">
        <v>811</v>
      </c>
      <c r="D352" s="435"/>
      <c r="E352" s="222" t="s">
        <v>2583</v>
      </c>
      <c r="F352" s="292" t="s">
        <v>3191</v>
      </c>
      <c r="G352" s="434" t="s">
        <v>803</v>
      </c>
      <c r="H352" s="429">
        <v>159580</v>
      </c>
    </row>
    <row r="353" spans="1:8" ht="84" x14ac:dyDescent="0.35">
      <c r="A353" s="434">
        <v>44125.71875</v>
      </c>
      <c r="B353" s="222">
        <v>819</v>
      </c>
      <c r="C353" s="222" t="s">
        <v>807</v>
      </c>
      <c r="D353" s="435"/>
      <c r="E353" s="222" t="s">
        <v>2303</v>
      </c>
      <c r="F353" s="292" t="s">
        <v>3192</v>
      </c>
      <c r="G353" s="434" t="s">
        <v>803</v>
      </c>
      <c r="H353" s="429">
        <v>195000</v>
      </c>
    </row>
    <row r="354" spans="1:8" ht="63" x14ac:dyDescent="0.35">
      <c r="A354" s="434">
        <v>44125.744444444441</v>
      </c>
      <c r="B354" s="222">
        <v>819</v>
      </c>
      <c r="C354" s="222" t="s">
        <v>2747</v>
      </c>
      <c r="D354" s="435"/>
      <c r="E354" s="222" t="s">
        <v>2748</v>
      </c>
      <c r="F354" s="292" t="s">
        <v>3193</v>
      </c>
      <c r="G354" s="434" t="s">
        <v>803</v>
      </c>
      <c r="H354" s="429">
        <v>5050</v>
      </c>
    </row>
    <row r="355" spans="1:8" ht="73.5" x14ac:dyDescent="0.35">
      <c r="A355" s="434">
        <v>44126.619444444441</v>
      </c>
      <c r="B355" s="222">
        <v>821</v>
      </c>
      <c r="C355" s="222" t="s">
        <v>2310</v>
      </c>
      <c r="D355" s="435"/>
      <c r="E355" s="222" t="s">
        <v>2311</v>
      </c>
      <c r="F355" s="292" t="s">
        <v>3194</v>
      </c>
      <c r="G355" s="434" t="s">
        <v>803</v>
      </c>
      <c r="H355" s="429">
        <v>174430</v>
      </c>
    </row>
    <row r="356" spans="1:8" ht="52.5" x14ac:dyDescent="0.35">
      <c r="A356" s="434">
        <v>44130.545138888891</v>
      </c>
      <c r="B356" s="222">
        <v>825</v>
      </c>
      <c r="C356" s="222" t="s">
        <v>2662</v>
      </c>
      <c r="D356" s="435"/>
      <c r="E356" s="222" t="s">
        <v>3195</v>
      </c>
      <c r="F356" s="292" t="s">
        <v>2791</v>
      </c>
      <c r="G356" s="434" t="s">
        <v>803</v>
      </c>
      <c r="H356" s="429">
        <v>20000</v>
      </c>
    </row>
    <row r="357" spans="1:8" ht="52.5" x14ac:dyDescent="0.35">
      <c r="A357" s="434">
        <v>44130.545138888891</v>
      </c>
      <c r="B357" s="222">
        <v>824</v>
      </c>
      <c r="C357" s="222" t="s">
        <v>2758</v>
      </c>
      <c r="D357" s="435"/>
      <c r="E357" s="222" t="s">
        <v>2684</v>
      </c>
      <c r="F357" s="292" t="s">
        <v>3196</v>
      </c>
      <c r="G357" s="434" t="s">
        <v>803</v>
      </c>
      <c r="H357" s="429">
        <v>19440</v>
      </c>
    </row>
    <row r="358" spans="1:8" ht="84" x14ac:dyDescent="0.35">
      <c r="A358" s="434">
        <v>44130.688888888886</v>
      </c>
      <c r="B358" s="222">
        <v>830</v>
      </c>
      <c r="C358" s="222" t="s">
        <v>3174</v>
      </c>
      <c r="D358" s="435"/>
      <c r="E358" s="222" t="s">
        <v>3175</v>
      </c>
      <c r="F358" s="292" t="s">
        <v>3197</v>
      </c>
      <c r="G358" s="434" t="s">
        <v>803</v>
      </c>
      <c r="H358" s="429">
        <v>67800</v>
      </c>
    </row>
    <row r="359" spans="1:8" ht="63" x14ac:dyDescent="0.35">
      <c r="A359" s="434">
        <v>44130.688888888886</v>
      </c>
      <c r="B359" s="222">
        <v>829</v>
      </c>
      <c r="C359" s="222" t="s">
        <v>2804</v>
      </c>
      <c r="D359" s="435"/>
      <c r="E359" s="222" t="s">
        <v>2805</v>
      </c>
      <c r="F359" s="292" t="s">
        <v>3198</v>
      </c>
      <c r="G359" s="434" t="s">
        <v>803</v>
      </c>
      <c r="H359" s="429">
        <v>31914</v>
      </c>
    </row>
    <row r="360" spans="1:8" ht="73.5" x14ac:dyDescent="0.35">
      <c r="A360" s="434">
        <v>44130.688888888886</v>
      </c>
      <c r="B360" s="222">
        <v>828</v>
      </c>
      <c r="C360" s="222" t="s">
        <v>808</v>
      </c>
      <c r="D360" s="435"/>
      <c r="E360" s="222" t="s">
        <v>3165</v>
      </c>
      <c r="F360" s="292" t="s">
        <v>2655</v>
      </c>
      <c r="G360" s="434" t="s">
        <v>803</v>
      </c>
      <c r="H360" s="429">
        <v>74470</v>
      </c>
    </row>
    <row r="361" spans="1:8" ht="63" x14ac:dyDescent="0.35">
      <c r="A361" s="434">
        <v>44132.455555555556</v>
      </c>
      <c r="B361" s="222">
        <v>826</v>
      </c>
      <c r="C361" s="222" t="s">
        <v>2608</v>
      </c>
      <c r="D361" s="435"/>
      <c r="E361" s="222" t="s">
        <v>2609</v>
      </c>
      <c r="F361" s="292" t="s">
        <v>3199</v>
      </c>
      <c r="G361" s="434" t="s">
        <v>803</v>
      </c>
      <c r="H361" s="429">
        <v>87800</v>
      </c>
    </row>
    <row r="362" spans="1:8" ht="52.5" x14ac:dyDescent="0.35">
      <c r="A362" s="434">
        <v>44132.57916666667</v>
      </c>
      <c r="B362" s="222">
        <v>844</v>
      </c>
      <c r="C362" s="222" t="s">
        <v>3156</v>
      </c>
      <c r="D362" s="435"/>
      <c r="E362" s="222" t="s">
        <v>3157</v>
      </c>
      <c r="F362" s="292" t="s">
        <v>3200</v>
      </c>
      <c r="G362" s="434" t="s">
        <v>803</v>
      </c>
      <c r="H362" s="429">
        <v>31920</v>
      </c>
    </row>
    <row r="363" spans="1:8" ht="63" x14ac:dyDescent="0.35">
      <c r="A363" s="434">
        <v>44132.57916666667</v>
      </c>
      <c r="B363" s="222">
        <v>842</v>
      </c>
      <c r="C363" s="222" t="s">
        <v>2318</v>
      </c>
      <c r="D363" s="435"/>
      <c r="E363" s="222" t="s">
        <v>3201</v>
      </c>
      <c r="F363" s="292" t="s">
        <v>3202</v>
      </c>
      <c r="G363" s="434" t="s">
        <v>803</v>
      </c>
      <c r="H363" s="429">
        <v>81870</v>
      </c>
    </row>
    <row r="364" spans="1:8" ht="63" x14ac:dyDescent="0.35">
      <c r="A364" s="434">
        <v>44132.57916666667</v>
      </c>
      <c r="B364" s="222">
        <v>840</v>
      </c>
      <c r="C364" s="222" t="s">
        <v>817</v>
      </c>
      <c r="D364" s="435"/>
      <c r="E364" s="222" t="s">
        <v>3203</v>
      </c>
      <c r="F364" s="292" t="s">
        <v>2349</v>
      </c>
      <c r="G364" s="434" t="s">
        <v>803</v>
      </c>
      <c r="H364" s="429">
        <v>11500</v>
      </c>
    </row>
    <row r="365" spans="1:8" ht="52.5" x14ac:dyDescent="0.35">
      <c r="A365" s="434">
        <v>44132.57916666667</v>
      </c>
      <c r="B365" s="222">
        <v>837</v>
      </c>
      <c r="C365" s="222" t="s">
        <v>2605</v>
      </c>
      <c r="D365" s="435"/>
      <c r="E365" s="222" t="s">
        <v>2606</v>
      </c>
      <c r="F365" s="292" t="s">
        <v>3204</v>
      </c>
      <c r="G365" s="434" t="s">
        <v>803</v>
      </c>
      <c r="H365" s="429">
        <v>53240</v>
      </c>
    </row>
    <row r="366" spans="1:8" ht="63" x14ac:dyDescent="0.35">
      <c r="A366" s="434">
        <v>44132.6</v>
      </c>
      <c r="B366" s="222">
        <v>841</v>
      </c>
      <c r="C366" s="222" t="s">
        <v>2379</v>
      </c>
      <c r="D366" s="435"/>
      <c r="E366" s="222" t="s">
        <v>2380</v>
      </c>
      <c r="F366" s="292" t="s">
        <v>3205</v>
      </c>
      <c r="G366" s="434" t="s">
        <v>803</v>
      </c>
      <c r="H366" s="429">
        <v>303200</v>
      </c>
    </row>
    <row r="367" spans="1:8" ht="73.5" x14ac:dyDescent="0.35">
      <c r="A367" s="434">
        <v>44133.717361111114</v>
      </c>
      <c r="B367" s="222">
        <v>855</v>
      </c>
      <c r="C367" s="222" t="s">
        <v>808</v>
      </c>
      <c r="D367" s="435"/>
      <c r="E367" s="222" t="s">
        <v>3165</v>
      </c>
      <c r="F367" s="292" t="s">
        <v>3206</v>
      </c>
      <c r="G367" s="434" t="s">
        <v>803</v>
      </c>
      <c r="H367" s="429">
        <v>297873</v>
      </c>
    </row>
    <row r="368" spans="1:8" ht="52.5" x14ac:dyDescent="0.35">
      <c r="A368" s="434">
        <v>44133.727777777778</v>
      </c>
      <c r="B368" s="222">
        <v>853</v>
      </c>
      <c r="C368" s="222" t="s">
        <v>3207</v>
      </c>
      <c r="D368" s="435"/>
      <c r="E368" s="222" t="s">
        <v>3208</v>
      </c>
      <c r="F368" s="292" t="s">
        <v>3209</v>
      </c>
      <c r="G368" s="434" t="s">
        <v>803</v>
      </c>
      <c r="H368" s="429">
        <v>10700</v>
      </c>
    </row>
    <row r="369" spans="1:8" ht="63" x14ac:dyDescent="0.35">
      <c r="A369" s="434">
        <v>44133.729861111111</v>
      </c>
      <c r="B369" s="222">
        <v>852</v>
      </c>
      <c r="C369" s="222" t="s">
        <v>2647</v>
      </c>
      <c r="D369" s="435"/>
      <c r="E369" s="222" t="s">
        <v>3210</v>
      </c>
      <c r="F369" s="292" t="s">
        <v>3211</v>
      </c>
      <c r="G369" s="434" t="s">
        <v>803</v>
      </c>
      <c r="H369" s="429">
        <v>53200</v>
      </c>
    </row>
    <row r="370" spans="1:8" ht="73.5" x14ac:dyDescent="0.35">
      <c r="A370" s="434">
        <v>44133.729861111111</v>
      </c>
      <c r="B370" s="222">
        <v>851</v>
      </c>
      <c r="C370" s="222" t="s">
        <v>823</v>
      </c>
      <c r="D370" s="435"/>
      <c r="E370" s="222" t="s">
        <v>2292</v>
      </c>
      <c r="F370" s="292" t="s">
        <v>2293</v>
      </c>
      <c r="G370" s="434" t="s">
        <v>803</v>
      </c>
      <c r="H370" s="429">
        <v>79788</v>
      </c>
    </row>
    <row r="371" spans="1:8" ht="63" x14ac:dyDescent="0.35">
      <c r="A371" s="434">
        <v>44133.748611111114</v>
      </c>
      <c r="B371" s="222">
        <v>844</v>
      </c>
      <c r="C371" s="222" t="s">
        <v>810</v>
      </c>
      <c r="D371" s="435"/>
      <c r="E371" s="222" t="s">
        <v>3946</v>
      </c>
      <c r="F371" s="292" t="s">
        <v>3212</v>
      </c>
      <c r="G371" s="434" t="s">
        <v>803</v>
      </c>
      <c r="H371" s="429">
        <v>1207.5</v>
      </c>
    </row>
    <row r="372" spans="1:8" ht="63" x14ac:dyDescent="0.35">
      <c r="A372" s="434">
        <v>44133.748611111114</v>
      </c>
      <c r="B372" s="222">
        <v>833</v>
      </c>
      <c r="C372" s="222" t="s">
        <v>2595</v>
      </c>
      <c r="D372" s="435"/>
      <c r="E372" s="222" t="s">
        <v>2596</v>
      </c>
      <c r="F372" s="292" t="s">
        <v>3213</v>
      </c>
      <c r="G372" s="434" t="s">
        <v>803</v>
      </c>
      <c r="H372" s="429">
        <v>0.4</v>
      </c>
    </row>
    <row r="373" spans="1:8" ht="52.5" x14ac:dyDescent="0.35">
      <c r="A373" s="434">
        <v>44134.732638888891</v>
      </c>
      <c r="B373" s="222">
        <v>865</v>
      </c>
      <c r="C373" s="222" t="s">
        <v>2662</v>
      </c>
      <c r="D373" s="435"/>
      <c r="E373" s="222" t="s">
        <v>3195</v>
      </c>
      <c r="F373" s="292" t="s">
        <v>2791</v>
      </c>
      <c r="G373" s="434" t="s">
        <v>803</v>
      </c>
      <c r="H373" s="429">
        <v>5000</v>
      </c>
    </row>
    <row r="374" spans="1:8" ht="63" x14ac:dyDescent="0.35">
      <c r="A374" s="434">
        <v>44134.734722222223</v>
      </c>
      <c r="B374" s="222">
        <v>859</v>
      </c>
      <c r="C374" s="222" t="s">
        <v>3159</v>
      </c>
      <c r="D374" s="435"/>
      <c r="E374" s="222" t="s">
        <v>3160</v>
      </c>
      <c r="F374" s="292" t="s">
        <v>3214</v>
      </c>
      <c r="G374" s="434" t="s">
        <v>803</v>
      </c>
      <c r="H374" s="429">
        <v>81390</v>
      </c>
    </row>
    <row r="375" spans="1:8" ht="63" x14ac:dyDescent="0.35">
      <c r="A375" s="434">
        <v>44134.745833333334</v>
      </c>
      <c r="B375" s="222">
        <v>863</v>
      </c>
      <c r="C375" s="222" t="s">
        <v>2313</v>
      </c>
      <c r="D375" s="435"/>
      <c r="E375" s="222" t="s">
        <v>2314</v>
      </c>
      <c r="F375" s="292" t="s">
        <v>3215</v>
      </c>
      <c r="G375" s="434" t="s">
        <v>803</v>
      </c>
      <c r="H375" s="429">
        <v>47880</v>
      </c>
    </row>
    <row r="376" spans="1:8" ht="63" x14ac:dyDescent="0.35">
      <c r="A376" s="434">
        <v>44137.723611111112</v>
      </c>
      <c r="B376" s="222">
        <v>870</v>
      </c>
      <c r="C376" s="222" t="s">
        <v>815</v>
      </c>
      <c r="D376" s="435"/>
      <c r="E376" s="222" t="s">
        <v>3179</v>
      </c>
      <c r="F376" s="292" t="s">
        <v>3216</v>
      </c>
      <c r="G376" s="434" t="s">
        <v>803</v>
      </c>
      <c r="H376" s="429">
        <v>15750</v>
      </c>
    </row>
    <row r="377" spans="1:8" ht="84" x14ac:dyDescent="0.35">
      <c r="A377" s="434">
        <v>44137.726388888892</v>
      </c>
      <c r="B377" s="222">
        <v>869</v>
      </c>
      <c r="C377" s="222" t="s">
        <v>3174</v>
      </c>
      <c r="D377" s="435"/>
      <c r="E377" s="222" t="s">
        <v>3175</v>
      </c>
      <c r="F377" s="292" t="s">
        <v>3217</v>
      </c>
      <c r="G377" s="434" t="s">
        <v>803</v>
      </c>
      <c r="H377" s="429">
        <v>64930</v>
      </c>
    </row>
    <row r="378" spans="1:8" ht="73.5" x14ac:dyDescent="0.35">
      <c r="A378" s="434">
        <v>44137.726388888892</v>
      </c>
      <c r="B378" s="222">
        <v>867</v>
      </c>
      <c r="C378" s="222" t="s">
        <v>2768</v>
      </c>
      <c r="D378" s="435"/>
      <c r="E378" s="222" t="s">
        <v>3218</v>
      </c>
      <c r="F378" s="292" t="s">
        <v>3219</v>
      </c>
      <c r="G378" s="434" t="s">
        <v>803</v>
      </c>
      <c r="H378" s="429">
        <v>23405</v>
      </c>
    </row>
    <row r="379" spans="1:8" ht="73.5" x14ac:dyDescent="0.35">
      <c r="A379" s="434">
        <v>44137.726388888892</v>
      </c>
      <c r="B379" s="222">
        <v>854</v>
      </c>
      <c r="C379" s="222" t="s">
        <v>2734</v>
      </c>
      <c r="D379" s="435"/>
      <c r="E379" s="222" t="s">
        <v>2735</v>
      </c>
      <c r="F379" s="292" t="s">
        <v>3220</v>
      </c>
      <c r="G379" s="434" t="s">
        <v>803</v>
      </c>
      <c r="H379" s="429">
        <v>85110</v>
      </c>
    </row>
    <row r="380" spans="1:8" ht="63" x14ac:dyDescent="0.35">
      <c r="A380" s="434">
        <v>44138.726388888892</v>
      </c>
      <c r="B380" s="222">
        <v>864</v>
      </c>
      <c r="C380" s="222" t="s">
        <v>2719</v>
      </c>
      <c r="D380" s="435"/>
      <c r="E380" s="222" t="s">
        <v>2720</v>
      </c>
      <c r="F380" s="292" t="s">
        <v>3221</v>
      </c>
      <c r="G380" s="434" t="s">
        <v>803</v>
      </c>
      <c r="H380" s="429">
        <v>146280</v>
      </c>
    </row>
    <row r="381" spans="1:8" ht="63" x14ac:dyDescent="0.35">
      <c r="A381" s="434">
        <v>44138.727777777778</v>
      </c>
      <c r="B381" s="222">
        <v>849</v>
      </c>
      <c r="C381" s="222" t="s">
        <v>2342</v>
      </c>
      <c r="D381" s="435"/>
      <c r="E381" s="222" t="s">
        <v>2343</v>
      </c>
      <c r="F381" s="292" t="s">
        <v>3222</v>
      </c>
      <c r="G381" s="434" t="s">
        <v>803</v>
      </c>
      <c r="H381" s="429">
        <v>384990</v>
      </c>
    </row>
    <row r="382" spans="1:8" ht="63" x14ac:dyDescent="0.35">
      <c r="A382" s="434">
        <v>44138.734722222223</v>
      </c>
      <c r="B382" s="222">
        <v>862</v>
      </c>
      <c r="C382" s="222" t="s">
        <v>3138</v>
      </c>
      <c r="D382" s="435"/>
      <c r="E382" s="222" t="s">
        <v>3139</v>
      </c>
      <c r="F382" s="292" t="s">
        <v>3223</v>
      </c>
      <c r="G382" s="434" t="s">
        <v>803</v>
      </c>
      <c r="H382" s="429">
        <v>146280</v>
      </c>
    </row>
    <row r="383" spans="1:8" ht="73.5" x14ac:dyDescent="0.35">
      <c r="A383" s="434">
        <v>44138.736111111109</v>
      </c>
      <c r="B383" s="222">
        <v>875</v>
      </c>
      <c r="C383" s="222" t="s">
        <v>699</v>
      </c>
      <c r="D383" s="435"/>
      <c r="E383" s="222" t="s">
        <v>2552</v>
      </c>
      <c r="F383" s="292" t="s">
        <v>3224</v>
      </c>
      <c r="G383" s="434" t="s">
        <v>803</v>
      </c>
      <c r="H383" s="429">
        <v>85110</v>
      </c>
    </row>
    <row r="384" spans="1:8" ht="63" x14ac:dyDescent="0.35">
      <c r="A384" s="434">
        <v>44138.759722222225</v>
      </c>
      <c r="B384" s="222">
        <v>874</v>
      </c>
      <c r="C384" s="222" t="s">
        <v>2800</v>
      </c>
      <c r="D384" s="435"/>
      <c r="E384" s="222" t="s">
        <v>2801</v>
      </c>
      <c r="F384" s="292" t="s">
        <v>2802</v>
      </c>
      <c r="G384" s="434" t="s">
        <v>803</v>
      </c>
      <c r="H384" s="429">
        <v>30300</v>
      </c>
    </row>
    <row r="385" spans="1:8" ht="42" x14ac:dyDescent="0.35">
      <c r="A385" s="434">
        <v>44138.770833333336</v>
      </c>
      <c r="B385" s="222">
        <v>871</v>
      </c>
      <c r="C385" s="222" t="s">
        <v>2808</v>
      </c>
      <c r="D385" s="435"/>
      <c r="E385" s="222" t="s">
        <v>2809</v>
      </c>
      <c r="F385" s="292" t="s">
        <v>3225</v>
      </c>
      <c r="G385" s="434" t="s">
        <v>803</v>
      </c>
      <c r="H385" s="429">
        <v>282130</v>
      </c>
    </row>
    <row r="386" spans="1:8" ht="52.5" x14ac:dyDescent="0.35">
      <c r="A386" s="434">
        <v>44140.519444444442</v>
      </c>
      <c r="B386" s="222">
        <v>887</v>
      </c>
      <c r="C386" s="222" t="s">
        <v>3226</v>
      </c>
      <c r="D386" s="435"/>
      <c r="E386" s="222" t="s">
        <v>3227</v>
      </c>
      <c r="F386" s="292" t="s">
        <v>3228</v>
      </c>
      <c r="G386" s="434" t="s">
        <v>803</v>
      </c>
      <c r="H386" s="429">
        <v>58520</v>
      </c>
    </row>
    <row r="387" spans="1:8" ht="63" x14ac:dyDescent="0.35">
      <c r="A387" s="434">
        <v>44140.519444444442</v>
      </c>
      <c r="B387" s="222">
        <v>886</v>
      </c>
      <c r="C387" s="222" t="s">
        <v>3229</v>
      </c>
      <c r="D387" s="435"/>
      <c r="E387" s="222" t="s">
        <v>3230</v>
      </c>
      <c r="F387" s="292" t="s">
        <v>3231</v>
      </c>
      <c r="G387" s="434" t="s">
        <v>803</v>
      </c>
      <c r="H387" s="429">
        <v>7980</v>
      </c>
    </row>
    <row r="388" spans="1:8" ht="105" x14ac:dyDescent="0.35">
      <c r="A388" s="434">
        <v>44140.520138888889</v>
      </c>
      <c r="B388" s="222">
        <v>885</v>
      </c>
      <c r="C388" s="222" t="s">
        <v>805</v>
      </c>
      <c r="D388" s="435"/>
      <c r="E388" s="222" t="s">
        <v>3167</v>
      </c>
      <c r="F388" s="292" t="s">
        <v>893</v>
      </c>
      <c r="G388" s="434" t="s">
        <v>803</v>
      </c>
      <c r="H388" s="429">
        <v>50960</v>
      </c>
    </row>
    <row r="389" spans="1:8" ht="73.5" x14ac:dyDescent="0.35">
      <c r="A389" s="434">
        <v>44140.526388888888</v>
      </c>
      <c r="B389" s="222">
        <v>883</v>
      </c>
      <c r="C389" s="222" t="s">
        <v>2772</v>
      </c>
      <c r="D389" s="435"/>
      <c r="E389" s="222" t="s">
        <v>3232</v>
      </c>
      <c r="F389" s="292" t="s">
        <v>3233</v>
      </c>
      <c r="G389" s="434" t="s">
        <v>803</v>
      </c>
      <c r="H389" s="429">
        <v>87766</v>
      </c>
    </row>
    <row r="390" spans="1:8" ht="63" x14ac:dyDescent="0.35">
      <c r="A390" s="434">
        <v>44140.529166666667</v>
      </c>
      <c r="B390" s="222">
        <v>866</v>
      </c>
      <c r="C390" s="222" t="s">
        <v>3141</v>
      </c>
      <c r="D390" s="435"/>
      <c r="E390" s="222" t="s">
        <v>3142</v>
      </c>
      <c r="F390" s="292" t="s">
        <v>3234</v>
      </c>
      <c r="G390" s="434" t="s">
        <v>803</v>
      </c>
      <c r="H390" s="429">
        <v>257450</v>
      </c>
    </row>
    <row r="391" spans="1:8" ht="63" x14ac:dyDescent="0.35">
      <c r="A391" s="434">
        <v>44140.531944444447</v>
      </c>
      <c r="B391" s="222">
        <v>872</v>
      </c>
      <c r="C391" s="222" t="s">
        <v>2755</v>
      </c>
      <c r="D391" s="435"/>
      <c r="E391" s="222" t="s">
        <v>3235</v>
      </c>
      <c r="F391" s="292" t="s">
        <v>3236</v>
      </c>
      <c r="G391" s="434" t="s">
        <v>803</v>
      </c>
      <c r="H391" s="429">
        <v>28725</v>
      </c>
    </row>
    <row r="392" spans="1:8" ht="73.5" x14ac:dyDescent="0.35">
      <c r="A392" s="434">
        <v>44140.539583333331</v>
      </c>
      <c r="B392" s="222">
        <v>873</v>
      </c>
      <c r="C392" s="222" t="s">
        <v>822</v>
      </c>
      <c r="D392" s="435"/>
      <c r="E392" s="222" t="s">
        <v>2569</v>
      </c>
      <c r="F392" s="292" t="s">
        <v>3237</v>
      </c>
      <c r="G392" s="434" t="s">
        <v>803</v>
      </c>
      <c r="H392" s="429">
        <v>87766</v>
      </c>
    </row>
    <row r="393" spans="1:8" ht="63" x14ac:dyDescent="0.35">
      <c r="A393" s="434">
        <v>44140.676388888889</v>
      </c>
      <c r="B393" s="222">
        <v>879</v>
      </c>
      <c r="C393" s="222" t="s">
        <v>3238</v>
      </c>
      <c r="D393" s="435"/>
      <c r="E393" s="222" t="s">
        <v>3239</v>
      </c>
      <c r="F393" s="292" t="s">
        <v>3240</v>
      </c>
      <c r="G393" s="434" t="s">
        <v>803</v>
      </c>
      <c r="H393" s="429">
        <v>304538</v>
      </c>
    </row>
    <row r="394" spans="1:8" ht="63" x14ac:dyDescent="0.35">
      <c r="A394" s="434">
        <v>44140.786805555559</v>
      </c>
      <c r="B394" s="222">
        <v>861</v>
      </c>
      <c r="C394" s="222" t="s">
        <v>3241</v>
      </c>
      <c r="D394" s="435"/>
      <c r="E394" s="222" t="s">
        <v>3242</v>
      </c>
      <c r="F394" s="292" t="s">
        <v>3243</v>
      </c>
      <c r="G394" s="434" t="s">
        <v>803</v>
      </c>
      <c r="H394" s="429">
        <v>35700</v>
      </c>
    </row>
    <row r="395" spans="1:8" ht="84" x14ac:dyDescent="0.35">
      <c r="A395" s="434">
        <v>44141.65902777778</v>
      </c>
      <c r="B395" s="222">
        <v>890</v>
      </c>
      <c r="C395" s="222" t="s">
        <v>3144</v>
      </c>
      <c r="D395" s="435"/>
      <c r="E395" s="222" t="s">
        <v>3145</v>
      </c>
      <c r="F395" s="292" t="s">
        <v>3244</v>
      </c>
      <c r="G395" s="434" t="s">
        <v>803</v>
      </c>
      <c r="H395" s="429">
        <v>32340</v>
      </c>
    </row>
    <row r="396" spans="1:8" ht="73.5" x14ac:dyDescent="0.35">
      <c r="A396" s="434">
        <v>44141.711111111108</v>
      </c>
      <c r="B396" s="222">
        <v>877</v>
      </c>
      <c r="C396" s="222" t="s">
        <v>2656</v>
      </c>
      <c r="D396" s="435"/>
      <c r="E396" s="222" t="s">
        <v>3245</v>
      </c>
      <c r="F396" s="292" t="s">
        <v>3246</v>
      </c>
      <c r="G396" s="434" t="s">
        <v>803</v>
      </c>
      <c r="H396" s="429">
        <v>202130</v>
      </c>
    </row>
    <row r="397" spans="1:8" ht="73.5" x14ac:dyDescent="0.35">
      <c r="A397" s="434">
        <v>44141.71597222222</v>
      </c>
      <c r="B397" s="222">
        <v>893</v>
      </c>
      <c r="C397" s="222" t="s">
        <v>699</v>
      </c>
      <c r="D397" s="435"/>
      <c r="E397" s="222" t="s">
        <v>2552</v>
      </c>
      <c r="F397" s="292" t="s">
        <v>3247</v>
      </c>
      <c r="G397" s="434" t="s">
        <v>803</v>
      </c>
      <c r="H397" s="429">
        <v>24000</v>
      </c>
    </row>
    <row r="398" spans="1:8" ht="63" x14ac:dyDescent="0.35">
      <c r="A398" s="434">
        <v>44141.740972222222</v>
      </c>
      <c r="B398" s="222">
        <v>880</v>
      </c>
      <c r="C398" s="222" t="s">
        <v>3248</v>
      </c>
      <c r="D398" s="435"/>
      <c r="E398" s="222" t="s">
        <v>3249</v>
      </c>
      <c r="F398" s="292" t="s">
        <v>3250</v>
      </c>
      <c r="G398" s="434" t="s">
        <v>803</v>
      </c>
      <c r="H398" s="429">
        <v>46810</v>
      </c>
    </row>
    <row r="399" spans="1:8" ht="63" x14ac:dyDescent="0.35">
      <c r="A399" s="434">
        <v>44145.731944444444</v>
      </c>
      <c r="B399" s="222">
        <v>884</v>
      </c>
      <c r="C399" s="222" t="s">
        <v>3147</v>
      </c>
      <c r="D399" s="435"/>
      <c r="E399" s="222" t="s">
        <v>3148</v>
      </c>
      <c r="F399" s="292" t="s">
        <v>3251</v>
      </c>
      <c r="G399" s="434" t="s">
        <v>803</v>
      </c>
      <c r="H399" s="429">
        <v>87780</v>
      </c>
    </row>
    <row r="400" spans="1:8" ht="73.5" x14ac:dyDescent="0.35">
      <c r="A400" s="434">
        <v>44145.731944444444</v>
      </c>
      <c r="B400" s="222">
        <v>860</v>
      </c>
      <c r="C400" s="222" t="s">
        <v>3252</v>
      </c>
      <c r="D400" s="435"/>
      <c r="E400" s="222" t="s">
        <v>3253</v>
      </c>
      <c r="F400" s="292" t="s">
        <v>3254</v>
      </c>
      <c r="G400" s="434" t="s">
        <v>803</v>
      </c>
      <c r="H400" s="429">
        <v>7070</v>
      </c>
    </row>
    <row r="401" spans="1:8" ht="84" x14ac:dyDescent="0.35">
      <c r="A401" s="434">
        <v>44147.729861111111</v>
      </c>
      <c r="B401" s="222">
        <v>899</v>
      </c>
      <c r="C401" s="222" t="s">
        <v>3174</v>
      </c>
      <c r="D401" s="435"/>
      <c r="E401" s="222" t="s">
        <v>3175</v>
      </c>
      <c r="F401" s="292" t="s">
        <v>3255</v>
      </c>
      <c r="G401" s="434" t="s">
        <v>803</v>
      </c>
      <c r="H401" s="429">
        <v>64930</v>
      </c>
    </row>
    <row r="402" spans="1:8" ht="52.5" x14ac:dyDescent="0.35">
      <c r="A402" s="434">
        <v>44147.73333333333</v>
      </c>
      <c r="B402" s="222">
        <v>909</v>
      </c>
      <c r="C402" s="222" t="s">
        <v>2580</v>
      </c>
      <c r="D402" s="435"/>
      <c r="E402" s="435" t="s">
        <v>3256</v>
      </c>
      <c r="F402" s="292" t="s">
        <v>3257</v>
      </c>
      <c r="G402" s="434" t="s">
        <v>803</v>
      </c>
      <c r="H402" s="429">
        <v>6390</v>
      </c>
    </row>
    <row r="403" spans="1:8" ht="63" x14ac:dyDescent="0.35">
      <c r="A403" s="434">
        <v>44153.495833333334</v>
      </c>
      <c r="B403" s="222">
        <v>894</v>
      </c>
      <c r="C403" s="222" t="s">
        <v>3258</v>
      </c>
      <c r="D403" s="435"/>
      <c r="E403" s="435" t="s">
        <v>3259</v>
      </c>
      <c r="F403" s="292" t="s">
        <v>3260</v>
      </c>
      <c r="G403" s="434" t="s">
        <v>803</v>
      </c>
      <c r="H403" s="429">
        <v>85105</v>
      </c>
    </row>
    <row r="404" spans="1:8" ht="63" x14ac:dyDescent="0.35">
      <c r="A404" s="434">
        <v>44155.529166666667</v>
      </c>
      <c r="B404" s="222">
        <v>918</v>
      </c>
      <c r="C404" s="222" t="s">
        <v>2747</v>
      </c>
      <c r="D404" s="435"/>
      <c r="E404" s="222" t="s">
        <v>2748</v>
      </c>
      <c r="F404" s="292" t="s">
        <v>3261</v>
      </c>
      <c r="G404" s="434" t="s">
        <v>803</v>
      </c>
      <c r="H404" s="429">
        <v>5000</v>
      </c>
    </row>
    <row r="405" spans="1:8" ht="105" x14ac:dyDescent="0.35">
      <c r="A405" s="434">
        <v>44159.757638888892</v>
      </c>
      <c r="B405" s="222">
        <v>926</v>
      </c>
      <c r="C405" s="222" t="s">
        <v>805</v>
      </c>
      <c r="D405" s="435"/>
      <c r="E405" s="222" t="s">
        <v>3167</v>
      </c>
      <c r="F405" s="292" t="s">
        <v>3262</v>
      </c>
      <c r="G405" s="434" t="s">
        <v>803</v>
      </c>
      <c r="H405" s="429">
        <v>38720</v>
      </c>
    </row>
    <row r="406" spans="1:8" ht="73.5" x14ac:dyDescent="0.35">
      <c r="A406" s="434">
        <v>44159.757638888892</v>
      </c>
      <c r="B406" s="222">
        <v>917</v>
      </c>
      <c r="C406" s="222" t="s">
        <v>2772</v>
      </c>
      <c r="D406" s="435"/>
      <c r="E406" s="222" t="s">
        <v>3232</v>
      </c>
      <c r="F406" s="292" t="s">
        <v>3263</v>
      </c>
      <c r="G406" s="434" t="s">
        <v>803</v>
      </c>
      <c r="H406" s="429">
        <v>87766</v>
      </c>
    </row>
    <row r="407" spans="1:8" ht="63" x14ac:dyDescent="0.35">
      <c r="A407" s="434">
        <v>44159.757638888892</v>
      </c>
      <c r="B407" s="222">
        <v>916</v>
      </c>
      <c r="C407" s="222" t="s">
        <v>2800</v>
      </c>
      <c r="D407" s="435"/>
      <c r="E407" s="222" t="s">
        <v>2801</v>
      </c>
      <c r="F407" s="292" t="s">
        <v>3264</v>
      </c>
      <c r="G407" s="434" t="s">
        <v>803</v>
      </c>
      <c r="H407" s="429">
        <v>87780</v>
      </c>
    </row>
    <row r="408" spans="1:8" ht="73.5" x14ac:dyDescent="0.35">
      <c r="A408" s="434">
        <v>44162.670138888891</v>
      </c>
      <c r="B408" s="222">
        <v>931</v>
      </c>
      <c r="C408" s="222" t="s">
        <v>3252</v>
      </c>
      <c r="D408" s="435"/>
      <c r="E408" s="222" t="s">
        <v>3253</v>
      </c>
      <c r="F408" s="292" t="s">
        <v>3265</v>
      </c>
      <c r="G408" s="434" t="s">
        <v>803</v>
      </c>
      <c r="H408" s="429">
        <v>62000</v>
      </c>
    </row>
    <row r="409" spans="1:8" ht="63" x14ac:dyDescent="0.35">
      <c r="A409" s="434">
        <v>44162.671527777777</v>
      </c>
      <c r="B409" s="222">
        <v>930</v>
      </c>
      <c r="C409" s="222" t="s">
        <v>2804</v>
      </c>
      <c r="D409" s="435"/>
      <c r="E409" s="222" t="s">
        <v>2805</v>
      </c>
      <c r="F409" s="292" t="s">
        <v>3266</v>
      </c>
      <c r="G409" s="434" t="s">
        <v>803</v>
      </c>
      <c r="H409" s="429">
        <v>29790</v>
      </c>
    </row>
    <row r="410" spans="1:8" ht="63" x14ac:dyDescent="0.35">
      <c r="A410" s="434">
        <v>44162.675694444442</v>
      </c>
      <c r="B410" s="222">
        <v>929</v>
      </c>
      <c r="C410" s="222" t="s">
        <v>2313</v>
      </c>
      <c r="D410" s="435"/>
      <c r="E410" s="222" t="s">
        <v>2314</v>
      </c>
      <c r="F410" s="292" t="s">
        <v>3267</v>
      </c>
      <c r="G410" s="434" t="s">
        <v>803</v>
      </c>
      <c r="H410" s="429">
        <v>32000</v>
      </c>
    </row>
    <row r="411" spans="1:8" ht="63" x14ac:dyDescent="0.35">
      <c r="A411" s="434">
        <v>44162.678472222222</v>
      </c>
      <c r="B411" s="222">
        <v>922</v>
      </c>
      <c r="C411" s="222" t="s">
        <v>3268</v>
      </c>
      <c r="D411" s="435"/>
      <c r="E411" s="222" t="s">
        <v>3163</v>
      </c>
      <c r="F411" s="292" t="s">
        <v>3269</v>
      </c>
      <c r="G411" s="434" t="s">
        <v>803</v>
      </c>
      <c r="H411" s="429">
        <v>23500</v>
      </c>
    </row>
    <row r="412" spans="1:8" ht="63" x14ac:dyDescent="0.35">
      <c r="A412" s="434">
        <v>44165.513888888891</v>
      </c>
      <c r="B412" s="222">
        <v>932</v>
      </c>
      <c r="C412" s="222" t="s">
        <v>3270</v>
      </c>
      <c r="D412" s="435"/>
      <c r="E412" s="436" t="s">
        <v>3949</v>
      </c>
      <c r="F412" s="292" t="s">
        <v>3271</v>
      </c>
      <c r="G412" s="434" t="s">
        <v>803</v>
      </c>
      <c r="H412" s="429">
        <v>1771</v>
      </c>
    </row>
    <row r="413" spans="1:8" ht="63" x14ac:dyDescent="0.35">
      <c r="A413" s="434">
        <v>44165.513888888891</v>
      </c>
      <c r="B413" s="222">
        <v>932</v>
      </c>
      <c r="C413" s="222" t="s">
        <v>3272</v>
      </c>
      <c r="D413" s="435"/>
      <c r="E413" s="436" t="s">
        <v>3949</v>
      </c>
      <c r="F413" s="292" t="s">
        <v>3271</v>
      </c>
      <c r="G413" s="434" t="s">
        <v>803</v>
      </c>
      <c r="H413" s="429">
        <v>18334.07</v>
      </c>
    </row>
    <row r="414" spans="1:8" ht="63" x14ac:dyDescent="0.35">
      <c r="A414" s="434">
        <v>44165.513888888891</v>
      </c>
      <c r="B414" s="222">
        <v>932</v>
      </c>
      <c r="C414" s="222" t="s">
        <v>3273</v>
      </c>
      <c r="D414" s="435"/>
      <c r="E414" s="436" t="s">
        <v>3949</v>
      </c>
      <c r="F414" s="292" t="s">
        <v>3271</v>
      </c>
      <c r="G414" s="434" t="s">
        <v>803</v>
      </c>
      <c r="H414" s="429">
        <v>13095.24</v>
      </c>
    </row>
    <row r="415" spans="1:8" ht="63" x14ac:dyDescent="0.35">
      <c r="A415" s="434">
        <v>44165.513888888891</v>
      </c>
      <c r="B415" s="222">
        <v>932</v>
      </c>
      <c r="C415" s="222" t="s">
        <v>1108</v>
      </c>
      <c r="D415" s="435"/>
      <c r="E415" s="436" t="s">
        <v>3949</v>
      </c>
      <c r="F415" s="292" t="s">
        <v>3271</v>
      </c>
      <c r="G415" s="434" t="s">
        <v>803</v>
      </c>
      <c r="H415" s="429">
        <v>9523.81</v>
      </c>
    </row>
    <row r="416" spans="1:8" ht="63" x14ac:dyDescent="0.35">
      <c r="A416" s="434">
        <v>44165.513888888891</v>
      </c>
      <c r="B416" s="222">
        <v>932</v>
      </c>
      <c r="C416" s="222" t="s">
        <v>1112</v>
      </c>
      <c r="D416" s="435"/>
      <c r="E416" s="437" t="s">
        <v>3976</v>
      </c>
      <c r="F416" s="292" t="s">
        <v>3271</v>
      </c>
      <c r="G416" s="434" t="s">
        <v>803</v>
      </c>
      <c r="H416" s="429">
        <v>14142.85</v>
      </c>
    </row>
    <row r="417" spans="1:8" ht="63" x14ac:dyDescent="0.35">
      <c r="A417" s="434">
        <v>44165.513888888891</v>
      </c>
      <c r="B417" s="222">
        <v>932</v>
      </c>
      <c r="C417" s="222" t="s">
        <v>1104</v>
      </c>
      <c r="D417" s="435"/>
      <c r="E417" s="436" t="s">
        <v>3949</v>
      </c>
      <c r="F417" s="292" t="s">
        <v>3271</v>
      </c>
      <c r="G417" s="434" t="s">
        <v>803</v>
      </c>
      <c r="H417" s="429">
        <v>15715.51</v>
      </c>
    </row>
    <row r="418" spans="1:8" ht="63" x14ac:dyDescent="0.35">
      <c r="A418" s="434">
        <v>44165.513888888891</v>
      </c>
      <c r="B418" s="222">
        <v>932</v>
      </c>
      <c r="C418" s="222" t="s">
        <v>3274</v>
      </c>
      <c r="D418" s="435"/>
      <c r="E418" s="436" t="s">
        <v>3949</v>
      </c>
      <c r="F418" s="292" t="s">
        <v>3271</v>
      </c>
      <c r="G418" s="434" t="s">
        <v>803</v>
      </c>
      <c r="H418" s="429">
        <v>27238.19</v>
      </c>
    </row>
    <row r="419" spans="1:8" ht="63" x14ac:dyDescent="0.35">
      <c r="A419" s="434">
        <v>44165.513888888891</v>
      </c>
      <c r="B419" s="222">
        <v>932</v>
      </c>
      <c r="C419" s="222" t="s">
        <v>1155</v>
      </c>
      <c r="D419" s="435"/>
      <c r="E419" s="436" t="s">
        <v>3949</v>
      </c>
      <c r="F419" s="292" t="s">
        <v>3271</v>
      </c>
      <c r="G419" s="434" t="s">
        <v>803</v>
      </c>
      <c r="H419" s="429">
        <v>6285.72</v>
      </c>
    </row>
    <row r="420" spans="1:8" ht="63" x14ac:dyDescent="0.35">
      <c r="A420" s="434">
        <v>44165.513888888891</v>
      </c>
      <c r="B420" s="222">
        <v>932</v>
      </c>
      <c r="C420" s="222" t="s">
        <v>3275</v>
      </c>
      <c r="D420" s="435"/>
      <c r="E420" s="389" t="s">
        <v>3276</v>
      </c>
      <c r="F420" s="292" t="s">
        <v>3271</v>
      </c>
      <c r="G420" s="434" t="s">
        <v>803</v>
      </c>
      <c r="H420" s="429">
        <v>5714.23</v>
      </c>
    </row>
    <row r="421" spans="1:8" ht="63" x14ac:dyDescent="0.35">
      <c r="A421" s="434">
        <v>44165.513888888891</v>
      </c>
      <c r="B421" s="222">
        <v>932</v>
      </c>
      <c r="C421" s="222" t="s">
        <v>3277</v>
      </c>
      <c r="D421" s="435"/>
      <c r="E421" s="389" t="s">
        <v>4158</v>
      </c>
      <c r="F421" s="292" t="s">
        <v>3271</v>
      </c>
      <c r="G421" s="434" t="s">
        <v>803</v>
      </c>
      <c r="H421" s="429">
        <v>6285.78</v>
      </c>
    </row>
    <row r="422" spans="1:8" ht="63" x14ac:dyDescent="0.35">
      <c r="A422" s="434">
        <v>44165.513888888891</v>
      </c>
      <c r="B422" s="222">
        <v>932</v>
      </c>
      <c r="C422" s="222" t="s">
        <v>1113</v>
      </c>
      <c r="D422" s="435"/>
      <c r="E422" s="437" t="s">
        <v>3995</v>
      </c>
      <c r="F422" s="292" t="s">
        <v>3271</v>
      </c>
      <c r="G422" s="434" t="s">
        <v>803</v>
      </c>
      <c r="H422" s="429">
        <v>14142.85</v>
      </c>
    </row>
    <row r="423" spans="1:8" ht="63" x14ac:dyDescent="0.35">
      <c r="A423" s="434">
        <v>44165.513888888891</v>
      </c>
      <c r="B423" s="222">
        <v>932</v>
      </c>
      <c r="C423" s="222" t="s">
        <v>3278</v>
      </c>
      <c r="D423" s="435"/>
      <c r="E423" s="437" t="s">
        <v>4159</v>
      </c>
      <c r="F423" s="292" t="s">
        <v>3271</v>
      </c>
      <c r="G423" s="434" t="s">
        <v>803</v>
      </c>
      <c r="H423" s="429">
        <v>24357.58</v>
      </c>
    </row>
    <row r="424" spans="1:8" ht="63" x14ac:dyDescent="0.35">
      <c r="A424" s="434">
        <v>44165.513888888891</v>
      </c>
      <c r="B424" s="222">
        <v>932</v>
      </c>
      <c r="C424" s="222" t="s">
        <v>2301</v>
      </c>
      <c r="D424" s="435"/>
      <c r="E424" s="389" t="s">
        <v>3949</v>
      </c>
      <c r="F424" s="292" t="s">
        <v>3271</v>
      </c>
      <c r="G424" s="434" t="s">
        <v>803</v>
      </c>
      <c r="H424" s="429">
        <v>20952.38</v>
      </c>
    </row>
    <row r="425" spans="1:8" ht="63" x14ac:dyDescent="0.35">
      <c r="A425" s="434">
        <v>44165.513888888891</v>
      </c>
      <c r="B425" s="222">
        <v>932</v>
      </c>
      <c r="C425" s="222" t="s">
        <v>1157</v>
      </c>
      <c r="D425" s="435"/>
      <c r="E425" s="389" t="s">
        <v>4160</v>
      </c>
      <c r="F425" s="292" t="s">
        <v>3271</v>
      </c>
      <c r="G425" s="434" t="s">
        <v>803</v>
      </c>
      <c r="H425" s="429">
        <v>12571.43</v>
      </c>
    </row>
    <row r="426" spans="1:8" ht="63" x14ac:dyDescent="0.35">
      <c r="A426" s="434">
        <v>44165.513888888891</v>
      </c>
      <c r="B426" s="222">
        <v>932</v>
      </c>
      <c r="C426" s="222" t="s">
        <v>1158</v>
      </c>
      <c r="D426" s="435"/>
      <c r="E426" s="389" t="s">
        <v>3947</v>
      </c>
      <c r="F426" s="292" t="s">
        <v>3271</v>
      </c>
      <c r="G426" s="434" t="s">
        <v>803</v>
      </c>
      <c r="H426" s="429">
        <v>12571.43</v>
      </c>
    </row>
    <row r="427" spans="1:8" ht="63" x14ac:dyDescent="0.35">
      <c r="A427" s="434">
        <v>44165.513888888891</v>
      </c>
      <c r="B427" s="222">
        <v>932</v>
      </c>
      <c r="C427" s="222" t="s">
        <v>714</v>
      </c>
      <c r="D427" s="435"/>
      <c r="E427" s="389" t="s">
        <v>3947</v>
      </c>
      <c r="F427" s="292" t="s">
        <v>3271</v>
      </c>
      <c r="G427" s="434" t="s">
        <v>803</v>
      </c>
      <c r="H427" s="429">
        <v>32738.09</v>
      </c>
    </row>
    <row r="428" spans="1:8" ht="63" x14ac:dyDescent="0.35">
      <c r="A428" s="434">
        <v>44165.513888888891</v>
      </c>
      <c r="B428" s="222">
        <v>932</v>
      </c>
      <c r="C428" s="222" t="s">
        <v>1159</v>
      </c>
      <c r="D428" s="435"/>
      <c r="E428" s="389" t="s">
        <v>4161</v>
      </c>
      <c r="F428" s="292" t="s">
        <v>3271</v>
      </c>
      <c r="G428" s="434" t="s">
        <v>803</v>
      </c>
      <c r="H428" s="429">
        <v>12571.43</v>
      </c>
    </row>
    <row r="429" spans="1:8" ht="63" x14ac:dyDescent="0.35">
      <c r="A429" s="434">
        <v>44165.513888888891</v>
      </c>
      <c r="B429" s="222">
        <v>932</v>
      </c>
      <c r="C429" s="222" t="s">
        <v>3279</v>
      </c>
      <c r="D429" s="435"/>
      <c r="E429" s="389" t="s">
        <v>3957</v>
      </c>
      <c r="F429" s="292" t="s">
        <v>3271</v>
      </c>
      <c r="G429" s="434" t="s">
        <v>803</v>
      </c>
      <c r="H429" s="429">
        <v>12571.98</v>
      </c>
    </row>
    <row r="430" spans="1:8" ht="63" x14ac:dyDescent="0.35">
      <c r="A430" s="434">
        <v>44165.513888888891</v>
      </c>
      <c r="B430" s="222">
        <v>932</v>
      </c>
      <c r="C430" s="222" t="s">
        <v>3280</v>
      </c>
      <c r="D430" s="435"/>
      <c r="E430" s="435" t="s">
        <v>4162</v>
      </c>
      <c r="F430" s="292" t="s">
        <v>3271</v>
      </c>
      <c r="G430" s="434" t="s">
        <v>803</v>
      </c>
      <c r="H430" s="429">
        <v>12571.43</v>
      </c>
    </row>
    <row r="431" spans="1:8" ht="63" x14ac:dyDescent="0.35">
      <c r="A431" s="434">
        <v>44165.513888888891</v>
      </c>
      <c r="B431" s="222">
        <v>932</v>
      </c>
      <c r="C431" s="222" t="s">
        <v>1161</v>
      </c>
      <c r="D431" s="435"/>
      <c r="E431" s="389" t="s">
        <v>4163</v>
      </c>
      <c r="F431" s="292" t="s">
        <v>3271</v>
      </c>
      <c r="G431" s="434" t="s">
        <v>803</v>
      </c>
      <c r="H431" s="429">
        <v>12571.58</v>
      </c>
    </row>
    <row r="432" spans="1:8" ht="63" x14ac:dyDescent="0.35">
      <c r="A432" s="434">
        <v>44165.513888888891</v>
      </c>
      <c r="B432" s="222">
        <v>932</v>
      </c>
      <c r="C432" s="222" t="s">
        <v>1162</v>
      </c>
      <c r="D432" s="435"/>
      <c r="E432" s="389" t="s">
        <v>3949</v>
      </c>
      <c r="F432" s="292" t="s">
        <v>3271</v>
      </c>
      <c r="G432" s="434" t="s">
        <v>803</v>
      </c>
      <c r="H432" s="429">
        <v>12571.43</v>
      </c>
    </row>
    <row r="433" spans="1:8" ht="63" x14ac:dyDescent="0.35">
      <c r="A433" s="434">
        <v>44165.513888888891</v>
      </c>
      <c r="B433" s="222">
        <v>932</v>
      </c>
      <c r="C433" s="222" t="s">
        <v>3281</v>
      </c>
      <c r="D433" s="435"/>
      <c r="E433" s="436" t="s">
        <v>3947</v>
      </c>
      <c r="F433" s="292" t="s">
        <v>3271</v>
      </c>
      <c r="G433" s="434" t="s">
        <v>803</v>
      </c>
      <c r="H433" s="429">
        <v>12571.43</v>
      </c>
    </row>
    <row r="434" spans="1:8" ht="63" x14ac:dyDescent="0.35">
      <c r="A434" s="434">
        <v>44165.513888888891</v>
      </c>
      <c r="B434" s="222">
        <v>932</v>
      </c>
      <c r="C434" s="222" t="s">
        <v>1106</v>
      </c>
      <c r="D434" s="435"/>
      <c r="E434" s="436" t="s">
        <v>4164</v>
      </c>
      <c r="F434" s="292" t="s">
        <v>3271</v>
      </c>
      <c r="G434" s="434" t="s">
        <v>803</v>
      </c>
      <c r="H434" s="429">
        <v>10476.19</v>
      </c>
    </row>
    <row r="435" spans="1:8" ht="63" x14ac:dyDescent="0.35">
      <c r="A435" s="434">
        <v>44165.513888888891</v>
      </c>
      <c r="B435" s="222">
        <v>932</v>
      </c>
      <c r="C435" s="222" t="s">
        <v>3282</v>
      </c>
      <c r="D435" s="435"/>
      <c r="E435" s="389" t="s">
        <v>3947</v>
      </c>
      <c r="F435" s="292" t="s">
        <v>3271</v>
      </c>
      <c r="G435" s="434" t="s">
        <v>803</v>
      </c>
      <c r="H435" s="429">
        <v>12571.43</v>
      </c>
    </row>
    <row r="436" spans="1:8" ht="63" x14ac:dyDescent="0.35">
      <c r="A436" s="434">
        <v>44165.513888888891</v>
      </c>
      <c r="B436" s="222">
        <v>932</v>
      </c>
      <c r="C436" s="222" t="s">
        <v>3283</v>
      </c>
      <c r="D436" s="435"/>
      <c r="E436" s="389" t="s">
        <v>3947</v>
      </c>
      <c r="F436" s="292" t="s">
        <v>3271</v>
      </c>
      <c r="G436" s="434" t="s">
        <v>803</v>
      </c>
      <c r="H436" s="429">
        <v>31428.91</v>
      </c>
    </row>
    <row r="437" spans="1:8" ht="63" x14ac:dyDescent="0.35">
      <c r="A437" s="434">
        <v>44165.513888888891</v>
      </c>
      <c r="B437" s="222">
        <v>932</v>
      </c>
      <c r="C437" s="222" t="s">
        <v>1164</v>
      </c>
      <c r="D437" s="435"/>
      <c r="E437" s="389" t="s">
        <v>4165</v>
      </c>
      <c r="F437" s="292" t="s">
        <v>3271</v>
      </c>
      <c r="G437" s="434" t="s">
        <v>803</v>
      </c>
      <c r="H437" s="429">
        <v>12571.43</v>
      </c>
    </row>
    <row r="438" spans="1:8" ht="63" x14ac:dyDescent="0.35">
      <c r="A438" s="434">
        <v>44165.513888888891</v>
      </c>
      <c r="B438" s="222">
        <v>932</v>
      </c>
      <c r="C438" s="222" t="s">
        <v>1151</v>
      </c>
      <c r="D438" s="435"/>
      <c r="E438" s="389" t="s">
        <v>3947</v>
      </c>
      <c r="F438" s="292" t="s">
        <v>3271</v>
      </c>
      <c r="G438" s="434" t="s">
        <v>803</v>
      </c>
      <c r="H438" s="429">
        <v>7071.43</v>
      </c>
    </row>
    <row r="439" spans="1:8" ht="52.5" x14ac:dyDescent="0.35">
      <c r="A439" s="434">
        <v>44165.513888888891</v>
      </c>
      <c r="B439" s="222">
        <v>369</v>
      </c>
      <c r="C439" s="222" t="s">
        <v>3284</v>
      </c>
      <c r="D439" s="435"/>
      <c r="E439" s="435" t="s">
        <v>3997</v>
      </c>
      <c r="F439" s="292" t="s">
        <v>4181</v>
      </c>
      <c r="G439" s="434" t="s">
        <v>803</v>
      </c>
      <c r="H439" s="429">
        <v>20952.62</v>
      </c>
    </row>
    <row r="440" spans="1:8" ht="73.5" x14ac:dyDescent="0.35">
      <c r="A440" s="434">
        <v>44165.759722222225</v>
      </c>
      <c r="B440" s="222">
        <v>939</v>
      </c>
      <c r="C440" s="222" t="s">
        <v>2310</v>
      </c>
      <c r="D440" s="435"/>
      <c r="E440" s="222" t="s">
        <v>2311</v>
      </c>
      <c r="F440" s="292" t="s">
        <v>3285</v>
      </c>
      <c r="G440" s="434" t="s">
        <v>803</v>
      </c>
      <c r="H440" s="429">
        <v>22000</v>
      </c>
    </row>
    <row r="441" spans="1:8" ht="63" x14ac:dyDescent="0.35">
      <c r="A441" s="434">
        <v>44166.741666666669</v>
      </c>
      <c r="B441" s="222">
        <v>943</v>
      </c>
      <c r="C441" s="222" t="s">
        <v>2608</v>
      </c>
      <c r="D441" s="435"/>
      <c r="E441" s="222" t="s">
        <v>2609</v>
      </c>
      <c r="F441" s="292" t="s">
        <v>3286</v>
      </c>
      <c r="G441" s="434" t="s">
        <v>803</v>
      </c>
      <c r="H441" s="429">
        <v>39900</v>
      </c>
    </row>
    <row r="442" spans="1:8" ht="63" x14ac:dyDescent="0.35">
      <c r="A442" s="434">
        <v>44166.743750000001</v>
      </c>
      <c r="B442" s="222">
        <v>938</v>
      </c>
      <c r="C442" s="222" t="s">
        <v>3159</v>
      </c>
      <c r="D442" s="435"/>
      <c r="E442" s="222" t="s">
        <v>3160</v>
      </c>
      <c r="F442" s="292" t="s">
        <v>3287</v>
      </c>
      <c r="G442" s="434" t="s">
        <v>803</v>
      </c>
      <c r="H442" s="429">
        <v>87800</v>
      </c>
    </row>
    <row r="443" spans="1:8" ht="63" x14ac:dyDescent="0.35">
      <c r="A443" s="434">
        <v>44166.759722222225</v>
      </c>
      <c r="B443" s="222">
        <v>944</v>
      </c>
      <c r="C443" s="222" t="s">
        <v>810</v>
      </c>
      <c r="D443" s="435"/>
      <c r="E443" s="222" t="s">
        <v>3946</v>
      </c>
      <c r="F443" s="292" t="s">
        <v>3288</v>
      </c>
      <c r="G443" s="434" t="s">
        <v>803</v>
      </c>
      <c r="H443" s="429">
        <v>1207.5</v>
      </c>
    </row>
    <row r="444" spans="1:8" ht="52.5" x14ac:dyDescent="0.35">
      <c r="A444" s="434">
        <v>44166.759722222225</v>
      </c>
      <c r="B444" s="222">
        <v>376</v>
      </c>
      <c r="C444" s="222" t="s">
        <v>1113</v>
      </c>
      <c r="D444" s="435"/>
      <c r="E444" s="437" t="s">
        <v>3995</v>
      </c>
      <c r="F444" s="292" t="s">
        <v>3289</v>
      </c>
      <c r="G444" s="434" t="s">
        <v>803</v>
      </c>
      <c r="H444" s="429">
        <v>16480.919999999998</v>
      </c>
    </row>
    <row r="445" spans="1:8" ht="52.5" x14ac:dyDescent="0.35">
      <c r="A445" s="434">
        <v>44166.759722222225</v>
      </c>
      <c r="B445" s="222">
        <v>376</v>
      </c>
      <c r="C445" s="222" t="s">
        <v>1112</v>
      </c>
      <c r="D445" s="435"/>
      <c r="E445" s="437" t="s">
        <v>3976</v>
      </c>
      <c r="F445" s="292" t="s">
        <v>3289</v>
      </c>
      <c r="G445" s="434" t="s">
        <v>803</v>
      </c>
      <c r="H445" s="429">
        <v>14654.48</v>
      </c>
    </row>
    <row r="446" spans="1:8" ht="52.5" x14ac:dyDescent="0.35">
      <c r="A446" s="434">
        <v>44166.759722222225</v>
      </c>
      <c r="B446" s="222">
        <v>376</v>
      </c>
      <c r="C446" s="222" t="s">
        <v>1104</v>
      </c>
      <c r="D446" s="435"/>
      <c r="E446" s="436" t="s">
        <v>3947</v>
      </c>
      <c r="F446" s="292" t="s">
        <v>3289</v>
      </c>
      <c r="G446" s="434" t="s">
        <v>803</v>
      </c>
      <c r="H446" s="429">
        <v>8180.86</v>
      </c>
    </row>
    <row r="447" spans="1:8" ht="52.5" x14ac:dyDescent="0.35">
      <c r="A447" s="434">
        <v>44166.759722222225</v>
      </c>
      <c r="B447" s="222">
        <v>376</v>
      </c>
      <c r="C447" s="222" t="s">
        <v>1106</v>
      </c>
      <c r="D447" s="435"/>
      <c r="E447" s="436" t="s">
        <v>4164</v>
      </c>
      <c r="F447" s="292" t="s">
        <v>3289</v>
      </c>
      <c r="G447" s="434" t="s">
        <v>803</v>
      </c>
      <c r="H447" s="429">
        <v>3710.09</v>
      </c>
    </row>
    <row r="448" spans="1:8" ht="52.5" x14ac:dyDescent="0.35">
      <c r="A448" s="434">
        <v>44166.759722222225</v>
      </c>
      <c r="B448" s="222">
        <v>376</v>
      </c>
      <c r="C448" s="222" t="s">
        <v>3277</v>
      </c>
      <c r="D448" s="435"/>
      <c r="E448" s="389" t="s">
        <v>4158</v>
      </c>
      <c r="F448" s="292" t="s">
        <v>3289</v>
      </c>
      <c r="G448" s="434" t="s">
        <v>803</v>
      </c>
      <c r="H448" s="429">
        <v>5165.63</v>
      </c>
    </row>
    <row r="449" spans="1:8" ht="52.5" x14ac:dyDescent="0.35">
      <c r="A449" s="434">
        <v>44166.759722222225</v>
      </c>
      <c r="B449" s="222">
        <v>376</v>
      </c>
      <c r="C449" s="222" t="s">
        <v>3270</v>
      </c>
      <c r="D449" s="435"/>
      <c r="E449" s="436" t="s">
        <v>3949</v>
      </c>
      <c r="F449" s="292" t="s">
        <v>3289</v>
      </c>
      <c r="G449" s="434" t="s">
        <v>803</v>
      </c>
      <c r="H449" s="429">
        <v>1711.87</v>
      </c>
    </row>
    <row r="450" spans="1:8" ht="52.5" x14ac:dyDescent="0.35">
      <c r="A450" s="434">
        <v>44166.759722222225</v>
      </c>
      <c r="B450" s="222">
        <v>376</v>
      </c>
      <c r="C450" s="222" t="s">
        <v>3273</v>
      </c>
      <c r="D450" s="435"/>
      <c r="E450" s="437" t="s">
        <v>3947</v>
      </c>
      <c r="F450" s="292" t="s">
        <v>3289</v>
      </c>
      <c r="G450" s="434" t="s">
        <v>803</v>
      </c>
      <c r="H450" s="429">
        <v>13592.27</v>
      </c>
    </row>
    <row r="451" spans="1:8" ht="52.5" x14ac:dyDescent="0.35">
      <c r="A451" s="434">
        <v>44166.759722222225</v>
      </c>
      <c r="B451" s="222">
        <v>376</v>
      </c>
      <c r="C451" s="222" t="s">
        <v>3272</v>
      </c>
      <c r="D451" s="435"/>
      <c r="E451" s="437" t="s">
        <v>3947</v>
      </c>
      <c r="F451" s="292" t="s">
        <v>3289</v>
      </c>
      <c r="G451" s="434" t="s">
        <v>803</v>
      </c>
      <c r="H451" s="429">
        <v>17606.68</v>
      </c>
    </row>
    <row r="452" spans="1:8" ht="52.5" x14ac:dyDescent="0.35">
      <c r="A452" s="434">
        <v>44166.759722222225</v>
      </c>
      <c r="B452" s="222">
        <v>376</v>
      </c>
      <c r="C452" s="222" t="s">
        <v>2301</v>
      </c>
      <c r="D452" s="435"/>
      <c r="E452" s="437" t="s">
        <v>3947</v>
      </c>
      <c r="F452" s="292" t="s">
        <v>3289</v>
      </c>
      <c r="G452" s="434" t="s">
        <v>803</v>
      </c>
      <c r="H452" s="429">
        <v>20111.759999999998</v>
      </c>
    </row>
    <row r="453" spans="1:8" ht="52.5" x14ac:dyDescent="0.35">
      <c r="A453" s="434">
        <v>44166.759722222225</v>
      </c>
      <c r="B453" s="222">
        <v>376</v>
      </c>
      <c r="C453" s="222" t="s">
        <v>3283</v>
      </c>
      <c r="D453" s="435"/>
      <c r="E453" s="437" t="s">
        <v>3947</v>
      </c>
      <c r="F453" s="292" t="s">
        <v>3289</v>
      </c>
      <c r="G453" s="434" t="s">
        <v>803</v>
      </c>
      <c r="H453" s="429">
        <v>23841.360000000001</v>
      </c>
    </row>
    <row r="454" spans="1:8" ht="63" x14ac:dyDescent="0.35">
      <c r="A454" s="434">
        <v>44167.75</v>
      </c>
      <c r="B454" s="222">
        <v>936</v>
      </c>
      <c r="C454" s="222" t="s">
        <v>3290</v>
      </c>
      <c r="D454" s="435"/>
      <c r="E454" s="435" t="s">
        <v>3291</v>
      </c>
      <c r="F454" s="292" t="s">
        <v>3292</v>
      </c>
      <c r="G454" s="434" t="s">
        <v>803</v>
      </c>
      <c r="H454" s="429">
        <v>42560</v>
      </c>
    </row>
    <row r="455" spans="1:8" ht="52.5" x14ac:dyDescent="0.35">
      <c r="A455" s="434">
        <v>44167.751388888886</v>
      </c>
      <c r="B455" s="222">
        <v>948</v>
      </c>
      <c r="C455" s="222" t="s">
        <v>3293</v>
      </c>
      <c r="D455" s="435"/>
      <c r="E455" s="435" t="s">
        <v>3294</v>
      </c>
      <c r="F455" s="292" t="s">
        <v>3295</v>
      </c>
      <c r="G455" s="434" t="s">
        <v>803</v>
      </c>
      <c r="H455" s="429">
        <v>42000</v>
      </c>
    </row>
    <row r="456" spans="1:8" ht="63" x14ac:dyDescent="0.35">
      <c r="A456" s="434">
        <v>44167.75277777778</v>
      </c>
      <c r="B456" s="222">
        <v>947</v>
      </c>
      <c r="C456" s="222" t="s">
        <v>817</v>
      </c>
      <c r="D456" s="435"/>
      <c r="E456" s="222" t="s">
        <v>3203</v>
      </c>
      <c r="F456" s="292" t="s">
        <v>3296</v>
      </c>
      <c r="G456" s="434" t="s">
        <v>803</v>
      </c>
      <c r="H456" s="429">
        <v>5200</v>
      </c>
    </row>
    <row r="457" spans="1:8" ht="105" x14ac:dyDescent="0.35">
      <c r="A457" s="434">
        <v>44168.6875</v>
      </c>
      <c r="B457" s="222">
        <v>949</v>
      </c>
      <c r="C457" s="222" t="s">
        <v>805</v>
      </c>
      <c r="D457" s="435"/>
      <c r="E457" s="222" t="s">
        <v>3167</v>
      </c>
      <c r="F457" s="292" t="s">
        <v>3297</v>
      </c>
      <c r="G457" s="434" t="s">
        <v>803</v>
      </c>
      <c r="H457" s="429">
        <v>10126</v>
      </c>
    </row>
    <row r="458" spans="1:8" ht="63" x14ac:dyDescent="0.35">
      <c r="A458" s="434">
        <v>44168.688194444447</v>
      </c>
      <c r="B458" s="222">
        <v>937</v>
      </c>
      <c r="C458" s="222" t="s">
        <v>3248</v>
      </c>
      <c r="D458" s="435"/>
      <c r="E458" s="222" t="s">
        <v>3249</v>
      </c>
      <c r="F458" s="292" t="s">
        <v>3298</v>
      </c>
      <c r="G458" s="434" t="s">
        <v>803</v>
      </c>
      <c r="H458" s="429">
        <v>46850</v>
      </c>
    </row>
    <row r="459" spans="1:8" ht="84" x14ac:dyDescent="0.35">
      <c r="A459" s="434">
        <v>44169.704861111109</v>
      </c>
      <c r="B459" s="222">
        <v>951</v>
      </c>
      <c r="C459" s="222" t="s">
        <v>2737</v>
      </c>
      <c r="D459" s="435"/>
      <c r="E459" s="222" t="s">
        <v>3299</v>
      </c>
      <c r="F459" s="292" t="s">
        <v>3300</v>
      </c>
      <c r="G459" s="434" t="s">
        <v>803</v>
      </c>
      <c r="H459" s="429">
        <v>80440</v>
      </c>
    </row>
    <row r="460" spans="1:8" ht="42" x14ac:dyDescent="0.35">
      <c r="A460" s="434">
        <v>44169.724999999999</v>
      </c>
      <c r="B460" s="222">
        <v>950</v>
      </c>
      <c r="C460" s="222" t="s">
        <v>3301</v>
      </c>
      <c r="D460" s="435"/>
      <c r="E460" s="222" t="s">
        <v>3996</v>
      </c>
      <c r="F460" s="292" t="s">
        <v>3302</v>
      </c>
      <c r="G460" s="434" t="s">
        <v>803</v>
      </c>
      <c r="H460" s="429">
        <v>1300</v>
      </c>
    </row>
    <row r="461" spans="1:8" ht="84" x14ac:dyDescent="0.35">
      <c r="A461" s="434">
        <v>44175.65625</v>
      </c>
      <c r="B461" s="222">
        <v>958</v>
      </c>
      <c r="C461" s="222" t="s">
        <v>3144</v>
      </c>
      <c r="D461" s="435"/>
      <c r="E461" s="222" t="s">
        <v>3145</v>
      </c>
      <c r="F461" s="292" t="s">
        <v>3303</v>
      </c>
      <c r="G461" s="434" t="s">
        <v>803</v>
      </c>
      <c r="H461" s="429">
        <v>10000</v>
      </c>
    </row>
    <row r="462" spans="1:8" ht="52.5" x14ac:dyDescent="0.35">
      <c r="A462" s="434">
        <v>44180.472916666666</v>
      </c>
      <c r="B462" s="222">
        <v>390</v>
      </c>
      <c r="C462" s="222" t="s">
        <v>714</v>
      </c>
      <c r="D462" s="435"/>
      <c r="E462" s="389" t="s">
        <v>3947</v>
      </c>
      <c r="F462" s="292" t="s">
        <v>3304</v>
      </c>
      <c r="G462" s="434" t="s">
        <v>803</v>
      </c>
      <c r="H462" s="429">
        <v>17924.93</v>
      </c>
    </row>
    <row r="463" spans="1:8" ht="52.5" x14ac:dyDescent="0.35">
      <c r="A463" s="434">
        <v>44180.472916666666</v>
      </c>
      <c r="B463" s="222">
        <v>390</v>
      </c>
      <c r="C463" s="222" t="s">
        <v>1157</v>
      </c>
      <c r="D463" s="435"/>
      <c r="E463" s="389" t="s">
        <v>4160</v>
      </c>
      <c r="F463" s="292" t="s">
        <v>3304</v>
      </c>
      <c r="G463" s="434" t="s">
        <v>803</v>
      </c>
      <c r="H463" s="429">
        <v>4871.93</v>
      </c>
    </row>
    <row r="464" spans="1:8" ht="52.5" x14ac:dyDescent="0.35">
      <c r="A464" s="434">
        <v>44180.472916666666</v>
      </c>
      <c r="B464" s="222">
        <v>390</v>
      </c>
      <c r="C464" s="222" t="s">
        <v>1158</v>
      </c>
      <c r="D464" s="435"/>
      <c r="E464" s="389" t="s">
        <v>3947</v>
      </c>
      <c r="F464" s="292" t="s">
        <v>3304</v>
      </c>
      <c r="G464" s="434" t="s">
        <v>803</v>
      </c>
      <c r="H464" s="429">
        <v>4871.93</v>
      </c>
    </row>
    <row r="465" spans="1:8" ht="52.5" x14ac:dyDescent="0.35">
      <c r="A465" s="434">
        <v>44180.472916666666</v>
      </c>
      <c r="B465" s="222">
        <v>390</v>
      </c>
      <c r="C465" s="222" t="s">
        <v>3281</v>
      </c>
      <c r="D465" s="435"/>
      <c r="E465" s="389" t="s">
        <v>3947</v>
      </c>
      <c r="F465" s="292" t="s">
        <v>3304</v>
      </c>
      <c r="G465" s="434" t="s">
        <v>803</v>
      </c>
      <c r="H465" s="429">
        <v>8800.01</v>
      </c>
    </row>
    <row r="466" spans="1:8" ht="52.5" x14ac:dyDescent="0.35">
      <c r="A466" s="434">
        <v>44180.472916666666</v>
      </c>
      <c r="B466" s="222">
        <v>390</v>
      </c>
      <c r="C466" s="222" t="s">
        <v>3279</v>
      </c>
      <c r="D466" s="435"/>
      <c r="E466" s="389" t="s">
        <v>3957</v>
      </c>
      <c r="F466" s="292" t="s">
        <v>3304</v>
      </c>
      <c r="G466" s="434" t="s">
        <v>803</v>
      </c>
      <c r="H466" s="429">
        <v>7200.3</v>
      </c>
    </row>
    <row r="467" spans="1:8" ht="63" x14ac:dyDescent="0.35">
      <c r="A467" s="434">
        <v>44180.472916666666</v>
      </c>
      <c r="B467" s="222">
        <v>388</v>
      </c>
      <c r="C467" s="222" t="s">
        <v>3284</v>
      </c>
      <c r="D467" s="435"/>
      <c r="E467" s="435" t="s">
        <v>3997</v>
      </c>
      <c r="F467" s="292" t="s">
        <v>3305</v>
      </c>
      <c r="G467" s="434" t="s">
        <v>803</v>
      </c>
      <c r="H467" s="429">
        <v>20000.22</v>
      </c>
    </row>
    <row r="468" spans="1:8" ht="63" x14ac:dyDescent="0.35">
      <c r="A468" s="434">
        <v>44180.472916666666</v>
      </c>
      <c r="B468" s="222">
        <v>388</v>
      </c>
      <c r="C468" s="222" t="s">
        <v>1151</v>
      </c>
      <c r="D468" s="435"/>
      <c r="E468" s="389" t="s">
        <v>4166</v>
      </c>
      <c r="F468" s="292" t="s">
        <v>3305</v>
      </c>
      <c r="G468" s="434" t="s">
        <v>803</v>
      </c>
      <c r="H468" s="429">
        <v>6749.99</v>
      </c>
    </row>
    <row r="469" spans="1:8" ht="63" x14ac:dyDescent="0.35">
      <c r="A469" s="434">
        <v>44180.472916666666</v>
      </c>
      <c r="B469" s="222">
        <v>388</v>
      </c>
      <c r="C469" s="222" t="s">
        <v>1164</v>
      </c>
      <c r="D469" s="435"/>
      <c r="E469" s="389" t="s">
        <v>4165</v>
      </c>
      <c r="F469" s="292" t="s">
        <v>3305</v>
      </c>
      <c r="G469" s="434" t="s">
        <v>803</v>
      </c>
      <c r="H469" s="429">
        <v>12000</v>
      </c>
    </row>
    <row r="470" spans="1:8" ht="63" x14ac:dyDescent="0.35">
      <c r="A470" s="434">
        <v>44180.472916666666</v>
      </c>
      <c r="B470" s="222">
        <v>388</v>
      </c>
      <c r="C470" s="222" t="s">
        <v>3283</v>
      </c>
      <c r="D470" s="435"/>
      <c r="E470" s="389" t="s">
        <v>3947</v>
      </c>
      <c r="F470" s="292" t="s">
        <v>3305</v>
      </c>
      <c r="G470" s="434" t="s">
        <v>803</v>
      </c>
      <c r="H470" s="429">
        <v>10909.21</v>
      </c>
    </row>
    <row r="471" spans="1:8" ht="63" x14ac:dyDescent="0.35">
      <c r="A471" s="434">
        <v>44180.472916666666</v>
      </c>
      <c r="B471" s="222">
        <v>388</v>
      </c>
      <c r="C471" s="222" t="s">
        <v>3282</v>
      </c>
      <c r="D471" s="435"/>
      <c r="E471" s="389" t="s">
        <v>3947</v>
      </c>
      <c r="F471" s="292" t="s">
        <v>3305</v>
      </c>
      <c r="G471" s="434" t="s">
        <v>803</v>
      </c>
      <c r="H471" s="429">
        <v>12000</v>
      </c>
    </row>
    <row r="472" spans="1:8" ht="63" x14ac:dyDescent="0.35">
      <c r="A472" s="434">
        <v>44180.472916666666</v>
      </c>
      <c r="B472" s="222">
        <v>388</v>
      </c>
      <c r="C472" s="222" t="s">
        <v>1106</v>
      </c>
      <c r="D472" s="435"/>
      <c r="E472" s="436" t="s">
        <v>4164</v>
      </c>
      <c r="F472" s="292" t="s">
        <v>3305</v>
      </c>
      <c r="G472" s="434" t="s">
        <v>803</v>
      </c>
      <c r="H472" s="429">
        <v>4545.45</v>
      </c>
    </row>
    <row r="473" spans="1:8" ht="63" x14ac:dyDescent="0.35">
      <c r="A473" s="434">
        <v>44180.472916666666</v>
      </c>
      <c r="B473" s="222">
        <v>388</v>
      </c>
      <c r="C473" s="222" t="s">
        <v>3281</v>
      </c>
      <c r="D473" s="435"/>
      <c r="E473" s="436" t="s">
        <v>3947</v>
      </c>
      <c r="F473" s="292" t="s">
        <v>3305</v>
      </c>
      <c r="G473" s="434" t="s">
        <v>803</v>
      </c>
      <c r="H473" s="429">
        <v>12000</v>
      </c>
    </row>
    <row r="474" spans="1:8" ht="63" x14ac:dyDescent="0.35">
      <c r="A474" s="434">
        <v>44180.472916666666</v>
      </c>
      <c r="B474" s="222">
        <v>388</v>
      </c>
      <c r="C474" s="222" t="s">
        <v>1162</v>
      </c>
      <c r="D474" s="435"/>
      <c r="E474" s="436" t="s">
        <v>3947</v>
      </c>
      <c r="F474" s="292" t="s">
        <v>3305</v>
      </c>
      <c r="G474" s="434" t="s">
        <v>803</v>
      </c>
      <c r="H474" s="429">
        <v>12000</v>
      </c>
    </row>
    <row r="475" spans="1:8" ht="63" x14ac:dyDescent="0.35">
      <c r="A475" s="434">
        <v>44180.472916666666</v>
      </c>
      <c r="B475" s="222">
        <v>388</v>
      </c>
      <c r="C475" s="222" t="s">
        <v>1161</v>
      </c>
      <c r="D475" s="435"/>
      <c r="E475" s="389" t="s">
        <v>4163</v>
      </c>
      <c r="F475" s="292" t="s">
        <v>3305</v>
      </c>
      <c r="G475" s="434" t="s">
        <v>803</v>
      </c>
      <c r="H475" s="429">
        <v>12000.13</v>
      </c>
    </row>
    <row r="476" spans="1:8" ht="63" x14ac:dyDescent="0.35">
      <c r="A476" s="434">
        <v>44180.472916666666</v>
      </c>
      <c r="B476" s="222">
        <v>388</v>
      </c>
      <c r="C476" s="222" t="s">
        <v>3280</v>
      </c>
      <c r="D476" s="435"/>
      <c r="E476" s="435" t="s">
        <v>4162</v>
      </c>
      <c r="F476" s="292" t="s">
        <v>3305</v>
      </c>
      <c r="G476" s="434" t="s">
        <v>803</v>
      </c>
      <c r="H476" s="429">
        <v>12000</v>
      </c>
    </row>
    <row r="477" spans="1:8" ht="63" x14ac:dyDescent="0.35">
      <c r="A477" s="434">
        <v>44180.472916666666</v>
      </c>
      <c r="B477" s="222">
        <v>388</v>
      </c>
      <c r="C477" s="222" t="s">
        <v>3279</v>
      </c>
      <c r="D477" s="435"/>
      <c r="E477" s="389" t="s">
        <v>3957</v>
      </c>
      <c r="F477" s="292" t="s">
        <v>3305</v>
      </c>
      <c r="G477" s="434" t="s">
        <v>803</v>
      </c>
      <c r="H477" s="429">
        <v>12000.54</v>
      </c>
    </row>
    <row r="478" spans="1:8" ht="63" x14ac:dyDescent="0.35">
      <c r="A478" s="434">
        <v>44180.472916666666</v>
      </c>
      <c r="B478" s="222">
        <v>388</v>
      </c>
      <c r="C478" s="222" t="s">
        <v>1159</v>
      </c>
      <c r="D478" s="435"/>
      <c r="E478" s="389" t="s">
        <v>4161</v>
      </c>
      <c r="F478" s="292" t="s">
        <v>3305</v>
      </c>
      <c r="G478" s="434" t="s">
        <v>803</v>
      </c>
      <c r="H478" s="429">
        <v>12000</v>
      </c>
    </row>
    <row r="479" spans="1:8" ht="63" x14ac:dyDescent="0.35">
      <c r="A479" s="434">
        <v>44180.472916666666</v>
      </c>
      <c r="B479" s="222">
        <v>388</v>
      </c>
      <c r="C479" s="222" t="s">
        <v>714</v>
      </c>
      <c r="D479" s="435"/>
      <c r="E479" s="389" t="s">
        <v>3947</v>
      </c>
      <c r="F479" s="292" t="s">
        <v>3305</v>
      </c>
      <c r="G479" s="434" t="s">
        <v>803</v>
      </c>
      <c r="H479" s="429">
        <v>31250</v>
      </c>
    </row>
    <row r="480" spans="1:8" ht="63" x14ac:dyDescent="0.35">
      <c r="A480" s="434">
        <v>44180.472916666666</v>
      </c>
      <c r="B480" s="222">
        <v>388</v>
      </c>
      <c r="C480" s="222" t="s">
        <v>1158</v>
      </c>
      <c r="D480" s="435"/>
      <c r="E480" s="389" t="s">
        <v>3947</v>
      </c>
      <c r="F480" s="292" t="s">
        <v>3305</v>
      </c>
      <c r="G480" s="434" t="s">
        <v>803</v>
      </c>
      <c r="H480" s="429">
        <v>12000</v>
      </c>
    </row>
    <row r="481" spans="1:8" ht="63" x14ac:dyDescent="0.35">
      <c r="A481" s="434">
        <v>44180.472916666666</v>
      </c>
      <c r="B481" s="222">
        <v>388</v>
      </c>
      <c r="C481" s="222" t="s">
        <v>1157</v>
      </c>
      <c r="D481" s="435"/>
      <c r="E481" s="389" t="s">
        <v>4160</v>
      </c>
      <c r="F481" s="292" t="s">
        <v>3305</v>
      </c>
      <c r="G481" s="434" t="s">
        <v>803</v>
      </c>
      <c r="H481" s="429">
        <v>12000</v>
      </c>
    </row>
    <row r="482" spans="1:8" ht="63" x14ac:dyDescent="0.35">
      <c r="A482" s="434">
        <v>44180.472916666666</v>
      </c>
      <c r="B482" s="222">
        <v>388</v>
      </c>
      <c r="C482" s="222" t="s">
        <v>2301</v>
      </c>
      <c r="D482" s="435"/>
      <c r="E482" s="389" t="s">
        <v>3949</v>
      </c>
      <c r="F482" s="292" t="s">
        <v>3305</v>
      </c>
      <c r="G482" s="434" t="s">
        <v>803</v>
      </c>
      <c r="H482" s="429">
        <v>7272.72</v>
      </c>
    </row>
    <row r="483" spans="1:8" ht="63" x14ac:dyDescent="0.35">
      <c r="A483" s="434">
        <v>44180.472916666666</v>
      </c>
      <c r="B483" s="222">
        <v>388</v>
      </c>
      <c r="C483" s="222" t="s">
        <v>3278</v>
      </c>
      <c r="D483" s="435"/>
      <c r="E483" s="437" t="s">
        <v>4159</v>
      </c>
      <c r="F483" s="292" t="s">
        <v>3305</v>
      </c>
      <c r="G483" s="434" t="s">
        <v>803</v>
      </c>
      <c r="H483" s="429">
        <v>23250.41</v>
      </c>
    </row>
    <row r="484" spans="1:8" ht="63" x14ac:dyDescent="0.35">
      <c r="A484" s="434">
        <v>44180.472916666666</v>
      </c>
      <c r="B484" s="222">
        <v>388</v>
      </c>
      <c r="C484" s="222" t="s">
        <v>1113</v>
      </c>
      <c r="D484" s="435"/>
      <c r="E484" s="437" t="s">
        <v>3995</v>
      </c>
      <c r="F484" s="292" t="s">
        <v>3305</v>
      </c>
      <c r="G484" s="434" t="s">
        <v>803</v>
      </c>
      <c r="H484" s="429">
        <v>4909.09</v>
      </c>
    </row>
    <row r="485" spans="1:8" ht="63" x14ac:dyDescent="0.35">
      <c r="A485" s="434">
        <v>44180.472916666666</v>
      </c>
      <c r="B485" s="222">
        <v>388</v>
      </c>
      <c r="C485" s="222" t="s">
        <v>3277</v>
      </c>
      <c r="D485" s="435"/>
      <c r="E485" s="389" t="s">
        <v>4158</v>
      </c>
      <c r="F485" s="292" t="s">
        <v>3305</v>
      </c>
      <c r="G485" s="434" t="s">
        <v>803</v>
      </c>
      <c r="H485" s="429">
        <v>2181.84</v>
      </c>
    </row>
    <row r="486" spans="1:8" ht="63" x14ac:dyDescent="0.35">
      <c r="A486" s="434">
        <v>44180.472916666666</v>
      </c>
      <c r="B486" s="222">
        <v>388</v>
      </c>
      <c r="C486" s="222" t="s">
        <v>1155</v>
      </c>
      <c r="D486" s="435"/>
      <c r="E486" s="389" t="s">
        <v>3947</v>
      </c>
      <c r="F486" s="292" t="s">
        <v>3305</v>
      </c>
      <c r="G486" s="434" t="s">
        <v>803</v>
      </c>
      <c r="H486" s="429">
        <v>6000</v>
      </c>
    </row>
    <row r="487" spans="1:8" ht="63" x14ac:dyDescent="0.35">
      <c r="A487" s="434">
        <v>44180.472916666666</v>
      </c>
      <c r="B487" s="222">
        <v>388</v>
      </c>
      <c r="C487" s="222" t="s">
        <v>3274</v>
      </c>
      <c r="D487" s="435"/>
      <c r="E487" s="389" t="s">
        <v>3947</v>
      </c>
      <c r="F487" s="292" t="s">
        <v>3305</v>
      </c>
      <c r="G487" s="434" t="s">
        <v>803</v>
      </c>
      <c r="H487" s="429">
        <v>26000.09</v>
      </c>
    </row>
    <row r="488" spans="1:8" ht="63" x14ac:dyDescent="0.35">
      <c r="A488" s="434">
        <v>44180.472916666666</v>
      </c>
      <c r="B488" s="222">
        <v>388</v>
      </c>
      <c r="C488" s="222" t="s">
        <v>1104</v>
      </c>
      <c r="D488" s="435"/>
      <c r="E488" s="389" t="s">
        <v>3947</v>
      </c>
      <c r="F488" s="292" t="s">
        <v>3305</v>
      </c>
      <c r="G488" s="434" t="s">
        <v>803</v>
      </c>
      <c r="H488" s="429">
        <v>6818.71</v>
      </c>
    </row>
    <row r="489" spans="1:8" ht="63" x14ac:dyDescent="0.35">
      <c r="A489" s="434">
        <v>44180.472916666666</v>
      </c>
      <c r="B489" s="222">
        <v>388</v>
      </c>
      <c r="C489" s="222" t="s">
        <v>1112</v>
      </c>
      <c r="D489" s="435"/>
      <c r="E489" s="437" t="s">
        <v>3976</v>
      </c>
      <c r="F489" s="292" t="s">
        <v>3305</v>
      </c>
      <c r="G489" s="434" t="s">
        <v>803</v>
      </c>
      <c r="H489" s="429">
        <v>4909.09</v>
      </c>
    </row>
    <row r="490" spans="1:8" ht="63" x14ac:dyDescent="0.35">
      <c r="A490" s="434">
        <v>44180.472916666666</v>
      </c>
      <c r="B490" s="222">
        <v>388</v>
      </c>
      <c r="C490" s="222" t="s">
        <v>3273</v>
      </c>
      <c r="D490" s="435"/>
      <c r="E490" s="389" t="s">
        <v>3947</v>
      </c>
      <c r="F490" s="292" t="s">
        <v>3305</v>
      </c>
      <c r="G490" s="434" t="s">
        <v>803</v>
      </c>
      <c r="H490" s="429">
        <v>10227.280000000001</v>
      </c>
    </row>
    <row r="491" spans="1:8" ht="63" x14ac:dyDescent="0.35">
      <c r="A491" s="434">
        <v>44180.472916666666</v>
      </c>
      <c r="B491" s="222">
        <v>388</v>
      </c>
      <c r="C491" s="222" t="s">
        <v>3272</v>
      </c>
      <c r="D491" s="435"/>
      <c r="E491" s="389" t="s">
        <v>3947</v>
      </c>
      <c r="F491" s="292" t="s">
        <v>3305</v>
      </c>
      <c r="G491" s="434" t="s">
        <v>803</v>
      </c>
      <c r="H491" s="429">
        <v>6363.89</v>
      </c>
    </row>
    <row r="492" spans="1:8" ht="63" x14ac:dyDescent="0.35">
      <c r="A492" s="434">
        <v>44180.472916666666</v>
      </c>
      <c r="B492" s="222">
        <v>388</v>
      </c>
      <c r="C492" s="222" t="s">
        <v>3270</v>
      </c>
      <c r="D492" s="435"/>
      <c r="E492" s="389" t="s">
        <v>3947</v>
      </c>
      <c r="F492" s="292" t="s">
        <v>3305</v>
      </c>
      <c r="G492" s="434" t="s">
        <v>803</v>
      </c>
      <c r="H492" s="429">
        <v>614.73</v>
      </c>
    </row>
    <row r="493" spans="1:8" ht="63" x14ac:dyDescent="0.35">
      <c r="A493" s="434">
        <v>44180.745138888888</v>
      </c>
      <c r="B493" s="222">
        <v>963</v>
      </c>
      <c r="C493" s="222" t="s">
        <v>2747</v>
      </c>
      <c r="D493" s="435"/>
      <c r="E493" s="222" t="s">
        <v>2748</v>
      </c>
      <c r="F493" s="292" t="s">
        <v>3306</v>
      </c>
      <c r="G493" s="434" t="s">
        <v>803</v>
      </c>
      <c r="H493" s="429">
        <v>4700</v>
      </c>
    </row>
    <row r="494" spans="1:8" ht="73.5" x14ac:dyDescent="0.35">
      <c r="A494" s="434">
        <v>44180.746527777781</v>
      </c>
      <c r="B494" s="222">
        <v>965</v>
      </c>
      <c r="C494" s="222" t="s">
        <v>808</v>
      </c>
      <c r="D494" s="435"/>
      <c r="E494" s="222" t="s">
        <v>3165</v>
      </c>
      <c r="F494" s="292" t="s">
        <v>1026</v>
      </c>
      <c r="G494" s="434" t="s">
        <v>803</v>
      </c>
      <c r="H494" s="429">
        <v>140000</v>
      </c>
    </row>
    <row r="495" spans="1:8" ht="63" x14ac:dyDescent="0.35">
      <c r="A495" s="434">
        <v>44189.73333333333</v>
      </c>
      <c r="B495" s="222">
        <v>985</v>
      </c>
      <c r="C495" s="222" t="s">
        <v>2747</v>
      </c>
      <c r="D495" s="435"/>
      <c r="E495" s="222" t="s">
        <v>2748</v>
      </c>
      <c r="F495" s="292" t="s">
        <v>3307</v>
      </c>
      <c r="G495" s="434" t="s">
        <v>803</v>
      </c>
      <c r="H495" s="429">
        <v>4500</v>
      </c>
    </row>
    <row r="496" spans="1:8" ht="63" x14ac:dyDescent="0.35">
      <c r="A496" s="434">
        <v>44189.73333333333</v>
      </c>
      <c r="B496" s="222">
        <v>984</v>
      </c>
      <c r="C496" s="222" t="s">
        <v>815</v>
      </c>
      <c r="D496" s="435"/>
      <c r="E496" s="222" t="s">
        <v>3179</v>
      </c>
      <c r="F496" s="292" t="s">
        <v>3308</v>
      </c>
      <c r="G496" s="434" t="s">
        <v>803</v>
      </c>
      <c r="H496" s="429">
        <v>7500</v>
      </c>
    </row>
    <row r="497" spans="1:8" ht="63" x14ac:dyDescent="0.35">
      <c r="A497" s="434">
        <v>44194.775694444441</v>
      </c>
      <c r="B497" s="222">
        <v>996</v>
      </c>
      <c r="C497" s="222" t="s">
        <v>810</v>
      </c>
      <c r="D497" s="435"/>
      <c r="E497" s="222" t="s">
        <v>3946</v>
      </c>
      <c r="F497" s="292" t="s">
        <v>3309</v>
      </c>
      <c r="G497" s="434" t="s">
        <v>803</v>
      </c>
      <c r="H497" s="429">
        <v>1207.5</v>
      </c>
    </row>
    <row r="498" spans="1:8" x14ac:dyDescent="0.35">
      <c r="A498" s="641" t="s">
        <v>134</v>
      </c>
      <c r="B498" s="642"/>
      <c r="C498" s="642"/>
      <c r="D498" s="642"/>
      <c r="E498" s="642"/>
      <c r="F498" s="642"/>
      <c r="G498" s="643"/>
      <c r="H498" s="415">
        <f>SUM(H5:H497)</f>
        <v>34495166.360000007</v>
      </c>
    </row>
    <row r="499" spans="1:8" x14ac:dyDescent="0.35">
      <c r="A499" s="438" t="s">
        <v>139</v>
      </c>
    </row>
    <row r="500" spans="1:8" x14ac:dyDescent="0.35">
      <c r="A500" s="428" t="s">
        <v>375</v>
      </c>
    </row>
    <row r="501" spans="1:8" ht="41" customHeight="1" x14ac:dyDescent="0.35">
      <c r="A501" s="407" t="s">
        <v>338</v>
      </c>
      <c r="B501" s="407" t="s">
        <v>208</v>
      </c>
      <c r="C501" s="407" t="s">
        <v>310</v>
      </c>
      <c r="D501" s="407" t="s">
        <v>382</v>
      </c>
      <c r="E501" s="407" t="s">
        <v>441</v>
      </c>
      <c r="F501" s="407" t="s">
        <v>387</v>
      </c>
      <c r="G501" s="407" t="s">
        <v>26</v>
      </c>
      <c r="H501" s="407" t="s">
        <v>190</v>
      </c>
    </row>
    <row r="502" spans="1:8" ht="52.5" x14ac:dyDescent="0.35">
      <c r="A502" s="406">
        <v>43854.811111111114</v>
      </c>
      <c r="B502" s="222">
        <v>24</v>
      </c>
      <c r="C502" s="222" t="s">
        <v>1012</v>
      </c>
      <c r="D502" s="222">
        <v>39651598</v>
      </c>
      <c r="E502" s="222" t="s">
        <v>726</v>
      </c>
      <c r="F502" s="222" t="s">
        <v>946</v>
      </c>
      <c r="G502" s="222" t="s">
        <v>1010</v>
      </c>
      <c r="H502" s="429">
        <v>105649560</v>
      </c>
    </row>
    <row r="503" spans="1:8" ht="52.5" x14ac:dyDescent="0.35">
      <c r="A503" s="406">
        <v>43854.811111111114</v>
      </c>
      <c r="B503" s="222">
        <v>23</v>
      </c>
      <c r="C503" s="222" t="s">
        <v>1012</v>
      </c>
      <c r="D503" s="222">
        <v>39651598</v>
      </c>
      <c r="E503" s="222" t="s">
        <v>726</v>
      </c>
      <c r="F503" s="222" t="s">
        <v>946</v>
      </c>
      <c r="G503" s="222" t="s">
        <v>1010</v>
      </c>
      <c r="H503" s="429">
        <v>10000</v>
      </c>
    </row>
    <row r="504" spans="1:8" ht="52.5" x14ac:dyDescent="0.35">
      <c r="A504" s="406">
        <v>43860.384722222225</v>
      </c>
      <c r="B504" s="222">
        <v>27</v>
      </c>
      <c r="C504" s="222" t="s">
        <v>1012</v>
      </c>
      <c r="D504" s="222">
        <v>39651598</v>
      </c>
      <c r="E504" s="222" t="s">
        <v>726</v>
      </c>
      <c r="F504" s="222" t="s">
        <v>947</v>
      </c>
      <c r="G504" s="222" t="s">
        <v>1010</v>
      </c>
      <c r="H504" s="429">
        <v>50000000</v>
      </c>
    </row>
    <row r="505" spans="1:8" ht="52.5" x14ac:dyDescent="0.35">
      <c r="A505" s="406">
        <v>43860.384722222225</v>
      </c>
      <c r="B505" s="222">
        <v>26</v>
      </c>
      <c r="C505" s="222" t="s">
        <v>1012</v>
      </c>
      <c r="D505" s="222">
        <v>39651598</v>
      </c>
      <c r="E505" s="222" t="s">
        <v>726</v>
      </c>
      <c r="F505" s="222" t="s">
        <v>948</v>
      </c>
      <c r="G505" s="222" t="s">
        <v>1010</v>
      </c>
      <c r="H505" s="429">
        <v>45000000</v>
      </c>
    </row>
    <row r="506" spans="1:8" ht="73.5" x14ac:dyDescent="0.35">
      <c r="A506" s="406">
        <v>43868.691666666666</v>
      </c>
      <c r="B506" s="222">
        <v>23</v>
      </c>
      <c r="C506" s="222" t="s">
        <v>1114</v>
      </c>
      <c r="D506" s="222">
        <v>40898376</v>
      </c>
      <c r="E506" s="222" t="s">
        <v>1115</v>
      </c>
      <c r="F506" s="222" t="s">
        <v>949</v>
      </c>
      <c r="G506" s="222" t="s">
        <v>1010</v>
      </c>
      <c r="H506" s="429">
        <v>1200</v>
      </c>
    </row>
    <row r="507" spans="1:8" ht="52.5" x14ac:dyDescent="0.35">
      <c r="A507" s="406">
        <v>43868.694444444445</v>
      </c>
      <c r="B507" s="222">
        <v>21</v>
      </c>
      <c r="C507" s="222" t="s">
        <v>626</v>
      </c>
      <c r="D507" s="430">
        <v>38039757</v>
      </c>
      <c r="E507" s="222" t="s">
        <v>627</v>
      </c>
      <c r="F507" s="222" t="s">
        <v>950</v>
      </c>
      <c r="G507" s="222" t="s">
        <v>1010</v>
      </c>
      <c r="H507" s="429">
        <v>22.5</v>
      </c>
    </row>
    <row r="508" spans="1:8" ht="52.5" x14ac:dyDescent="0.35">
      <c r="A508" s="406">
        <v>43868.697916666664</v>
      </c>
      <c r="B508" s="222">
        <v>22</v>
      </c>
      <c r="C508" s="222" t="s">
        <v>626</v>
      </c>
      <c r="D508" s="430">
        <v>38039757</v>
      </c>
      <c r="E508" s="222" t="s">
        <v>627</v>
      </c>
      <c r="F508" s="222" t="s">
        <v>951</v>
      </c>
      <c r="G508" s="222" t="s">
        <v>1010</v>
      </c>
      <c r="H508" s="429">
        <v>135</v>
      </c>
    </row>
    <row r="509" spans="1:8" ht="73.5" x14ac:dyDescent="0.35">
      <c r="A509" s="406">
        <v>43872.493750000001</v>
      </c>
      <c r="B509" s="222">
        <v>26</v>
      </c>
      <c r="C509" s="222" t="s">
        <v>656</v>
      </c>
      <c r="D509" s="222">
        <v>43307785</v>
      </c>
      <c r="E509" s="222" t="s">
        <v>657</v>
      </c>
      <c r="F509" s="222" t="s">
        <v>952</v>
      </c>
      <c r="G509" s="222" t="s">
        <v>1010</v>
      </c>
      <c r="H509" s="429">
        <v>30721</v>
      </c>
    </row>
    <row r="510" spans="1:8" ht="73.5" x14ac:dyDescent="0.35">
      <c r="A510" s="406">
        <v>43872.493750000001</v>
      </c>
      <c r="B510" s="222">
        <v>24</v>
      </c>
      <c r="C510" s="222" t="s">
        <v>1142</v>
      </c>
      <c r="D510" s="222">
        <v>43204012</v>
      </c>
      <c r="E510" s="222" t="s">
        <v>1143</v>
      </c>
      <c r="F510" s="222" t="s">
        <v>953</v>
      </c>
      <c r="G510" s="222" t="s">
        <v>1010</v>
      </c>
      <c r="H510" s="429">
        <v>62400</v>
      </c>
    </row>
    <row r="511" spans="1:8" ht="73.5" x14ac:dyDescent="0.35">
      <c r="A511" s="406">
        <v>43872.495833333334</v>
      </c>
      <c r="B511" s="222">
        <v>31</v>
      </c>
      <c r="C511" s="222" t="s">
        <v>660</v>
      </c>
      <c r="D511" s="222">
        <v>43315659</v>
      </c>
      <c r="E511" s="222" t="s">
        <v>1144</v>
      </c>
      <c r="F511" s="222" t="s">
        <v>954</v>
      </c>
      <c r="G511" s="222" t="s">
        <v>1010</v>
      </c>
      <c r="H511" s="429">
        <v>58400</v>
      </c>
    </row>
    <row r="512" spans="1:8" ht="73.5" x14ac:dyDescent="0.35">
      <c r="A512" s="406">
        <v>43872.495833333334</v>
      </c>
      <c r="B512" s="222">
        <v>30</v>
      </c>
      <c r="C512" s="222" t="s">
        <v>667</v>
      </c>
      <c r="D512" s="222">
        <v>43379734</v>
      </c>
      <c r="E512" s="222" t="s">
        <v>668</v>
      </c>
      <c r="F512" s="222" t="s">
        <v>955</v>
      </c>
      <c r="G512" s="222" t="s">
        <v>1010</v>
      </c>
      <c r="H512" s="429">
        <v>28630</v>
      </c>
    </row>
    <row r="513" spans="1:8" ht="73.5" x14ac:dyDescent="0.35">
      <c r="A513" s="406">
        <v>43872.495833333334</v>
      </c>
      <c r="B513" s="222">
        <v>29</v>
      </c>
      <c r="C513" s="222" t="s">
        <v>658</v>
      </c>
      <c r="D513" s="222">
        <v>43307408</v>
      </c>
      <c r="E513" s="222" t="s">
        <v>659</v>
      </c>
      <c r="F513" s="222" t="s">
        <v>953</v>
      </c>
      <c r="G513" s="222" t="s">
        <v>1010</v>
      </c>
      <c r="H513" s="429">
        <v>60845</v>
      </c>
    </row>
    <row r="514" spans="1:8" ht="73.5" x14ac:dyDescent="0.35">
      <c r="A514" s="406">
        <v>43872.495833333334</v>
      </c>
      <c r="B514" s="222">
        <v>28</v>
      </c>
      <c r="C514" s="222" t="s">
        <v>664</v>
      </c>
      <c r="D514" s="222">
        <v>43314572</v>
      </c>
      <c r="E514" s="222" t="s">
        <v>665</v>
      </c>
      <c r="F514" s="222" t="s">
        <v>953</v>
      </c>
      <c r="G514" s="222" t="s">
        <v>1010</v>
      </c>
      <c r="H514" s="429">
        <v>60550</v>
      </c>
    </row>
    <row r="515" spans="1:8" ht="73.5" x14ac:dyDescent="0.35">
      <c r="A515" s="406">
        <v>43872.495833333334</v>
      </c>
      <c r="B515" s="222">
        <v>27</v>
      </c>
      <c r="C515" s="222" t="s">
        <v>662</v>
      </c>
      <c r="D515" s="222">
        <v>43306708</v>
      </c>
      <c r="E515" s="222" t="s">
        <v>1145</v>
      </c>
      <c r="F515" s="222" t="s">
        <v>956</v>
      </c>
      <c r="G515" s="222" t="s">
        <v>1010</v>
      </c>
      <c r="H515" s="429">
        <v>62400</v>
      </c>
    </row>
    <row r="516" spans="1:8" ht="73.5" x14ac:dyDescent="0.35">
      <c r="A516" s="406">
        <v>43872.495833333334</v>
      </c>
      <c r="B516" s="222">
        <v>25</v>
      </c>
      <c r="C516" s="222" t="s">
        <v>666</v>
      </c>
      <c r="D516" s="222">
        <v>43311440</v>
      </c>
      <c r="E516" s="222" t="s">
        <v>1146</v>
      </c>
      <c r="F516" s="222" t="s">
        <v>957</v>
      </c>
      <c r="G516" s="222" t="s">
        <v>1010</v>
      </c>
      <c r="H516" s="429">
        <v>52916</v>
      </c>
    </row>
    <row r="517" spans="1:8" ht="52.5" x14ac:dyDescent="0.35">
      <c r="A517" s="406">
        <v>43872.659722222219</v>
      </c>
      <c r="B517" s="222">
        <v>33</v>
      </c>
      <c r="C517" s="222" t="s">
        <v>626</v>
      </c>
      <c r="D517" s="430">
        <v>38039757</v>
      </c>
      <c r="E517" s="222" t="s">
        <v>627</v>
      </c>
      <c r="F517" s="222" t="s">
        <v>950</v>
      </c>
      <c r="G517" s="222" t="s">
        <v>1010</v>
      </c>
      <c r="H517" s="429">
        <v>22.5</v>
      </c>
    </row>
    <row r="518" spans="1:8" ht="52.5" x14ac:dyDescent="0.35">
      <c r="A518" s="406">
        <v>43872.659722222219</v>
      </c>
      <c r="B518" s="222">
        <v>32</v>
      </c>
      <c r="C518" s="222" t="s">
        <v>626</v>
      </c>
      <c r="D518" s="430">
        <v>38039757</v>
      </c>
      <c r="E518" s="222" t="s">
        <v>627</v>
      </c>
      <c r="F518" s="222" t="s">
        <v>951</v>
      </c>
      <c r="G518" s="222" t="s">
        <v>1010</v>
      </c>
      <c r="H518" s="429">
        <v>270</v>
      </c>
    </row>
    <row r="519" spans="1:8" ht="63" x14ac:dyDescent="0.35">
      <c r="A519" s="406">
        <v>43872.745833333334</v>
      </c>
      <c r="B519" s="222">
        <v>34</v>
      </c>
      <c r="C519" s="222" t="s">
        <v>1128</v>
      </c>
      <c r="D519" s="222">
        <v>23732734</v>
      </c>
      <c r="E519" s="222" t="s">
        <v>1129</v>
      </c>
      <c r="F519" s="222" t="s">
        <v>958</v>
      </c>
      <c r="G519" s="222" t="s">
        <v>1010</v>
      </c>
      <c r="H519" s="429">
        <v>4000</v>
      </c>
    </row>
    <row r="520" spans="1:8" ht="84" x14ac:dyDescent="0.35">
      <c r="A520" s="406">
        <v>43880.662499999999</v>
      </c>
      <c r="B520" s="222">
        <v>45</v>
      </c>
      <c r="C520" s="222" t="s">
        <v>1116</v>
      </c>
      <c r="D520" s="222">
        <v>40988024</v>
      </c>
      <c r="E520" s="222" t="s">
        <v>1117</v>
      </c>
      <c r="F520" s="222" t="s">
        <v>959</v>
      </c>
      <c r="G520" s="222" t="s">
        <v>1010</v>
      </c>
      <c r="H520" s="429">
        <v>6328.03</v>
      </c>
    </row>
    <row r="521" spans="1:8" ht="84" x14ac:dyDescent="0.35">
      <c r="A521" s="406">
        <v>43880.664583333331</v>
      </c>
      <c r="B521" s="222">
        <v>44</v>
      </c>
      <c r="C521" s="222" t="s">
        <v>1116</v>
      </c>
      <c r="D521" s="222">
        <v>40988024</v>
      </c>
      <c r="E521" s="222" t="s">
        <v>1117</v>
      </c>
      <c r="F521" s="222" t="s">
        <v>960</v>
      </c>
      <c r="G521" s="222" t="s">
        <v>1010</v>
      </c>
      <c r="H521" s="429">
        <v>12424.91</v>
      </c>
    </row>
    <row r="522" spans="1:8" ht="52.5" x14ac:dyDescent="0.35">
      <c r="A522" s="406">
        <v>43882.458333333336</v>
      </c>
      <c r="B522" s="222">
        <v>48</v>
      </c>
      <c r="C522" s="222" t="s">
        <v>1130</v>
      </c>
      <c r="D522" s="222">
        <v>42808546</v>
      </c>
      <c r="E522" s="222" t="s">
        <v>1131</v>
      </c>
      <c r="F522" s="222" t="s">
        <v>961</v>
      </c>
      <c r="G522" s="222" t="s">
        <v>1010</v>
      </c>
      <c r="H522" s="429">
        <v>13450</v>
      </c>
    </row>
    <row r="523" spans="1:8" ht="63" x14ac:dyDescent="0.35">
      <c r="A523" s="406">
        <v>43882.65625</v>
      </c>
      <c r="B523" s="222">
        <v>51</v>
      </c>
      <c r="C523" s="222" t="s">
        <v>1126</v>
      </c>
      <c r="D523" s="222">
        <v>37117315</v>
      </c>
      <c r="E523" s="222" t="s">
        <v>1127</v>
      </c>
      <c r="F523" s="222" t="s">
        <v>962</v>
      </c>
      <c r="G523" s="222" t="s">
        <v>1010</v>
      </c>
      <c r="H523" s="429">
        <v>2807</v>
      </c>
    </row>
    <row r="524" spans="1:8" ht="63" x14ac:dyDescent="0.35">
      <c r="A524" s="406">
        <v>43882.745833333334</v>
      </c>
      <c r="B524" s="222">
        <v>54</v>
      </c>
      <c r="C524" s="222" t="s">
        <v>1079</v>
      </c>
      <c r="D524" s="222">
        <v>43042777</v>
      </c>
      <c r="E524" s="222" t="s">
        <v>1120</v>
      </c>
      <c r="F524" s="222" t="s">
        <v>963</v>
      </c>
      <c r="G524" s="222" t="s">
        <v>1010</v>
      </c>
      <c r="H524" s="429">
        <v>738241.01</v>
      </c>
    </row>
    <row r="525" spans="1:8" ht="52.5" x14ac:dyDescent="0.35">
      <c r="A525" s="406">
        <v>43886.768750000003</v>
      </c>
      <c r="B525" s="222">
        <v>62</v>
      </c>
      <c r="C525" s="222" t="s">
        <v>1011</v>
      </c>
      <c r="D525" s="222">
        <v>5534195</v>
      </c>
      <c r="E525" s="222" t="s">
        <v>1121</v>
      </c>
      <c r="F525" s="222" t="s">
        <v>964</v>
      </c>
      <c r="G525" s="222" t="s">
        <v>1010</v>
      </c>
      <c r="H525" s="429">
        <v>44610</v>
      </c>
    </row>
    <row r="526" spans="1:8" ht="63" x14ac:dyDescent="0.35">
      <c r="A526" s="406">
        <v>43886.769444444442</v>
      </c>
      <c r="B526" s="222">
        <v>14</v>
      </c>
      <c r="C526" s="222" t="s">
        <v>1122</v>
      </c>
      <c r="D526" s="222">
        <v>42017184</v>
      </c>
      <c r="E526" s="222" t="s">
        <v>1123</v>
      </c>
      <c r="F526" s="222" t="s">
        <v>965</v>
      </c>
      <c r="G526" s="222" t="s">
        <v>1010</v>
      </c>
      <c r="H526" s="429">
        <v>17420</v>
      </c>
    </row>
    <row r="527" spans="1:8" ht="73.5" x14ac:dyDescent="0.35">
      <c r="A527" s="406">
        <v>43887.336111111108</v>
      </c>
      <c r="B527" s="222">
        <v>64</v>
      </c>
      <c r="C527" s="222" t="s">
        <v>1118</v>
      </c>
      <c r="D527" s="222">
        <v>41276064</v>
      </c>
      <c r="E527" s="222" t="s">
        <v>1119</v>
      </c>
      <c r="F527" s="222" t="s">
        <v>966</v>
      </c>
      <c r="G527" s="222" t="s">
        <v>1010</v>
      </c>
      <c r="H527" s="429">
        <v>4558.6000000000004</v>
      </c>
    </row>
    <row r="528" spans="1:8" ht="73.5" x14ac:dyDescent="0.35">
      <c r="A528" s="406">
        <v>43889.654166666667</v>
      </c>
      <c r="B528" s="222">
        <v>84</v>
      </c>
      <c r="C528" s="222" t="s">
        <v>667</v>
      </c>
      <c r="D528" s="222">
        <v>43379734</v>
      </c>
      <c r="E528" s="222" t="s">
        <v>668</v>
      </c>
      <c r="F528" s="222" t="s">
        <v>967</v>
      </c>
      <c r="G528" s="222" t="s">
        <v>1010</v>
      </c>
      <c r="H528" s="429">
        <v>7500</v>
      </c>
    </row>
    <row r="529" spans="1:8" ht="84" x14ac:dyDescent="0.35">
      <c r="A529" s="406">
        <v>43889.654166666667</v>
      </c>
      <c r="B529" s="222">
        <v>83</v>
      </c>
      <c r="C529" s="222" t="s">
        <v>1142</v>
      </c>
      <c r="D529" s="222">
        <v>43204012</v>
      </c>
      <c r="E529" s="222" t="s">
        <v>1143</v>
      </c>
      <c r="F529" s="222" t="s">
        <v>968</v>
      </c>
      <c r="G529" s="222" t="s">
        <v>1010</v>
      </c>
      <c r="H529" s="429">
        <v>7500</v>
      </c>
    </row>
    <row r="530" spans="1:8" ht="73.5" x14ac:dyDescent="0.35">
      <c r="A530" s="406">
        <v>43889.65625</v>
      </c>
      <c r="B530" s="222">
        <v>81</v>
      </c>
      <c r="C530" s="222" t="s">
        <v>660</v>
      </c>
      <c r="D530" s="222">
        <v>43315659</v>
      </c>
      <c r="E530" s="222" t="s">
        <v>1144</v>
      </c>
      <c r="F530" s="222" t="s">
        <v>969</v>
      </c>
      <c r="G530" s="222" t="s">
        <v>1010</v>
      </c>
      <c r="H530" s="429">
        <v>7500</v>
      </c>
    </row>
    <row r="531" spans="1:8" ht="73.5" x14ac:dyDescent="0.35">
      <c r="A531" s="406">
        <v>43889.65625</v>
      </c>
      <c r="B531" s="222">
        <v>80</v>
      </c>
      <c r="C531" s="222" t="s">
        <v>662</v>
      </c>
      <c r="D531" s="222">
        <v>43306708</v>
      </c>
      <c r="E531" s="222" t="s">
        <v>1145</v>
      </c>
      <c r="F531" s="222" t="s">
        <v>970</v>
      </c>
      <c r="G531" s="222" t="s">
        <v>1010</v>
      </c>
      <c r="H531" s="429">
        <v>7500</v>
      </c>
    </row>
    <row r="532" spans="1:8" ht="73.5" x14ac:dyDescent="0.35">
      <c r="A532" s="406">
        <v>43889.658333333333</v>
      </c>
      <c r="B532" s="222">
        <v>82</v>
      </c>
      <c r="C532" s="222" t="s">
        <v>656</v>
      </c>
      <c r="D532" s="222">
        <v>43307785</v>
      </c>
      <c r="E532" s="222" t="s">
        <v>657</v>
      </c>
      <c r="F532" s="222" t="s">
        <v>971</v>
      </c>
      <c r="G532" s="222" t="s">
        <v>1010</v>
      </c>
      <c r="H532" s="429">
        <v>7500</v>
      </c>
    </row>
    <row r="533" spans="1:8" ht="73.5" x14ac:dyDescent="0.35">
      <c r="A533" s="406">
        <v>43889.658333333333</v>
      </c>
      <c r="B533" s="222">
        <v>78</v>
      </c>
      <c r="C533" s="222" t="s">
        <v>658</v>
      </c>
      <c r="D533" s="222">
        <v>43307408</v>
      </c>
      <c r="E533" s="222" t="s">
        <v>659</v>
      </c>
      <c r="F533" s="222" t="s">
        <v>972</v>
      </c>
      <c r="G533" s="222" t="s">
        <v>1010</v>
      </c>
      <c r="H533" s="429">
        <v>7500</v>
      </c>
    </row>
    <row r="534" spans="1:8" ht="73.5" x14ac:dyDescent="0.35">
      <c r="A534" s="406">
        <v>43889.658333333333</v>
      </c>
      <c r="B534" s="222">
        <v>77</v>
      </c>
      <c r="C534" s="222" t="s">
        <v>664</v>
      </c>
      <c r="D534" s="222">
        <v>43314572</v>
      </c>
      <c r="E534" s="222" t="s">
        <v>665</v>
      </c>
      <c r="F534" s="222" t="s">
        <v>973</v>
      </c>
      <c r="G534" s="222" t="s">
        <v>1010</v>
      </c>
      <c r="H534" s="429">
        <v>7500</v>
      </c>
    </row>
    <row r="535" spans="1:8" ht="73.5" x14ac:dyDescent="0.35">
      <c r="A535" s="406">
        <v>43889.658333333333</v>
      </c>
      <c r="B535" s="222">
        <v>76</v>
      </c>
      <c r="C535" s="222" t="s">
        <v>666</v>
      </c>
      <c r="D535" s="222">
        <v>43311440</v>
      </c>
      <c r="E535" s="222" t="s">
        <v>1146</v>
      </c>
      <c r="F535" s="222" t="s">
        <v>974</v>
      </c>
      <c r="G535" s="222" t="s">
        <v>1010</v>
      </c>
      <c r="H535" s="429">
        <v>7500</v>
      </c>
    </row>
    <row r="536" spans="1:8" ht="73.5" x14ac:dyDescent="0.35">
      <c r="A536" s="406">
        <v>43889.663194444445</v>
      </c>
      <c r="B536" s="222">
        <v>79</v>
      </c>
      <c r="C536" s="222" t="s">
        <v>669</v>
      </c>
      <c r="D536" s="222">
        <v>43373308</v>
      </c>
      <c r="E536" s="222" t="s">
        <v>734</v>
      </c>
      <c r="F536" s="222" t="s">
        <v>975</v>
      </c>
      <c r="G536" s="222" t="s">
        <v>1010</v>
      </c>
      <c r="H536" s="429">
        <v>7500</v>
      </c>
    </row>
    <row r="537" spans="1:8" ht="63" x14ac:dyDescent="0.35">
      <c r="A537" s="406">
        <v>43889.686111111114</v>
      </c>
      <c r="B537" s="222">
        <v>85</v>
      </c>
      <c r="C537" s="222" t="s">
        <v>1126</v>
      </c>
      <c r="D537" s="222">
        <v>37117315</v>
      </c>
      <c r="E537" s="222" t="s">
        <v>1127</v>
      </c>
      <c r="F537" s="222" t="s">
        <v>976</v>
      </c>
      <c r="G537" s="222" t="s">
        <v>1010</v>
      </c>
      <c r="H537" s="429">
        <v>1414</v>
      </c>
    </row>
    <row r="538" spans="1:8" ht="63" x14ac:dyDescent="0.35">
      <c r="A538" s="406">
        <v>43889.689583333333</v>
      </c>
      <c r="B538" s="222">
        <v>74</v>
      </c>
      <c r="C538" s="222" t="s">
        <v>1122</v>
      </c>
      <c r="D538" s="222">
        <v>42017184</v>
      </c>
      <c r="E538" s="222" t="s">
        <v>1123</v>
      </c>
      <c r="F538" s="222" t="s">
        <v>977</v>
      </c>
      <c r="G538" s="222" t="s">
        <v>1010</v>
      </c>
      <c r="H538" s="429">
        <v>3825</v>
      </c>
    </row>
    <row r="539" spans="1:8" ht="63" x14ac:dyDescent="0.35">
      <c r="A539" s="406">
        <v>43889.689583333333</v>
      </c>
      <c r="B539" s="222">
        <v>72</v>
      </c>
      <c r="C539" s="222" t="s">
        <v>1132</v>
      </c>
      <c r="D539" s="222">
        <v>16472296</v>
      </c>
      <c r="E539" s="222" t="s">
        <v>1133</v>
      </c>
      <c r="F539" s="222" t="s">
        <v>978</v>
      </c>
      <c r="G539" s="222" t="s">
        <v>1010</v>
      </c>
      <c r="H539" s="429">
        <v>10819.78</v>
      </c>
    </row>
    <row r="540" spans="1:8" ht="52.5" x14ac:dyDescent="0.35">
      <c r="A540" s="406">
        <v>43892.73541666667</v>
      </c>
      <c r="B540" s="222">
        <v>86</v>
      </c>
      <c r="C540" s="222" t="s">
        <v>720</v>
      </c>
      <c r="D540" s="222">
        <v>30383647</v>
      </c>
      <c r="E540" s="222" t="s">
        <v>722</v>
      </c>
      <c r="F540" s="222" t="s">
        <v>979</v>
      </c>
      <c r="G540" s="222" t="s">
        <v>1010</v>
      </c>
      <c r="H540" s="429">
        <v>1290</v>
      </c>
    </row>
    <row r="541" spans="1:8" ht="73.5" x14ac:dyDescent="0.35">
      <c r="A541" s="406">
        <v>43893.711805555555</v>
      </c>
      <c r="B541" s="222">
        <v>90</v>
      </c>
      <c r="C541" s="222" t="s">
        <v>666</v>
      </c>
      <c r="D541" s="222">
        <v>43311440</v>
      </c>
      <c r="E541" s="222" t="s">
        <v>1146</v>
      </c>
      <c r="F541" s="222" t="s">
        <v>980</v>
      </c>
      <c r="G541" s="222" t="s">
        <v>1010</v>
      </c>
      <c r="H541" s="429">
        <v>135000</v>
      </c>
    </row>
    <row r="542" spans="1:8" ht="84" x14ac:dyDescent="0.35">
      <c r="A542" s="406">
        <v>43893.74722222222</v>
      </c>
      <c r="B542" s="222">
        <v>89</v>
      </c>
      <c r="C542" s="222" t="s">
        <v>1124</v>
      </c>
      <c r="D542" s="222">
        <v>43388859</v>
      </c>
      <c r="E542" s="222" t="s">
        <v>1125</v>
      </c>
      <c r="F542" s="222" t="s">
        <v>981</v>
      </c>
      <c r="G542" s="222" t="s">
        <v>1010</v>
      </c>
      <c r="H542" s="429">
        <v>31750</v>
      </c>
    </row>
    <row r="543" spans="1:8" ht="94.5" x14ac:dyDescent="0.35">
      <c r="A543" s="406">
        <v>43894</v>
      </c>
      <c r="B543" s="222">
        <v>85</v>
      </c>
      <c r="C543" s="222" t="s">
        <v>1114</v>
      </c>
      <c r="D543" s="222">
        <v>40898376</v>
      </c>
      <c r="E543" s="222" t="s">
        <v>1115</v>
      </c>
      <c r="F543" s="222" t="s">
        <v>1207</v>
      </c>
      <c r="G543" s="222" t="s">
        <v>1010</v>
      </c>
      <c r="H543" s="429">
        <v>1200</v>
      </c>
    </row>
    <row r="544" spans="1:8" ht="63" x14ac:dyDescent="0.35">
      <c r="A544" s="406">
        <v>43895.590277777781</v>
      </c>
      <c r="B544" s="222">
        <v>102</v>
      </c>
      <c r="C544" s="222" t="s">
        <v>1126</v>
      </c>
      <c r="D544" s="222">
        <v>37117315</v>
      </c>
      <c r="E544" s="222" t="s">
        <v>1127</v>
      </c>
      <c r="F544" s="222" t="s">
        <v>983</v>
      </c>
      <c r="G544" s="222" t="s">
        <v>1010</v>
      </c>
      <c r="H544" s="429">
        <v>3762</v>
      </c>
    </row>
    <row r="545" spans="1:8" ht="63" x14ac:dyDescent="0.35">
      <c r="A545" s="406">
        <v>43895.773611111108</v>
      </c>
      <c r="B545" s="222">
        <v>105</v>
      </c>
      <c r="C545" s="222" t="s">
        <v>1118</v>
      </c>
      <c r="D545" s="222">
        <v>41276064</v>
      </c>
      <c r="E545" s="222" t="s">
        <v>1119</v>
      </c>
      <c r="F545" s="222" t="s">
        <v>984</v>
      </c>
      <c r="G545" s="222" t="s">
        <v>1010</v>
      </c>
      <c r="H545" s="429">
        <v>2699.73</v>
      </c>
    </row>
    <row r="546" spans="1:8" ht="63" x14ac:dyDescent="0.35">
      <c r="A546" s="406">
        <v>43896.53125</v>
      </c>
      <c r="B546" s="222">
        <v>107</v>
      </c>
      <c r="C546" s="222" t="s">
        <v>1126</v>
      </c>
      <c r="D546" s="222">
        <v>37117315</v>
      </c>
      <c r="E546" s="222" t="s">
        <v>1127</v>
      </c>
      <c r="F546" s="222" t="s">
        <v>985</v>
      </c>
      <c r="G546" s="222" t="s">
        <v>1010</v>
      </c>
      <c r="H546" s="429">
        <v>1203</v>
      </c>
    </row>
    <row r="547" spans="1:8" ht="63" x14ac:dyDescent="0.35">
      <c r="A547" s="406">
        <v>43896.533333333333</v>
      </c>
      <c r="B547" s="222">
        <v>107</v>
      </c>
      <c r="C547" s="222" t="s">
        <v>1134</v>
      </c>
      <c r="D547" s="222">
        <v>41299626</v>
      </c>
      <c r="E547" s="222" t="s">
        <v>1135</v>
      </c>
      <c r="F547" s="222" t="s">
        <v>986</v>
      </c>
      <c r="G547" s="222" t="s">
        <v>1010</v>
      </c>
      <c r="H547" s="429">
        <v>13536</v>
      </c>
    </row>
    <row r="548" spans="1:8" ht="73.5" x14ac:dyDescent="0.35">
      <c r="A548" s="406">
        <v>43896.779166666667</v>
      </c>
      <c r="B548" s="222">
        <v>110</v>
      </c>
      <c r="C548" s="222" t="s">
        <v>1118</v>
      </c>
      <c r="D548" s="222">
        <v>41276064</v>
      </c>
      <c r="E548" s="222" t="s">
        <v>1119</v>
      </c>
      <c r="F548" s="222" t="s">
        <v>987</v>
      </c>
      <c r="G548" s="222" t="s">
        <v>1010</v>
      </c>
      <c r="H548" s="429">
        <v>3464.2</v>
      </c>
    </row>
    <row r="549" spans="1:8" ht="63" x14ac:dyDescent="0.35">
      <c r="A549" s="406">
        <v>43906.527083333334</v>
      </c>
      <c r="B549" s="222">
        <v>116</v>
      </c>
      <c r="C549" s="222" t="s">
        <v>1140</v>
      </c>
      <c r="D549" s="222">
        <v>40063820</v>
      </c>
      <c r="E549" s="222" t="s">
        <v>1141</v>
      </c>
      <c r="F549" s="222" t="s">
        <v>988</v>
      </c>
      <c r="G549" s="222" t="s">
        <v>1010</v>
      </c>
      <c r="H549" s="429">
        <v>1896</v>
      </c>
    </row>
    <row r="550" spans="1:8" ht="63" x14ac:dyDescent="0.35">
      <c r="A550" s="406">
        <v>43906.527083333334</v>
      </c>
      <c r="B550" s="222">
        <v>115</v>
      </c>
      <c r="C550" s="222" t="s">
        <v>1140</v>
      </c>
      <c r="D550" s="222">
        <v>40063820</v>
      </c>
      <c r="E550" s="222" t="s">
        <v>1141</v>
      </c>
      <c r="F550" s="222" t="s">
        <v>989</v>
      </c>
      <c r="G550" s="222" t="s">
        <v>1010</v>
      </c>
      <c r="H550" s="429">
        <v>1080.5</v>
      </c>
    </row>
    <row r="551" spans="1:8" ht="63" x14ac:dyDescent="0.35">
      <c r="A551" s="406">
        <v>43906.577777777777</v>
      </c>
      <c r="B551" s="222">
        <v>117</v>
      </c>
      <c r="C551" s="222" t="s">
        <v>1126</v>
      </c>
      <c r="D551" s="222">
        <v>37117315</v>
      </c>
      <c r="E551" s="222" t="s">
        <v>1127</v>
      </c>
      <c r="F551" s="222" t="s">
        <v>990</v>
      </c>
      <c r="G551" s="222" t="s">
        <v>1010</v>
      </c>
      <c r="H551" s="429">
        <v>1114</v>
      </c>
    </row>
    <row r="552" spans="1:8" ht="73.5" x14ac:dyDescent="0.35">
      <c r="A552" s="406">
        <v>43909.697222222225</v>
      </c>
      <c r="B552" s="222">
        <v>118</v>
      </c>
      <c r="C552" s="222" t="s">
        <v>666</v>
      </c>
      <c r="D552" s="222">
        <v>43311440</v>
      </c>
      <c r="E552" s="222" t="s">
        <v>1146</v>
      </c>
      <c r="F552" s="222" t="s">
        <v>991</v>
      </c>
      <c r="G552" s="222" t="s">
        <v>1010</v>
      </c>
      <c r="H552" s="429">
        <v>20000</v>
      </c>
    </row>
    <row r="553" spans="1:8" ht="73.5" x14ac:dyDescent="0.35">
      <c r="A553" s="406">
        <v>43909.75277777778</v>
      </c>
      <c r="B553" s="222">
        <v>130</v>
      </c>
      <c r="C553" s="222" t="s">
        <v>664</v>
      </c>
      <c r="D553" s="222">
        <v>43314572</v>
      </c>
      <c r="E553" s="222" t="s">
        <v>665</v>
      </c>
      <c r="F553" s="222" t="s">
        <v>992</v>
      </c>
      <c r="G553" s="222" t="s">
        <v>1010</v>
      </c>
      <c r="H553" s="429">
        <v>7500</v>
      </c>
    </row>
    <row r="554" spans="1:8" ht="73.5" x14ac:dyDescent="0.35">
      <c r="A554" s="406">
        <v>43909.75277777778</v>
      </c>
      <c r="B554" s="222">
        <v>129</v>
      </c>
      <c r="C554" s="222" t="s">
        <v>660</v>
      </c>
      <c r="D554" s="222">
        <v>43315659</v>
      </c>
      <c r="E554" s="222" t="s">
        <v>1144</v>
      </c>
      <c r="F554" s="222" t="s">
        <v>993</v>
      </c>
      <c r="G554" s="222" t="s">
        <v>1010</v>
      </c>
      <c r="H554" s="429">
        <v>7500</v>
      </c>
    </row>
    <row r="555" spans="1:8" ht="73.5" x14ac:dyDescent="0.35">
      <c r="A555" s="406">
        <v>43909.75277777778</v>
      </c>
      <c r="B555" s="222">
        <v>125</v>
      </c>
      <c r="C555" s="222" t="s">
        <v>669</v>
      </c>
      <c r="D555" s="222">
        <v>43373308</v>
      </c>
      <c r="E555" s="222" t="s">
        <v>734</v>
      </c>
      <c r="F555" s="222" t="s">
        <v>994</v>
      </c>
      <c r="G555" s="222" t="s">
        <v>1010</v>
      </c>
      <c r="H555" s="429">
        <v>7500</v>
      </c>
    </row>
    <row r="556" spans="1:8" ht="84" x14ac:dyDescent="0.35">
      <c r="A556" s="406">
        <v>43909.754861111112</v>
      </c>
      <c r="B556" s="222">
        <v>128</v>
      </c>
      <c r="C556" s="222" t="s">
        <v>1142</v>
      </c>
      <c r="D556" s="222">
        <v>43204012</v>
      </c>
      <c r="E556" s="222" t="s">
        <v>1143</v>
      </c>
      <c r="F556" s="222" t="s">
        <v>995</v>
      </c>
      <c r="G556" s="222" t="s">
        <v>1010</v>
      </c>
      <c r="H556" s="429">
        <v>7500</v>
      </c>
    </row>
    <row r="557" spans="1:8" ht="73.5" x14ac:dyDescent="0.35">
      <c r="A557" s="406">
        <v>43909.754861111112</v>
      </c>
      <c r="B557" s="222">
        <v>127</v>
      </c>
      <c r="C557" s="222" t="s">
        <v>667</v>
      </c>
      <c r="D557" s="222">
        <v>43379734</v>
      </c>
      <c r="E557" s="222" t="s">
        <v>668</v>
      </c>
      <c r="F557" s="222" t="s">
        <v>996</v>
      </c>
      <c r="G557" s="222" t="s">
        <v>1010</v>
      </c>
      <c r="H557" s="429">
        <v>7500</v>
      </c>
    </row>
    <row r="558" spans="1:8" ht="73.5" x14ac:dyDescent="0.35">
      <c r="A558" s="406">
        <v>43909.754861111112</v>
      </c>
      <c r="B558" s="222">
        <v>126</v>
      </c>
      <c r="C558" s="222" t="s">
        <v>666</v>
      </c>
      <c r="D558" s="222">
        <v>43311440</v>
      </c>
      <c r="E558" s="222" t="s">
        <v>1146</v>
      </c>
      <c r="F558" s="222" t="s">
        <v>997</v>
      </c>
      <c r="G558" s="222" t="s">
        <v>1010</v>
      </c>
      <c r="H558" s="429">
        <v>7500</v>
      </c>
    </row>
    <row r="559" spans="1:8" ht="73.5" x14ac:dyDescent="0.35">
      <c r="A559" s="406">
        <v>43909.754861111112</v>
      </c>
      <c r="B559" s="222">
        <v>124</v>
      </c>
      <c r="C559" s="222" t="s">
        <v>662</v>
      </c>
      <c r="D559" s="222">
        <v>43306708</v>
      </c>
      <c r="E559" s="222" t="s">
        <v>1145</v>
      </c>
      <c r="F559" s="222" t="s">
        <v>998</v>
      </c>
      <c r="G559" s="222" t="s">
        <v>1010</v>
      </c>
      <c r="H559" s="429">
        <v>7500</v>
      </c>
    </row>
    <row r="560" spans="1:8" ht="73.5" x14ac:dyDescent="0.35">
      <c r="A560" s="406">
        <v>43909.754861111112</v>
      </c>
      <c r="B560" s="222">
        <v>123</v>
      </c>
      <c r="C560" s="222" t="s">
        <v>656</v>
      </c>
      <c r="D560" s="222">
        <v>43307785</v>
      </c>
      <c r="E560" s="222" t="s">
        <v>657</v>
      </c>
      <c r="F560" s="222" t="s">
        <v>999</v>
      </c>
      <c r="G560" s="222" t="s">
        <v>1010</v>
      </c>
      <c r="H560" s="429">
        <v>7500</v>
      </c>
    </row>
    <row r="561" spans="1:8" ht="73.5" x14ac:dyDescent="0.35">
      <c r="A561" s="406">
        <v>43909.754861111112</v>
      </c>
      <c r="B561" s="222">
        <v>122</v>
      </c>
      <c r="C561" s="222" t="s">
        <v>658</v>
      </c>
      <c r="D561" s="222">
        <v>43307408</v>
      </c>
      <c r="E561" s="222" t="s">
        <v>659</v>
      </c>
      <c r="F561" s="222" t="s">
        <v>1000</v>
      </c>
      <c r="G561" s="222" t="s">
        <v>1010</v>
      </c>
      <c r="H561" s="429">
        <v>7500</v>
      </c>
    </row>
    <row r="562" spans="1:8" ht="73.5" x14ac:dyDescent="0.35">
      <c r="A562" s="406">
        <v>43909.754861111112</v>
      </c>
      <c r="B562" s="222">
        <v>121</v>
      </c>
      <c r="C562" s="222" t="s">
        <v>727</v>
      </c>
      <c r="D562" s="222">
        <v>43438918</v>
      </c>
      <c r="E562" s="222" t="s">
        <v>1147</v>
      </c>
      <c r="F562" s="222" t="s">
        <v>1001</v>
      </c>
      <c r="G562" s="222" t="s">
        <v>1010</v>
      </c>
      <c r="H562" s="429">
        <v>7500</v>
      </c>
    </row>
    <row r="563" spans="1:8" ht="63" x14ac:dyDescent="0.35">
      <c r="A563" s="406">
        <v>43910.515277777777</v>
      </c>
      <c r="B563" s="222">
        <v>130</v>
      </c>
      <c r="C563" s="222" t="s">
        <v>1126</v>
      </c>
      <c r="D563" s="222">
        <v>37117315</v>
      </c>
      <c r="E563" s="222" t="s">
        <v>1127</v>
      </c>
      <c r="F563" s="222" t="s">
        <v>1002</v>
      </c>
      <c r="G563" s="222" t="s">
        <v>1010</v>
      </c>
      <c r="H563" s="429">
        <v>356</v>
      </c>
    </row>
    <row r="564" spans="1:8" ht="73.5" x14ac:dyDescent="0.35">
      <c r="A564" s="406">
        <v>43910.565972222219</v>
      </c>
      <c r="B564" s="222">
        <v>119</v>
      </c>
      <c r="C564" s="222" t="s">
        <v>666</v>
      </c>
      <c r="D564" s="222">
        <v>43311440</v>
      </c>
      <c r="E564" s="222" t="s">
        <v>1146</v>
      </c>
      <c r="F564" s="222" t="s">
        <v>1003</v>
      </c>
      <c r="G564" s="222" t="s">
        <v>1010</v>
      </c>
      <c r="H564" s="429">
        <v>3977</v>
      </c>
    </row>
    <row r="565" spans="1:8" ht="63" x14ac:dyDescent="0.35">
      <c r="A565" s="406">
        <v>43914.649305555555</v>
      </c>
      <c r="B565" s="222">
        <v>133</v>
      </c>
      <c r="C565" s="222" t="s">
        <v>1126</v>
      </c>
      <c r="D565" s="222">
        <v>37117315</v>
      </c>
      <c r="E565" s="222" t="s">
        <v>1127</v>
      </c>
      <c r="F565" s="222" t="s">
        <v>1004</v>
      </c>
      <c r="G565" s="222" t="s">
        <v>1010</v>
      </c>
      <c r="H565" s="429">
        <v>180</v>
      </c>
    </row>
    <row r="566" spans="1:8" ht="63" x14ac:dyDescent="0.35">
      <c r="A566" s="406">
        <v>43914.649305555555</v>
      </c>
      <c r="B566" s="222">
        <v>132</v>
      </c>
      <c r="C566" s="222" t="s">
        <v>1138</v>
      </c>
      <c r="D566" s="222">
        <v>38777931</v>
      </c>
      <c r="E566" s="222" t="s">
        <v>1139</v>
      </c>
      <c r="F566" s="222" t="s">
        <v>1005</v>
      </c>
      <c r="G566" s="222" t="s">
        <v>1010</v>
      </c>
      <c r="H566" s="429">
        <v>28911.17</v>
      </c>
    </row>
    <row r="567" spans="1:8" ht="73.5" x14ac:dyDescent="0.35">
      <c r="A567" s="406">
        <v>43914.702777777777</v>
      </c>
      <c r="B567" s="222">
        <v>131</v>
      </c>
      <c r="C567" s="222" t="s">
        <v>1132</v>
      </c>
      <c r="D567" s="222">
        <v>16472296</v>
      </c>
      <c r="E567" s="222" t="s">
        <v>1133</v>
      </c>
      <c r="F567" s="222" t="s">
        <v>1006</v>
      </c>
      <c r="G567" s="222" t="s">
        <v>1010</v>
      </c>
      <c r="H567" s="429">
        <v>38361.019999999997</v>
      </c>
    </row>
    <row r="568" spans="1:8" ht="94.5" x14ac:dyDescent="0.35">
      <c r="A568" s="406">
        <v>43917.718055555553</v>
      </c>
      <c r="B568" s="222">
        <v>138</v>
      </c>
      <c r="C568" s="222" t="s">
        <v>1136</v>
      </c>
      <c r="D568" s="222">
        <v>33641406</v>
      </c>
      <c r="E568" s="222" t="s">
        <v>1137</v>
      </c>
      <c r="F568" s="222" t="s">
        <v>1007</v>
      </c>
      <c r="G568" s="222" t="s">
        <v>1010</v>
      </c>
      <c r="H568" s="429">
        <v>168000</v>
      </c>
    </row>
    <row r="569" spans="1:8" ht="52.5" x14ac:dyDescent="0.35">
      <c r="A569" s="406">
        <v>43920.689583333333</v>
      </c>
      <c r="B569" s="222">
        <v>143</v>
      </c>
      <c r="C569" s="222" t="s">
        <v>626</v>
      </c>
      <c r="D569" s="430">
        <v>38039757</v>
      </c>
      <c r="E569" s="222" t="s">
        <v>627</v>
      </c>
      <c r="F569" s="222" t="s">
        <v>1008</v>
      </c>
      <c r="G569" s="222" t="s">
        <v>1010</v>
      </c>
      <c r="H569" s="429">
        <v>22.5</v>
      </c>
    </row>
    <row r="570" spans="1:8" ht="81.5" customHeight="1" x14ac:dyDescent="0.35">
      <c r="A570" s="406">
        <v>43920.689583333333</v>
      </c>
      <c r="B570" s="222">
        <v>142</v>
      </c>
      <c r="C570" s="222" t="s">
        <v>626</v>
      </c>
      <c r="D570" s="430">
        <v>38039757</v>
      </c>
      <c r="E570" s="222" t="s">
        <v>627</v>
      </c>
      <c r="F570" s="222" t="s">
        <v>1009</v>
      </c>
      <c r="G570" s="222" t="s">
        <v>1010</v>
      </c>
      <c r="H570" s="429">
        <v>270</v>
      </c>
    </row>
    <row r="571" spans="1:8" s="284" customFormat="1" ht="84" x14ac:dyDescent="0.35">
      <c r="A571" s="408">
        <v>43924.654861111114</v>
      </c>
      <c r="B571" s="409">
        <v>165</v>
      </c>
      <c r="C571" s="222" t="s">
        <v>2391</v>
      </c>
      <c r="D571" s="409">
        <v>36865753</v>
      </c>
      <c r="E571" s="222" t="s">
        <v>2392</v>
      </c>
      <c r="F571" s="222" t="s">
        <v>2393</v>
      </c>
      <c r="G571" s="222" t="s">
        <v>1010</v>
      </c>
      <c r="H571" s="429">
        <v>92</v>
      </c>
    </row>
    <row r="572" spans="1:8" s="284" customFormat="1" ht="73.5" x14ac:dyDescent="0.35">
      <c r="A572" s="408">
        <v>43924.759027777778</v>
      </c>
      <c r="B572" s="409">
        <v>169</v>
      </c>
      <c r="C572" s="222" t="s">
        <v>2394</v>
      </c>
      <c r="D572" s="409">
        <v>32493292</v>
      </c>
      <c r="E572" s="222" t="s">
        <v>2395</v>
      </c>
      <c r="F572" s="222" t="s">
        <v>2396</v>
      </c>
      <c r="G572" s="222" t="s">
        <v>1010</v>
      </c>
      <c r="H572" s="429">
        <v>9024</v>
      </c>
    </row>
    <row r="573" spans="1:8" s="284" customFormat="1" ht="84" x14ac:dyDescent="0.35">
      <c r="A573" s="408">
        <v>43924.765277777777</v>
      </c>
      <c r="B573" s="409">
        <v>160</v>
      </c>
      <c r="C573" s="222" t="s">
        <v>660</v>
      </c>
      <c r="D573" s="409">
        <v>43315659</v>
      </c>
      <c r="E573" s="222" t="s">
        <v>1144</v>
      </c>
      <c r="F573" s="222" t="s">
        <v>2397</v>
      </c>
      <c r="G573" s="222" t="s">
        <v>1010</v>
      </c>
      <c r="H573" s="429">
        <v>78430</v>
      </c>
    </row>
    <row r="574" spans="1:8" s="284" customFormat="1" ht="73.5" x14ac:dyDescent="0.35">
      <c r="A574" s="408">
        <v>43924.765277777777</v>
      </c>
      <c r="B574" s="409">
        <v>159</v>
      </c>
      <c r="C574" s="222" t="s">
        <v>656</v>
      </c>
      <c r="D574" s="409">
        <v>43307785</v>
      </c>
      <c r="E574" s="222" t="s">
        <v>657</v>
      </c>
      <c r="F574" s="222" t="s">
        <v>2398</v>
      </c>
      <c r="G574" s="222" t="s">
        <v>1010</v>
      </c>
      <c r="H574" s="429">
        <v>40000</v>
      </c>
    </row>
    <row r="575" spans="1:8" s="284" customFormat="1" ht="73.5" x14ac:dyDescent="0.35">
      <c r="A575" s="408">
        <v>43924.765277777777</v>
      </c>
      <c r="B575" s="409">
        <v>158</v>
      </c>
      <c r="C575" s="222" t="s">
        <v>666</v>
      </c>
      <c r="D575" s="409">
        <v>43311440</v>
      </c>
      <c r="E575" s="222" t="s">
        <v>2277</v>
      </c>
      <c r="F575" s="222" t="s">
        <v>2399</v>
      </c>
      <c r="G575" s="222" t="s">
        <v>1010</v>
      </c>
      <c r="H575" s="429">
        <v>36000</v>
      </c>
    </row>
    <row r="576" spans="1:8" s="284" customFormat="1" ht="94.5" x14ac:dyDescent="0.35">
      <c r="A576" s="408">
        <v>43928.461805555555</v>
      </c>
      <c r="B576" s="409">
        <v>169</v>
      </c>
      <c r="C576" s="222" t="s">
        <v>2400</v>
      </c>
      <c r="D576" s="409">
        <v>41664187</v>
      </c>
      <c r="E576" s="222" t="s">
        <v>2401</v>
      </c>
      <c r="F576" s="222" t="s">
        <v>2402</v>
      </c>
      <c r="G576" s="222" t="s">
        <v>1010</v>
      </c>
      <c r="H576" s="429">
        <v>30000</v>
      </c>
    </row>
    <row r="577" spans="1:8" s="284" customFormat="1" ht="73.5" x14ac:dyDescent="0.35">
      <c r="A577" s="408">
        <v>43929.549305555556</v>
      </c>
      <c r="B577" s="409">
        <v>171</v>
      </c>
      <c r="C577" s="222" t="s">
        <v>2403</v>
      </c>
      <c r="D577" s="409">
        <v>41276064</v>
      </c>
      <c r="E577" s="222" t="s">
        <v>2404</v>
      </c>
      <c r="F577" s="222" t="s">
        <v>2405</v>
      </c>
      <c r="G577" s="222" t="s">
        <v>1010</v>
      </c>
      <c r="H577" s="429">
        <v>1924.68</v>
      </c>
    </row>
    <row r="578" spans="1:8" s="284" customFormat="1" ht="73.5" x14ac:dyDescent="0.35">
      <c r="A578" s="408">
        <v>43929.648611111108</v>
      </c>
      <c r="B578" s="409">
        <v>170</v>
      </c>
      <c r="C578" s="222" t="s">
        <v>2406</v>
      </c>
      <c r="D578" s="409">
        <v>38777931</v>
      </c>
      <c r="E578" s="222" t="s">
        <v>2407</v>
      </c>
      <c r="F578" s="222" t="s">
        <v>2408</v>
      </c>
      <c r="G578" s="222" t="s">
        <v>1010</v>
      </c>
      <c r="H578" s="429">
        <v>12390.34</v>
      </c>
    </row>
    <row r="579" spans="1:8" s="284" customFormat="1" ht="84" x14ac:dyDescent="0.35">
      <c r="A579" s="408">
        <v>43929.654861111114</v>
      </c>
      <c r="B579" s="409">
        <v>172</v>
      </c>
      <c r="C579" s="222" t="s">
        <v>2391</v>
      </c>
      <c r="D579" s="409">
        <v>36865753</v>
      </c>
      <c r="E579" s="222" t="s">
        <v>2392</v>
      </c>
      <c r="F579" s="222" t="s">
        <v>2409</v>
      </c>
      <c r="G579" s="222" t="s">
        <v>1010</v>
      </c>
      <c r="H579" s="429">
        <v>92</v>
      </c>
    </row>
    <row r="580" spans="1:8" s="284" customFormat="1" ht="73.5" x14ac:dyDescent="0.35">
      <c r="A580" s="408">
        <v>43934.613194444442</v>
      </c>
      <c r="B580" s="409">
        <v>173</v>
      </c>
      <c r="C580" s="222" t="s">
        <v>1077</v>
      </c>
      <c r="D580" s="409">
        <v>37567646</v>
      </c>
      <c r="E580" s="222" t="s">
        <v>2410</v>
      </c>
      <c r="F580" s="222" t="s">
        <v>2411</v>
      </c>
      <c r="G580" s="222" t="s">
        <v>1010</v>
      </c>
      <c r="H580" s="429">
        <v>189</v>
      </c>
    </row>
    <row r="581" spans="1:8" s="284" customFormat="1" ht="84" x14ac:dyDescent="0.35">
      <c r="A581" s="408">
        <v>43936.453472222223</v>
      </c>
      <c r="B581" s="409">
        <v>174</v>
      </c>
      <c r="C581" s="222" t="s">
        <v>2412</v>
      </c>
      <c r="D581" s="409">
        <v>33641406</v>
      </c>
      <c r="E581" s="222" t="s">
        <v>2413</v>
      </c>
      <c r="F581" s="222" t="s">
        <v>2414</v>
      </c>
      <c r="G581" s="222" t="s">
        <v>1010</v>
      </c>
      <c r="H581" s="429">
        <v>168000</v>
      </c>
    </row>
    <row r="582" spans="1:8" s="284" customFormat="1" ht="94.5" x14ac:dyDescent="0.35">
      <c r="A582" s="408">
        <v>43936.699305555558</v>
      </c>
      <c r="B582" s="409">
        <v>187</v>
      </c>
      <c r="C582" s="222" t="s">
        <v>2415</v>
      </c>
      <c r="D582" s="409">
        <v>21452108</v>
      </c>
      <c r="E582" s="222" t="s">
        <v>2416</v>
      </c>
      <c r="F582" s="222" t="s">
        <v>2417</v>
      </c>
      <c r="G582" s="222" t="s">
        <v>1010</v>
      </c>
      <c r="H582" s="429">
        <v>900</v>
      </c>
    </row>
    <row r="583" spans="1:8" s="284" customFormat="1" ht="84" x14ac:dyDescent="0.35">
      <c r="A583" s="408">
        <v>43936.724999999999</v>
      </c>
      <c r="B583" s="409">
        <v>189</v>
      </c>
      <c r="C583" s="222" t="s">
        <v>658</v>
      </c>
      <c r="D583" s="409">
        <v>43307408</v>
      </c>
      <c r="E583" s="222" t="s">
        <v>2418</v>
      </c>
      <c r="F583" s="222" t="s">
        <v>2419</v>
      </c>
      <c r="G583" s="222" t="s">
        <v>1010</v>
      </c>
      <c r="H583" s="429">
        <v>7500</v>
      </c>
    </row>
    <row r="584" spans="1:8" s="284" customFormat="1" ht="84" x14ac:dyDescent="0.35">
      <c r="A584" s="408">
        <v>43936.724999999999</v>
      </c>
      <c r="B584" s="409">
        <v>188</v>
      </c>
      <c r="C584" s="222" t="s">
        <v>669</v>
      </c>
      <c r="D584" s="409">
        <v>43373308</v>
      </c>
      <c r="E584" s="222" t="s">
        <v>2420</v>
      </c>
      <c r="F584" s="222" t="s">
        <v>2421</v>
      </c>
      <c r="G584" s="222" t="s">
        <v>1010</v>
      </c>
      <c r="H584" s="429">
        <v>7500</v>
      </c>
    </row>
    <row r="585" spans="1:8" s="284" customFormat="1" ht="84" x14ac:dyDescent="0.35">
      <c r="A585" s="408">
        <v>43936.724999999999</v>
      </c>
      <c r="B585" s="409">
        <v>179</v>
      </c>
      <c r="C585" s="222" t="s">
        <v>662</v>
      </c>
      <c r="D585" s="409">
        <v>43306708</v>
      </c>
      <c r="E585" s="222" t="s">
        <v>2422</v>
      </c>
      <c r="F585" s="222" t="s">
        <v>2423</v>
      </c>
      <c r="G585" s="222" t="s">
        <v>1010</v>
      </c>
      <c r="H585" s="429">
        <v>7500</v>
      </c>
    </row>
    <row r="586" spans="1:8" s="284" customFormat="1" ht="94.5" x14ac:dyDescent="0.35">
      <c r="A586" s="408">
        <v>43936.731944444444</v>
      </c>
      <c r="B586" s="409">
        <v>186</v>
      </c>
      <c r="C586" s="222" t="s">
        <v>727</v>
      </c>
      <c r="D586" s="409">
        <v>43438918</v>
      </c>
      <c r="E586" s="222" t="s">
        <v>2424</v>
      </c>
      <c r="F586" s="222" t="s">
        <v>2425</v>
      </c>
      <c r="G586" s="222" t="s">
        <v>1010</v>
      </c>
      <c r="H586" s="429">
        <v>7500</v>
      </c>
    </row>
    <row r="587" spans="1:8" s="284" customFormat="1" ht="73.5" x14ac:dyDescent="0.35">
      <c r="A587" s="408">
        <v>43936.731944444444</v>
      </c>
      <c r="B587" s="409">
        <v>185</v>
      </c>
      <c r="C587" s="222" t="s">
        <v>660</v>
      </c>
      <c r="D587" s="409">
        <v>43315659</v>
      </c>
      <c r="E587" s="222" t="s">
        <v>1144</v>
      </c>
      <c r="F587" s="222" t="s">
        <v>2426</v>
      </c>
      <c r="G587" s="222" t="s">
        <v>1010</v>
      </c>
      <c r="H587" s="429">
        <v>7500</v>
      </c>
    </row>
    <row r="588" spans="1:8" s="284" customFormat="1" ht="73.5" x14ac:dyDescent="0.35">
      <c r="A588" s="408">
        <v>43936.731944444444</v>
      </c>
      <c r="B588" s="409">
        <v>184</v>
      </c>
      <c r="C588" s="222" t="s">
        <v>666</v>
      </c>
      <c r="D588" s="409">
        <v>43311440</v>
      </c>
      <c r="E588" s="222" t="s">
        <v>2277</v>
      </c>
      <c r="F588" s="222" t="s">
        <v>2427</v>
      </c>
      <c r="G588" s="222" t="s">
        <v>1010</v>
      </c>
      <c r="H588" s="429">
        <v>5750</v>
      </c>
    </row>
    <row r="589" spans="1:8" s="284" customFormat="1" ht="73.5" x14ac:dyDescent="0.35">
      <c r="A589" s="408">
        <v>43936.731944444444</v>
      </c>
      <c r="B589" s="409">
        <v>183</v>
      </c>
      <c r="C589" s="222" t="s">
        <v>656</v>
      </c>
      <c r="D589" s="409">
        <v>43307785</v>
      </c>
      <c r="E589" s="222" t="s">
        <v>657</v>
      </c>
      <c r="F589" s="222" t="s">
        <v>2428</v>
      </c>
      <c r="G589" s="222" t="s">
        <v>1010</v>
      </c>
      <c r="H589" s="429">
        <v>7500</v>
      </c>
    </row>
    <row r="590" spans="1:8" s="284" customFormat="1" ht="73.5" x14ac:dyDescent="0.35">
      <c r="A590" s="408">
        <v>43936.731944444444</v>
      </c>
      <c r="B590" s="409">
        <v>182</v>
      </c>
      <c r="C590" s="222" t="s">
        <v>632</v>
      </c>
      <c r="D590" s="409">
        <v>43204012</v>
      </c>
      <c r="E590" s="222" t="s">
        <v>2280</v>
      </c>
      <c r="F590" s="222" t="s">
        <v>2429</v>
      </c>
      <c r="G590" s="222" t="s">
        <v>1010</v>
      </c>
      <c r="H590" s="429">
        <v>7500</v>
      </c>
    </row>
    <row r="591" spans="1:8" s="284" customFormat="1" ht="73.5" x14ac:dyDescent="0.35">
      <c r="A591" s="408">
        <v>43936.731944444444</v>
      </c>
      <c r="B591" s="409">
        <v>181</v>
      </c>
      <c r="C591" s="222" t="s">
        <v>664</v>
      </c>
      <c r="D591" s="409">
        <v>43314572</v>
      </c>
      <c r="E591" s="222" t="s">
        <v>2430</v>
      </c>
      <c r="F591" s="222" t="s">
        <v>2431</v>
      </c>
      <c r="G591" s="222" t="s">
        <v>1010</v>
      </c>
      <c r="H591" s="429">
        <v>7500</v>
      </c>
    </row>
    <row r="592" spans="1:8" s="284" customFormat="1" ht="73.5" x14ac:dyDescent="0.35">
      <c r="A592" s="408">
        <v>43936.731944444444</v>
      </c>
      <c r="B592" s="409">
        <v>180</v>
      </c>
      <c r="C592" s="222" t="s">
        <v>667</v>
      </c>
      <c r="D592" s="409">
        <v>43379734</v>
      </c>
      <c r="E592" s="222" t="s">
        <v>2276</v>
      </c>
      <c r="F592" s="222" t="s">
        <v>2432</v>
      </c>
      <c r="G592" s="222" t="s">
        <v>1010</v>
      </c>
      <c r="H592" s="429">
        <v>7500</v>
      </c>
    </row>
    <row r="593" spans="1:8" s="284" customFormat="1" ht="73.5" x14ac:dyDescent="0.35">
      <c r="A593" s="408">
        <v>43942.700694444444</v>
      </c>
      <c r="B593" s="409">
        <v>189</v>
      </c>
      <c r="C593" s="222" t="s">
        <v>2403</v>
      </c>
      <c r="D593" s="409">
        <v>41276064</v>
      </c>
      <c r="E593" s="222" t="s">
        <v>2404</v>
      </c>
      <c r="F593" s="222" t="s">
        <v>2433</v>
      </c>
      <c r="G593" s="222" t="s">
        <v>1010</v>
      </c>
      <c r="H593" s="429">
        <v>785.8</v>
      </c>
    </row>
    <row r="594" spans="1:8" s="284" customFormat="1" ht="63" x14ac:dyDescent="0.35">
      <c r="A594" s="408">
        <v>43944.586111111108</v>
      </c>
      <c r="B594" s="409">
        <v>192</v>
      </c>
      <c r="C594" s="222" t="s">
        <v>626</v>
      </c>
      <c r="D594" s="409">
        <v>38039757</v>
      </c>
      <c r="E594" s="222" t="s">
        <v>2434</v>
      </c>
      <c r="F594" s="222" t="s">
        <v>2435</v>
      </c>
      <c r="G594" s="222" t="s">
        <v>1010</v>
      </c>
      <c r="H594" s="429">
        <v>270</v>
      </c>
    </row>
    <row r="595" spans="1:8" s="284" customFormat="1" ht="63" x14ac:dyDescent="0.35">
      <c r="A595" s="408">
        <v>43944.586805555555</v>
      </c>
      <c r="B595" s="409">
        <v>193</v>
      </c>
      <c r="C595" s="222" t="s">
        <v>626</v>
      </c>
      <c r="D595" s="409">
        <v>38039757</v>
      </c>
      <c r="E595" s="222" t="s">
        <v>2434</v>
      </c>
      <c r="F595" s="222" t="s">
        <v>2436</v>
      </c>
      <c r="G595" s="222" t="s">
        <v>1010</v>
      </c>
      <c r="H595" s="429">
        <v>22.5</v>
      </c>
    </row>
    <row r="596" spans="1:8" s="284" customFormat="1" ht="73.5" x14ac:dyDescent="0.35">
      <c r="A596" s="408">
        <v>43948.606944444444</v>
      </c>
      <c r="B596" s="409">
        <v>194</v>
      </c>
      <c r="C596" s="222" t="s">
        <v>2391</v>
      </c>
      <c r="D596" s="409">
        <v>36865753</v>
      </c>
      <c r="E596" s="222" t="s">
        <v>2392</v>
      </c>
      <c r="F596" s="222" t="s">
        <v>2437</v>
      </c>
      <c r="G596" s="222" t="s">
        <v>1010</v>
      </c>
      <c r="H596" s="429">
        <v>166</v>
      </c>
    </row>
    <row r="597" spans="1:8" s="284" customFormat="1" ht="63" x14ac:dyDescent="0.35">
      <c r="A597" s="408">
        <v>43948.738194444442</v>
      </c>
      <c r="B597" s="409">
        <v>195</v>
      </c>
      <c r="C597" s="222" t="s">
        <v>2438</v>
      </c>
      <c r="D597" s="409">
        <v>37117315</v>
      </c>
      <c r="E597" s="222" t="s">
        <v>2439</v>
      </c>
      <c r="F597" s="222" t="s">
        <v>2440</v>
      </c>
      <c r="G597" s="222" t="s">
        <v>1010</v>
      </c>
      <c r="H597" s="429">
        <v>1274</v>
      </c>
    </row>
    <row r="598" spans="1:8" s="284" customFormat="1" ht="52.5" x14ac:dyDescent="0.35">
      <c r="A598" s="408">
        <v>43949.718055555553</v>
      </c>
      <c r="B598" s="409">
        <v>197</v>
      </c>
      <c r="C598" s="222" t="s">
        <v>590</v>
      </c>
      <c r="D598" s="409">
        <v>39651598</v>
      </c>
      <c r="E598" s="222" t="s">
        <v>2441</v>
      </c>
      <c r="F598" s="222" t="s">
        <v>946</v>
      </c>
      <c r="G598" s="222" t="s">
        <v>1010</v>
      </c>
      <c r="H598" s="429">
        <v>6000000</v>
      </c>
    </row>
    <row r="599" spans="1:8" s="284" customFormat="1" ht="94.5" x14ac:dyDescent="0.35">
      <c r="A599" s="408">
        <v>43949.718055555553</v>
      </c>
      <c r="B599" s="409">
        <v>198</v>
      </c>
      <c r="C599" s="222" t="s">
        <v>590</v>
      </c>
      <c r="D599" s="409">
        <v>39651598</v>
      </c>
      <c r="E599" s="222" t="s">
        <v>2441</v>
      </c>
      <c r="F599" s="222" t="s">
        <v>2442</v>
      </c>
      <c r="G599" s="222" t="s">
        <v>1010</v>
      </c>
      <c r="H599" s="429">
        <v>40000000</v>
      </c>
    </row>
    <row r="600" spans="1:8" s="284" customFormat="1" ht="84" x14ac:dyDescent="0.35">
      <c r="A600" s="408">
        <v>43949.718055555553</v>
      </c>
      <c r="B600" s="409">
        <v>196</v>
      </c>
      <c r="C600" s="222" t="s">
        <v>2403</v>
      </c>
      <c r="D600" s="409">
        <v>41276064</v>
      </c>
      <c r="E600" s="222" t="s">
        <v>2404</v>
      </c>
      <c r="F600" s="222" t="s">
        <v>2443</v>
      </c>
      <c r="G600" s="222" t="s">
        <v>1010</v>
      </c>
      <c r="H600" s="429">
        <v>7197.36</v>
      </c>
    </row>
    <row r="601" spans="1:8" s="284" customFormat="1" ht="63" x14ac:dyDescent="0.35">
      <c r="A601" s="408">
        <v>43950.745833333334</v>
      </c>
      <c r="B601" s="409">
        <v>201</v>
      </c>
      <c r="C601" s="222" t="s">
        <v>626</v>
      </c>
      <c r="D601" s="409">
        <v>38039757</v>
      </c>
      <c r="E601" s="222" t="s">
        <v>2434</v>
      </c>
      <c r="F601" s="222" t="s">
        <v>2444</v>
      </c>
      <c r="G601" s="222" t="s">
        <v>1010</v>
      </c>
      <c r="H601" s="429">
        <v>8946</v>
      </c>
    </row>
    <row r="602" spans="1:8" s="284" customFormat="1" ht="63" x14ac:dyDescent="0.35">
      <c r="A602" s="408">
        <v>43950.754861111112</v>
      </c>
      <c r="B602" s="409">
        <v>200</v>
      </c>
      <c r="C602" s="222" t="s">
        <v>626</v>
      </c>
      <c r="D602" s="409">
        <v>38039757</v>
      </c>
      <c r="E602" s="222" t="s">
        <v>2434</v>
      </c>
      <c r="F602" s="222" t="s">
        <v>2445</v>
      </c>
      <c r="G602" s="222" t="s">
        <v>1010</v>
      </c>
      <c r="H602" s="429">
        <v>745.5</v>
      </c>
    </row>
    <row r="603" spans="1:8" s="284" customFormat="1" ht="105" x14ac:dyDescent="0.35">
      <c r="A603" s="408">
        <v>43950.754861111112</v>
      </c>
      <c r="B603" s="409">
        <v>199</v>
      </c>
      <c r="C603" s="222" t="s">
        <v>721</v>
      </c>
      <c r="D603" s="409">
        <v>43141267</v>
      </c>
      <c r="E603" s="222" t="s">
        <v>2446</v>
      </c>
      <c r="F603" s="222" t="s">
        <v>2447</v>
      </c>
      <c r="G603" s="222" t="s">
        <v>1010</v>
      </c>
      <c r="H603" s="429">
        <v>10934</v>
      </c>
    </row>
    <row r="604" spans="1:8" s="284" customFormat="1" ht="73.5" x14ac:dyDescent="0.35">
      <c r="A604" s="408">
        <v>43951.697222222225</v>
      </c>
      <c r="B604" s="409">
        <v>213</v>
      </c>
      <c r="C604" s="222" t="s">
        <v>2448</v>
      </c>
      <c r="D604" s="409">
        <v>39404434</v>
      </c>
      <c r="E604" s="222" t="s">
        <v>2449</v>
      </c>
      <c r="F604" s="222" t="s">
        <v>2450</v>
      </c>
      <c r="G604" s="222" t="s">
        <v>1010</v>
      </c>
      <c r="H604" s="429">
        <v>35000</v>
      </c>
    </row>
    <row r="605" spans="1:8" s="284" customFormat="1" ht="52.5" x14ac:dyDescent="0.35">
      <c r="A605" s="408">
        <v>43963.762499999997</v>
      </c>
      <c r="B605" s="409">
        <v>233</v>
      </c>
      <c r="C605" s="222" t="s">
        <v>2451</v>
      </c>
      <c r="D605" s="409">
        <v>34620392</v>
      </c>
      <c r="E605" s="222" t="s">
        <v>2452</v>
      </c>
      <c r="F605" s="222" t="s">
        <v>2453</v>
      </c>
      <c r="G605" s="222" t="s">
        <v>1010</v>
      </c>
      <c r="H605" s="429">
        <v>51603.92</v>
      </c>
    </row>
    <row r="606" spans="1:8" s="284" customFormat="1" ht="63" x14ac:dyDescent="0.35">
      <c r="A606" s="408">
        <v>43963.762499999997</v>
      </c>
      <c r="B606" s="409">
        <v>230</v>
      </c>
      <c r="C606" s="222" t="s">
        <v>2454</v>
      </c>
      <c r="D606" s="409">
        <v>41985710</v>
      </c>
      <c r="E606" s="222" t="s">
        <v>2455</v>
      </c>
      <c r="F606" s="222" t="s">
        <v>2456</v>
      </c>
      <c r="G606" s="222" t="s">
        <v>1010</v>
      </c>
      <c r="H606" s="429">
        <v>3137</v>
      </c>
    </row>
    <row r="607" spans="1:8" s="284" customFormat="1" ht="63" x14ac:dyDescent="0.35">
      <c r="A607" s="408">
        <v>43963.770138888889</v>
      </c>
      <c r="B607" s="409">
        <v>231</v>
      </c>
      <c r="C607" s="222" t="s">
        <v>2457</v>
      </c>
      <c r="D607" s="409">
        <v>36469918</v>
      </c>
      <c r="E607" s="222" t="s">
        <v>2458</v>
      </c>
      <c r="F607" s="222" t="s">
        <v>2459</v>
      </c>
      <c r="G607" s="222" t="s">
        <v>1010</v>
      </c>
      <c r="H607" s="429">
        <v>238146</v>
      </c>
    </row>
    <row r="608" spans="1:8" s="284" customFormat="1" ht="105" x14ac:dyDescent="0.35">
      <c r="A608" s="408">
        <v>43966.48541666667</v>
      </c>
      <c r="B608" s="409">
        <v>238</v>
      </c>
      <c r="C608" s="222" t="s">
        <v>721</v>
      </c>
      <c r="D608" s="409">
        <v>43141267</v>
      </c>
      <c r="E608" s="222" t="s">
        <v>2446</v>
      </c>
      <c r="F608" s="222" t="s">
        <v>2460</v>
      </c>
      <c r="G608" s="222" t="s">
        <v>1010</v>
      </c>
      <c r="H608" s="429">
        <v>5176.6000000000004</v>
      </c>
    </row>
    <row r="609" spans="1:8" s="284" customFormat="1" ht="63" x14ac:dyDescent="0.35">
      <c r="A609" s="408">
        <v>43966.490277777775</v>
      </c>
      <c r="B609" s="409">
        <v>239</v>
      </c>
      <c r="C609" s="222" t="s">
        <v>1247</v>
      </c>
      <c r="D609" s="409">
        <v>38004897</v>
      </c>
      <c r="E609" s="222" t="s">
        <v>2461</v>
      </c>
      <c r="F609" s="222" t="s">
        <v>2462</v>
      </c>
      <c r="G609" s="222" t="s">
        <v>1010</v>
      </c>
      <c r="H609" s="429">
        <v>352.95</v>
      </c>
    </row>
    <row r="610" spans="1:8" s="284" customFormat="1" ht="63" x14ac:dyDescent="0.35">
      <c r="A610" s="408">
        <v>43966.496527777781</v>
      </c>
      <c r="B610" s="409">
        <v>240</v>
      </c>
      <c r="C610" s="222" t="s">
        <v>1247</v>
      </c>
      <c r="D610" s="409">
        <v>38004897</v>
      </c>
      <c r="E610" s="222" t="s">
        <v>2461</v>
      </c>
      <c r="F610" s="222" t="s">
        <v>2463</v>
      </c>
      <c r="G610" s="222" t="s">
        <v>1010</v>
      </c>
      <c r="H610" s="429">
        <v>4235.3999999999996</v>
      </c>
    </row>
    <row r="611" spans="1:8" s="284" customFormat="1" ht="63" x14ac:dyDescent="0.35">
      <c r="A611" s="408">
        <v>43966.749305555553</v>
      </c>
      <c r="B611" s="409">
        <v>244</v>
      </c>
      <c r="C611" s="222" t="s">
        <v>2464</v>
      </c>
      <c r="D611" s="409">
        <v>39940712</v>
      </c>
      <c r="E611" s="222" t="s">
        <v>2465</v>
      </c>
      <c r="F611" s="222" t="s">
        <v>2466</v>
      </c>
      <c r="G611" s="222" t="s">
        <v>1010</v>
      </c>
      <c r="H611" s="429">
        <v>15830</v>
      </c>
    </row>
    <row r="612" spans="1:8" s="284" customFormat="1" ht="63" x14ac:dyDescent="0.35">
      <c r="A612" s="408">
        <v>43966.749305555553</v>
      </c>
      <c r="B612" s="409">
        <v>243</v>
      </c>
      <c r="C612" s="222" t="s">
        <v>2438</v>
      </c>
      <c r="D612" s="409">
        <v>37117315</v>
      </c>
      <c r="E612" s="222" t="s">
        <v>2439</v>
      </c>
      <c r="F612" s="222" t="s">
        <v>2467</v>
      </c>
      <c r="G612" s="222" t="s">
        <v>1010</v>
      </c>
      <c r="H612" s="429">
        <v>500</v>
      </c>
    </row>
    <row r="613" spans="1:8" s="284" customFormat="1" ht="63" x14ac:dyDescent="0.35">
      <c r="A613" s="408">
        <v>43966.750694444447</v>
      </c>
      <c r="B613" s="409">
        <v>255</v>
      </c>
      <c r="C613" s="222" t="s">
        <v>2468</v>
      </c>
      <c r="D613" s="409">
        <v>35880922</v>
      </c>
      <c r="E613" s="222" t="s">
        <v>2469</v>
      </c>
      <c r="F613" s="222" t="s">
        <v>2470</v>
      </c>
      <c r="G613" s="222" t="s">
        <v>1010</v>
      </c>
      <c r="H613" s="429">
        <v>465.52</v>
      </c>
    </row>
    <row r="614" spans="1:8" s="284" customFormat="1" ht="84" x14ac:dyDescent="0.35">
      <c r="A614" s="408">
        <v>43966.751388888886</v>
      </c>
      <c r="B614" s="409">
        <v>256</v>
      </c>
      <c r="C614" s="222" t="s">
        <v>2468</v>
      </c>
      <c r="D614" s="409">
        <v>35880922</v>
      </c>
      <c r="E614" s="222" t="s">
        <v>2469</v>
      </c>
      <c r="F614" s="222" t="s">
        <v>2471</v>
      </c>
      <c r="G614" s="222" t="s">
        <v>1010</v>
      </c>
      <c r="H614" s="429">
        <v>1500</v>
      </c>
    </row>
    <row r="615" spans="1:8" s="284" customFormat="1" ht="63" x14ac:dyDescent="0.35">
      <c r="A615" s="408">
        <v>43966.751388888886</v>
      </c>
      <c r="B615" s="409">
        <v>254</v>
      </c>
      <c r="C615" s="222" t="s">
        <v>2468</v>
      </c>
      <c r="D615" s="409">
        <v>35880922</v>
      </c>
      <c r="E615" s="222" t="s">
        <v>2469</v>
      </c>
      <c r="F615" s="222" t="s">
        <v>2472</v>
      </c>
      <c r="G615" s="222" t="s">
        <v>1010</v>
      </c>
      <c r="H615" s="429">
        <v>1500</v>
      </c>
    </row>
    <row r="616" spans="1:8" s="284" customFormat="1" ht="84" x14ac:dyDescent="0.35">
      <c r="A616" s="408">
        <v>43966.757638888892</v>
      </c>
      <c r="B616" s="409">
        <v>245</v>
      </c>
      <c r="C616" s="222" t="s">
        <v>669</v>
      </c>
      <c r="D616" s="409">
        <v>43373308</v>
      </c>
      <c r="E616" s="222" t="s">
        <v>2420</v>
      </c>
      <c r="F616" s="222" t="s">
        <v>2473</v>
      </c>
      <c r="G616" s="222" t="s">
        <v>1010</v>
      </c>
      <c r="H616" s="429">
        <v>7500</v>
      </c>
    </row>
    <row r="617" spans="1:8" s="284" customFormat="1" ht="73.5" x14ac:dyDescent="0.35">
      <c r="A617" s="408">
        <v>43966.760416666664</v>
      </c>
      <c r="B617" s="409">
        <v>251</v>
      </c>
      <c r="C617" s="222" t="s">
        <v>667</v>
      </c>
      <c r="D617" s="409">
        <v>43379734</v>
      </c>
      <c r="E617" s="222" t="s">
        <v>2276</v>
      </c>
      <c r="F617" s="222" t="s">
        <v>2474</v>
      </c>
      <c r="G617" s="222" t="s">
        <v>1010</v>
      </c>
      <c r="H617" s="429">
        <v>7500</v>
      </c>
    </row>
    <row r="618" spans="1:8" s="284" customFormat="1" ht="73.5" x14ac:dyDescent="0.35">
      <c r="A618" s="408">
        <v>43966.760416666664</v>
      </c>
      <c r="B618" s="409">
        <v>247</v>
      </c>
      <c r="C618" s="222" t="s">
        <v>632</v>
      </c>
      <c r="D618" s="409">
        <v>43204012</v>
      </c>
      <c r="E618" s="222" t="s">
        <v>2280</v>
      </c>
      <c r="F618" s="222" t="s">
        <v>2475</v>
      </c>
      <c r="G618" s="222" t="s">
        <v>1010</v>
      </c>
      <c r="H618" s="429">
        <v>7500</v>
      </c>
    </row>
    <row r="619" spans="1:8" s="284" customFormat="1" ht="73.5" x14ac:dyDescent="0.35">
      <c r="A619" s="408">
        <v>43966.760416666664</v>
      </c>
      <c r="B619" s="409">
        <v>246</v>
      </c>
      <c r="C619" s="222" t="s">
        <v>656</v>
      </c>
      <c r="D619" s="409">
        <v>43307785</v>
      </c>
      <c r="E619" s="222" t="s">
        <v>657</v>
      </c>
      <c r="F619" s="222" t="s">
        <v>2476</v>
      </c>
      <c r="G619" s="222" t="s">
        <v>1010</v>
      </c>
      <c r="H619" s="429">
        <v>7500</v>
      </c>
    </row>
    <row r="620" spans="1:8" s="284" customFormat="1" ht="73.5" x14ac:dyDescent="0.35">
      <c r="A620" s="408">
        <v>43966.761805555558</v>
      </c>
      <c r="B620" s="409">
        <v>249</v>
      </c>
      <c r="C620" s="222" t="s">
        <v>660</v>
      </c>
      <c r="D620" s="409">
        <v>43315659</v>
      </c>
      <c r="E620" s="222" t="s">
        <v>1144</v>
      </c>
      <c r="F620" s="222" t="s">
        <v>2477</v>
      </c>
      <c r="G620" s="222" t="s">
        <v>1010</v>
      </c>
      <c r="H620" s="429">
        <v>7500</v>
      </c>
    </row>
    <row r="621" spans="1:8" s="284" customFormat="1" ht="84" x14ac:dyDescent="0.35">
      <c r="A621" s="408">
        <v>43969.577777777777</v>
      </c>
      <c r="B621" s="409">
        <v>250</v>
      </c>
      <c r="C621" s="222" t="s">
        <v>662</v>
      </c>
      <c r="D621" s="409">
        <v>43306708</v>
      </c>
      <c r="E621" s="222" t="s">
        <v>2422</v>
      </c>
      <c r="F621" s="222" t="s">
        <v>2478</v>
      </c>
      <c r="G621" s="222" t="s">
        <v>1010</v>
      </c>
      <c r="H621" s="429">
        <v>7500</v>
      </c>
    </row>
    <row r="622" spans="1:8" s="284" customFormat="1" ht="84" x14ac:dyDescent="0.35">
      <c r="A622" s="408">
        <v>43969.577777777777</v>
      </c>
      <c r="B622" s="409">
        <v>248</v>
      </c>
      <c r="C622" s="222" t="s">
        <v>658</v>
      </c>
      <c r="D622" s="409">
        <v>43307408</v>
      </c>
      <c r="E622" s="222" t="s">
        <v>2418</v>
      </c>
      <c r="F622" s="222" t="s">
        <v>2479</v>
      </c>
      <c r="G622" s="222" t="s">
        <v>1010</v>
      </c>
      <c r="H622" s="429">
        <v>7500</v>
      </c>
    </row>
    <row r="623" spans="1:8" s="284" customFormat="1" ht="94.5" x14ac:dyDescent="0.35">
      <c r="A623" s="408">
        <v>43969.580555555556</v>
      </c>
      <c r="B623" s="409">
        <v>253</v>
      </c>
      <c r="C623" s="222" t="s">
        <v>727</v>
      </c>
      <c r="D623" s="409">
        <v>43438918</v>
      </c>
      <c r="E623" s="222" t="s">
        <v>2424</v>
      </c>
      <c r="F623" s="222" t="s">
        <v>2480</v>
      </c>
      <c r="G623" s="222" t="s">
        <v>1010</v>
      </c>
      <c r="H623" s="429">
        <v>7500</v>
      </c>
    </row>
    <row r="624" spans="1:8" s="284" customFormat="1" ht="73.5" x14ac:dyDescent="0.35">
      <c r="A624" s="408">
        <v>43969.580555555556</v>
      </c>
      <c r="B624" s="409">
        <v>252</v>
      </c>
      <c r="C624" s="222" t="s">
        <v>664</v>
      </c>
      <c r="D624" s="409">
        <v>43314572</v>
      </c>
      <c r="E624" s="222" t="s">
        <v>2430</v>
      </c>
      <c r="F624" s="222" t="s">
        <v>2481</v>
      </c>
      <c r="G624" s="222" t="s">
        <v>1010</v>
      </c>
      <c r="H624" s="429">
        <v>7500</v>
      </c>
    </row>
    <row r="625" spans="1:8" s="284" customFormat="1" ht="73.5" x14ac:dyDescent="0.35">
      <c r="A625" s="408">
        <v>43969.581250000003</v>
      </c>
      <c r="B625" s="409">
        <v>256</v>
      </c>
      <c r="C625" s="222" t="s">
        <v>666</v>
      </c>
      <c r="D625" s="409">
        <v>43311440</v>
      </c>
      <c r="E625" s="222" t="s">
        <v>2277</v>
      </c>
      <c r="F625" s="222" t="s">
        <v>2482</v>
      </c>
      <c r="G625" s="222" t="s">
        <v>1010</v>
      </c>
      <c r="H625" s="429">
        <v>50480</v>
      </c>
    </row>
    <row r="626" spans="1:8" s="284" customFormat="1" ht="63" x14ac:dyDescent="0.35">
      <c r="A626" s="408">
        <v>43971.410416666666</v>
      </c>
      <c r="B626" s="409">
        <v>260</v>
      </c>
      <c r="C626" s="222" t="s">
        <v>1247</v>
      </c>
      <c r="D626" s="409">
        <v>38004897</v>
      </c>
      <c r="E626" s="222" t="s">
        <v>2461</v>
      </c>
      <c r="F626" s="222" t="s">
        <v>2483</v>
      </c>
      <c r="G626" s="222" t="s">
        <v>1010</v>
      </c>
      <c r="H626" s="429">
        <v>22.5</v>
      </c>
    </row>
    <row r="627" spans="1:8" s="284" customFormat="1" ht="63" x14ac:dyDescent="0.35">
      <c r="A627" s="408">
        <v>43971.410416666666</v>
      </c>
      <c r="B627" s="409">
        <v>259</v>
      </c>
      <c r="C627" s="222" t="s">
        <v>1247</v>
      </c>
      <c r="D627" s="409">
        <v>38004897</v>
      </c>
      <c r="E627" s="222" t="s">
        <v>2461</v>
      </c>
      <c r="F627" s="222" t="s">
        <v>2484</v>
      </c>
      <c r="G627" s="222" t="s">
        <v>1010</v>
      </c>
      <c r="H627" s="429">
        <v>270</v>
      </c>
    </row>
    <row r="628" spans="1:8" s="284" customFormat="1" ht="84" x14ac:dyDescent="0.35">
      <c r="A628" s="408">
        <v>43971.430555555555</v>
      </c>
      <c r="B628" s="409">
        <v>261</v>
      </c>
      <c r="C628" s="222" t="s">
        <v>2468</v>
      </c>
      <c r="D628" s="409">
        <v>35880922</v>
      </c>
      <c r="E628" s="222" t="s">
        <v>2469</v>
      </c>
      <c r="F628" s="222" t="s">
        <v>2485</v>
      </c>
      <c r="G628" s="222" t="s">
        <v>1010</v>
      </c>
      <c r="H628" s="429">
        <v>1500</v>
      </c>
    </row>
    <row r="629" spans="1:8" s="284" customFormat="1" ht="94.5" x14ac:dyDescent="0.35">
      <c r="A629" s="408">
        <v>43971.430555555555</v>
      </c>
      <c r="B629" s="409">
        <v>110</v>
      </c>
      <c r="C629" s="222" t="s">
        <v>2486</v>
      </c>
      <c r="D629" s="409">
        <v>40959684</v>
      </c>
      <c r="E629" s="222" t="s">
        <v>2487</v>
      </c>
      <c r="F629" s="222" t="s">
        <v>2488</v>
      </c>
      <c r="G629" s="222" t="s">
        <v>1010</v>
      </c>
      <c r="H629" s="429">
        <v>6412.62</v>
      </c>
    </row>
    <row r="630" spans="1:8" s="284" customFormat="1" ht="63" x14ac:dyDescent="0.35">
      <c r="A630" s="408">
        <v>43971.561805555553</v>
      </c>
      <c r="B630" s="409">
        <v>267</v>
      </c>
      <c r="C630" s="222" t="s">
        <v>2438</v>
      </c>
      <c r="D630" s="409">
        <v>37117315</v>
      </c>
      <c r="E630" s="222" t="s">
        <v>2439</v>
      </c>
      <c r="F630" s="222" t="s">
        <v>2489</v>
      </c>
      <c r="G630" s="222" t="s">
        <v>1010</v>
      </c>
      <c r="H630" s="429">
        <v>500</v>
      </c>
    </row>
    <row r="631" spans="1:8" s="284" customFormat="1" ht="63" x14ac:dyDescent="0.35">
      <c r="A631" s="408">
        <v>43971.561805555553</v>
      </c>
      <c r="B631" s="409">
        <v>266</v>
      </c>
      <c r="C631" s="222" t="s">
        <v>2438</v>
      </c>
      <c r="D631" s="409">
        <v>37117315</v>
      </c>
      <c r="E631" s="222" t="s">
        <v>2439</v>
      </c>
      <c r="F631" s="222" t="s">
        <v>2490</v>
      </c>
      <c r="G631" s="222" t="s">
        <v>1010</v>
      </c>
      <c r="H631" s="429">
        <v>890</v>
      </c>
    </row>
    <row r="632" spans="1:8" s="284" customFormat="1" ht="63" x14ac:dyDescent="0.35">
      <c r="A632" s="408">
        <v>43971.561805555553</v>
      </c>
      <c r="B632" s="409">
        <v>262</v>
      </c>
      <c r="C632" s="222" t="s">
        <v>2438</v>
      </c>
      <c r="D632" s="409">
        <v>37117315</v>
      </c>
      <c r="E632" s="222" t="s">
        <v>2439</v>
      </c>
      <c r="F632" s="222" t="s">
        <v>2491</v>
      </c>
      <c r="G632" s="222" t="s">
        <v>1010</v>
      </c>
      <c r="H632" s="429">
        <v>500</v>
      </c>
    </row>
    <row r="633" spans="1:8" s="284" customFormat="1" ht="63" x14ac:dyDescent="0.35">
      <c r="A633" s="408">
        <v>43972.709722222222</v>
      </c>
      <c r="B633" s="409">
        <v>265</v>
      </c>
      <c r="C633" s="222" t="s">
        <v>2438</v>
      </c>
      <c r="D633" s="409">
        <v>37117315</v>
      </c>
      <c r="E633" s="222" t="s">
        <v>2439</v>
      </c>
      <c r="F633" s="222" t="s">
        <v>2492</v>
      </c>
      <c r="G633" s="222" t="s">
        <v>1010</v>
      </c>
      <c r="H633" s="429">
        <v>356</v>
      </c>
    </row>
    <row r="634" spans="1:8" s="284" customFormat="1" ht="73.5" x14ac:dyDescent="0.35">
      <c r="A634" s="408">
        <v>43973.549305555556</v>
      </c>
      <c r="B634" s="409">
        <v>268</v>
      </c>
      <c r="C634" s="222" t="s">
        <v>2403</v>
      </c>
      <c r="D634" s="409">
        <v>41276064</v>
      </c>
      <c r="E634" s="222" t="s">
        <v>2404</v>
      </c>
      <c r="F634" s="222" t="s">
        <v>2493</v>
      </c>
      <c r="G634" s="222" t="s">
        <v>1010</v>
      </c>
      <c r="H634" s="429">
        <v>6196.94</v>
      </c>
    </row>
    <row r="635" spans="1:8" s="284" customFormat="1" ht="73.5" x14ac:dyDescent="0.35">
      <c r="A635" s="408">
        <v>43976.673611111109</v>
      </c>
      <c r="B635" s="409">
        <v>269</v>
      </c>
      <c r="C635" s="222" t="s">
        <v>666</v>
      </c>
      <c r="D635" s="409">
        <v>43311440</v>
      </c>
      <c r="E635" s="222" t="s">
        <v>2277</v>
      </c>
      <c r="F635" s="222" t="s">
        <v>2494</v>
      </c>
      <c r="G635" s="222" t="s">
        <v>1010</v>
      </c>
      <c r="H635" s="429">
        <v>50000</v>
      </c>
    </row>
    <row r="636" spans="1:8" s="284" customFormat="1" ht="73.5" x14ac:dyDescent="0.35">
      <c r="A636" s="408">
        <v>43984.486111111109</v>
      </c>
      <c r="B636" s="409">
        <v>292</v>
      </c>
      <c r="C636" s="222" t="s">
        <v>2438</v>
      </c>
      <c r="D636" s="409">
        <v>37117315</v>
      </c>
      <c r="E636" s="222" t="s">
        <v>2439</v>
      </c>
      <c r="F636" s="222" t="s">
        <v>2495</v>
      </c>
      <c r="G636" s="222" t="s">
        <v>1010</v>
      </c>
      <c r="H636" s="429">
        <v>890</v>
      </c>
    </row>
    <row r="637" spans="1:8" s="284" customFormat="1" ht="94.5" x14ac:dyDescent="0.35">
      <c r="A637" s="408">
        <v>43985.720833333333</v>
      </c>
      <c r="B637" s="409">
        <v>294</v>
      </c>
      <c r="C637" s="222" t="s">
        <v>2486</v>
      </c>
      <c r="D637" s="409">
        <v>40959684</v>
      </c>
      <c r="E637" s="222" t="s">
        <v>2487</v>
      </c>
      <c r="F637" s="222" t="s">
        <v>2496</v>
      </c>
      <c r="G637" s="222" t="s">
        <v>1010</v>
      </c>
      <c r="H637" s="429">
        <v>6387.36</v>
      </c>
    </row>
    <row r="638" spans="1:8" s="284" customFormat="1" ht="73.5" x14ac:dyDescent="0.35">
      <c r="A638" s="408">
        <v>43985.723611111112</v>
      </c>
      <c r="B638" s="409">
        <v>293</v>
      </c>
      <c r="C638" s="222" t="s">
        <v>2403</v>
      </c>
      <c r="D638" s="409">
        <v>41276064</v>
      </c>
      <c r="E638" s="222" t="s">
        <v>2404</v>
      </c>
      <c r="F638" s="222" t="s">
        <v>2497</v>
      </c>
      <c r="G638" s="222" t="s">
        <v>1010</v>
      </c>
      <c r="H638" s="429">
        <v>2476.44</v>
      </c>
    </row>
    <row r="639" spans="1:8" s="284" customFormat="1" ht="73.5" x14ac:dyDescent="0.35">
      <c r="A639" s="408">
        <v>43986.540972222225</v>
      </c>
      <c r="B639" s="409">
        <v>295</v>
      </c>
      <c r="C639" s="222" t="s">
        <v>2498</v>
      </c>
      <c r="D639" s="409">
        <v>43417994</v>
      </c>
      <c r="E639" s="222" t="s">
        <v>2499</v>
      </c>
      <c r="F639" s="222" t="s">
        <v>2500</v>
      </c>
      <c r="G639" s="222" t="s">
        <v>1010</v>
      </c>
      <c r="H639" s="429">
        <v>1200</v>
      </c>
    </row>
    <row r="640" spans="1:8" s="284" customFormat="1" ht="73.5" x14ac:dyDescent="0.35">
      <c r="A640" s="408">
        <v>43987.736805555556</v>
      </c>
      <c r="B640" s="409">
        <v>298</v>
      </c>
      <c r="C640" s="222" t="s">
        <v>2403</v>
      </c>
      <c r="D640" s="409">
        <v>41276064</v>
      </c>
      <c r="E640" s="222" t="s">
        <v>2404</v>
      </c>
      <c r="F640" s="222" t="s">
        <v>2501</v>
      </c>
      <c r="G640" s="222" t="s">
        <v>1010</v>
      </c>
      <c r="H640" s="429">
        <v>12032.01</v>
      </c>
    </row>
    <row r="641" spans="1:8" s="284" customFormat="1" ht="63" x14ac:dyDescent="0.35">
      <c r="A641" s="408">
        <v>43991.752083333333</v>
      </c>
      <c r="B641" s="409">
        <v>301</v>
      </c>
      <c r="C641" s="222" t="s">
        <v>2502</v>
      </c>
      <c r="D641" s="409">
        <v>37193071</v>
      </c>
      <c r="E641" s="222" t="s">
        <v>2503</v>
      </c>
      <c r="F641" s="222" t="s">
        <v>2504</v>
      </c>
      <c r="G641" s="222" t="s">
        <v>1010</v>
      </c>
      <c r="H641" s="429">
        <v>24056</v>
      </c>
    </row>
    <row r="642" spans="1:8" s="284" customFormat="1" ht="73.5" x14ac:dyDescent="0.35">
      <c r="A642" s="408">
        <v>43993.75277777778</v>
      </c>
      <c r="B642" s="409">
        <v>314</v>
      </c>
      <c r="C642" s="222" t="s">
        <v>2438</v>
      </c>
      <c r="D642" s="409">
        <v>37117315</v>
      </c>
      <c r="E642" s="222" t="s">
        <v>2439</v>
      </c>
      <c r="F642" s="222" t="s">
        <v>2505</v>
      </c>
      <c r="G642" s="222" t="s">
        <v>1010</v>
      </c>
      <c r="H642" s="429">
        <v>2111</v>
      </c>
    </row>
    <row r="643" spans="1:8" s="284" customFormat="1" ht="73.5" x14ac:dyDescent="0.35">
      <c r="A643" s="408">
        <v>43994.587500000001</v>
      </c>
      <c r="B643" s="409">
        <v>309</v>
      </c>
      <c r="C643" s="222" t="s">
        <v>667</v>
      </c>
      <c r="D643" s="409">
        <v>43379734</v>
      </c>
      <c r="E643" s="222" t="s">
        <v>2276</v>
      </c>
      <c r="F643" s="222" t="s">
        <v>2506</v>
      </c>
      <c r="G643" s="222" t="s">
        <v>1010</v>
      </c>
      <c r="H643" s="429">
        <v>7500</v>
      </c>
    </row>
    <row r="644" spans="1:8" s="284" customFormat="1" ht="73.5" x14ac:dyDescent="0.35">
      <c r="A644" s="408">
        <v>43994.587500000001</v>
      </c>
      <c r="B644" s="409">
        <v>307</v>
      </c>
      <c r="C644" s="222" t="s">
        <v>660</v>
      </c>
      <c r="D644" s="409">
        <v>43315659</v>
      </c>
      <c r="E644" s="222" t="s">
        <v>1144</v>
      </c>
      <c r="F644" s="222" t="s">
        <v>2507</v>
      </c>
      <c r="G644" s="222" t="s">
        <v>1010</v>
      </c>
      <c r="H644" s="429">
        <v>7500</v>
      </c>
    </row>
    <row r="645" spans="1:8" s="284" customFormat="1" ht="94.5" x14ac:dyDescent="0.35">
      <c r="A645" s="408">
        <v>43994.588194444441</v>
      </c>
      <c r="B645" s="409">
        <v>311</v>
      </c>
      <c r="C645" s="222" t="s">
        <v>727</v>
      </c>
      <c r="D645" s="409">
        <v>43438918</v>
      </c>
      <c r="E645" s="222" t="s">
        <v>2424</v>
      </c>
      <c r="F645" s="222" t="s">
        <v>2508</v>
      </c>
      <c r="G645" s="222" t="s">
        <v>1010</v>
      </c>
      <c r="H645" s="429">
        <v>7500</v>
      </c>
    </row>
    <row r="646" spans="1:8" s="284" customFormat="1" ht="73.5" x14ac:dyDescent="0.35">
      <c r="A646" s="408">
        <v>43994.590277777781</v>
      </c>
      <c r="B646" s="409">
        <v>305</v>
      </c>
      <c r="C646" s="222" t="s">
        <v>632</v>
      </c>
      <c r="D646" s="409">
        <v>43204012</v>
      </c>
      <c r="E646" s="222" t="s">
        <v>2280</v>
      </c>
      <c r="F646" s="222" t="s">
        <v>2509</v>
      </c>
      <c r="G646" s="222" t="s">
        <v>1010</v>
      </c>
      <c r="H646" s="429">
        <v>7500</v>
      </c>
    </row>
    <row r="647" spans="1:8" s="284" customFormat="1" ht="73.5" x14ac:dyDescent="0.35">
      <c r="A647" s="408">
        <v>43994.59097222222</v>
      </c>
      <c r="B647" s="409">
        <v>312</v>
      </c>
      <c r="C647" s="222" t="s">
        <v>656</v>
      </c>
      <c r="D647" s="409">
        <v>43307785</v>
      </c>
      <c r="E647" s="222" t="s">
        <v>657</v>
      </c>
      <c r="F647" s="222" t="s">
        <v>2510</v>
      </c>
      <c r="G647" s="222" t="s">
        <v>1010</v>
      </c>
      <c r="H647" s="429">
        <v>7500</v>
      </c>
    </row>
    <row r="648" spans="1:8" s="284" customFormat="1" ht="73.5" x14ac:dyDescent="0.35">
      <c r="A648" s="408">
        <v>43994.59097222222</v>
      </c>
      <c r="B648" s="409">
        <v>304</v>
      </c>
      <c r="C648" s="222" t="s">
        <v>656</v>
      </c>
      <c r="D648" s="409">
        <v>43307785</v>
      </c>
      <c r="E648" s="222" t="s">
        <v>657</v>
      </c>
      <c r="F648" s="222" t="s">
        <v>2511</v>
      </c>
      <c r="G648" s="222" t="s">
        <v>1010</v>
      </c>
      <c r="H648" s="429">
        <v>40000</v>
      </c>
    </row>
    <row r="649" spans="1:8" s="284" customFormat="1" ht="84" x14ac:dyDescent="0.35">
      <c r="A649" s="408">
        <v>43994.593055555553</v>
      </c>
      <c r="B649" s="409">
        <v>308</v>
      </c>
      <c r="C649" s="222" t="s">
        <v>662</v>
      </c>
      <c r="D649" s="409">
        <v>43306708</v>
      </c>
      <c r="E649" s="222" t="s">
        <v>2422</v>
      </c>
      <c r="F649" s="222" t="s">
        <v>2512</v>
      </c>
      <c r="G649" s="222" t="s">
        <v>1010</v>
      </c>
      <c r="H649" s="429">
        <v>7500</v>
      </c>
    </row>
    <row r="650" spans="1:8" s="284" customFormat="1" ht="84" x14ac:dyDescent="0.35">
      <c r="A650" s="408">
        <v>43994.593055555553</v>
      </c>
      <c r="B650" s="409">
        <v>303</v>
      </c>
      <c r="C650" s="222" t="s">
        <v>669</v>
      </c>
      <c r="D650" s="409">
        <v>43373308</v>
      </c>
      <c r="E650" s="222" t="s">
        <v>2420</v>
      </c>
      <c r="F650" s="222" t="s">
        <v>2513</v>
      </c>
      <c r="G650" s="222" t="s">
        <v>1010</v>
      </c>
      <c r="H650" s="429">
        <v>7500</v>
      </c>
    </row>
    <row r="651" spans="1:8" s="284" customFormat="1" ht="73.5" x14ac:dyDescent="0.35">
      <c r="A651" s="408">
        <v>43994.593055555553</v>
      </c>
      <c r="B651" s="409">
        <v>302</v>
      </c>
      <c r="C651" s="222" t="s">
        <v>666</v>
      </c>
      <c r="D651" s="409">
        <v>43311440</v>
      </c>
      <c r="E651" s="222" t="s">
        <v>2277</v>
      </c>
      <c r="F651" s="222" t="s">
        <v>2514</v>
      </c>
      <c r="G651" s="222" t="s">
        <v>1010</v>
      </c>
      <c r="H651" s="429">
        <v>50480</v>
      </c>
    </row>
    <row r="652" spans="1:8" s="284" customFormat="1" ht="63" x14ac:dyDescent="0.35">
      <c r="A652" s="408">
        <v>43998.604861111111</v>
      </c>
      <c r="B652" s="409">
        <v>142</v>
      </c>
      <c r="C652" s="222" t="s">
        <v>2515</v>
      </c>
      <c r="D652" s="409">
        <v>30383647</v>
      </c>
      <c r="E652" s="222" t="s">
        <v>2516</v>
      </c>
      <c r="F652" s="222" t="s">
        <v>2517</v>
      </c>
      <c r="G652" s="222" t="s">
        <v>1010</v>
      </c>
      <c r="H652" s="429">
        <v>410</v>
      </c>
    </row>
    <row r="653" spans="1:8" s="284" customFormat="1" ht="63" x14ac:dyDescent="0.35">
      <c r="A653" s="408">
        <v>43998.609722222223</v>
      </c>
      <c r="B653" s="409">
        <v>320</v>
      </c>
      <c r="C653" s="222" t="s">
        <v>1247</v>
      </c>
      <c r="D653" s="409">
        <v>38004897</v>
      </c>
      <c r="E653" s="222" t="s">
        <v>2461</v>
      </c>
      <c r="F653" s="222" t="s">
        <v>2518</v>
      </c>
      <c r="G653" s="222" t="s">
        <v>1010</v>
      </c>
      <c r="H653" s="429">
        <v>270</v>
      </c>
    </row>
    <row r="654" spans="1:8" s="284" customFormat="1" ht="63" x14ac:dyDescent="0.35">
      <c r="A654" s="408">
        <v>43998.614583333336</v>
      </c>
      <c r="B654" s="409">
        <v>319</v>
      </c>
      <c r="C654" s="222" t="s">
        <v>1247</v>
      </c>
      <c r="D654" s="409">
        <v>38004897</v>
      </c>
      <c r="E654" s="222" t="s">
        <v>2461</v>
      </c>
      <c r="F654" s="222" t="s">
        <v>2519</v>
      </c>
      <c r="G654" s="222" t="s">
        <v>1010</v>
      </c>
      <c r="H654" s="429">
        <v>22.5</v>
      </c>
    </row>
    <row r="655" spans="1:8" s="284" customFormat="1" ht="73.5" x14ac:dyDescent="0.35">
      <c r="A655" s="408">
        <v>43999.694444444445</v>
      </c>
      <c r="B655" s="409">
        <v>310</v>
      </c>
      <c r="C655" s="222" t="s">
        <v>664</v>
      </c>
      <c r="D655" s="409">
        <v>43314572</v>
      </c>
      <c r="E655" s="222" t="s">
        <v>2430</v>
      </c>
      <c r="F655" s="222" t="s">
        <v>2520</v>
      </c>
      <c r="G655" s="222" t="s">
        <v>1010</v>
      </c>
      <c r="H655" s="429">
        <v>15000</v>
      </c>
    </row>
    <row r="656" spans="1:8" s="284" customFormat="1" ht="63" x14ac:dyDescent="0.35">
      <c r="A656" s="408">
        <v>44000.553472222222</v>
      </c>
      <c r="B656" s="409">
        <v>329</v>
      </c>
      <c r="C656" s="222" t="s">
        <v>2438</v>
      </c>
      <c r="D656" s="409">
        <v>37117315</v>
      </c>
      <c r="E656" s="222" t="s">
        <v>2439</v>
      </c>
      <c r="F656" s="222" t="s">
        <v>2521</v>
      </c>
      <c r="G656" s="222" t="s">
        <v>1010</v>
      </c>
      <c r="H656" s="429">
        <v>1000</v>
      </c>
    </row>
    <row r="657" spans="1:8" s="284" customFormat="1" ht="63" x14ac:dyDescent="0.35">
      <c r="A657" s="408">
        <v>44001.632638888892</v>
      </c>
      <c r="B657" s="409">
        <v>331</v>
      </c>
      <c r="C657" s="222" t="s">
        <v>2515</v>
      </c>
      <c r="D657" s="409">
        <v>30383647</v>
      </c>
      <c r="E657" s="222" t="s">
        <v>2516</v>
      </c>
      <c r="F657" s="222" t="s">
        <v>2522</v>
      </c>
      <c r="G657" s="222" t="s">
        <v>1010</v>
      </c>
      <c r="H657" s="429">
        <v>430</v>
      </c>
    </row>
    <row r="658" spans="1:8" s="284" customFormat="1" ht="84" x14ac:dyDescent="0.35">
      <c r="A658" s="408">
        <v>44004.750694444447</v>
      </c>
      <c r="B658" s="409">
        <v>332</v>
      </c>
      <c r="C658" s="222" t="s">
        <v>2403</v>
      </c>
      <c r="D658" s="409">
        <v>41276064</v>
      </c>
      <c r="E658" s="222" t="s">
        <v>2404</v>
      </c>
      <c r="F658" s="222" t="s">
        <v>2523</v>
      </c>
      <c r="G658" s="222" t="s">
        <v>1010</v>
      </c>
      <c r="H658" s="429">
        <v>1591.28</v>
      </c>
    </row>
    <row r="659" spans="1:8" s="284" customFormat="1" ht="84" x14ac:dyDescent="0.35">
      <c r="A659" s="408">
        <v>44005.713194444441</v>
      </c>
      <c r="B659" s="409">
        <v>336</v>
      </c>
      <c r="C659" s="222" t="s">
        <v>2524</v>
      </c>
      <c r="D659" s="409">
        <v>40188737</v>
      </c>
      <c r="E659" s="222" t="s">
        <v>2525</v>
      </c>
      <c r="F659" s="222" t="s">
        <v>2526</v>
      </c>
      <c r="G659" s="222" t="s">
        <v>1010</v>
      </c>
      <c r="H659" s="429">
        <v>1231.5</v>
      </c>
    </row>
    <row r="660" spans="1:8" s="284" customFormat="1" ht="84" x14ac:dyDescent="0.35">
      <c r="A660" s="408">
        <v>44005.713194444441</v>
      </c>
      <c r="B660" s="409">
        <v>335</v>
      </c>
      <c r="C660" s="222" t="s">
        <v>2524</v>
      </c>
      <c r="D660" s="409">
        <v>40188737</v>
      </c>
      <c r="E660" s="222" t="s">
        <v>2525</v>
      </c>
      <c r="F660" s="222" t="s">
        <v>2527</v>
      </c>
      <c r="G660" s="222" t="s">
        <v>1010</v>
      </c>
      <c r="H660" s="429">
        <v>3128.52</v>
      </c>
    </row>
    <row r="661" spans="1:8" s="284" customFormat="1" ht="73.5" x14ac:dyDescent="0.35">
      <c r="A661" s="408">
        <v>44005.713888888888</v>
      </c>
      <c r="B661" s="409">
        <v>334</v>
      </c>
      <c r="C661" s="222" t="s">
        <v>2438</v>
      </c>
      <c r="D661" s="409">
        <v>37117315</v>
      </c>
      <c r="E661" s="222" t="s">
        <v>2439</v>
      </c>
      <c r="F661" s="222" t="s">
        <v>2528</v>
      </c>
      <c r="G661" s="222" t="s">
        <v>1010</v>
      </c>
      <c r="H661" s="429">
        <v>356</v>
      </c>
    </row>
    <row r="662" spans="1:8" s="284" customFormat="1" ht="63" x14ac:dyDescent="0.35">
      <c r="A662" s="408">
        <v>44006.611111111109</v>
      </c>
      <c r="B662" s="409">
        <v>339</v>
      </c>
      <c r="C662" s="222" t="s">
        <v>2529</v>
      </c>
      <c r="D662" s="409">
        <v>41045080</v>
      </c>
      <c r="E662" s="222" t="s">
        <v>2530</v>
      </c>
      <c r="F662" s="222" t="s">
        <v>2531</v>
      </c>
      <c r="G662" s="222" t="s">
        <v>1010</v>
      </c>
      <c r="H662" s="429">
        <v>7800</v>
      </c>
    </row>
    <row r="663" spans="1:8" s="284" customFormat="1" ht="63" x14ac:dyDescent="0.35">
      <c r="A663" s="408">
        <v>44006.612500000003</v>
      </c>
      <c r="B663" s="409">
        <v>342</v>
      </c>
      <c r="C663" s="222" t="s">
        <v>2502</v>
      </c>
      <c r="D663" s="409">
        <v>37193071</v>
      </c>
      <c r="E663" s="222" t="s">
        <v>2503</v>
      </c>
      <c r="F663" s="222" t="s">
        <v>2532</v>
      </c>
      <c r="G663" s="222" t="s">
        <v>1010</v>
      </c>
      <c r="H663" s="429">
        <v>1279</v>
      </c>
    </row>
    <row r="664" spans="1:8" s="284" customFormat="1" ht="63" x14ac:dyDescent="0.35">
      <c r="A664" s="408">
        <v>44006.612500000003</v>
      </c>
      <c r="B664" s="409">
        <v>340</v>
      </c>
      <c r="C664" s="222" t="s">
        <v>2533</v>
      </c>
      <c r="D664" s="409">
        <v>23732734</v>
      </c>
      <c r="E664" s="222" t="s">
        <v>2534</v>
      </c>
      <c r="F664" s="222" t="s">
        <v>2535</v>
      </c>
      <c r="G664" s="222" t="s">
        <v>1010</v>
      </c>
      <c r="H664" s="429">
        <v>4000</v>
      </c>
    </row>
    <row r="665" spans="1:8" s="284" customFormat="1" ht="63" x14ac:dyDescent="0.35">
      <c r="A665" s="408">
        <v>44006.746527777781</v>
      </c>
      <c r="B665" s="409">
        <v>343</v>
      </c>
      <c r="C665" s="222" t="s">
        <v>2536</v>
      </c>
      <c r="D665" s="409">
        <v>41299626</v>
      </c>
      <c r="E665" s="222" t="s">
        <v>2537</v>
      </c>
      <c r="F665" s="222" t="s">
        <v>2538</v>
      </c>
      <c r="G665" s="222" t="s">
        <v>1010</v>
      </c>
      <c r="H665" s="429">
        <v>6060</v>
      </c>
    </row>
    <row r="666" spans="1:8" s="284" customFormat="1" ht="73.5" x14ac:dyDescent="0.35">
      <c r="A666" s="408">
        <v>44007.586805555555</v>
      </c>
      <c r="B666" s="409">
        <v>348</v>
      </c>
      <c r="C666" s="222" t="s">
        <v>2438</v>
      </c>
      <c r="D666" s="409">
        <v>37117315</v>
      </c>
      <c r="E666" s="222" t="s">
        <v>2439</v>
      </c>
      <c r="F666" s="222" t="s">
        <v>2539</v>
      </c>
      <c r="G666" s="222" t="s">
        <v>1010</v>
      </c>
      <c r="H666" s="429">
        <v>872</v>
      </c>
    </row>
    <row r="667" spans="1:8" s="284" customFormat="1" ht="63" x14ac:dyDescent="0.35">
      <c r="A667" s="408">
        <v>44008.683333333334</v>
      </c>
      <c r="B667" s="409">
        <v>353</v>
      </c>
      <c r="C667" s="222" t="s">
        <v>2533</v>
      </c>
      <c r="D667" s="409">
        <v>23732734</v>
      </c>
      <c r="E667" s="222" t="s">
        <v>2534</v>
      </c>
      <c r="F667" s="222" t="s">
        <v>2540</v>
      </c>
      <c r="G667" s="222" t="s">
        <v>1010</v>
      </c>
      <c r="H667" s="429">
        <v>2000</v>
      </c>
    </row>
    <row r="668" spans="1:8" s="284" customFormat="1" ht="63" x14ac:dyDescent="0.35">
      <c r="A668" s="408">
        <v>44012.487500000003</v>
      </c>
      <c r="B668" s="409">
        <v>327</v>
      </c>
      <c r="C668" s="222" t="s">
        <v>1247</v>
      </c>
      <c r="D668" s="409">
        <v>38004897</v>
      </c>
      <c r="E668" s="222" t="s">
        <v>2461</v>
      </c>
      <c r="F668" s="222" t="s">
        <v>2541</v>
      </c>
      <c r="G668" s="222" t="s">
        <v>1010</v>
      </c>
      <c r="H668" s="429">
        <v>270</v>
      </c>
    </row>
    <row r="669" spans="1:8" s="284" customFormat="1" ht="63" x14ac:dyDescent="0.35">
      <c r="A669" s="408">
        <v>44012.487500000003</v>
      </c>
      <c r="B669" s="409">
        <v>326</v>
      </c>
      <c r="C669" s="222" t="s">
        <v>1247</v>
      </c>
      <c r="D669" s="409">
        <v>38004897</v>
      </c>
      <c r="E669" s="222" t="s">
        <v>2461</v>
      </c>
      <c r="F669" s="222" t="s">
        <v>2542</v>
      </c>
      <c r="G669" s="222" t="s">
        <v>1010</v>
      </c>
      <c r="H669" s="429">
        <v>22.5</v>
      </c>
    </row>
    <row r="670" spans="1:8" s="284" customFormat="1" ht="73.5" x14ac:dyDescent="0.35">
      <c r="A670" s="406">
        <v>44013.670138888891</v>
      </c>
      <c r="B670" s="430">
        <v>360</v>
      </c>
      <c r="C670" s="222" t="s">
        <v>2438</v>
      </c>
      <c r="D670" s="430">
        <v>37117315</v>
      </c>
      <c r="E670" s="222" t="s">
        <v>2439</v>
      </c>
      <c r="F670" s="222" t="s">
        <v>2819</v>
      </c>
      <c r="G670" s="222" t="s">
        <v>1010</v>
      </c>
      <c r="H670" s="431">
        <v>303</v>
      </c>
    </row>
    <row r="671" spans="1:8" s="284" customFormat="1" ht="73.5" x14ac:dyDescent="0.35">
      <c r="A671" s="406">
        <v>44013.677083333336</v>
      </c>
      <c r="B671" s="430">
        <v>365</v>
      </c>
      <c r="C671" s="222" t="s">
        <v>2820</v>
      </c>
      <c r="D671" s="430">
        <v>38770187</v>
      </c>
      <c r="E671" s="222" t="s">
        <v>2821</v>
      </c>
      <c r="F671" s="222" t="s">
        <v>2822</v>
      </c>
      <c r="G671" s="222" t="s">
        <v>1010</v>
      </c>
      <c r="H671" s="431">
        <v>24000</v>
      </c>
    </row>
    <row r="672" spans="1:8" s="284" customFormat="1" ht="73.5" x14ac:dyDescent="0.35">
      <c r="A672" s="406">
        <v>44013.677083333336</v>
      </c>
      <c r="B672" s="430">
        <v>362</v>
      </c>
      <c r="C672" s="222" t="s">
        <v>2403</v>
      </c>
      <c r="D672" s="430">
        <v>41276064</v>
      </c>
      <c r="E672" s="222" t="s">
        <v>2823</v>
      </c>
      <c r="F672" s="222" t="s">
        <v>2824</v>
      </c>
      <c r="G672" s="222" t="s">
        <v>1010</v>
      </c>
      <c r="H672" s="431">
        <v>3286.85</v>
      </c>
    </row>
    <row r="673" spans="1:8" s="284" customFormat="1" ht="52.5" x14ac:dyDescent="0.35">
      <c r="A673" s="406">
        <v>44013.677083333336</v>
      </c>
      <c r="B673" s="430">
        <v>361</v>
      </c>
      <c r="C673" s="222" t="s">
        <v>2825</v>
      </c>
      <c r="D673" s="430">
        <v>32490244</v>
      </c>
      <c r="E673" s="222" t="s">
        <v>2826</v>
      </c>
      <c r="F673" s="222" t="s">
        <v>2827</v>
      </c>
      <c r="G673" s="222" t="s">
        <v>1010</v>
      </c>
      <c r="H673" s="431">
        <v>2472.1</v>
      </c>
    </row>
    <row r="674" spans="1:8" s="284" customFormat="1" ht="63" x14ac:dyDescent="0.35">
      <c r="A674" s="406">
        <v>44013.684027777781</v>
      </c>
      <c r="B674" s="430">
        <v>366</v>
      </c>
      <c r="C674" s="222" t="s">
        <v>2438</v>
      </c>
      <c r="D674" s="430">
        <v>37117315</v>
      </c>
      <c r="E674" s="222" t="s">
        <v>2439</v>
      </c>
      <c r="F674" s="222" t="s">
        <v>2828</v>
      </c>
      <c r="G674" s="222" t="s">
        <v>1010</v>
      </c>
      <c r="H674" s="431">
        <v>500</v>
      </c>
    </row>
    <row r="675" spans="1:8" s="284" customFormat="1" ht="63" x14ac:dyDescent="0.35">
      <c r="A675" s="406">
        <v>44013.690972222219</v>
      </c>
      <c r="B675" s="430">
        <v>367</v>
      </c>
      <c r="C675" s="222" t="s">
        <v>1195</v>
      </c>
      <c r="D675" s="430">
        <v>43042777</v>
      </c>
      <c r="E675" s="222" t="s">
        <v>2829</v>
      </c>
      <c r="F675" s="222" t="s">
        <v>2830</v>
      </c>
      <c r="G675" s="222" t="s">
        <v>1010</v>
      </c>
      <c r="H675" s="431">
        <v>87523.07</v>
      </c>
    </row>
    <row r="676" spans="1:8" s="284" customFormat="1" ht="84" x14ac:dyDescent="0.35">
      <c r="A676" s="406">
        <v>44014.71597222222</v>
      </c>
      <c r="B676" s="430">
        <v>375</v>
      </c>
      <c r="C676" s="222" t="s">
        <v>2468</v>
      </c>
      <c r="D676" s="430">
        <v>35880922</v>
      </c>
      <c r="E676" s="222" t="s">
        <v>2469</v>
      </c>
      <c r="F676" s="222" t="s">
        <v>2831</v>
      </c>
      <c r="G676" s="222" t="s">
        <v>1010</v>
      </c>
      <c r="H676" s="431">
        <v>1500</v>
      </c>
    </row>
    <row r="677" spans="1:8" s="284" customFormat="1" ht="73.5" x14ac:dyDescent="0.35">
      <c r="A677" s="406">
        <v>44015.667361111111</v>
      </c>
      <c r="B677" s="430">
        <v>377</v>
      </c>
      <c r="C677" s="222" t="s">
        <v>666</v>
      </c>
      <c r="D677" s="430">
        <v>43311440</v>
      </c>
      <c r="E677" s="222" t="s">
        <v>2277</v>
      </c>
      <c r="F677" s="222" t="s">
        <v>2832</v>
      </c>
      <c r="G677" s="222" t="s">
        <v>1010</v>
      </c>
      <c r="H677" s="431">
        <v>253800</v>
      </c>
    </row>
    <row r="678" spans="1:8" s="284" customFormat="1" ht="73.5" x14ac:dyDescent="0.35">
      <c r="A678" s="406">
        <v>44019.688194444447</v>
      </c>
      <c r="B678" s="430">
        <v>306</v>
      </c>
      <c r="C678" s="222" t="s">
        <v>658</v>
      </c>
      <c r="D678" s="430">
        <v>43307408</v>
      </c>
      <c r="E678" s="222" t="s">
        <v>2833</v>
      </c>
      <c r="F678" s="222" t="s">
        <v>2834</v>
      </c>
      <c r="G678" s="222" t="s">
        <v>1010</v>
      </c>
      <c r="H678" s="431">
        <v>7500</v>
      </c>
    </row>
    <row r="679" spans="1:8" s="284" customFormat="1" ht="73.5" x14ac:dyDescent="0.35">
      <c r="A679" s="406">
        <v>44019.695138888892</v>
      </c>
      <c r="B679" s="430">
        <v>381</v>
      </c>
      <c r="C679" s="222" t="s">
        <v>2524</v>
      </c>
      <c r="D679" s="430">
        <v>40188737</v>
      </c>
      <c r="E679" s="222" t="s">
        <v>2835</v>
      </c>
      <c r="F679" s="222" t="s">
        <v>2836</v>
      </c>
      <c r="G679" s="222" t="s">
        <v>1010</v>
      </c>
      <c r="H679" s="431">
        <v>1465.26</v>
      </c>
    </row>
    <row r="680" spans="1:8" s="284" customFormat="1" ht="73.5" x14ac:dyDescent="0.35">
      <c r="A680" s="406">
        <v>44019.695138888892</v>
      </c>
      <c r="B680" s="430">
        <v>380</v>
      </c>
      <c r="C680" s="222" t="s">
        <v>2524</v>
      </c>
      <c r="D680" s="430">
        <v>40188737</v>
      </c>
      <c r="E680" s="222" t="s">
        <v>2835</v>
      </c>
      <c r="F680" s="222" t="s">
        <v>2837</v>
      </c>
      <c r="G680" s="222" t="s">
        <v>1010</v>
      </c>
      <c r="H680" s="431">
        <v>8840.52</v>
      </c>
    </row>
    <row r="681" spans="1:8" s="284" customFormat="1" ht="63" x14ac:dyDescent="0.35">
      <c r="A681" s="406">
        <v>44020.70208333333</v>
      </c>
      <c r="B681" s="430">
        <v>383</v>
      </c>
      <c r="C681" s="222" t="s">
        <v>2438</v>
      </c>
      <c r="D681" s="430">
        <v>37117315</v>
      </c>
      <c r="E681" s="222" t="s">
        <v>2439</v>
      </c>
      <c r="F681" s="222" t="s">
        <v>2838</v>
      </c>
      <c r="G681" s="222" t="s">
        <v>1010</v>
      </c>
      <c r="H681" s="431">
        <v>623</v>
      </c>
    </row>
    <row r="682" spans="1:8" s="284" customFormat="1" ht="63" x14ac:dyDescent="0.35">
      <c r="A682" s="406">
        <v>44022.709027777775</v>
      </c>
      <c r="B682" s="430">
        <v>387</v>
      </c>
      <c r="C682" s="222" t="s">
        <v>2438</v>
      </c>
      <c r="D682" s="430">
        <v>37117315</v>
      </c>
      <c r="E682" s="222" t="s">
        <v>2439</v>
      </c>
      <c r="F682" s="222" t="s">
        <v>2839</v>
      </c>
      <c r="G682" s="222" t="s">
        <v>1010</v>
      </c>
      <c r="H682" s="431">
        <v>1000</v>
      </c>
    </row>
    <row r="683" spans="1:8" s="284" customFormat="1" ht="73.5" x14ac:dyDescent="0.35">
      <c r="A683" s="406">
        <v>44025.611805555556</v>
      </c>
      <c r="B683" s="430">
        <v>385</v>
      </c>
      <c r="C683" s="222" t="s">
        <v>2840</v>
      </c>
      <c r="D683" s="430">
        <v>42436094</v>
      </c>
      <c r="E683" s="222" t="s">
        <v>2841</v>
      </c>
      <c r="F683" s="222" t="s">
        <v>2842</v>
      </c>
      <c r="G683" s="222" t="s">
        <v>1010</v>
      </c>
      <c r="H683" s="431">
        <v>45534</v>
      </c>
    </row>
    <row r="684" spans="1:8" s="284" customFormat="1" ht="84" x14ac:dyDescent="0.35">
      <c r="A684" s="406">
        <v>44025.674305555556</v>
      </c>
      <c r="B684" s="430">
        <v>386</v>
      </c>
      <c r="C684" s="222" t="s">
        <v>2843</v>
      </c>
      <c r="D684" s="430">
        <v>40249202</v>
      </c>
      <c r="E684" s="222" t="s">
        <v>2844</v>
      </c>
      <c r="F684" s="222" t="s">
        <v>2845</v>
      </c>
      <c r="G684" s="222" t="s">
        <v>1010</v>
      </c>
      <c r="H684" s="431">
        <v>377020</v>
      </c>
    </row>
    <row r="685" spans="1:8" s="284" customFormat="1" ht="52.5" x14ac:dyDescent="0.35">
      <c r="A685" s="406">
        <v>44026.63958333333</v>
      </c>
      <c r="B685" s="430">
        <v>391</v>
      </c>
      <c r="C685" s="222" t="s">
        <v>2529</v>
      </c>
      <c r="D685" s="430">
        <v>41045080</v>
      </c>
      <c r="E685" s="222" t="s">
        <v>2846</v>
      </c>
      <c r="F685" s="222" t="s">
        <v>2847</v>
      </c>
      <c r="G685" s="222" t="s">
        <v>1010</v>
      </c>
      <c r="H685" s="431">
        <v>1350</v>
      </c>
    </row>
    <row r="686" spans="1:8" s="284" customFormat="1" ht="63" x14ac:dyDescent="0.35">
      <c r="A686" s="406">
        <v>44026.63958333333</v>
      </c>
      <c r="B686" s="430">
        <v>390</v>
      </c>
      <c r="C686" s="222" t="s">
        <v>2438</v>
      </c>
      <c r="D686" s="430">
        <v>37117315</v>
      </c>
      <c r="E686" s="222" t="s">
        <v>2439</v>
      </c>
      <c r="F686" s="222" t="s">
        <v>2848</v>
      </c>
      <c r="G686" s="222" t="s">
        <v>1010</v>
      </c>
      <c r="H686" s="431">
        <v>1435</v>
      </c>
    </row>
    <row r="687" spans="1:8" s="284" customFormat="1" ht="63" x14ac:dyDescent="0.35">
      <c r="A687" s="406">
        <v>44026.63958333333</v>
      </c>
      <c r="B687" s="430">
        <v>389</v>
      </c>
      <c r="C687" s="222" t="s">
        <v>2403</v>
      </c>
      <c r="D687" s="430">
        <v>41276064</v>
      </c>
      <c r="E687" s="222" t="s">
        <v>2823</v>
      </c>
      <c r="F687" s="222" t="s">
        <v>2849</v>
      </c>
      <c r="G687" s="222" t="s">
        <v>1010</v>
      </c>
      <c r="H687" s="431">
        <v>4327.75</v>
      </c>
    </row>
    <row r="688" spans="1:8" s="284" customFormat="1" ht="94.5" x14ac:dyDescent="0.35">
      <c r="A688" s="406">
        <v>44027.702777777777</v>
      </c>
      <c r="B688" s="430">
        <v>393</v>
      </c>
      <c r="C688" s="222" t="s">
        <v>2850</v>
      </c>
      <c r="D688" s="430">
        <v>22859846</v>
      </c>
      <c r="E688" s="222" t="s">
        <v>2851</v>
      </c>
      <c r="F688" s="222" t="s">
        <v>2852</v>
      </c>
      <c r="G688" s="222" t="s">
        <v>1010</v>
      </c>
      <c r="H688" s="431">
        <v>200</v>
      </c>
    </row>
    <row r="689" spans="1:8" s="284" customFormat="1" ht="84" x14ac:dyDescent="0.35">
      <c r="A689" s="406">
        <v>44027.702777777777</v>
      </c>
      <c r="B689" s="430">
        <v>392</v>
      </c>
      <c r="C689" s="222" t="s">
        <v>2281</v>
      </c>
      <c r="D689" s="430">
        <v>38021032</v>
      </c>
      <c r="E689" s="222" t="s">
        <v>2853</v>
      </c>
      <c r="F689" s="222" t="s">
        <v>2854</v>
      </c>
      <c r="G689" s="222" t="s">
        <v>1010</v>
      </c>
      <c r="H689" s="431">
        <v>1232</v>
      </c>
    </row>
    <row r="690" spans="1:8" s="284" customFormat="1" ht="73.5" x14ac:dyDescent="0.35">
      <c r="A690" s="406">
        <v>44028.697222222225</v>
      </c>
      <c r="B690" s="430">
        <v>396</v>
      </c>
      <c r="C690" s="222" t="s">
        <v>2855</v>
      </c>
      <c r="D690" s="430">
        <v>14333937</v>
      </c>
      <c r="E690" s="222" t="s">
        <v>2856</v>
      </c>
      <c r="F690" s="222" t="s">
        <v>2857</v>
      </c>
      <c r="G690" s="222" t="s">
        <v>1010</v>
      </c>
      <c r="H690" s="431">
        <v>200</v>
      </c>
    </row>
    <row r="691" spans="1:8" s="284" customFormat="1" ht="63" x14ac:dyDescent="0.35">
      <c r="A691" s="406">
        <v>44028.697222222225</v>
      </c>
      <c r="B691" s="430">
        <v>395</v>
      </c>
      <c r="C691" s="222" t="s">
        <v>2438</v>
      </c>
      <c r="D691" s="430">
        <v>37117315</v>
      </c>
      <c r="E691" s="222" t="s">
        <v>2439</v>
      </c>
      <c r="F691" s="222" t="s">
        <v>2858</v>
      </c>
      <c r="G691" s="222" t="s">
        <v>1010</v>
      </c>
      <c r="H691" s="431">
        <v>356</v>
      </c>
    </row>
    <row r="692" spans="1:8" s="284" customFormat="1" ht="73.5" x14ac:dyDescent="0.35">
      <c r="A692" s="406">
        <v>44028.731944444444</v>
      </c>
      <c r="B692" s="430">
        <v>397</v>
      </c>
      <c r="C692" s="222" t="s">
        <v>2859</v>
      </c>
      <c r="D692" s="430">
        <v>23501650</v>
      </c>
      <c r="E692" s="222" t="s">
        <v>2860</v>
      </c>
      <c r="F692" s="222" t="s">
        <v>2861</v>
      </c>
      <c r="G692" s="222" t="s">
        <v>1010</v>
      </c>
      <c r="H692" s="431">
        <v>85190.399999999994</v>
      </c>
    </row>
    <row r="693" spans="1:8" s="284" customFormat="1" ht="84" x14ac:dyDescent="0.35">
      <c r="A693" s="406">
        <v>44029.604861111111</v>
      </c>
      <c r="B693" s="430">
        <v>409</v>
      </c>
      <c r="C693" s="222" t="s">
        <v>664</v>
      </c>
      <c r="D693" s="430">
        <v>43314572</v>
      </c>
      <c r="E693" s="222" t="s">
        <v>2430</v>
      </c>
      <c r="F693" s="222" t="s">
        <v>2862</v>
      </c>
      <c r="G693" s="222" t="s">
        <v>1010</v>
      </c>
      <c r="H693" s="431">
        <v>32550</v>
      </c>
    </row>
    <row r="694" spans="1:8" s="284" customFormat="1" ht="73.5" x14ac:dyDescent="0.35">
      <c r="A694" s="406">
        <v>44029.604861111111</v>
      </c>
      <c r="B694" s="430">
        <v>407</v>
      </c>
      <c r="C694" s="222" t="s">
        <v>660</v>
      </c>
      <c r="D694" s="430">
        <v>43315659</v>
      </c>
      <c r="E694" s="222" t="s">
        <v>2863</v>
      </c>
      <c r="F694" s="222" t="s">
        <v>2864</v>
      </c>
      <c r="G694" s="222" t="s">
        <v>1010</v>
      </c>
      <c r="H694" s="431">
        <v>7500</v>
      </c>
    </row>
    <row r="695" spans="1:8" s="284" customFormat="1" ht="73.5" x14ac:dyDescent="0.35">
      <c r="A695" s="406">
        <v>44029.604861111111</v>
      </c>
      <c r="B695" s="430">
        <v>406</v>
      </c>
      <c r="C695" s="222" t="s">
        <v>662</v>
      </c>
      <c r="D695" s="430">
        <v>43306708</v>
      </c>
      <c r="E695" s="222" t="s">
        <v>2278</v>
      </c>
      <c r="F695" s="222" t="s">
        <v>2865</v>
      </c>
      <c r="G695" s="222" t="s">
        <v>1010</v>
      </c>
      <c r="H695" s="431">
        <v>7500</v>
      </c>
    </row>
    <row r="696" spans="1:8" s="284" customFormat="1" ht="73.5" x14ac:dyDescent="0.35">
      <c r="A696" s="406">
        <v>44029.604861111111</v>
      </c>
      <c r="B696" s="430">
        <v>405</v>
      </c>
      <c r="C696" s="222" t="s">
        <v>667</v>
      </c>
      <c r="D696" s="430">
        <v>43379734</v>
      </c>
      <c r="E696" s="222" t="s">
        <v>2866</v>
      </c>
      <c r="F696" s="222" t="s">
        <v>2867</v>
      </c>
      <c r="G696" s="222" t="s">
        <v>1010</v>
      </c>
      <c r="H696" s="431">
        <v>7500</v>
      </c>
    </row>
    <row r="697" spans="1:8" s="284" customFormat="1" ht="73.5" x14ac:dyDescent="0.35">
      <c r="A697" s="406">
        <v>44029.604861111111</v>
      </c>
      <c r="B697" s="430">
        <v>404</v>
      </c>
      <c r="C697" s="222" t="s">
        <v>658</v>
      </c>
      <c r="D697" s="430">
        <v>43307408</v>
      </c>
      <c r="E697" s="222" t="s">
        <v>2833</v>
      </c>
      <c r="F697" s="222" t="s">
        <v>2868</v>
      </c>
      <c r="G697" s="222" t="s">
        <v>1010</v>
      </c>
      <c r="H697" s="431">
        <v>7500</v>
      </c>
    </row>
    <row r="698" spans="1:8" s="284" customFormat="1" ht="73.5" x14ac:dyDescent="0.35">
      <c r="A698" s="406">
        <v>44029.604861111111</v>
      </c>
      <c r="B698" s="430">
        <v>403</v>
      </c>
      <c r="C698" s="222" t="s">
        <v>632</v>
      </c>
      <c r="D698" s="430">
        <v>43204012</v>
      </c>
      <c r="E698" s="222" t="s">
        <v>2280</v>
      </c>
      <c r="F698" s="222" t="s">
        <v>2869</v>
      </c>
      <c r="G698" s="222" t="s">
        <v>1010</v>
      </c>
      <c r="H698" s="431">
        <v>7500</v>
      </c>
    </row>
    <row r="699" spans="1:8" s="284" customFormat="1" ht="73.5" x14ac:dyDescent="0.35">
      <c r="A699" s="406">
        <v>44029.604861111111</v>
      </c>
      <c r="B699" s="430">
        <v>402</v>
      </c>
      <c r="C699" s="222" t="s">
        <v>656</v>
      </c>
      <c r="D699" s="430">
        <v>43307785</v>
      </c>
      <c r="E699" s="222" t="s">
        <v>2870</v>
      </c>
      <c r="F699" s="222" t="s">
        <v>2871</v>
      </c>
      <c r="G699" s="222" t="s">
        <v>1010</v>
      </c>
      <c r="H699" s="431">
        <v>7500</v>
      </c>
    </row>
    <row r="700" spans="1:8" s="284" customFormat="1" ht="73.5" x14ac:dyDescent="0.35">
      <c r="A700" s="406">
        <v>44029.604861111111</v>
      </c>
      <c r="B700" s="430">
        <v>401</v>
      </c>
      <c r="C700" s="222" t="s">
        <v>666</v>
      </c>
      <c r="D700" s="430">
        <v>43311440</v>
      </c>
      <c r="E700" s="222" t="s">
        <v>2277</v>
      </c>
      <c r="F700" s="222" t="s">
        <v>2872</v>
      </c>
      <c r="G700" s="222" t="s">
        <v>1010</v>
      </c>
      <c r="H700" s="431">
        <v>71280</v>
      </c>
    </row>
    <row r="701" spans="1:8" s="284" customFormat="1" ht="84" x14ac:dyDescent="0.35">
      <c r="A701" s="406">
        <v>44033.640972222223</v>
      </c>
      <c r="B701" s="430">
        <v>414</v>
      </c>
      <c r="C701" s="222" t="s">
        <v>2873</v>
      </c>
      <c r="D701" s="430">
        <v>37472324</v>
      </c>
      <c r="E701" s="222" t="s">
        <v>2874</v>
      </c>
      <c r="F701" s="222" t="s">
        <v>2875</v>
      </c>
      <c r="G701" s="222" t="s">
        <v>1010</v>
      </c>
      <c r="H701" s="431">
        <v>314400</v>
      </c>
    </row>
    <row r="702" spans="1:8" s="284" customFormat="1" ht="63" x14ac:dyDescent="0.35">
      <c r="A702" s="406">
        <v>44033.640972222223</v>
      </c>
      <c r="B702" s="430">
        <v>413</v>
      </c>
      <c r="C702" s="222" t="s">
        <v>2873</v>
      </c>
      <c r="D702" s="430">
        <v>37472324</v>
      </c>
      <c r="E702" s="222" t="s">
        <v>2874</v>
      </c>
      <c r="F702" s="222" t="s">
        <v>2876</v>
      </c>
      <c r="G702" s="222" t="s">
        <v>1010</v>
      </c>
      <c r="H702" s="431">
        <v>330480</v>
      </c>
    </row>
    <row r="703" spans="1:8" s="284" customFormat="1" ht="73.5" x14ac:dyDescent="0.35">
      <c r="A703" s="406">
        <v>44033.640972222223</v>
      </c>
      <c r="B703" s="430">
        <v>394</v>
      </c>
      <c r="C703" s="222" t="s">
        <v>2877</v>
      </c>
      <c r="D703" s="430">
        <v>34716807</v>
      </c>
      <c r="E703" s="222" t="s">
        <v>2878</v>
      </c>
      <c r="F703" s="222" t="s">
        <v>2879</v>
      </c>
      <c r="G703" s="222" t="s">
        <v>1010</v>
      </c>
      <c r="H703" s="431">
        <v>20976</v>
      </c>
    </row>
    <row r="704" spans="1:8" s="284" customFormat="1" ht="63" x14ac:dyDescent="0.35">
      <c r="A704" s="406">
        <v>44033.654861111114</v>
      </c>
      <c r="B704" s="430">
        <v>411</v>
      </c>
      <c r="C704" s="222" t="s">
        <v>2502</v>
      </c>
      <c r="D704" s="430">
        <v>37193071</v>
      </c>
      <c r="E704" s="222" t="s">
        <v>2880</v>
      </c>
      <c r="F704" s="222" t="s">
        <v>2881</v>
      </c>
      <c r="G704" s="222" t="s">
        <v>1010</v>
      </c>
      <c r="H704" s="431">
        <v>50997</v>
      </c>
    </row>
    <row r="705" spans="1:8" s="284" customFormat="1" ht="63" x14ac:dyDescent="0.35">
      <c r="A705" s="406">
        <v>44033.654861111114</v>
      </c>
      <c r="B705" s="430">
        <v>371</v>
      </c>
      <c r="C705" s="222" t="s">
        <v>2533</v>
      </c>
      <c r="D705" s="430">
        <v>23732734</v>
      </c>
      <c r="E705" s="222" t="s">
        <v>2534</v>
      </c>
      <c r="F705" s="222" t="s">
        <v>2882</v>
      </c>
      <c r="G705" s="222" t="s">
        <v>1010</v>
      </c>
      <c r="H705" s="431">
        <v>16200</v>
      </c>
    </row>
    <row r="706" spans="1:8" s="284" customFormat="1" ht="63" x14ac:dyDescent="0.35">
      <c r="A706" s="406">
        <v>44033.661805555559</v>
      </c>
      <c r="B706" s="430">
        <v>412</v>
      </c>
      <c r="C706" s="222" t="s">
        <v>2883</v>
      </c>
      <c r="D706" s="430">
        <v>35625082</v>
      </c>
      <c r="E706" s="222" t="s">
        <v>2884</v>
      </c>
      <c r="F706" s="222" t="s">
        <v>2885</v>
      </c>
      <c r="G706" s="222" t="s">
        <v>1010</v>
      </c>
      <c r="H706" s="431">
        <v>4896</v>
      </c>
    </row>
    <row r="707" spans="1:8" s="284" customFormat="1" ht="52.5" x14ac:dyDescent="0.35">
      <c r="A707" s="406">
        <v>44033.724305555559</v>
      </c>
      <c r="B707" s="430">
        <v>415</v>
      </c>
      <c r="C707" s="222" t="s">
        <v>2515</v>
      </c>
      <c r="D707" s="430">
        <v>30383647</v>
      </c>
      <c r="E707" s="222" t="s">
        <v>2886</v>
      </c>
      <c r="F707" s="222" t="s">
        <v>2887</v>
      </c>
      <c r="G707" s="222" t="s">
        <v>1010</v>
      </c>
      <c r="H707" s="431">
        <v>430</v>
      </c>
    </row>
    <row r="708" spans="1:8" s="284" customFormat="1" ht="73.5" x14ac:dyDescent="0.35">
      <c r="A708" s="406">
        <v>44035.709027777775</v>
      </c>
      <c r="B708" s="430">
        <v>421</v>
      </c>
      <c r="C708" s="222" t="s">
        <v>2840</v>
      </c>
      <c r="D708" s="430">
        <v>42436094</v>
      </c>
      <c r="E708" s="222" t="s">
        <v>2841</v>
      </c>
      <c r="F708" s="222" t="s">
        <v>2888</v>
      </c>
      <c r="G708" s="222" t="s">
        <v>1010</v>
      </c>
      <c r="H708" s="431">
        <v>45534</v>
      </c>
    </row>
    <row r="709" spans="1:8" s="284" customFormat="1" ht="84" x14ac:dyDescent="0.35">
      <c r="A709" s="406">
        <v>44035.709027777775</v>
      </c>
      <c r="B709" s="430">
        <v>420</v>
      </c>
      <c r="C709" s="222" t="s">
        <v>727</v>
      </c>
      <c r="D709" s="430">
        <v>43438918</v>
      </c>
      <c r="E709" s="222" t="s">
        <v>2889</v>
      </c>
      <c r="F709" s="222" t="s">
        <v>2890</v>
      </c>
      <c r="G709" s="222" t="s">
        <v>1010</v>
      </c>
      <c r="H709" s="431">
        <v>7500</v>
      </c>
    </row>
    <row r="710" spans="1:8" s="284" customFormat="1" ht="73.5" x14ac:dyDescent="0.35">
      <c r="A710" s="406">
        <v>44035.71597222222</v>
      </c>
      <c r="B710" s="430">
        <v>419</v>
      </c>
      <c r="C710" s="222" t="s">
        <v>2438</v>
      </c>
      <c r="D710" s="430">
        <v>37117315</v>
      </c>
      <c r="E710" s="222" t="s">
        <v>2439</v>
      </c>
      <c r="F710" s="222" t="s">
        <v>2891</v>
      </c>
      <c r="G710" s="222" t="s">
        <v>1010</v>
      </c>
      <c r="H710" s="431">
        <v>1377</v>
      </c>
    </row>
    <row r="711" spans="1:8" s="284" customFormat="1" ht="73.5" x14ac:dyDescent="0.35">
      <c r="A711" s="406">
        <v>44035.71597222222</v>
      </c>
      <c r="B711" s="430">
        <v>418</v>
      </c>
      <c r="C711" s="222" t="s">
        <v>2892</v>
      </c>
      <c r="D711" s="430">
        <v>38077834</v>
      </c>
      <c r="E711" s="222" t="s">
        <v>2893</v>
      </c>
      <c r="F711" s="222" t="s">
        <v>2894</v>
      </c>
      <c r="G711" s="222" t="s">
        <v>1010</v>
      </c>
      <c r="H711" s="431">
        <v>92496.48</v>
      </c>
    </row>
    <row r="712" spans="1:8" s="284" customFormat="1" ht="52.5" x14ac:dyDescent="0.35">
      <c r="A712" s="406">
        <v>44035</v>
      </c>
      <c r="B712" s="430">
        <v>425</v>
      </c>
      <c r="C712" s="222" t="s">
        <v>590</v>
      </c>
      <c r="D712" s="430">
        <v>39651598</v>
      </c>
      <c r="E712" s="222" t="s">
        <v>2441</v>
      </c>
      <c r="F712" s="222" t="s">
        <v>2895</v>
      </c>
      <c r="G712" s="222" t="s">
        <v>1010</v>
      </c>
      <c r="H712" s="431">
        <v>4600000</v>
      </c>
    </row>
    <row r="713" spans="1:8" s="284" customFormat="1" ht="63" x14ac:dyDescent="0.35">
      <c r="A713" s="406">
        <v>44039.743750000001</v>
      </c>
      <c r="B713" s="430">
        <v>435</v>
      </c>
      <c r="C713" s="222" t="s">
        <v>2840</v>
      </c>
      <c r="D713" s="430">
        <v>42436094</v>
      </c>
      <c r="E713" s="222" t="s">
        <v>2841</v>
      </c>
      <c r="F713" s="222" t="s">
        <v>2896</v>
      </c>
      <c r="G713" s="222" t="s">
        <v>1010</v>
      </c>
      <c r="H713" s="431">
        <v>45534</v>
      </c>
    </row>
    <row r="714" spans="1:8" s="284" customFormat="1" ht="94.5" x14ac:dyDescent="0.35">
      <c r="A714" s="406">
        <v>44041.410416666666</v>
      </c>
      <c r="B714" s="430">
        <v>437</v>
      </c>
      <c r="C714" s="222" t="s">
        <v>1097</v>
      </c>
      <c r="D714" s="430">
        <v>37993783</v>
      </c>
      <c r="E714" s="222" t="s">
        <v>2897</v>
      </c>
      <c r="F714" s="222" t="s">
        <v>2898</v>
      </c>
      <c r="G714" s="222" t="s">
        <v>1010</v>
      </c>
      <c r="H714" s="431">
        <v>630</v>
      </c>
    </row>
    <row r="715" spans="1:8" s="284" customFormat="1" ht="63" x14ac:dyDescent="0.35">
      <c r="A715" s="406">
        <v>44041.45208333333</v>
      </c>
      <c r="B715" s="430">
        <v>438</v>
      </c>
      <c r="C715" s="222" t="s">
        <v>2899</v>
      </c>
      <c r="D715" s="430">
        <v>42987750</v>
      </c>
      <c r="E715" s="222" t="s">
        <v>2900</v>
      </c>
      <c r="F715" s="222" t="s">
        <v>2901</v>
      </c>
      <c r="G715" s="222" t="s">
        <v>1010</v>
      </c>
      <c r="H715" s="431">
        <v>207876.68</v>
      </c>
    </row>
    <row r="716" spans="1:8" s="284" customFormat="1" ht="94.5" x14ac:dyDescent="0.35">
      <c r="A716" s="406">
        <v>44041.646527777775</v>
      </c>
      <c r="B716" s="430">
        <v>441</v>
      </c>
      <c r="C716" s="222" t="s">
        <v>590</v>
      </c>
      <c r="D716" s="430">
        <v>39651598</v>
      </c>
      <c r="E716" s="222" t="s">
        <v>2441</v>
      </c>
      <c r="F716" s="222" t="s">
        <v>2902</v>
      </c>
      <c r="G716" s="222" t="s">
        <v>1010</v>
      </c>
      <c r="H716" s="431">
        <v>50000000</v>
      </c>
    </row>
    <row r="717" spans="1:8" s="284" customFormat="1" ht="63" x14ac:dyDescent="0.35">
      <c r="A717" s="406">
        <v>44041.722916666666</v>
      </c>
      <c r="B717" s="430">
        <v>442</v>
      </c>
      <c r="C717" s="222" t="s">
        <v>2903</v>
      </c>
      <c r="D717" s="430">
        <v>39674149</v>
      </c>
      <c r="E717" s="222" t="s">
        <v>2904</v>
      </c>
      <c r="F717" s="222" t="s">
        <v>2905</v>
      </c>
      <c r="G717" s="222" t="s">
        <v>1010</v>
      </c>
      <c r="H717" s="431">
        <v>24984</v>
      </c>
    </row>
    <row r="718" spans="1:8" s="284" customFormat="1" ht="94.5" x14ac:dyDescent="0.35">
      <c r="A718" s="406">
        <v>44041.736805555556</v>
      </c>
      <c r="B718" s="430">
        <v>443</v>
      </c>
      <c r="C718" s="222" t="s">
        <v>2906</v>
      </c>
      <c r="D718" s="430">
        <v>38958619</v>
      </c>
      <c r="E718" s="222" t="s">
        <v>2907</v>
      </c>
      <c r="F718" s="222" t="s">
        <v>2908</v>
      </c>
      <c r="G718" s="222" t="s">
        <v>1010</v>
      </c>
      <c r="H718" s="431">
        <v>4700</v>
      </c>
    </row>
    <row r="719" spans="1:8" s="284" customFormat="1" ht="52.5" x14ac:dyDescent="0.35">
      <c r="A719" s="406">
        <v>44041.743750000001</v>
      </c>
      <c r="B719" s="430">
        <v>444</v>
      </c>
      <c r="C719" s="222" t="s">
        <v>590</v>
      </c>
      <c r="D719" s="430">
        <v>39651598</v>
      </c>
      <c r="E719" s="222" t="s">
        <v>2441</v>
      </c>
      <c r="F719" s="222" t="s">
        <v>2895</v>
      </c>
      <c r="G719" s="222" t="s">
        <v>1010</v>
      </c>
      <c r="H719" s="431">
        <v>40000000</v>
      </c>
    </row>
    <row r="720" spans="1:8" s="284" customFormat="1" ht="73.5" x14ac:dyDescent="0.35">
      <c r="A720" s="406">
        <v>44042.627083333333</v>
      </c>
      <c r="B720" s="430">
        <v>447</v>
      </c>
      <c r="C720" s="222" t="s">
        <v>2438</v>
      </c>
      <c r="D720" s="430">
        <v>37117315</v>
      </c>
      <c r="E720" s="222" t="s">
        <v>2439</v>
      </c>
      <c r="F720" s="222" t="s">
        <v>2909</v>
      </c>
      <c r="G720" s="222" t="s">
        <v>1010</v>
      </c>
      <c r="H720" s="431">
        <v>1498</v>
      </c>
    </row>
    <row r="721" spans="1:8" s="284" customFormat="1" ht="52.5" x14ac:dyDescent="0.35">
      <c r="A721" s="406">
        <v>44042.627083333333</v>
      </c>
      <c r="B721" s="430">
        <v>227</v>
      </c>
      <c r="C721" s="222" t="s">
        <v>2910</v>
      </c>
      <c r="D721" s="430">
        <v>42474847</v>
      </c>
      <c r="E721" s="222" t="s">
        <v>2911</v>
      </c>
      <c r="F721" s="222" t="s">
        <v>2912</v>
      </c>
      <c r="G721" s="222" t="s">
        <v>1010</v>
      </c>
      <c r="H721" s="431">
        <v>3000</v>
      </c>
    </row>
    <row r="722" spans="1:8" s="284" customFormat="1" ht="42" x14ac:dyDescent="0.35">
      <c r="A722" s="406">
        <v>44047.674305555556</v>
      </c>
      <c r="B722" s="430">
        <v>465</v>
      </c>
      <c r="C722" s="222" t="s">
        <v>2913</v>
      </c>
      <c r="D722" s="430">
        <v>40861901</v>
      </c>
      <c r="E722" s="222" t="s">
        <v>2914</v>
      </c>
      <c r="F722" s="222" t="s">
        <v>2915</v>
      </c>
      <c r="G722" s="222" t="s">
        <v>1010</v>
      </c>
      <c r="H722" s="431">
        <v>6990</v>
      </c>
    </row>
    <row r="723" spans="1:8" s="284" customFormat="1" ht="52.5" x14ac:dyDescent="0.35">
      <c r="A723" s="406">
        <v>44047.688194444447</v>
      </c>
      <c r="B723" s="430">
        <v>459</v>
      </c>
      <c r="C723" s="222" t="s">
        <v>1247</v>
      </c>
      <c r="D723" s="430">
        <v>38004897</v>
      </c>
      <c r="E723" s="222" t="s">
        <v>2916</v>
      </c>
      <c r="F723" s="222" t="s">
        <v>2917</v>
      </c>
      <c r="G723" s="222" t="s">
        <v>1010</v>
      </c>
      <c r="H723" s="431">
        <v>270</v>
      </c>
    </row>
    <row r="724" spans="1:8" s="284" customFormat="1" ht="52.5" x14ac:dyDescent="0.35">
      <c r="A724" s="406">
        <v>44047.688194444447</v>
      </c>
      <c r="B724" s="430">
        <v>458</v>
      </c>
      <c r="C724" s="222" t="s">
        <v>1247</v>
      </c>
      <c r="D724" s="430">
        <v>38004897</v>
      </c>
      <c r="E724" s="222" t="s">
        <v>2916</v>
      </c>
      <c r="F724" s="222" t="s">
        <v>2918</v>
      </c>
      <c r="G724" s="222" t="s">
        <v>1010</v>
      </c>
      <c r="H724" s="431">
        <v>22.5</v>
      </c>
    </row>
    <row r="725" spans="1:8" s="284" customFormat="1" ht="84" x14ac:dyDescent="0.35">
      <c r="A725" s="406">
        <v>44047.709027777775</v>
      </c>
      <c r="B725" s="430">
        <v>463</v>
      </c>
      <c r="C725" s="222" t="s">
        <v>2281</v>
      </c>
      <c r="D725" s="430">
        <v>38021032</v>
      </c>
      <c r="E725" s="222" t="s">
        <v>2853</v>
      </c>
      <c r="F725" s="222" t="s">
        <v>2919</v>
      </c>
      <c r="G725" s="222" t="s">
        <v>1010</v>
      </c>
      <c r="H725" s="431">
        <v>1440</v>
      </c>
    </row>
    <row r="726" spans="1:8" s="284" customFormat="1" ht="73.5" x14ac:dyDescent="0.35">
      <c r="A726" s="406">
        <v>44047.722916666666</v>
      </c>
      <c r="B726" s="430">
        <v>466</v>
      </c>
      <c r="C726" s="222" t="s">
        <v>2438</v>
      </c>
      <c r="D726" s="430">
        <v>37117315</v>
      </c>
      <c r="E726" s="222" t="s">
        <v>2439</v>
      </c>
      <c r="F726" s="222" t="s">
        <v>2920</v>
      </c>
      <c r="G726" s="222" t="s">
        <v>1010</v>
      </c>
      <c r="H726" s="431">
        <v>500</v>
      </c>
    </row>
    <row r="727" spans="1:8" s="284" customFormat="1" ht="84" x14ac:dyDescent="0.35">
      <c r="A727" s="406">
        <v>44048.729861111111</v>
      </c>
      <c r="B727" s="430">
        <v>475</v>
      </c>
      <c r="C727" s="222" t="s">
        <v>2438</v>
      </c>
      <c r="D727" s="430">
        <v>37117315</v>
      </c>
      <c r="E727" s="222" t="s">
        <v>2439</v>
      </c>
      <c r="F727" s="222" t="s">
        <v>2921</v>
      </c>
      <c r="G727" s="222" t="s">
        <v>1010</v>
      </c>
      <c r="H727" s="431">
        <v>6076</v>
      </c>
    </row>
    <row r="728" spans="1:8" s="284" customFormat="1" ht="73.5" x14ac:dyDescent="0.35">
      <c r="A728" s="406">
        <v>44048.729861111111</v>
      </c>
      <c r="B728" s="430">
        <v>470</v>
      </c>
      <c r="C728" s="222" t="s">
        <v>2524</v>
      </c>
      <c r="D728" s="430">
        <v>40188737</v>
      </c>
      <c r="E728" s="222" t="s">
        <v>2835</v>
      </c>
      <c r="F728" s="222" t="s">
        <v>2922</v>
      </c>
      <c r="G728" s="222" t="s">
        <v>1010</v>
      </c>
      <c r="H728" s="431">
        <v>14308.14</v>
      </c>
    </row>
    <row r="729" spans="1:8" s="284" customFormat="1" ht="73.5" x14ac:dyDescent="0.35">
      <c r="A729" s="406">
        <v>44048.729861111111</v>
      </c>
      <c r="B729" s="430">
        <v>469</v>
      </c>
      <c r="C729" s="222" t="s">
        <v>2524</v>
      </c>
      <c r="D729" s="430">
        <v>40188737</v>
      </c>
      <c r="E729" s="222" t="s">
        <v>2835</v>
      </c>
      <c r="F729" s="222" t="s">
        <v>2923</v>
      </c>
      <c r="G729" s="222" t="s">
        <v>1010</v>
      </c>
      <c r="H729" s="431">
        <v>11164.4</v>
      </c>
    </row>
    <row r="730" spans="1:8" s="284" customFormat="1" ht="84" x14ac:dyDescent="0.35">
      <c r="A730" s="406">
        <v>44048.729861111111</v>
      </c>
      <c r="B730" s="430">
        <v>468</v>
      </c>
      <c r="C730" s="222" t="s">
        <v>2403</v>
      </c>
      <c r="D730" s="430">
        <v>41276064</v>
      </c>
      <c r="E730" s="222" t="s">
        <v>2823</v>
      </c>
      <c r="F730" s="222" t="s">
        <v>2924</v>
      </c>
      <c r="G730" s="222" t="s">
        <v>1010</v>
      </c>
      <c r="H730" s="431">
        <v>6645.78</v>
      </c>
    </row>
    <row r="731" spans="1:8" s="284" customFormat="1" ht="52.5" x14ac:dyDescent="0.35">
      <c r="A731" s="406">
        <v>44048.729861111111</v>
      </c>
      <c r="B731" s="430">
        <v>467</v>
      </c>
      <c r="C731" s="222" t="s">
        <v>2925</v>
      </c>
      <c r="D731" s="430">
        <v>30310579</v>
      </c>
      <c r="E731" s="222" t="s">
        <v>2926</v>
      </c>
      <c r="F731" s="222" t="s">
        <v>2927</v>
      </c>
      <c r="G731" s="222" t="s">
        <v>1010</v>
      </c>
      <c r="H731" s="431">
        <v>1200</v>
      </c>
    </row>
    <row r="732" spans="1:8" s="284" customFormat="1" ht="73.5" x14ac:dyDescent="0.35">
      <c r="A732" s="406">
        <v>44048.757638888892</v>
      </c>
      <c r="B732" s="430">
        <v>490</v>
      </c>
      <c r="C732" s="222" t="s">
        <v>2928</v>
      </c>
      <c r="D732" s="430">
        <v>41719980</v>
      </c>
      <c r="E732" s="222" t="s">
        <v>2929</v>
      </c>
      <c r="F732" s="222" t="s">
        <v>2930</v>
      </c>
      <c r="G732" s="222" t="s">
        <v>1010</v>
      </c>
      <c r="H732" s="431">
        <v>3017073.8</v>
      </c>
    </row>
    <row r="733" spans="1:8" s="284" customFormat="1" ht="73.5" x14ac:dyDescent="0.35">
      <c r="A733" s="406">
        <v>44048.757638888892</v>
      </c>
      <c r="B733" s="430">
        <v>480</v>
      </c>
      <c r="C733" s="222" t="s">
        <v>2931</v>
      </c>
      <c r="D733" s="430">
        <v>43027497</v>
      </c>
      <c r="E733" s="222" t="s">
        <v>2932</v>
      </c>
      <c r="F733" s="222" t="s">
        <v>2933</v>
      </c>
      <c r="G733" s="222" t="s">
        <v>1010</v>
      </c>
      <c r="H733" s="431">
        <v>52000</v>
      </c>
    </row>
    <row r="734" spans="1:8" s="284" customFormat="1" ht="63" x14ac:dyDescent="0.35">
      <c r="A734" s="406">
        <v>44049.521527777775</v>
      </c>
      <c r="B734" s="430">
        <v>481</v>
      </c>
      <c r="C734" s="222" t="s">
        <v>2438</v>
      </c>
      <c r="D734" s="430">
        <v>37117315</v>
      </c>
      <c r="E734" s="222" t="s">
        <v>2439</v>
      </c>
      <c r="F734" s="222" t="s">
        <v>2934</v>
      </c>
      <c r="G734" s="222" t="s">
        <v>1010</v>
      </c>
      <c r="H734" s="431">
        <v>1377</v>
      </c>
    </row>
    <row r="735" spans="1:8" s="284" customFormat="1" ht="84" x14ac:dyDescent="0.35">
      <c r="A735" s="406">
        <v>44049.521527777775</v>
      </c>
      <c r="B735" s="430">
        <v>479</v>
      </c>
      <c r="C735" s="222" t="s">
        <v>2935</v>
      </c>
      <c r="D735" s="430">
        <v>40037277</v>
      </c>
      <c r="E735" s="222" t="s">
        <v>2936</v>
      </c>
      <c r="F735" s="222" t="s">
        <v>2937</v>
      </c>
      <c r="G735" s="222" t="s">
        <v>1010</v>
      </c>
      <c r="H735" s="431">
        <v>3500</v>
      </c>
    </row>
    <row r="736" spans="1:8" s="284" customFormat="1" ht="73.5" x14ac:dyDescent="0.35">
      <c r="A736" s="406">
        <v>44049.521527777775</v>
      </c>
      <c r="B736" s="430">
        <v>478</v>
      </c>
      <c r="C736" s="222" t="s">
        <v>2938</v>
      </c>
      <c r="D736" s="430">
        <v>40915731</v>
      </c>
      <c r="E736" s="222" t="s">
        <v>2939</v>
      </c>
      <c r="F736" s="222" t="s">
        <v>2940</v>
      </c>
      <c r="G736" s="222" t="s">
        <v>1010</v>
      </c>
      <c r="H736" s="431">
        <v>3636.14</v>
      </c>
    </row>
    <row r="737" spans="1:8" s="284" customFormat="1" ht="94.5" x14ac:dyDescent="0.35">
      <c r="A737" s="406">
        <v>44049.52847222222</v>
      </c>
      <c r="B737" s="430">
        <v>480</v>
      </c>
      <c r="C737" s="222" t="s">
        <v>2843</v>
      </c>
      <c r="D737" s="430">
        <v>40249202</v>
      </c>
      <c r="E737" s="222" t="s">
        <v>2844</v>
      </c>
      <c r="F737" s="222" t="s">
        <v>2941</v>
      </c>
      <c r="G737" s="222" t="s">
        <v>1010</v>
      </c>
      <c r="H737" s="431">
        <v>161580</v>
      </c>
    </row>
    <row r="738" spans="1:8" s="284" customFormat="1" ht="52.5" x14ac:dyDescent="0.35">
      <c r="A738" s="406">
        <v>44049.59097222222</v>
      </c>
      <c r="B738" s="430">
        <v>483</v>
      </c>
      <c r="C738" s="222" t="s">
        <v>2529</v>
      </c>
      <c r="D738" s="430">
        <v>41045080</v>
      </c>
      <c r="E738" s="222" t="s">
        <v>2846</v>
      </c>
      <c r="F738" s="222" t="s">
        <v>2942</v>
      </c>
      <c r="G738" s="222" t="s">
        <v>1010</v>
      </c>
      <c r="H738" s="431">
        <v>2770</v>
      </c>
    </row>
    <row r="739" spans="1:8" s="284" customFormat="1" ht="52.5" x14ac:dyDescent="0.35">
      <c r="A739" s="406">
        <v>44049.59097222222</v>
      </c>
      <c r="B739" s="430">
        <v>482</v>
      </c>
      <c r="C739" s="222" t="s">
        <v>2529</v>
      </c>
      <c r="D739" s="430">
        <v>41045080</v>
      </c>
      <c r="E739" s="222" t="s">
        <v>2846</v>
      </c>
      <c r="F739" s="222" t="s">
        <v>2943</v>
      </c>
      <c r="G739" s="222" t="s">
        <v>1010</v>
      </c>
      <c r="H739" s="431">
        <v>4620</v>
      </c>
    </row>
    <row r="740" spans="1:8" s="284" customFormat="1" ht="63" x14ac:dyDescent="0.35">
      <c r="A740" s="406">
        <v>44050.646527777775</v>
      </c>
      <c r="B740" s="430">
        <v>490</v>
      </c>
      <c r="C740" s="222" t="s">
        <v>2944</v>
      </c>
      <c r="D740" s="430">
        <v>43069605</v>
      </c>
      <c r="E740" s="222" t="s">
        <v>2945</v>
      </c>
      <c r="F740" s="222" t="s">
        <v>2946</v>
      </c>
      <c r="G740" s="222" t="s">
        <v>1010</v>
      </c>
      <c r="H740" s="431">
        <v>215763.6</v>
      </c>
    </row>
    <row r="741" spans="1:8" s="284" customFormat="1" ht="63" x14ac:dyDescent="0.35">
      <c r="A741" s="406">
        <v>44053.674305555556</v>
      </c>
      <c r="B741" s="430">
        <v>493</v>
      </c>
      <c r="C741" s="222" t="s">
        <v>2947</v>
      </c>
      <c r="D741" s="430">
        <v>16285602</v>
      </c>
      <c r="E741" s="222" t="s">
        <v>2948</v>
      </c>
      <c r="F741" s="222" t="s">
        <v>2949</v>
      </c>
      <c r="G741" s="222" t="s">
        <v>1010</v>
      </c>
      <c r="H741" s="431">
        <v>955.35</v>
      </c>
    </row>
    <row r="742" spans="1:8" s="284" customFormat="1" ht="52.5" x14ac:dyDescent="0.35">
      <c r="A742" s="406">
        <v>44053.674305555556</v>
      </c>
      <c r="B742" s="430">
        <v>489</v>
      </c>
      <c r="C742" s="222" t="s">
        <v>2502</v>
      </c>
      <c r="D742" s="430">
        <v>37193071</v>
      </c>
      <c r="E742" s="222" t="s">
        <v>2880</v>
      </c>
      <c r="F742" s="222" t="s">
        <v>2950</v>
      </c>
      <c r="G742" s="222" t="s">
        <v>1010</v>
      </c>
      <c r="H742" s="431">
        <v>993</v>
      </c>
    </row>
    <row r="743" spans="1:8" s="284" customFormat="1" ht="63" x14ac:dyDescent="0.35">
      <c r="A743" s="406">
        <v>44053.674305555556</v>
      </c>
      <c r="B743" s="430">
        <v>488</v>
      </c>
      <c r="C743" s="222" t="s">
        <v>2928</v>
      </c>
      <c r="D743" s="430">
        <v>41719980</v>
      </c>
      <c r="E743" s="222" t="s">
        <v>2929</v>
      </c>
      <c r="F743" s="222" t="s">
        <v>2951</v>
      </c>
      <c r="G743" s="222" t="s">
        <v>1010</v>
      </c>
      <c r="H743" s="431">
        <v>378788.26</v>
      </c>
    </row>
    <row r="744" spans="1:8" s="284" customFormat="1" ht="73.5" x14ac:dyDescent="0.35">
      <c r="A744" s="406">
        <v>44053.674305555556</v>
      </c>
      <c r="B744" s="430">
        <v>487</v>
      </c>
      <c r="C744" s="222" t="s">
        <v>2928</v>
      </c>
      <c r="D744" s="430">
        <v>41719980</v>
      </c>
      <c r="E744" s="222" t="s">
        <v>2929</v>
      </c>
      <c r="F744" s="222" t="s">
        <v>2952</v>
      </c>
      <c r="G744" s="222" t="s">
        <v>1010</v>
      </c>
      <c r="H744" s="431">
        <v>1206883.92</v>
      </c>
    </row>
    <row r="745" spans="1:8" s="284" customFormat="1" ht="63" x14ac:dyDescent="0.35">
      <c r="A745" s="406">
        <v>44054.632638888892</v>
      </c>
      <c r="B745" s="430">
        <v>496</v>
      </c>
      <c r="C745" s="222" t="s">
        <v>2438</v>
      </c>
      <c r="D745" s="430">
        <v>37117315</v>
      </c>
      <c r="E745" s="222" t="s">
        <v>2439</v>
      </c>
      <c r="F745" s="222" t="s">
        <v>2953</v>
      </c>
      <c r="G745" s="222" t="s">
        <v>1010</v>
      </c>
      <c r="H745" s="431">
        <v>2003</v>
      </c>
    </row>
    <row r="746" spans="1:8" s="284" customFormat="1" ht="63" x14ac:dyDescent="0.35">
      <c r="A746" s="406">
        <v>44054.63958333333</v>
      </c>
      <c r="B746" s="430">
        <v>498</v>
      </c>
      <c r="C746" s="222" t="s">
        <v>2403</v>
      </c>
      <c r="D746" s="430">
        <v>41276064</v>
      </c>
      <c r="E746" s="222" t="s">
        <v>2823</v>
      </c>
      <c r="F746" s="222" t="s">
        <v>2954</v>
      </c>
      <c r="G746" s="222" t="s">
        <v>1010</v>
      </c>
      <c r="H746" s="431">
        <v>912.72</v>
      </c>
    </row>
    <row r="747" spans="1:8" s="284" customFormat="1" ht="63" x14ac:dyDescent="0.35">
      <c r="A747" s="406">
        <v>44054.63958333333</v>
      </c>
      <c r="B747" s="430">
        <v>495</v>
      </c>
      <c r="C747" s="222" t="s">
        <v>2403</v>
      </c>
      <c r="D747" s="430">
        <v>41276064</v>
      </c>
      <c r="E747" s="222" t="s">
        <v>2823</v>
      </c>
      <c r="F747" s="222" t="s">
        <v>2955</v>
      </c>
      <c r="G747" s="222" t="s">
        <v>1010</v>
      </c>
      <c r="H747" s="431">
        <v>3025.6</v>
      </c>
    </row>
    <row r="748" spans="1:8" s="284" customFormat="1" ht="52.5" x14ac:dyDescent="0.35">
      <c r="A748" s="406">
        <v>44054.646527777775</v>
      </c>
      <c r="B748" s="430">
        <v>499</v>
      </c>
      <c r="C748" s="222" t="s">
        <v>2956</v>
      </c>
      <c r="D748" s="430">
        <v>43266021</v>
      </c>
      <c r="E748" s="222" t="s">
        <v>2957</v>
      </c>
      <c r="F748" s="222" t="s">
        <v>2958</v>
      </c>
      <c r="G748" s="222" t="s">
        <v>1010</v>
      </c>
      <c r="H748" s="431">
        <v>10191.6</v>
      </c>
    </row>
    <row r="749" spans="1:8" s="284" customFormat="1" ht="52.5" x14ac:dyDescent="0.35">
      <c r="A749" s="406">
        <v>44054.646527777775</v>
      </c>
      <c r="B749" s="430">
        <v>492</v>
      </c>
      <c r="C749" s="222" t="s">
        <v>2956</v>
      </c>
      <c r="D749" s="430">
        <v>43266021</v>
      </c>
      <c r="E749" s="222" t="s">
        <v>2957</v>
      </c>
      <c r="F749" s="222" t="s">
        <v>2959</v>
      </c>
      <c r="G749" s="222" t="s">
        <v>1010</v>
      </c>
      <c r="H749" s="431">
        <v>57870</v>
      </c>
    </row>
    <row r="750" spans="1:8" s="284" customFormat="1" ht="63" x14ac:dyDescent="0.35">
      <c r="A750" s="406">
        <v>44055.71597222222</v>
      </c>
      <c r="B750" s="430">
        <v>503</v>
      </c>
      <c r="C750" s="222" t="s">
        <v>2944</v>
      </c>
      <c r="D750" s="430">
        <v>43069605</v>
      </c>
      <c r="E750" s="222" t="s">
        <v>2945</v>
      </c>
      <c r="F750" s="222" t="s">
        <v>2960</v>
      </c>
      <c r="G750" s="222" t="s">
        <v>1010</v>
      </c>
      <c r="H750" s="431">
        <v>44179.199999999997</v>
      </c>
    </row>
    <row r="751" spans="1:8" s="284" customFormat="1" ht="73.5" x14ac:dyDescent="0.35">
      <c r="A751" s="406">
        <v>44055.750694444447</v>
      </c>
      <c r="B751" s="430">
        <v>504</v>
      </c>
      <c r="C751" s="222" t="s">
        <v>2938</v>
      </c>
      <c r="D751" s="430">
        <v>40915731</v>
      </c>
      <c r="E751" s="222" t="s">
        <v>2939</v>
      </c>
      <c r="F751" s="222" t="s">
        <v>2961</v>
      </c>
      <c r="G751" s="222" t="s">
        <v>1010</v>
      </c>
      <c r="H751" s="431">
        <v>3636.14</v>
      </c>
    </row>
    <row r="752" spans="1:8" s="284" customFormat="1" ht="73.5" x14ac:dyDescent="0.35">
      <c r="A752" s="406">
        <v>44056.59097222222</v>
      </c>
      <c r="B752" s="430">
        <v>505</v>
      </c>
      <c r="C752" s="222" t="s">
        <v>666</v>
      </c>
      <c r="D752" s="430">
        <v>43311440</v>
      </c>
      <c r="E752" s="222" t="s">
        <v>2277</v>
      </c>
      <c r="F752" s="222" t="s">
        <v>2962</v>
      </c>
      <c r="G752" s="222" t="s">
        <v>1010</v>
      </c>
      <c r="H752" s="431">
        <v>840000</v>
      </c>
    </row>
    <row r="753" spans="1:8" s="284" customFormat="1" ht="73.5" x14ac:dyDescent="0.35">
      <c r="A753" s="406">
        <v>44056.597916666666</v>
      </c>
      <c r="B753" s="430">
        <v>508</v>
      </c>
      <c r="C753" s="222" t="s">
        <v>666</v>
      </c>
      <c r="D753" s="430">
        <v>43311440</v>
      </c>
      <c r="E753" s="222" t="s">
        <v>2277</v>
      </c>
      <c r="F753" s="222" t="s">
        <v>2963</v>
      </c>
      <c r="G753" s="222" t="s">
        <v>1010</v>
      </c>
      <c r="H753" s="431">
        <v>77770</v>
      </c>
    </row>
    <row r="754" spans="1:8" s="284" customFormat="1" ht="63" x14ac:dyDescent="0.35">
      <c r="A754" s="406">
        <v>44057.556250000001</v>
      </c>
      <c r="B754" s="430">
        <v>502</v>
      </c>
      <c r="C754" s="222" t="s">
        <v>2964</v>
      </c>
      <c r="D754" s="430">
        <v>13481395</v>
      </c>
      <c r="E754" s="222" t="s">
        <v>2965</v>
      </c>
      <c r="F754" s="222" t="s">
        <v>2966</v>
      </c>
      <c r="G754" s="222" t="s">
        <v>1010</v>
      </c>
      <c r="H754" s="431">
        <v>4000</v>
      </c>
    </row>
    <row r="755" spans="1:8" s="284" customFormat="1" ht="73.5" x14ac:dyDescent="0.35">
      <c r="A755" s="406">
        <v>44057.646527777775</v>
      </c>
      <c r="B755" s="430">
        <v>515</v>
      </c>
      <c r="C755" s="222" t="s">
        <v>2967</v>
      </c>
      <c r="D755" s="430">
        <v>41674090</v>
      </c>
      <c r="E755" s="222" t="s">
        <v>2968</v>
      </c>
      <c r="F755" s="222" t="s">
        <v>2969</v>
      </c>
      <c r="G755" s="222" t="s">
        <v>1010</v>
      </c>
      <c r="H755" s="431">
        <v>115920</v>
      </c>
    </row>
    <row r="756" spans="1:8" s="284" customFormat="1" ht="52.5" x14ac:dyDescent="0.35">
      <c r="A756" s="406">
        <v>44057.65347222222</v>
      </c>
      <c r="B756" s="430">
        <v>509</v>
      </c>
      <c r="C756" s="222" t="s">
        <v>2515</v>
      </c>
      <c r="D756" s="430">
        <v>30383647</v>
      </c>
      <c r="E756" s="222" t="s">
        <v>2886</v>
      </c>
      <c r="F756" s="222" t="s">
        <v>2970</v>
      </c>
      <c r="G756" s="222" t="s">
        <v>1010</v>
      </c>
      <c r="H756" s="431">
        <v>860</v>
      </c>
    </row>
    <row r="757" spans="1:8" s="284" customFormat="1" ht="52.5" x14ac:dyDescent="0.35">
      <c r="A757" s="406">
        <v>44057.681250000001</v>
      </c>
      <c r="B757" s="430">
        <v>516</v>
      </c>
      <c r="C757" s="222" t="s">
        <v>2971</v>
      </c>
      <c r="D757" s="430">
        <v>39824919</v>
      </c>
      <c r="E757" s="222" t="s">
        <v>2972</v>
      </c>
      <c r="F757" s="222" t="s">
        <v>2973</v>
      </c>
      <c r="G757" s="222" t="s">
        <v>1010</v>
      </c>
      <c r="H757" s="431">
        <v>2383.3000000000002</v>
      </c>
    </row>
    <row r="758" spans="1:8" s="284" customFormat="1" ht="52.5" x14ac:dyDescent="0.35">
      <c r="A758" s="406">
        <v>44057.681250000001</v>
      </c>
      <c r="B758" s="430">
        <v>513</v>
      </c>
      <c r="C758" s="222" t="s">
        <v>2451</v>
      </c>
      <c r="D758" s="430">
        <v>34620392</v>
      </c>
      <c r="E758" s="222" t="s">
        <v>2974</v>
      </c>
      <c r="F758" s="222" t="s">
        <v>2975</v>
      </c>
      <c r="G758" s="222" t="s">
        <v>1010</v>
      </c>
      <c r="H758" s="431">
        <v>29341.83</v>
      </c>
    </row>
    <row r="759" spans="1:8" s="284" customFormat="1" ht="84" x14ac:dyDescent="0.35">
      <c r="A759" s="406">
        <v>44061.500694444447</v>
      </c>
      <c r="B759" s="430">
        <v>516</v>
      </c>
      <c r="C759" s="222" t="s">
        <v>2281</v>
      </c>
      <c r="D759" s="430">
        <v>38021032</v>
      </c>
      <c r="E759" s="222" t="s">
        <v>2853</v>
      </c>
      <c r="F759" s="222" t="s">
        <v>2976</v>
      </c>
      <c r="G759" s="222" t="s">
        <v>1010</v>
      </c>
      <c r="H759" s="431">
        <v>500</v>
      </c>
    </row>
    <row r="760" spans="1:8" s="284" customFormat="1" ht="63" x14ac:dyDescent="0.35">
      <c r="A760" s="406">
        <v>44061.500694444447</v>
      </c>
      <c r="B760" s="430">
        <v>515</v>
      </c>
      <c r="C760" s="222" t="s">
        <v>2502</v>
      </c>
      <c r="D760" s="430">
        <v>37193071</v>
      </c>
      <c r="E760" s="222" t="s">
        <v>2880</v>
      </c>
      <c r="F760" s="222" t="s">
        <v>2977</v>
      </c>
      <c r="G760" s="222" t="s">
        <v>1010</v>
      </c>
      <c r="H760" s="431">
        <v>284</v>
      </c>
    </row>
    <row r="761" spans="1:8" s="284" customFormat="1" ht="73.5" x14ac:dyDescent="0.35">
      <c r="A761" s="406">
        <v>44062.584027777775</v>
      </c>
      <c r="B761" s="430">
        <v>522</v>
      </c>
      <c r="C761" s="222" t="s">
        <v>2524</v>
      </c>
      <c r="D761" s="430">
        <v>40188737</v>
      </c>
      <c r="E761" s="222" t="s">
        <v>2835</v>
      </c>
      <c r="F761" s="222" t="s">
        <v>2978</v>
      </c>
      <c r="G761" s="222" t="s">
        <v>1010</v>
      </c>
      <c r="H761" s="431">
        <v>407.4</v>
      </c>
    </row>
    <row r="762" spans="1:8" s="284" customFormat="1" ht="73.5" x14ac:dyDescent="0.35">
      <c r="A762" s="406">
        <v>44062.584027777775</v>
      </c>
      <c r="B762" s="430">
        <v>521</v>
      </c>
      <c r="C762" s="222" t="s">
        <v>2524</v>
      </c>
      <c r="D762" s="430">
        <v>40188737</v>
      </c>
      <c r="E762" s="222" t="s">
        <v>2835</v>
      </c>
      <c r="F762" s="222" t="s">
        <v>2979</v>
      </c>
      <c r="G762" s="222" t="s">
        <v>1010</v>
      </c>
      <c r="H762" s="431">
        <v>441</v>
      </c>
    </row>
    <row r="763" spans="1:8" s="284" customFormat="1" ht="73.5" x14ac:dyDescent="0.35">
      <c r="A763" s="406">
        <v>44062.584027777775</v>
      </c>
      <c r="B763" s="430">
        <v>520</v>
      </c>
      <c r="C763" s="222" t="s">
        <v>2524</v>
      </c>
      <c r="D763" s="430">
        <v>40188737</v>
      </c>
      <c r="E763" s="222" t="s">
        <v>2835</v>
      </c>
      <c r="F763" s="222" t="s">
        <v>2980</v>
      </c>
      <c r="G763" s="222" t="s">
        <v>1010</v>
      </c>
      <c r="H763" s="431">
        <v>3437.88</v>
      </c>
    </row>
    <row r="764" spans="1:8" s="284" customFormat="1" ht="84" x14ac:dyDescent="0.35">
      <c r="A764" s="406">
        <v>44064.63958333333</v>
      </c>
      <c r="B764" s="430">
        <v>526</v>
      </c>
      <c r="C764" s="222" t="s">
        <v>2981</v>
      </c>
      <c r="D764" s="430">
        <v>35880922</v>
      </c>
      <c r="E764" s="222" t="s">
        <v>2469</v>
      </c>
      <c r="F764" s="222" t="s">
        <v>2982</v>
      </c>
      <c r="G764" s="222" t="s">
        <v>1010</v>
      </c>
      <c r="H764" s="431">
        <v>1500</v>
      </c>
    </row>
    <row r="765" spans="1:8" s="284" customFormat="1" ht="73.5" x14ac:dyDescent="0.35">
      <c r="A765" s="406">
        <v>44064.681250000001</v>
      </c>
      <c r="B765" s="430">
        <v>535</v>
      </c>
      <c r="C765" s="222" t="s">
        <v>2983</v>
      </c>
      <c r="D765" s="430">
        <v>26296883</v>
      </c>
      <c r="E765" s="222" t="s">
        <v>2984</v>
      </c>
      <c r="F765" s="222" t="s">
        <v>2985</v>
      </c>
      <c r="G765" s="222" t="s">
        <v>1010</v>
      </c>
      <c r="H765" s="431">
        <v>295543.37</v>
      </c>
    </row>
    <row r="766" spans="1:8" s="284" customFormat="1" ht="63" x14ac:dyDescent="0.35">
      <c r="A766" s="406">
        <v>44068.799305555556</v>
      </c>
      <c r="B766" s="430">
        <v>539</v>
      </c>
      <c r="C766" s="222" t="s">
        <v>2438</v>
      </c>
      <c r="D766" s="430">
        <v>37117315</v>
      </c>
      <c r="E766" s="222" t="s">
        <v>2439</v>
      </c>
      <c r="F766" s="222" t="s">
        <v>2986</v>
      </c>
      <c r="G766" s="222" t="s">
        <v>1010</v>
      </c>
      <c r="H766" s="431">
        <v>712</v>
      </c>
    </row>
    <row r="767" spans="1:8" s="284" customFormat="1" ht="84" x14ac:dyDescent="0.35">
      <c r="A767" s="406">
        <v>44070.660416666666</v>
      </c>
      <c r="B767" s="430">
        <v>538</v>
      </c>
      <c r="C767" s="222" t="s">
        <v>2967</v>
      </c>
      <c r="D767" s="430">
        <v>41674090</v>
      </c>
      <c r="E767" s="222" t="s">
        <v>2968</v>
      </c>
      <c r="F767" s="222" t="s">
        <v>2987</v>
      </c>
      <c r="G767" s="222" t="s">
        <v>1010</v>
      </c>
      <c r="H767" s="431">
        <v>188496</v>
      </c>
    </row>
    <row r="768" spans="1:8" s="284" customFormat="1" ht="52.5" x14ac:dyDescent="0.35">
      <c r="A768" s="406">
        <v>44070.667361111111</v>
      </c>
      <c r="B768" s="430">
        <v>536</v>
      </c>
      <c r="C768" s="222" t="s">
        <v>2502</v>
      </c>
      <c r="D768" s="430">
        <v>37193071</v>
      </c>
      <c r="E768" s="222" t="s">
        <v>2880</v>
      </c>
      <c r="F768" s="222" t="s">
        <v>2988</v>
      </c>
      <c r="G768" s="222" t="s">
        <v>1010</v>
      </c>
      <c r="H768" s="431">
        <v>5148</v>
      </c>
    </row>
    <row r="769" spans="1:8" s="284" customFormat="1" ht="73.5" x14ac:dyDescent="0.35">
      <c r="A769" s="406">
        <v>44070.667361111111</v>
      </c>
      <c r="B769" s="430">
        <v>519</v>
      </c>
      <c r="C769" s="222" t="s">
        <v>2989</v>
      </c>
      <c r="D769" s="430">
        <v>16472296</v>
      </c>
      <c r="E769" s="222" t="s">
        <v>2990</v>
      </c>
      <c r="F769" s="222" t="s">
        <v>2991</v>
      </c>
      <c r="G769" s="222" t="s">
        <v>1010</v>
      </c>
      <c r="H769" s="431">
        <v>12000</v>
      </c>
    </row>
    <row r="770" spans="1:8" s="284" customFormat="1" ht="84" x14ac:dyDescent="0.35">
      <c r="A770" s="406">
        <v>44070.750694444447</v>
      </c>
      <c r="B770" s="430">
        <v>548</v>
      </c>
      <c r="C770" s="222" t="s">
        <v>2877</v>
      </c>
      <c r="D770" s="430">
        <v>34716807</v>
      </c>
      <c r="E770" s="222" t="s">
        <v>2878</v>
      </c>
      <c r="F770" s="222" t="s">
        <v>2992</v>
      </c>
      <c r="G770" s="222" t="s">
        <v>1010</v>
      </c>
      <c r="H770" s="431">
        <v>244572.6</v>
      </c>
    </row>
    <row r="771" spans="1:8" s="284" customFormat="1" ht="84" x14ac:dyDescent="0.35">
      <c r="A771" s="406">
        <v>44070.757638888892</v>
      </c>
      <c r="B771" s="430">
        <v>552</v>
      </c>
      <c r="C771" s="222" t="s">
        <v>2877</v>
      </c>
      <c r="D771" s="430">
        <v>34716807</v>
      </c>
      <c r="E771" s="222" t="s">
        <v>2878</v>
      </c>
      <c r="F771" s="222" t="s">
        <v>2993</v>
      </c>
      <c r="G771" s="222" t="s">
        <v>1010</v>
      </c>
      <c r="H771" s="431">
        <v>239414.39999999999</v>
      </c>
    </row>
    <row r="772" spans="1:8" s="284" customFormat="1" ht="84" x14ac:dyDescent="0.35">
      <c r="A772" s="406">
        <v>44070.757638888892</v>
      </c>
      <c r="B772" s="430">
        <v>551</v>
      </c>
      <c r="C772" s="222" t="s">
        <v>2877</v>
      </c>
      <c r="D772" s="430">
        <v>34716807</v>
      </c>
      <c r="E772" s="222" t="s">
        <v>2878</v>
      </c>
      <c r="F772" s="222" t="s">
        <v>2994</v>
      </c>
      <c r="G772" s="222" t="s">
        <v>1010</v>
      </c>
      <c r="H772" s="431">
        <v>238068</v>
      </c>
    </row>
    <row r="773" spans="1:8" s="284" customFormat="1" ht="84" x14ac:dyDescent="0.35">
      <c r="A773" s="406">
        <v>44070.757638888892</v>
      </c>
      <c r="B773" s="430">
        <v>550</v>
      </c>
      <c r="C773" s="222" t="s">
        <v>2877</v>
      </c>
      <c r="D773" s="430">
        <v>34716807</v>
      </c>
      <c r="E773" s="222" t="s">
        <v>2878</v>
      </c>
      <c r="F773" s="222" t="s">
        <v>2995</v>
      </c>
      <c r="G773" s="222" t="s">
        <v>1010</v>
      </c>
      <c r="H773" s="431">
        <v>246585</v>
      </c>
    </row>
    <row r="774" spans="1:8" s="284" customFormat="1" ht="84" x14ac:dyDescent="0.35">
      <c r="A774" s="406">
        <v>44070.757638888892</v>
      </c>
      <c r="B774" s="430">
        <v>549</v>
      </c>
      <c r="C774" s="222" t="s">
        <v>2877</v>
      </c>
      <c r="D774" s="430">
        <v>34716807</v>
      </c>
      <c r="E774" s="222" t="s">
        <v>2878</v>
      </c>
      <c r="F774" s="222" t="s">
        <v>2996</v>
      </c>
      <c r="G774" s="222" t="s">
        <v>1010</v>
      </c>
      <c r="H774" s="431">
        <v>245208</v>
      </c>
    </row>
    <row r="775" spans="1:8" s="284" customFormat="1" ht="84" x14ac:dyDescent="0.35">
      <c r="A775" s="406">
        <v>44070.757638888892</v>
      </c>
      <c r="B775" s="430">
        <v>547</v>
      </c>
      <c r="C775" s="222" t="s">
        <v>2877</v>
      </c>
      <c r="D775" s="430">
        <v>34716807</v>
      </c>
      <c r="E775" s="222" t="s">
        <v>2878</v>
      </c>
      <c r="F775" s="222" t="s">
        <v>2997</v>
      </c>
      <c r="G775" s="222" t="s">
        <v>1010</v>
      </c>
      <c r="H775" s="431">
        <v>252909</v>
      </c>
    </row>
    <row r="776" spans="1:8" s="284" customFormat="1" ht="84" x14ac:dyDescent="0.35">
      <c r="A776" s="406">
        <v>44070.757638888892</v>
      </c>
      <c r="B776" s="430">
        <v>546</v>
      </c>
      <c r="C776" s="222" t="s">
        <v>2877</v>
      </c>
      <c r="D776" s="430">
        <v>34716807</v>
      </c>
      <c r="E776" s="222" t="s">
        <v>2878</v>
      </c>
      <c r="F776" s="222" t="s">
        <v>2998</v>
      </c>
      <c r="G776" s="222" t="s">
        <v>1010</v>
      </c>
      <c r="H776" s="431">
        <v>262364.40000000002</v>
      </c>
    </row>
    <row r="777" spans="1:8" s="284" customFormat="1" ht="84" x14ac:dyDescent="0.35">
      <c r="A777" s="406">
        <v>44070.757638888892</v>
      </c>
      <c r="B777" s="430">
        <v>545</v>
      </c>
      <c r="C777" s="222" t="s">
        <v>2877</v>
      </c>
      <c r="D777" s="430">
        <v>34716807</v>
      </c>
      <c r="E777" s="222" t="s">
        <v>2878</v>
      </c>
      <c r="F777" s="222" t="s">
        <v>2999</v>
      </c>
      <c r="G777" s="222" t="s">
        <v>1010</v>
      </c>
      <c r="H777" s="431">
        <v>259977.60000000001</v>
      </c>
    </row>
    <row r="778" spans="1:8" s="284" customFormat="1" ht="84" x14ac:dyDescent="0.35">
      <c r="A778" s="406">
        <v>44070.757638888892</v>
      </c>
      <c r="B778" s="430">
        <v>544</v>
      </c>
      <c r="C778" s="222" t="s">
        <v>2877</v>
      </c>
      <c r="D778" s="430">
        <v>34716807</v>
      </c>
      <c r="E778" s="222" t="s">
        <v>2878</v>
      </c>
      <c r="F778" s="222" t="s">
        <v>3000</v>
      </c>
      <c r="G778" s="222" t="s">
        <v>1010</v>
      </c>
      <c r="H778" s="431">
        <v>4176</v>
      </c>
    </row>
    <row r="779" spans="1:8" s="284" customFormat="1" ht="73.5" x14ac:dyDescent="0.35">
      <c r="A779" s="406">
        <v>44070.757638888892</v>
      </c>
      <c r="B779" s="430">
        <v>543</v>
      </c>
      <c r="C779" s="222" t="s">
        <v>2877</v>
      </c>
      <c r="D779" s="430">
        <v>34716807</v>
      </c>
      <c r="E779" s="222" t="s">
        <v>2878</v>
      </c>
      <c r="F779" s="222" t="s">
        <v>3001</v>
      </c>
      <c r="G779" s="222" t="s">
        <v>1010</v>
      </c>
      <c r="H779" s="431">
        <v>280704</v>
      </c>
    </row>
    <row r="780" spans="1:8" s="284" customFormat="1" ht="84" x14ac:dyDescent="0.35">
      <c r="A780" s="406">
        <v>44070.757638888892</v>
      </c>
      <c r="B780" s="430">
        <v>542</v>
      </c>
      <c r="C780" s="222" t="s">
        <v>2877</v>
      </c>
      <c r="D780" s="430">
        <v>34716807</v>
      </c>
      <c r="E780" s="222" t="s">
        <v>2878</v>
      </c>
      <c r="F780" s="222" t="s">
        <v>3002</v>
      </c>
      <c r="G780" s="222" t="s">
        <v>1010</v>
      </c>
      <c r="H780" s="431">
        <v>249900</v>
      </c>
    </row>
    <row r="781" spans="1:8" s="284" customFormat="1" ht="84" x14ac:dyDescent="0.35">
      <c r="A781" s="406">
        <v>44070.76458333333</v>
      </c>
      <c r="B781" s="430">
        <v>554</v>
      </c>
      <c r="C781" s="222" t="s">
        <v>2899</v>
      </c>
      <c r="D781" s="430">
        <v>42987750</v>
      </c>
      <c r="E781" s="222" t="s">
        <v>2900</v>
      </c>
      <c r="F781" s="222" t="s">
        <v>3003</v>
      </c>
      <c r="G781" s="222" t="s">
        <v>1010</v>
      </c>
      <c r="H781" s="431">
        <v>207071.78</v>
      </c>
    </row>
    <row r="782" spans="1:8" s="284" customFormat="1" ht="63" x14ac:dyDescent="0.35">
      <c r="A782" s="406">
        <v>44070.76458333333</v>
      </c>
      <c r="B782" s="430">
        <v>523</v>
      </c>
      <c r="C782" s="222" t="s">
        <v>2899</v>
      </c>
      <c r="D782" s="430">
        <v>42987750</v>
      </c>
      <c r="E782" s="222" t="s">
        <v>2900</v>
      </c>
      <c r="F782" s="222" t="s">
        <v>3004</v>
      </c>
      <c r="G782" s="222" t="s">
        <v>1010</v>
      </c>
      <c r="H782" s="431">
        <v>144252.99</v>
      </c>
    </row>
    <row r="783" spans="1:8" s="284" customFormat="1" ht="84" x14ac:dyDescent="0.35">
      <c r="A783" s="406">
        <v>44070.771527777775</v>
      </c>
      <c r="B783" s="430">
        <v>553</v>
      </c>
      <c r="C783" s="222" t="s">
        <v>2899</v>
      </c>
      <c r="D783" s="430">
        <v>42987750</v>
      </c>
      <c r="E783" s="222" t="s">
        <v>2900</v>
      </c>
      <c r="F783" s="222" t="s">
        <v>3005</v>
      </c>
      <c r="G783" s="222" t="s">
        <v>1010</v>
      </c>
      <c r="H783" s="431">
        <v>208345</v>
      </c>
    </row>
    <row r="784" spans="1:8" s="284" customFormat="1" ht="52.5" x14ac:dyDescent="0.35">
      <c r="A784" s="406">
        <v>44071.495138888888</v>
      </c>
      <c r="B784" s="430">
        <v>559</v>
      </c>
      <c r="C784" s="222" t="s">
        <v>590</v>
      </c>
      <c r="D784" s="430">
        <v>39651598</v>
      </c>
      <c r="E784" s="222" t="s">
        <v>2441</v>
      </c>
      <c r="F784" s="222" t="s">
        <v>3006</v>
      </c>
      <c r="G784" s="222" t="s">
        <v>1010</v>
      </c>
      <c r="H784" s="431">
        <v>25000000</v>
      </c>
    </row>
    <row r="785" spans="1:8" s="284" customFormat="1" ht="84" x14ac:dyDescent="0.35">
      <c r="A785" s="406">
        <v>44071.703472222223</v>
      </c>
      <c r="B785" s="430">
        <v>560</v>
      </c>
      <c r="C785" s="222" t="s">
        <v>2877</v>
      </c>
      <c r="D785" s="430">
        <v>34716807</v>
      </c>
      <c r="E785" s="222" t="s">
        <v>2878</v>
      </c>
      <c r="F785" s="222" t="s">
        <v>3007</v>
      </c>
      <c r="G785" s="222" t="s">
        <v>1010</v>
      </c>
      <c r="H785" s="431">
        <v>80022</v>
      </c>
    </row>
    <row r="786" spans="1:8" s="284" customFormat="1" ht="84" x14ac:dyDescent="0.35">
      <c r="A786" s="406">
        <v>44071.703472222223</v>
      </c>
      <c r="B786" s="430">
        <v>557</v>
      </c>
      <c r="C786" s="222" t="s">
        <v>2877</v>
      </c>
      <c r="D786" s="430">
        <v>34716807</v>
      </c>
      <c r="E786" s="222" t="s">
        <v>2878</v>
      </c>
      <c r="F786" s="222" t="s">
        <v>3008</v>
      </c>
      <c r="G786" s="222" t="s">
        <v>1010</v>
      </c>
      <c r="H786" s="431">
        <v>92736</v>
      </c>
    </row>
    <row r="787" spans="1:8" s="284" customFormat="1" ht="84" x14ac:dyDescent="0.35">
      <c r="A787" s="406">
        <v>44071.703472222223</v>
      </c>
      <c r="B787" s="430">
        <v>556</v>
      </c>
      <c r="C787" s="222" t="s">
        <v>2877</v>
      </c>
      <c r="D787" s="430">
        <v>34716807</v>
      </c>
      <c r="E787" s="222" t="s">
        <v>2878</v>
      </c>
      <c r="F787" s="222" t="s">
        <v>3009</v>
      </c>
      <c r="G787" s="222" t="s">
        <v>1010</v>
      </c>
      <c r="H787" s="431">
        <v>17604</v>
      </c>
    </row>
    <row r="788" spans="1:8" s="284" customFormat="1" ht="84" x14ac:dyDescent="0.35">
      <c r="A788" s="406">
        <v>44071.703472222223</v>
      </c>
      <c r="B788" s="430">
        <v>555</v>
      </c>
      <c r="C788" s="222" t="s">
        <v>2877</v>
      </c>
      <c r="D788" s="430">
        <v>34716807</v>
      </c>
      <c r="E788" s="222" t="s">
        <v>2878</v>
      </c>
      <c r="F788" s="222" t="s">
        <v>3010</v>
      </c>
      <c r="G788" s="222" t="s">
        <v>1010</v>
      </c>
      <c r="H788" s="431">
        <v>576</v>
      </c>
    </row>
    <row r="789" spans="1:8" s="284" customFormat="1" ht="52.5" x14ac:dyDescent="0.35">
      <c r="A789" s="406">
        <v>44071.779166666667</v>
      </c>
      <c r="B789" s="430">
        <v>270</v>
      </c>
      <c r="C789" s="222" t="s">
        <v>590</v>
      </c>
      <c r="D789" s="430">
        <v>39651598</v>
      </c>
      <c r="E789" s="222" t="s">
        <v>2441</v>
      </c>
      <c r="F789" s="222" t="s">
        <v>2895</v>
      </c>
      <c r="G789" s="222" t="s">
        <v>1010</v>
      </c>
      <c r="H789" s="431">
        <v>25000000</v>
      </c>
    </row>
    <row r="790" spans="1:8" s="284" customFormat="1" ht="63" x14ac:dyDescent="0.35">
      <c r="A790" s="406">
        <v>44074.618750000001</v>
      </c>
      <c r="B790" s="430">
        <v>559</v>
      </c>
      <c r="C790" s="222" t="s">
        <v>3011</v>
      </c>
      <c r="D790" s="430">
        <v>41788896</v>
      </c>
      <c r="E790" s="222" t="s">
        <v>3012</v>
      </c>
      <c r="F790" s="222" t="s">
        <v>3013</v>
      </c>
      <c r="G790" s="222" t="s">
        <v>1010</v>
      </c>
      <c r="H790" s="431">
        <v>1426060</v>
      </c>
    </row>
    <row r="791" spans="1:8" s="284" customFormat="1" ht="84" x14ac:dyDescent="0.35">
      <c r="A791" s="406">
        <v>44074.660416666666</v>
      </c>
      <c r="B791" s="430">
        <v>564</v>
      </c>
      <c r="C791" s="222" t="s">
        <v>3014</v>
      </c>
      <c r="D791" s="430">
        <v>37999649</v>
      </c>
      <c r="E791" s="222" t="s">
        <v>3015</v>
      </c>
      <c r="F791" s="222" t="s">
        <v>3016</v>
      </c>
      <c r="G791" s="222" t="s">
        <v>1010</v>
      </c>
      <c r="H791" s="431">
        <v>630</v>
      </c>
    </row>
    <row r="792" spans="1:8" s="284" customFormat="1" ht="73.5" x14ac:dyDescent="0.35">
      <c r="A792" s="406">
        <v>44075.70208333333</v>
      </c>
      <c r="B792" s="430">
        <v>569</v>
      </c>
      <c r="C792" s="222" t="s">
        <v>660</v>
      </c>
      <c r="D792" s="430">
        <v>43315659</v>
      </c>
      <c r="E792" s="222" t="s">
        <v>2863</v>
      </c>
      <c r="F792" s="222" t="s">
        <v>3017</v>
      </c>
      <c r="G792" s="222" t="s">
        <v>1010</v>
      </c>
      <c r="H792" s="431">
        <v>7500</v>
      </c>
    </row>
    <row r="793" spans="1:8" s="284" customFormat="1" ht="84" x14ac:dyDescent="0.35">
      <c r="A793" s="406">
        <v>44075.71597222222</v>
      </c>
      <c r="B793" s="430">
        <v>566</v>
      </c>
      <c r="C793" s="222" t="s">
        <v>2438</v>
      </c>
      <c r="D793" s="430">
        <v>37117315</v>
      </c>
      <c r="E793" s="222" t="s">
        <v>2439</v>
      </c>
      <c r="F793" s="222" t="s">
        <v>3018</v>
      </c>
      <c r="G793" s="222" t="s">
        <v>1010</v>
      </c>
      <c r="H793" s="431">
        <v>2045</v>
      </c>
    </row>
    <row r="794" spans="1:8" s="284" customFormat="1" ht="63" x14ac:dyDescent="0.35">
      <c r="A794" s="406">
        <v>44075.71597222222</v>
      </c>
      <c r="B794" s="430">
        <v>561</v>
      </c>
      <c r="C794" s="222" t="s">
        <v>2438</v>
      </c>
      <c r="D794" s="430">
        <v>37117315</v>
      </c>
      <c r="E794" s="222" t="s">
        <v>2439</v>
      </c>
      <c r="F794" s="222" t="s">
        <v>3019</v>
      </c>
      <c r="G794" s="222" t="s">
        <v>1010</v>
      </c>
      <c r="H794" s="431">
        <v>575</v>
      </c>
    </row>
    <row r="795" spans="1:8" s="284" customFormat="1" ht="73.5" x14ac:dyDescent="0.35">
      <c r="A795" s="406">
        <v>44075.71597222222</v>
      </c>
      <c r="B795" s="430">
        <v>530</v>
      </c>
      <c r="C795" s="222" t="s">
        <v>658</v>
      </c>
      <c r="D795" s="430">
        <v>43307408</v>
      </c>
      <c r="E795" s="222" t="s">
        <v>2833</v>
      </c>
      <c r="F795" s="222" t="s">
        <v>3020</v>
      </c>
      <c r="G795" s="222" t="s">
        <v>1010</v>
      </c>
      <c r="H795" s="431">
        <v>7500</v>
      </c>
    </row>
    <row r="796" spans="1:8" s="284" customFormat="1" ht="73.5" x14ac:dyDescent="0.35">
      <c r="A796" s="406">
        <v>44075.71597222222</v>
      </c>
      <c r="B796" s="430">
        <v>529</v>
      </c>
      <c r="C796" s="222" t="s">
        <v>662</v>
      </c>
      <c r="D796" s="430">
        <v>43306708</v>
      </c>
      <c r="E796" s="222" t="s">
        <v>2278</v>
      </c>
      <c r="F796" s="222" t="s">
        <v>3021</v>
      </c>
      <c r="G796" s="222" t="s">
        <v>1010</v>
      </c>
      <c r="H796" s="431">
        <v>7500</v>
      </c>
    </row>
    <row r="797" spans="1:8" s="284" customFormat="1" ht="73.5" x14ac:dyDescent="0.35">
      <c r="A797" s="406">
        <v>44075.71597222222</v>
      </c>
      <c r="B797" s="430">
        <v>528</v>
      </c>
      <c r="C797" s="222" t="s">
        <v>667</v>
      </c>
      <c r="D797" s="430">
        <v>43379734</v>
      </c>
      <c r="E797" s="222" t="s">
        <v>2866</v>
      </c>
      <c r="F797" s="222" t="s">
        <v>3022</v>
      </c>
      <c r="G797" s="222" t="s">
        <v>1010</v>
      </c>
      <c r="H797" s="431">
        <v>7500</v>
      </c>
    </row>
    <row r="798" spans="1:8" s="284" customFormat="1" ht="52.5" x14ac:dyDescent="0.35">
      <c r="A798" s="406">
        <v>44075.722916666666</v>
      </c>
      <c r="B798" s="430">
        <v>560</v>
      </c>
      <c r="C798" s="222" t="s">
        <v>2529</v>
      </c>
      <c r="D798" s="430">
        <v>41045080</v>
      </c>
      <c r="E798" s="222" t="s">
        <v>2846</v>
      </c>
      <c r="F798" s="222" t="s">
        <v>3023</v>
      </c>
      <c r="G798" s="222" t="s">
        <v>1010</v>
      </c>
      <c r="H798" s="431">
        <v>4155</v>
      </c>
    </row>
    <row r="799" spans="1:8" s="284" customFormat="1" ht="73.5" x14ac:dyDescent="0.35">
      <c r="A799" s="406">
        <v>44075.722916666666</v>
      </c>
      <c r="B799" s="430">
        <v>527</v>
      </c>
      <c r="C799" s="222" t="s">
        <v>632</v>
      </c>
      <c r="D799" s="430">
        <v>43204012</v>
      </c>
      <c r="E799" s="222" t="s">
        <v>2280</v>
      </c>
      <c r="F799" s="222" t="s">
        <v>3024</v>
      </c>
      <c r="G799" s="222" t="s">
        <v>1010</v>
      </c>
      <c r="H799" s="431">
        <v>7500</v>
      </c>
    </row>
    <row r="800" spans="1:8" s="284" customFormat="1" ht="84" x14ac:dyDescent="0.35">
      <c r="A800" s="406">
        <v>44076.711111111108</v>
      </c>
      <c r="B800" s="430">
        <v>577</v>
      </c>
      <c r="C800" s="222" t="s">
        <v>2438</v>
      </c>
      <c r="D800" s="430">
        <v>37117315</v>
      </c>
      <c r="E800" s="222" t="s">
        <v>2439</v>
      </c>
      <c r="F800" s="222" t="s">
        <v>3025</v>
      </c>
      <c r="G800" s="222" t="s">
        <v>1010</v>
      </c>
      <c r="H800" s="431">
        <v>1549</v>
      </c>
    </row>
    <row r="801" spans="1:8" s="284" customFormat="1" ht="84" x14ac:dyDescent="0.35">
      <c r="A801" s="406">
        <v>44076.734722222223</v>
      </c>
      <c r="B801" s="430">
        <v>579</v>
      </c>
      <c r="C801" s="222" t="s">
        <v>3026</v>
      </c>
      <c r="D801" s="430">
        <v>31282375</v>
      </c>
      <c r="E801" s="222" t="s">
        <v>3027</v>
      </c>
      <c r="F801" s="222" t="s">
        <v>3028</v>
      </c>
      <c r="G801" s="222" t="s">
        <v>1010</v>
      </c>
      <c r="H801" s="431">
        <v>8160</v>
      </c>
    </row>
    <row r="802" spans="1:8" s="284" customFormat="1" ht="73.5" x14ac:dyDescent="0.35">
      <c r="A802" s="406">
        <v>44076.737500000003</v>
      </c>
      <c r="B802" s="430">
        <v>578</v>
      </c>
      <c r="C802" s="222" t="s">
        <v>3026</v>
      </c>
      <c r="D802" s="430">
        <v>31282375</v>
      </c>
      <c r="E802" s="222" t="s">
        <v>3027</v>
      </c>
      <c r="F802" s="222" t="s">
        <v>3029</v>
      </c>
      <c r="G802" s="222" t="s">
        <v>1010</v>
      </c>
      <c r="H802" s="431">
        <v>31416.6</v>
      </c>
    </row>
    <row r="803" spans="1:8" s="284" customFormat="1" ht="73.5" x14ac:dyDescent="0.35">
      <c r="A803" s="406">
        <v>44077.520138888889</v>
      </c>
      <c r="B803" s="430">
        <v>583</v>
      </c>
      <c r="C803" s="222" t="s">
        <v>666</v>
      </c>
      <c r="D803" s="430">
        <v>43311440</v>
      </c>
      <c r="E803" s="222" t="s">
        <v>2277</v>
      </c>
      <c r="F803" s="222" t="s">
        <v>3030</v>
      </c>
      <c r="G803" s="222" t="s">
        <v>1010</v>
      </c>
      <c r="H803" s="431">
        <v>700000</v>
      </c>
    </row>
    <row r="804" spans="1:8" s="284" customFormat="1" ht="73.5" x14ac:dyDescent="0.35">
      <c r="A804" s="406">
        <v>44077.568055555559</v>
      </c>
      <c r="B804" s="430">
        <v>584</v>
      </c>
      <c r="C804" s="222" t="s">
        <v>666</v>
      </c>
      <c r="D804" s="430">
        <v>43311440</v>
      </c>
      <c r="E804" s="222" t="s">
        <v>2277</v>
      </c>
      <c r="F804" s="222" t="s">
        <v>3030</v>
      </c>
      <c r="G804" s="222" t="s">
        <v>1010</v>
      </c>
      <c r="H804" s="431">
        <v>650000</v>
      </c>
    </row>
    <row r="805" spans="1:8" s="284" customFormat="1" ht="52.5" x14ac:dyDescent="0.35">
      <c r="A805" s="406">
        <v>44077.783333333333</v>
      </c>
      <c r="B805" s="430">
        <v>593</v>
      </c>
      <c r="C805" s="222" t="s">
        <v>1097</v>
      </c>
      <c r="D805" s="430">
        <v>37993783</v>
      </c>
      <c r="E805" s="222" t="s">
        <v>2897</v>
      </c>
      <c r="F805" s="222" t="s">
        <v>3031</v>
      </c>
      <c r="G805" s="222" t="s">
        <v>1010</v>
      </c>
      <c r="H805" s="431">
        <v>3150</v>
      </c>
    </row>
    <row r="806" spans="1:8" s="284" customFormat="1" ht="94.5" x14ac:dyDescent="0.35">
      <c r="A806" s="406">
        <v>44077.783333333333</v>
      </c>
      <c r="B806" s="430">
        <v>592</v>
      </c>
      <c r="C806" s="222" t="s">
        <v>1097</v>
      </c>
      <c r="D806" s="430">
        <v>37993783</v>
      </c>
      <c r="E806" s="222" t="s">
        <v>2897</v>
      </c>
      <c r="F806" s="222" t="s">
        <v>2898</v>
      </c>
      <c r="G806" s="222" t="s">
        <v>1010</v>
      </c>
      <c r="H806" s="431">
        <v>630</v>
      </c>
    </row>
    <row r="807" spans="1:8" s="284" customFormat="1" ht="73.5" x14ac:dyDescent="0.35">
      <c r="A807" s="406">
        <v>44078.677777777775</v>
      </c>
      <c r="B807" s="430">
        <v>594</v>
      </c>
      <c r="C807" s="222" t="s">
        <v>1228</v>
      </c>
      <c r="D807" s="430">
        <v>43649580</v>
      </c>
      <c r="E807" s="222" t="s">
        <v>3032</v>
      </c>
      <c r="F807" s="222" t="s">
        <v>3033</v>
      </c>
      <c r="G807" s="222" t="s">
        <v>1010</v>
      </c>
      <c r="H807" s="431">
        <v>7500</v>
      </c>
    </row>
    <row r="808" spans="1:8" s="284" customFormat="1" ht="73.5" x14ac:dyDescent="0.35">
      <c r="A808" s="406">
        <v>44078.677777777775</v>
      </c>
      <c r="B808" s="430">
        <v>593</v>
      </c>
      <c r="C808" s="222" t="s">
        <v>664</v>
      </c>
      <c r="D808" s="430">
        <v>43314572</v>
      </c>
      <c r="E808" s="222" t="s">
        <v>2430</v>
      </c>
      <c r="F808" s="222" t="s">
        <v>3034</v>
      </c>
      <c r="G808" s="222" t="s">
        <v>1010</v>
      </c>
      <c r="H808" s="431">
        <v>7500</v>
      </c>
    </row>
    <row r="809" spans="1:8" s="284" customFormat="1" ht="84" x14ac:dyDescent="0.35">
      <c r="A809" s="406">
        <v>44078.677777777775</v>
      </c>
      <c r="B809" s="430">
        <v>592</v>
      </c>
      <c r="C809" s="222" t="s">
        <v>669</v>
      </c>
      <c r="D809" s="430">
        <v>43373308</v>
      </c>
      <c r="E809" s="222" t="s">
        <v>2420</v>
      </c>
      <c r="F809" s="222" t="s">
        <v>3035</v>
      </c>
      <c r="G809" s="222" t="s">
        <v>1010</v>
      </c>
      <c r="H809" s="431">
        <v>7500</v>
      </c>
    </row>
    <row r="810" spans="1:8" s="284" customFormat="1" ht="73.5" x14ac:dyDescent="0.35">
      <c r="A810" s="406">
        <v>44078.686111111114</v>
      </c>
      <c r="B810" s="430">
        <v>603</v>
      </c>
      <c r="C810" s="222" t="s">
        <v>3036</v>
      </c>
      <c r="D810" s="430">
        <v>35446622</v>
      </c>
      <c r="E810" s="222" t="s">
        <v>3037</v>
      </c>
      <c r="F810" s="222" t="s">
        <v>3038</v>
      </c>
      <c r="G810" s="222" t="s">
        <v>1010</v>
      </c>
      <c r="H810" s="431">
        <v>7020</v>
      </c>
    </row>
    <row r="811" spans="1:8" s="284" customFormat="1" ht="73.5" x14ac:dyDescent="0.35">
      <c r="A811" s="406">
        <v>44078.6875</v>
      </c>
      <c r="B811" s="430">
        <v>602</v>
      </c>
      <c r="C811" s="222" t="s">
        <v>2964</v>
      </c>
      <c r="D811" s="430">
        <v>13481395</v>
      </c>
      <c r="E811" s="222" t="s">
        <v>2965</v>
      </c>
      <c r="F811" s="222" t="s">
        <v>3039</v>
      </c>
      <c r="G811" s="222" t="s">
        <v>1010</v>
      </c>
      <c r="H811" s="431">
        <v>4000</v>
      </c>
    </row>
    <row r="812" spans="1:8" s="284" customFormat="1" ht="63" x14ac:dyDescent="0.35">
      <c r="A812" s="406">
        <v>44082.52847222222</v>
      </c>
      <c r="B812" s="430">
        <v>604</v>
      </c>
      <c r="C812" s="222" t="s">
        <v>3011</v>
      </c>
      <c r="D812" s="430">
        <v>41788896</v>
      </c>
      <c r="E812" s="222" t="s">
        <v>3012</v>
      </c>
      <c r="F812" s="222" t="s">
        <v>3040</v>
      </c>
      <c r="G812" s="222" t="s">
        <v>1010</v>
      </c>
      <c r="H812" s="431">
        <v>1912350</v>
      </c>
    </row>
    <row r="813" spans="1:8" s="284" customFormat="1" ht="63" x14ac:dyDescent="0.35">
      <c r="A813" s="406">
        <v>44083.531944444447</v>
      </c>
      <c r="B813" s="430">
        <v>609</v>
      </c>
      <c r="C813" s="222" t="s">
        <v>2438</v>
      </c>
      <c r="D813" s="430">
        <v>37117315</v>
      </c>
      <c r="E813" s="222" t="s">
        <v>2439</v>
      </c>
      <c r="F813" s="222" t="s">
        <v>3041</v>
      </c>
      <c r="G813" s="222" t="s">
        <v>1010</v>
      </c>
      <c r="H813" s="431">
        <v>890</v>
      </c>
    </row>
    <row r="814" spans="1:8" s="284" customFormat="1" ht="73.5" x14ac:dyDescent="0.35">
      <c r="A814" s="406">
        <v>44083.533333333333</v>
      </c>
      <c r="B814" s="430">
        <v>607</v>
      </c>
      <c r="C814" s="222" t="s">
        <v>2403</v>
      </c>
      <c r="D814" s="430">
        <v>41276064</v>
      </c>
      <c r="E814" s="222" t="s">
        <v>2823</v>
      </c>
      <c r="F814" s="222" t="s">
        <v>3042</v>
      </c>
      <c r="G814" s="222" t="s">
        <v>1010</v>
      </c>
      <c r="H814" s="431">
        <v>1686.37</v>
      </c>
    </row>
    <row r="815" spans="1:8" s="284" customFormat="1" ht="84" x14ac:dyDescent="0.35">
      <c r="A815" s="406">
        <v>44084.707638888889</v>
      </c>
      <c r="B815" s="430">
        <v>616</v>
      </c>
      <c r="C815" s="222" t="s">
        <v>2899</v>
      </c>
      <c r="D815" s="430">
        <v>42987750</v>
      </c>
      <c r="E815" s="222" t="s">
        <v>2900</v>
      </c>
      <c r="F815" s="222" t="s">
        <v>3043</v>
      </c>
      <c r="G815" s="222" t="s">
        <v>1010</v>
      </c>
      <c r="H815" s="431">
        <v>64091.87</v>
      </c>
    </row>
    <row r="816" spans="1:8" s="284" customFormat="1" ht="84" x14ac:dyDescent="0.35">
      <c r="A816" s="406">
        <v>44084.707638888889</v>
      </c>
      <c r="B816" s="430">
        <v>317</v>
      </c>
      <c r="C816" s="222" t="s">
        <v>2899</v>
      </c>
      <c r="D816" s="430">
        <v>42987750</v>
      </c>
      <c r="E816" s="222" t="s">
        <v>2900</v>
      </c>
      <c r="F816" s="222" t="s">
        <v>3044</v>
      </c>
      <c r="G816" s="222" t="s">
        <v>1010</v>
      </c>
      <c r="H816" s="431">
        <v>141914.75</v>
      </c>
    </row>
    <row r="817" spans="1:8" s="284" customFormat="1" ht="84" x14ac:dyDescent="0.35">
      <c r="A817" s="406">
        <v>44084.709722222222</v>
      </c>
      <c r="B817" s="430">
        <v>615</v>
      </c>
      <c r="C817" s="222" t="s">
        <v>2502</v>
      </c>
      <c r="D817" s="430">
        <v>37193071</v>
      </c>
      <c r="E817" s="222" t="s">
        <v>2880</v>
      </c>
      <c r="F817" s="222" t="s">
        <v>3045</v>
      </c>
      <c r="G817" s="222" t="s">
        <v>1010</v>
      </c>
      <c r="H817" s="431">
        <v>148844</v>
      </c>
    </row>
    <row r="818" spans="1:8" s="284" customFormat="1" ht="52.5" x14ac:dyDescent="0.35">
      <c r="A818" s="406">
        <v>44084.748611111114</v>
      </c>
      <c r="B818" s="430">
        <v>613</v>
      </c>
      <c r="C818" s="222" t="s">
        <v>3046</v>
      </c>
      <c r="D818" s="430">
        <v>40821717</v>
      </c>
      <c r="E818" s="222" t="s">
        <v>3047</v>
      </c>
      <c r="F818" s="222" t="s">
        <v>3048</v>
      </c>
      <c r="G818" s="222" t="s">
        <v>1010</v>
      </c>
      <c r="H818" s="431">
        <v>1000000</v>
      </c>
    </row>
    <row r="819" spans="1:8" s="284" customFormat="1" ht="84" x14ac:dyDescent="0.35">
      <c r="A819" s="406">
        <v>44085.756944444445</v>
      </c>
      <c r="B819" s="430">
        <v>626</v>
      </c>
      <c r="C819" s="222" t="s">
        <v>3049</v>
      </c>
      <c r="D819" s="430">
        <v>31254699</v>
      </c>
      <c r="E819" s="222" t="s">
        <v>3050</v>
      </c>
      <c r="F819" s="222" t="s">
        <v>3051</v>
      </c>
      <c r="G819" s="222" t="s">
        <v>1010</v>
      </c>
      <c r="H819" s="431">
        <v>5207.1000000000004</v>
      </c>
    </row>
    <row r="820" spans="1:8" s="284" customFormat="1" ht="52.5" x14ac:dyDescent="0.35">
      <c r="A820" s="406">
        <v>44085.756944444445</v>
      </c>
      <c r="B820" s="430">
        <v>621</v>
      </c>
      <c r="C820" s="222" t="s">
        <v>3052</v>
      </c>
      <c r="D820" s="430">
        <v>36046469</v>
      </c>
      <c r="E820" s="222" t="s">
        <v>3053</v>
      </c>
      <c r="F820" s="222" t="s">
        <v>3054</v>
      </c>
      <c r="G820" s="222" t="s">
        <v>1010</v>
      </c>
      <c r="H820" s="431">
        <v>38800.080000000002</v>
      </c>
    </row>
    <row r="821" spans="1:8" s="284" customFormat="1" ht="84" x14ac:dyDescent="0.35">
      <c r="A821" s="406">
        <v>44085.758333333331</v>
      </c>
      <c r="B821" s="430">
        <v>624</v>
      </c>
      <c r="C821" s="222" t="s">
        <v>2281</v>
      </c>
      <c r="D821" s="430">
        <v>38021032</v>
      </c>
      <c r="E821" s="222" t="s">
        <v>2853</v>
      </c>
      <c r="F821" s="222" t="s">
        <v>3055</v>
      </c>
      <c r="G821" s="222" t="s">
        <v>1010</v>
      </c>
      <c r="H821" s="431">
        <v>1273</v>
      </c>
    </row>
    <row r="822" spans="1:8" s="284" customFormat="1" ht="94.5" x14ac:dyDescent="0.35">
      <c r="A822" s="406">
        <v>44085.760416666664</v>
      </c>
      <c r="B822" s="430">
        <v>625</v>
      </c>
      <c r="C822" s="222" t="s">
        <v>2281</v>
      </c>
      <c r="D822" s="430">
        <v>38021032</v>
      </c>
      <c r="E822" s="222" t="s">
        <v>2853</v>
      </c>
      <c r="F822" s="222" t="s">
        <v>3056</v>
      </c>
      <c r="G822" s="222" t="s">
        <v>1010</v>
      </c>
      <c r="H822" s="431">
        <v>2950</v>
      </c>
    </row>
    <row r="823" spans="1:8" s="284" customFormat="1" ht="73.5" x14ac:dyDescent="0.35">
      <c r="A823" s="406">
        <v>44085.760416666664</v>
      </c>
      <c r="B823" s="430">
        <v>618</v>
      </c>
      <c r="C823" s="222" t="s">
        <v>2899</v>
      </c>
      <c r="D823" s="430">
        <v>42987750</v>
      </c>
      <c r="E823" s="222" t="s">
        <v>2900</v>
      </c>
      <c r="F823" s="222" t="s">
        <v>3057</v>
      </c>
      <c r="G823" s="222" t="s">
        <v>1010</v>
      </c>
      <c r="H823" s="431">
        <v>1672.75</v>
      </c>
    </row>
    <row r="824" spans="1:8" s="284" customFormat="1" ht="52.5" x14ac:dyDescent="0.35">
      <c r="A824" s="406">
        <v>44085.761111111111</v>
      </c>
      <c r="B824" s="430">
        <v>619</v>
      </c>
      <c r="C824" s="222" t="s">
        <v>2502</v>
      </c>
      <c r="D824" s="430">
        <v>37193071</v>
      </c>
      <c r="E824" s="222" t="s">
        <v>2880</v>
      </c>
      <c r="F824" s="222" t="s">
        <v>3058</v>
      </c>
      <c r="G824" s="222" t="s">
        <v>1010</v>
      </c>
      <c r="H824" s="431">
        <v>13859</v>
      </c>
    </row>
    <row r="825" spans="1:8" s="284" customFormat="1" ht="73.5" x14ac:dyDescent="0.35">
      <c r="A825" s="406">
        <v>44085.762499999997</v>
      </c>
      <c r="B825" s="430">
        <v>623</v>
      </c>
      <c r="C825" s="222" t="s">
        <v>2524</v>
      </c>
      <c r="D825" s="430">
        <v>40188737</v>
      </c>
      <c r="E825" s="222" t="s">
        <v>2835</v>
      </c>
      <c r="F825" s="222" t="s">
        <v>3059</v>
      </c>
      <c r="G825" s="222" t="s">
        <v>1010</v>
      </c>
      <c r="H825" s="431">
        <v>8833.24</v>
      </c>
    </row>
    <row r="826" spans="1:8" s="284" customFormat="1" ht="73.5" x14ac:dyDescent="0.35">
      <c r="A826" s="406">
        <v>44085.762499999997</v>
      </c>
      <c r="B826" s="430">
        <v>622</v>
      </c>
      <c r="C826" s="222" t="s">
        <v>2524</v>
      </c>
      <c r="D826" s="430">
        <v>40188737</v>
      </c>
      <c r="E826" s="222" t="s">
        <v>2835</v>
      </c>
      <c r="F826" s="222" t="s">
        <v>3060</v>
      </c>
      <c r="G826" s="222" t="s">
        <v>1010</v>
      </c>
      <c r="H826" s="431">
        <v>3661.14</v>
      </c>
    </row>
    <row r="827" spans="1:8" s="284" customFormat="1" ht="84" x14ac:dyDescent="0.35">
      <c r="A827" s="406">
        <v>44085.76666666667</v>
      </c>
      <c r="B827" s="430">
        <v>617</v>
      </c>
      <c r="C827" s="222" t="s">
        <v>2899</v>
      </c>
      <c r="D827" s="430">
        <v>42987750</v>
      </c>
      <c r="E827" s="222" t="s">
        <v>2900</v>
      </c>
      <c r="F827" s="222" t="s">
        <v>3061</v>
      </c>
      <c r="G827" s="222" t="s">
        <v>1010</v>
      </c>
      <c r="H827" s="431">
        <v>353062.86</v>
      </c>
    </row>
    <row r="828" spans="1:8" s="284" customFormat="1" ht="52.5" x14ac:dyDescent="0.35">
      <c r="A828" s="406">
        <v>44088.693055555559</v>
      </c>
      <c r="B828" s="430">
        <v>627</v>
      </c>
      <c r="C828" s="222" t="s">
        <v>2515</v>
      </c>
      <c r="D828" s="430">
        <v>30383647</v>
      </c>
      <c r="E828" s="222" t="s">
        <v>2886</v>
      </c>
      <c r="F828" s="222" t="s">
        <v>3062</v>
      </c>
      <c r="G828" s="222" t="s">
        <v>1010</v>
      </c>
      <c r="H828" s="431">
        <v>430</v>
      </c>
    </row>
    <row r="829" spans="1:8" s="284" customFormat="1" ht="63" x14ac:dyDescent="0.35">
      <c r="A829" s="406">
        <v>44089.670138888891</v>
      </c>
      <c r="B829" s="430">
        <v>632</v>
      </c>
      <c r="C829" s="222" t="s">
        <v>2502</v>
      </c>
      <c r="D829" s="430">
        <v>37193071</v>
      </c>
      <c r="E829" s="222" t="s">
        <v>2880</v>
      </c>
      <c r="F829" s="222" t="s">
        <v>3063</v>
      </c>
      <c r="G829" s="222" t="s">
        <v>1010</v>
      </c>
      <c r="H829" s="431">
        <v>15255</v>
      </c>
    </row>
    <row r="830" spans="1:8" s="284" customFormat="1" ht="73.5" x14ac:dyDescent="0.35">
      <c r="A830" s="406">
        <v>44089.748611111114</v>
      </c>
      <c r="B830" s="430">
        <v>633</v>
      </c>
      <c r="C830" s="222" t="s">
        <v>3064</v>
      </c>
      <c r="D830" s="430">
        <v>21673832</v>
      </c>
      <c r="E830" s="222" t="s">
        <v>3065</v>
      </c>
      <c r="F830" s="222" t="s">
        <v>3066</v>
      </c>
      <c r="G830" s="222" t="s">
        <v>1010</v>
      </c>
      <c r="H830" s="431">
        <v>3000</v>
      </c>
    </row>
    <row r="831" spans="1:8" s="284" customFormat="1" ht="52.5" x14ac:dyDescent="0.35">
      <c r="A831" s="406">
        <v>44090.696527777778</v>
      </c>
      <c r="B831" s="430">
        <v>639</v>
      </c>
      <c r="C831" s="222" t="s">
        <v>2515</v>
      </c>
      <c r="D831" s="430">
        <v>30383647</v>
      </c>
      <c r="E831" s="222" t="s">
        <v>2886</v>
      </c>
      <c r="F831" s="222" t="s">
        <v>3067</v>
      </c>
      <c r="G831" s="222" t="s">
        <v>1010</v>
      </c>
      <c r="H831" s="431">
        <v>430</v>
      </c>
    </row>
    <row r="832" spans="1:8" s="284" customFormat="1" ht="63" x14ac:dyDescent="0.35">
      <c r="A832" s="406">
        <v>44090.711805555555</v>
      </c>
      <c r="B832" s="430">
        <v>637</v>
      </c>
      <c r="C832" s="222" t="s">
        <v>3068</v>
      </c>
      <c r="D832" s="430">
        <v>36183282</v>
      </c>
      <c r="E832" s="222" t="s">
        <v>3069</v>
      </c>
      <c r="F832" s="222" t="s">
        <v>3070</v>
      </c>
      <c r="G832" s="222" t="s">
        <v>1010</v>
      </c>
      <c r="H832" s="431">
        <v>218988</v>
      </c>
    </row>
    <row r="833" spans="1:8" s="284" customFormat="1" ht="73.5" x14ac:dyDescent="0.35">
      <c r="A833" s="406">
        <v>44090.714583333334</v>
      </c>
      <c r="B833" s="430">
        <v>633</v>
      </c>
      <c r="C833" s="222" t="s">
        <v>730</v>
      </c>
      <c r="D833" s="430">
        <v>43527082</v>
      </c>
      <c r="E833" s="222" t="s">
        <v>3071</v>
      </c>
      <c r="F833" s="222" t="s">
        <v>3072</v>
      </c>
      <c r="G833" s="222" t="s">
        <v>1010</v>
      </c>
      <c r="H833" s="431">
        <v>98640</v>
      </c>
    </row>
    <row r="834" spans="1:8" s="284" customFormat="1" ht="73.5" x14ac:dyDescent="0.35">
      <c r="A834" s="406">
        <v>44090.715277777781</v>
      </c>
      <c r="B834" s="430">
        <v>631</v>
      </c>
      <c r="C834" s="222" t="s">
        <v>666</v>
      </c>
      <c r="D834" s="430">
        <v>43311440</v>
      </c>
      <c r="E834" s="222" t="s">
        <v>2277</v>
      </c>
      <c r="F834" s="222" t="s">
        <v>3073</v>
      </c>
      <c r="G834" s="222" t="s">
        <v>1010</v>
      </c>
      <c r="H834" s="431">
        <v>191900</v>
      </c>
    </row>
    <row r="835" spans="1:8" s="284" customFormat="1" ht="63" x14ac:dyDescent="0.35">
      <c r="A835" s="406">
        <v>44090.717361111114</v>
      </c>
      <c r="B835" s="430">
        <v>636</v>
      </c>
      <c r="C835" s="222" t="s">
        <v>2502</v>
      </c>
      <c r="D835" s="430">
        <v>37193071</v>
      </c>
      <c r="E835" s="222" t="s">
        <v>2880</v>
      </c>
      <c r="F835" s="222" t="s">
        <v>3074</v>
      </c>
      <c r="G835" s="222" t="s">
        <v>1010</v>
      </c>
      <c r="H835" s="431">
        <v>232501</v>
      </c>
    </row>
    <row r="836" spans="1:8" s="284" customFormat="1" ht="63" x14ac:dyDescent="0.35">
      <c r="A836" s="406">
        <v>44090.754861111112</v>
      </c>
      <c r="B836" s="430">
        <v>641</v>
      </c>
      <c r="C836" s="222" t="s">
        <v>3075</v>
      </c>
      <c r="D836" s="430">
        <v>39699378</v>
      </c>
      <c r="E836" s="222" t="s">
        <v>3076</v>
      </c>
      <c r="F836" s="222" t="s">
        <v>3077</v>
      </c>
      <c r="G836" s="222" t="s">
        <v>1010</v>
      </c>
      <c r="H836" s="431">
        <v>136985.16</v>
      </c>
    </row>
    <row r="837" spans="1:8" s="284" customFormat="1" ht="73.5" x14ac:dyDescent="0.35">
      <c r="A837" s="406">
        <v>44091.577777777777</v>
      </c>
      <c r="B837" s="430">
        <v>647</v>
      </c>
      <c r="C837" s="222" t="s">
        <v>3078</v>
      </c>
      <c r="D837" s="430">
        <v>41170102</v>
      </c>
      <c r="E837" s="222" t="s">
        <v>3079</v>
      </c>
      <c r="F837" s="222" t="s">
        <v>3080</v>
      </c>
      <c r="G837" s="222" t="s">
        <v>1010</v>
      </c>
      <c r="H837" s="431">
        <v>57120</v>
      </c>
    </row>
    <row r="838" spans="1:8" s="284" customFormat="1" ht="73.5" x14ac:dyDescent="0.35">
      <c r="A838" s="406">
        <v>44091.68472222222</v>
      </c>
      <c r="B838" s="430">
        <v>649</v>
      </c>
      <c r="C838" s="222" t="s">
        <v>667</v>
      </c>
      <c r="D838" s="430">
        <v>43379734</v>
      </c>
      <c r="E838" s="222" t="s">
        <v>2866</v>
      </c>
      <c r="F838" s="222" t="s">
        <v>3081</v>
      </c>
      <c r="G838" s="222" t="s">
        <v>1010</v>
      </c>
      <c r="H838" s="431">
        <v>94428</v>
      </c>
    </row>
    <row r="839" spans="1:8" s="284" customFormat="1" ht="73.5" x14ac:dyDescent="0.35">
      <c r="A839" s="406">
        <v>44091.6875</v>
      </c>
      <c r="B839" s="430">
        <v>646</v>
      </c>
      <c r="C839" s="222" t="s">
        <v>632</v>
      </c>
      <c r="D839" s="430">
        <v>43204012</v>
      </c>
      <c r="E839" s="222" t="s">
        <v>2280</v>
      </c>
      <c r="F839" s="222" t="s">
        <v>3082</v>
      </c>
      <c r="G839" s="222" t="s">
        <v>1010</v>
      </c>
      <c r="H839" s="431">
        <v>956894</v>
      </c>
    </row>
    <row r="840" spans="1:8" s="284" customFormat="1" ht="73.5" x14ac:dyDescent="0.35">
      <c r="A840" s="406">
        <v>44091.696527777778</v>
      </c>
      <c r="B840" s="430">
        <v>651</v>
      </c>
      <c r="C840" s="222" t="s">
        <v>2877</v>
      </c>
      <c r="D840" s="430">
        <v>34716807</v>
      </c>
      <c r="E840" s="222" t="s">
        <v>2878</v>
      </c>
      <c r="F840" s="222" t="s">
        <v>3083</v>
      </c>
      <c r="G840" s="222" t="s">
        <v>1010</v>
      </c>
      <c r="H840" s="431">
        <v>80022</v>
      </c>
    </row>
    <row r="841" spans="1:8" s="284" customFormat="1" ht="73.5" x14ac:dyDescent="0.35">
      <c r="A841" s="406">
        <v>44091.698611111111</v>
      </c>
      <c r="B841" s="430">
        <v>650</v>
      </c>
      <c r="C841" s="222" t="s">
        <v>2877</v>
      </c>
      <c r="D841" s="430">
        <v>34716807</v>
      </c>
      <c r="E841" s="222" t="s">
        <v>2878</v>
      </c>
      <c r="F841" s="222" t="s">
        <v>3084</v>
      </c>
      <c r="G841" s="222" t="s">
        <v>1010</v>
      </c>
      <c r="H841" s="431">
        <v>702100.2</v>
      </c>
    </row>
    <row r="842" spans="1:8" s="284" customFormat="1" ht="73.5" x14ac:dyDescent="0.35">
      <c r="A842" s="406">
        <v>44091.700694444444</v>
      </c>
      <c r="B842" s="430">
        <v>652</v>
      </c>
      <c r="C842" s="222" t="s">
        <v>2877</v>
      </c>
      <c r="D842" s="430">
        <v>34716807</v>
      </c>
      <c r="E842" s="222" t="s">
        <v>2878</v>
      </c>
      <c r="F842" s="222" t="s">
        <v>3085</v>
      </c>
      <c r="G842" s="222" t="s">
        <v>1010</v>
      </c>
      <c r="H842" s="431">
        <v>214080</v>
      </c>
    </row>
    <row r="843" spans="1:8" s="284" customFormat="1" ht="84" x14ac:dyDescent="0.35">
      <c r="A843" s="406">
        <v>44091.706944444442</v>
      </c>
      <c r="B843" s="430">
        <v>644</v>
      </c>
      <c r="C843" s="222" t="s">
        <v>2438</v>
      </c>
      <c r="D843" s="430">
        <v>37117315</v>
      </c>
      <c r="E843" s="222" t="s">
        <v>2439</v>
      </c>
      <c r="F843" s="222" t="s">
        <v>3086</v>
      </c>
      <c r="G843" s="222" t="s">
        <v>1010</v>
      </c>
      <c r="H843" s="431">
        <v>2058</v>
      </c>
    </row>
    <row r="844" spans="1:8" s="284" customFormat="1" ht="63" x14ac:dyDescent="0.35">
      <c r="A844" s="406">
        <v>44092.615972222222</v>
      </c>
      <c r="B844" s="430">
        <v>655</v>
      </c>
      <c r="C844" s="222" t="s">
        <v>666</v>
      </c>
      <c r="D844" s="430">
        <v>43311440</v>
      </c>
      <c r="E844" s="222" t="s">
        <v>2277</v>
      </c>
      <c r="F844" s="222" t="s">
        <v>3087</v>
      </c>
      <c r="G844" s="222" t="s">
        <v>1010</v>
      </c>
      <c r="H844" s="431">
        <v>1221236</v>
      </c>
    </row>
    <row r="845" spans="1:8" s="284" customFormat="1" ht="73.5" x14ac:dyDescent="0.35">
      <c r="A845" s="406">
        <v>44092.65902777778</v>
      </c>
      <c r="B845" s="430">
        <v>656</v>
      </c>
      <c r="C845" s="222" t="s">
        <v>670</v>
      </c>
      <c r="D845" s="430">
        <v>43428147</v>
      </c>
      <c r="E845" s="222" t="s">
        <v>2279</v>
      </c>
      <c r="F845" s="222" t="s">
        <v>3088</v>
      </c>
      <c r="G845" s="222" t="s">
        <v>1010</v>
      </c>
      <c r="H845" s="431">
        <v>171231</v>
      </c>
    </row>
    <row r="846" spans="1:8" s="284" customFormat="1" ht="94.5" x14ac:dyDescent="0.35">
      <c r="A846" s="406">
        <v>44092.768750000003</v>
      </c>
      <c r="B846" s="430">
        <v>674</v>
      </c>
      <c r="C846" s="222" t="s">
        <v>2281</v>
      </c>
      <c r="D846" s="430">
        <v>38021032</v>
      </c>
      <c r="E846" s="222" t="s">
        <v>2853</v>
      </c>
      <c r="F846" s="222" t="s">
        <v>3089</v>
      </c>
      <c r="G846" s="222" t="s">
        <v>1010</v>
      </c>
      <c r="H846" s="431">
        <v>2036.94</v>
      </c>
    </row>
    <row r="847" spans="1:8" s="284" customFormat="1" ht="63" x14ac:dyDescent="0.35">
      <c r="A847" s="406">
        <v>44092.769444444442</v>
      </c>
      <c r="B847" s="430">
        <v>663</v>
      </c>
      <c r="C847" s="222" t="s">
        <v>664</v>
      </c>
      <c r="D847" s="430">
        <v>43314572</v>
      </c>
      <c r="E847" s="222" t="s">
        <v>2430</v>
      </c>
      <c r="F847" s="222" t="s">
        <v>3090</v>
      </c>
      <c r="G847" s="222" t="s">
        <v>1010</v>
      </c>
      <c r="H847" s="431">
        <v>7500</v>
      </c>
    </row>
    <row r="848" spans="1:8" s="284" customFormat="1" ht="73.5" x14ac:dyDescent="0.35">
      <c r="A848" s="406">
        <v>44092.769444444442</v>
      </c>
      <c r="B848" s="430">
        <v>662</v>
      </c>
      <c r="C848" s="222" t="s">
        <v>667</v>
      </c>
      <c r="D848" s="430">
        <v>43379734</v>
      </c>
      <c r="E848" s="222" t="s">
        <v>2866</v>
      </c>
      <c r="F848" s="222" t="s">
        <v>3091</v>
      </c>
      <c r="G848" s="222" t="s">
        <v>1010</v>
      </c>
      <c r="H848" s="431">
        <v>7500</v>
      </c>
    </row>
    <row r="849" spans="1:8" s="284" customFormat="1" ht="73.5" x14ac:dyDescent="0.35">
      <c r="A849" s="406">
        <v>44092.770833333336</v>
      </c>
      <c r="B849" s="430">
        <v>661</v>
      </c>
      <c r="C849" s="222" t="s">
        <v>662</v>
      </c>
      <c r="D849" s="430">
        <v>43306708</v>
      </c>
      <c r="E849" s="222" t="s">
        <v>2278</v>
      </c>
      <c r="F849" s="222" t="s">
        <v>3092</v>
      </c>
      <c r="G849" s="222" t="s">
        <v>1010</v>
      </c>
      <c r="H849" s="431">
        <v>7500</v>
      </c>
    </row>
    <row r="850" spans="1:8" s="284" customFormat="1" ht="73.5" x14ac:dyDescent="0.35">
      <c r="A850" s="406">
        <v>44095.625694444447</v>
      </c>
      <c r="B850" s="430">
        <v>676</v>
      </c>
      <c r="C850" s="222" t="s">
        <v>730</v>
      </c>
      <c r="D850" s="430">
        <v>43527082</v>
      </c>
      <c r="E850" s="222" t="s">
        <v>3071</v>
      </c>
      <c r="F850" s="222" t="s">
        <v>3093</v>
      </c>
      <c r="G850" s="222" t="s">
        <v>1010</v>
      </c>
      <c r="H850" s="431">
        <v>100000</v>
      </c>
    </row>
    <row r="851" spans="1:8" s="284" customFormat="1" ht="63" x14ac:dyDescent="0.35">
      <c r="A851" s="406">
        <v>44095.626388888886</v>
      </c>
      <c r="B851" s="430">
        <v>675</v>
      </c>
      <c r="C851" s="222" t="s">
        <v>666</v>
      </c>
      <c r="D851" s="430">
        <v>43311440</v>
      </c>
      <c r="E851" s="222" t="s">
        <v>2277</v>
      </c>
      <c r="F851" s="222" t="s">
        <v>3094</v>
      </c>
      <c r="G851" s="222" t="s">
        <v>1010</v>
      </c>
      <c r="H851" s="431">
        <v>100000</v>
      </c>
    </row>
    <row r="852" spans="1:8" s="284" customFormat="1" ht="63" x14ac:dyDescent="0.35">
      <c r="A852" s="406">
        <v>44095.662499999999</v>
      </c>
      <c r="B852" s="430">
        <v>681</v>
      </c>
      <c r="C852" s="222" t="s">
        <v>664</v>
      </c>
      <c r="D852" s="430">
        <v>43314572</v>
      </c>
      <c r="E852" s="222" t="s">
        <v>2430</v>
      </c>
      <c r="F852" s="222" t="s">
        <v>3095</v>
      </c>
      <c r="G852" s="222" t="s">
        <v>1010</v>
      </c>
      <c r="H852" s="431">
        <v>47595</v>
      </c>
    </row>
    <row r="853" spans="1:8" s="284" customFormat="1" ht="73.5" x14ac:dyDescent="0.35">
      <c r="A853" s="406">
        <v>44095.662499999999</v>
      </c>
      <c r="B853" s="430">
        <v>679</v>
      </c>
      <c r="C853" s="222" t="s">
        <v>729</v>
      </c>
      <c r="D853" s="430">
        <v>43449722</v>
      </c>
      <c r="E853" s="222" t="s">
        <v>3096</v>
      </c>
      <c r="F853" s="222" t="s">
        <v>3097</v>
      </c>
      <c r="G853" s="222" t="s">
        <v>1010</v>
      </c>
      <c r="H853" s="431">
        <v>57000</v>
      </c>
    </row>
    <row r="854" spans="1:8" s="284" customFormat="1" ht="84" x14ac:dyDescent="0.35">
      <c r="A854" s="406">
        <v>44095.665972222225</v>
      </c>
      <c r="B854" s="430">
        <v>680</v>
      </c>
      <c r="C854" s="222" t="s">
        <v>669</v>
      </c>
      <c r="D854" s="430">
        <v>43373308</v>
      </c>
      <c r="E854" s="222" t="s">
        <v>2420</v>
      </c>
      <c r="F854" s="222" t="s">
        <v>3098</v>
      </c>
      <c r="G854" s="222" t="s">
        <v>1010</v>
      </c>
      <c r="H854" s="431">
        <v>583000</v>
      </c>
    </row>
    <row r="855" spans="1:8" s="284" customFormat="1" ht="73.5" x14ac:dyDescent="0.35">
      <c r="A855" s="406">
        <v>44095.668055555558</v>
      </c>
      <c r="B855" s="430">
        <v>682</v>
      </c>
      <c r="C855" s="222" t="s">
        <v>672</v>
      </c>
      <c r="D855" s="430">
        <v>43433026</v>
      </c>
      <c r="E855" s="222" t="s">
        <v>3099</v>
      </c>
      <c r="F855" s="222" t="s">
        <v>3100</v>
      </c>
      <c r="G855" s="222" t="s">
        <v>1010</v>
      </c>
      <c r="H855" s="431">
        <v>223117</v>
      </c>
    </row>
    <row r="856" spans="1:8" s="284" customFormat="1" ht="73.5" x14ac:dyDescent="0.35">
      <c r="A856" s="406">
        <v>44095.7</v>
      </c>
      <c r="B856" s="430">
        <v>684</v>
      </c>
      <c r="C856" s="222" t="s">
        <v>662</v>
      </c>
      <c r="D856" s="430">
        <v>43306708</v>
      </c>
      <c r="E856" s="222" t="s">
        <v>2278</v>
      </c>
      <c r="F856" s="222" t="s">
        <v>3101</v>
      </c>
      <c r="G856" s="222" t="s">
        <v>1010</v>
      </c>
      <c r="H856" s="431">
        <v>546433</v>
      </c>
    </row>
    <row r="857" spans="1:8" s="284" customFormat="1" ht="73.5" x14ac:dyDescent="0.35">
      <c r="A857" s="406">
        <v>44095.720138888886</v>
      </c>
      <c r="B857" s="430">
        <v>685</v>
      </c>
      <c r="C857" s="222" t="s">
        <v>660</v>
      </c>
      <c r="D857" s="430">
        <v>43315659</v>
      </c>
      <c r="E857" s="222" t="s">
        <v>2863</v>
      </c>
      <c r="F857" s="222" t="s">
        <v>3102</v>
      </c>
      <c r="G857" s="222" t="s">
        <v>1010</v>
      </c>
      <c r="H857" s="431">
        <v>456827</v>
      </c>
    </row>
    <row r="858" spans="1:8" s="284" customFormat="1" ht="73.5" x14ac:dyDescent="0.35">
      <c r="A858" s="406">
        <v>44095.757638888892</v>
      </c>
      <c r="B858" s="430">
        <v>691</v>
      </c>
      <c r="C858" s="222" t="s">
        <v>662</v>
      </c>
      <c r="D858" s="430">
        <v>43306708</v>
      </c>
      <c r="E858" s="222" t="s">
        <v>2278</v>
      </c>
      <c r="F858" s="222" t="s">
        <v>3103</v>
      </c>
      <c r="G858" s="222" t="s">
        <v>1010</v>
      </c>
      <c r="H858" s="431">
        <v>40000</v>
      </c>
    </row>
    <row r="859" spans="1:8" s="284" customFormat="1" ht="63" x14ac:dyDescent="0.35">
      <c r="A859" s="406">
        <v>44096.584722222222</v>
      </c>
      <c r="B859" s="430">
        <v>688</v>
      </c>
      <c r="C859" s="222" t="s">
        <v>3104</v>
      </c>
      <c r="D859" s="430">
        <v>43752568</v>
      </c>
      <c r="E859" s="222" t="s">
        <v>1239</v>
      </c>
      <c r="F859" s="222" t="s">
        <v>3105</v>
      </c>
      <c r="G859" s="222" t="s">
        <v>1010</v>
      </c>
      <c r="H859" s="431">
        <v>40000</v>
      </c>
    </row>
    <row r="860" spans="1:8" s="284" customFormat="1" ht="73.5" x14ac:dyDescent="0.35">
      <c r="A860" s="406">
        <v>44096.666666666664</v>
      </c>
      <c r="B860" s="430">
        <v>694</v>
      </c>
      <c r="C860" s="222" t="s">
        <v>1228</v>
      </c>
      <c r="D860" s="430">
        <v>43649580</v>
      </c>
      <c r="E860" s="222" t="s">
        <v>3032</v>
      </c>
      <c r="F860" s="222" t="s">
        <v>3106</v>
      </c>
      <c r="G860" s="222" t="s">
        <v>1010</v>
      </c>
      <c r="H860" s="431">
        <v>73687</v>
      </c>
    </row>
    <row r="861" spans="1:8" s="284" customFormat="1" ht="63" x14ac:dyDescent="0.35">
      <c r="A861" s="406">
        <v>44096.668055555558</v>
      </c>
      <c r="B861" s="430">
        <v>690</v>
      </c>
      <c r="C861" s="222" t="s">
        <v>672</v>
      </c>
      <c r="D861" s="430">
        <v>43433026</v>
      </c>
      <c r="E861" s="222" t="s">
        <v>3099</v>
      </c>
      <c r="F861" s="222" t="s">
        <v>3107</v>
      </c>
      <c r="G861" s="222" t="s">
        <v>1010</v>
      </c>
      <c r="H861" s="431">
        <v>6000</v>
      </c>
    </row>
    <row r="862" spans="1:8" s="284" customFormat="1" ht="52.5" x14ac:dyDescent="0.35">
      <c r="A862" s="406">
        <v>44096.768055555556</v>
      </c>
      <c r="B862" s="430">
        <v>695</v>
      </c>
      <c r="C862" s="222" t="s">
        <v>3108</v>
      </c>
      <c r="D862" s="430">
        <v>42078488</v>
      </c>
      <c r="E862" s="222" t="s">
        <v>3109</v>
      </c>
      <c r="F862" s="222" t="s">
        <v>3110</v>
      </c>
      <c r="G862" s="222" t="s">
        <v>1010</v>
      </c>
      <c r="H862" s="431">
        <v>1776740</v>
      </c>
    </row>
    <row r="863" spans="1:8" s="284" customFormat="1" ht="73.5" x14ac:dyDescent="0.35">
      <c r="A863" s="406">
        <v>44097.5</v>
      </c>
      <c r="B863" s="430">
        <v>698</v>
      </c>
      <c r="C863" s="222" t="s">
        <v>632</v>
      </c>
      <c r="D863" s="430">
        <v>43204012</v>
      </c>
      <c r="E863" s="222" t="s">
        <v>2280</v>
      </c>
      <c r="F863" s="222" t="s">
        <v>3111</v>
      </c>
      <c r="G863" s="222" t="s">
        <v>1010</v>
      </c>
      <c r="H863" s="431">
        <v>300000</v>
      </c>
    </row>
    <row r="864" spans="1:8" s="284" customFormat="1" ht="73.5" x14ac:dyDescent="0.35">
      <c r="A864" s="406">
        <v>44097.6875</v>
      </c>
      <c r="B864" s="430">
        <v>701</v>
      </c>
      <c r="C864" s="222" t="s">
        <v>676</v>
      </c>
      <c r="D864" s="430">
        <v>43433560</v>
      </c>
      <c r="E864" s="222" t="s">
        <v>3112</v>
      </c>
      <c r="F864" s="222" t="s">
        <v>3113</v>
      </c>
      <c r="G864" s="222" t="s">
        <v>1010</v>
      </c>
      <c r="H864" s="431">
        <v>948000</v>
      </c>
    </row>
    <row r="865" spans="1:8" s="284" customFormat="1" ht="63" x14ac:dyDescent="0.35">
      <c r="A865" s="406">
        <v>44097.724999999999</v>
      </c>
      <c r="B865" s="430">
        <v>703</v>
      </c>
      <c r="C865" s="222" t="s">
        <v>3114</v>
      </c>
      <c r="D865" s="430">
        <v>43814037</v>
      </c>
      <c r="E865" s="222" t="s">
        <v>1235</v>
      </c>
      <c r="F865" s="222" t="s">
        <v>3115</v>
      </c>
      <c r="G865" s="222" t="s">
        <v>1010</v>
      </c>
      <c r="H865" s="431">
        <v>36261</v>
      </c>
    </row>
    <row r="866" spans="1:8" s="284" customFormat="1" ht="63" x14ac:dyDescent="0.35">
      <c r="A866" s="406">
        <v>44098.414583333331</v>
      </c>
      <c r="B866" s="430">
        <v>704</v>
      </c>
      <c r="C866" s="222" t="s">
        <v>672</v>
      </c>
      <c r="D866" s="430">
        <v>43433026</v>
      </c>
      <c r="E866" s="222" t="s">
        <v>3099</v>
      </c>
      <c r="F866" s="222" t="s">
        <v>3116</v>
      </c>
      <c r="G866" s="222" t="s">
        <v>1010</v>
      </c>
      <c r="H866" s="431">
        <v>200000</v>
      </c>
    </row>
    <row r="867" spans="1:8" s="284" customFormat="1" ht="63" x14ac:dyDescent="0.35">
      <c r="A867" s="406">
        <v>44098.665972222225</v>
      </c>
      <c r="B867" s="430">
        <v>706</v>
      </c>
      <c r="C867" s="222" t="s">
        <v>666</v>
      </c>
      <c r="D867" s="430">
        <v>43311440</v>
      </c>
      <c r="E867" s="222" t="s">
        <v>2277</v>
      </c>
      <c r="F867" s="222" t="s">
        <v>3117</v>
      </c>
      <c r="G867" s="222" t="s">
        <v>1010</v>
      </c>
      <c r="H867" s="431">
        <v>575400</v>
      </c>
    </row>
    <row r="868" spans="1:8" s="284" customFormat="1" ht="73.5" x14ac:dyDescent="0.35">
      <c r="A868" s="406">
        <v>44099.633333333331</v>
      </c>
      <c r="B868" s="430">
        <v>713</v>
      </c>
      <c r="C868" s="222" t="s">
        <v>3026</v>
      </c>
      <c r="D868" s="430">
        <v>31282375</v>
      </c>
      <c r="E868" s="222" t="s">
        <v>3027</v>
      </c>
      <c r="F868" s="222" t="s">
        <v>3118</v>
      </c>
      <c r="G868" s="222" t="s">
        <v>1010</v>
      </c>
      <c r="H868" s="431">
        <v>31416.6</v>
      </c>
    </row>
    <row r="869" spans="1:8" s="284" customFormat="1" ht="73.5" x14ac:dyDescent="0.35">
      <c r="A869" s="406">
        <v>44099.642361111109</v>
      </c>
      <c r="B869" s="430">
        <v>716</v>
      </c>
      <c r="C869" s="222" t="s">
        <v>729</v>
      </c>
      <c r="D869" s="430">
        <v>43449722</v>
      </c>
      <c r="E869" s="222" t="s">
        <v>3096</v>
      </c>
      <c r="F869" s="222" t="s">
        <v>3119</v>
      </c>
      <c r="G869" s="222" t="s">
        <v>1010</v>
      </c>
      <c r="H869" s="431">
        <v>15500</v>
      </c>
    </row>
    <row r="870" spans="1:8" s="284" customFormat="1" ht="73.5" x14ac:dyDescent="0.35">
      <c r="A870" s="406">
        <v>44099.644444444442</v>
      </c>
      <c r="B870" s="430">
        <v>715</v>
      </c>
      <c r="C870" s="222" t="s">
        <v>3036</v>
      </c>
      <c r="D870" s="430">
        <v>35446622</v>
      </c>
      <c r="E870" s="222" t="s">
        <v>3037</v>
      </c>
      <c r="F870" s="222" t="s">
        <v>3120</v>
      </c>
      <c r="G870" s="222" t="s">
        <v>1010</v>
      </c>
      <c r="H870" s="431">
        <v>7020</v>
      </c>
    </row>
    <row r="871" spans="1:8" s="284" customFormat="1" ht="84" x14ac:dyDescent="0.35">
      <c r="A871" s="406">
        <v>44102.722222222219</v>
      </c>
      <c r="B871" s="430">
        <v>723</v>
      </c>
      <c r="C871" s="222" t="s">
        <v>2524</v>
      </c>
      <c r="D871" s="430">
        <v>40188737</v>
      </c>
      <c r="E871" s="222" t="s">
        <v>2835</v>
      </c>
      <c r="F871" s="222" t="s">
        <v>3121</v>
      </c>
      <c r="G871" s="222" t="s">
        <v>1010</v>
      </c>
      <c r="H871" s="431">
        <v>5530.44</v>
      </c>
    </row>
    <row r="872" spans="1:8" s="284" customFormat="1" ht="73.5" x14ac:dyDescent="0.35">
      <c r="A872" s="406">
        <v>44102.724305555559</v>
      </c>
      <c r="B872" s="430">
        <v>724</v>
      </c>
      <c r="C872" s="222" t="s">
        <v>2524</v>
      </c>
      <c r="D872" s="430">
        <v>40188737</v>
      </c>
      <c r="E872" s="222" t="s">
        <v>2835</v>
      </c>
      <c r="F872" s="222" t="s">
        <v>3122</v>
      </c>
      <c r="G872" s="222" t="s">
        <v>1010</v>
      </c>
      <c r="H872" s="431">
        <v>1081.26</v>
      </c>
    </row>
    <row r="873" spans="1:8" s="284" customFormat="1" ht="94.5" x14ac:dyDescent="0.35">
      <c r="A873" s="406">
        <v>44102.726388888892</v>
      </c>
      <c r="B873" s="430">
        <v>719</v>
      </c>
      <c r="C873" s="222" t="s">
        <v>2906</v>
      </c>
      <c r="D873" s="430">
        <v>38958619</v>
      </c>
      <c r="E873" s="222" t="s">
        <v>2907</v>
      </c>
      <c r="F873" s="222" t="s">
        <v>3123</v>
      </c>
      <c r="G873" s="222" t="s">
        <v>1010</v>
      </c>
      <c r="H873" s="431">
        <v>4500</v>
      </c>
    </row>
    <row r="874" spans="1:8" s="284" customFormat="1" ht="63" x14ac:dyDescent="0.35">
      <c r="A874" s="406">
        <v>44102.729861111111</v>
      </c>
      <c r="B874" s="430">
        <v>722</v>
      </c>
      <c r="C874" s="222" t="s">
        <v>2438</v>
      </c>
      <c r="D874" s="430">
        <v>37117315</v>
      </c>
      <c r="E874" s="222" t="s">
        <v>2439</v>
      </c>
      <c r="F874" s="222" t="s">
        <v>3124</v>
      </c>
      <c r="G874" s="222" t="s">
        <v>1010</v>
      </c>
      <c r="H874" s="431">
        <v>1000</v>
      </c>
    </row>
    <row r="875" spans="1:8" s="284" customFormat="1" ht="63" x14ac:dyDescent="0.35">
      <c r="A875" s="406">
        <v>44102.729861111111</v>
      </c>
      <c r="B875" s="430">
        <v>720</v>
      </c>
      <c r="C875" s="222" t="s">
        <v>2438</v>
      </c>
      <c r="D875" s="430">
        <v>37117315</v>
      </c>
      <c r="E875" s="222" t="s">
        <v>2439</v>
      </c>
      <c r="F875" s="222" t="s">
        <v>3125</v>
      </c>
      <c r="G875" s="222" t="s">
        <v>1010</v>
      </c>
      <c r="H875" s="431">
        <v>1330</v>
      </c>
    </row>
    <row r="876" spans="1:8" s="284" customFormat="1" ht="63" x14ac:dyDescent="0.35">
      <c r="A876" s="406">
        <v>44102.730555555558</v>
      </c>
      <c r="B876" s="430">
        <v>721</v>
      </c>
      <c r="C876" s="222" t="s">
        <v>2438</v>
      </c>
      <c r="D876" s="430">
        <v>37117315</v>
      </c>
      <c r="E876" s="222" t="s">
        <v>2439</v>
      </c>
      <c r="F876" s="222" t="s">
        <v>3126</v>
      </c>
      <c r="G876" s="222" t="s">
        <v>1010</v>
      </c>
      <c r="H876" s="431">
        <v>801</v>
      </c>
    </row>
    <row r="877" spans="1:8" s="284" customFormat="1" ht="63" x14ac:dyDescent="0.35">
      <c r="A877" s="406">
        <v>44103.525000000001</v>
      </c>
      <c r="B877" s="430">
        <v>734</v>
      </c>
      <c r="C877" s="222" t="s">
        <v>666</v>
      </c>
      <c r="D877" s="430">
        <v>43311440</v>
      </c>
      <c r="E877" s="222" t="s">
        <v>2277</v>
      </c>
      <c r="F877" s="222" t="s">
        <v>3127</v>
      </c>
      <c r="G877" s="222" t="s">
        <v>1010</v>
      </c>
      <c r="H877" s="431">
        <v>18671.77</v>
      </c>
    </row>
    <row r="878" spans="1:8" s="284" customFormat="1" ht="73.5" x14ac:dyDescent="0.35">
      <c r="A878" s="406">
        <v>44103.544444444444</v>
      </c>
      <c r="B878" s="430">
        <v>735</v>
      </c>
      <c r="C878" s="222" t="s">
        <v>2524</v>
      </c>
      <c r="D878" s="430">
        <v>40188737</v>
      </c>
      <c r="E878" s="222" t="s">
        <v>2835</v>
      </c>
      <c r="F878" s="222" t="s">
        <v>3128</v>
      </c>
      <c r="G878" s="222" t="s">
        <v>1010</v>
      </c>
      <c r="H878" s="431">
        <v>700</v>
      </c>
    </row>
    <row r="879" spans="1:8" s="284" customFormat="1" ht="73.5" x14ac:dyDescent="0.35">
      <c r="A879" s="406">
        <v>44103.724305555559</v>
      </c>
      <c r="B879" s="430">
        <v>744</v>
      </c>
      <c r="C879" s="222" t="s">
        <v>632</v>
      </c>
      <c r="D879" s="430">
        <v>43204012</v>
      </c>
      <c r="E879" s="222" t="s">
        <v>2280</v>
      </c>
      <c r="F879" s="222" t="s">
        <v>3129</v>
      </c>
      <c r="G879" s="222" t="s">
        <v>1010</v>
      </c>
      <c r="H879" s="431">
        <v>8289608</v>
      </c>
    </row>
    <row r="880" spans="1:8" s="284" customFormat="1" ht="63" x14ac:dyDescent="0.35">
      <c r="A880" s="406">
        <v>44104.493055555555</v>
      </c>
      <c r="B880" s="430">
        <v>746</v>
      </c>
      <c r="C880" s="222" t="s">
        <v>2502</v>
      </c>
      <c r="D880" s="430">
        <v>37193071</v>
      </c>
      <c r="E880" s="222" t="s">
        <v>2880</v>
      </c>
      <c r="F880" s="222" t="s">
        <v>3130</v>
      </c>
      <c r="G880" s="222" t="s">
        <v>1010</v>
      </c>
      <c r="H880" s="431">
        <v>20847</v>
      </c>
    </row>
    <row r="881" spans="1:8" s="284" customFormat="1" ht="84" x14ac:dyDescent="0.35">
      <c r="A881" s="406">
        <v>44104.495138888888</v>
      </c>
      <c r="B881" s="430">
        <v>745</v>
      </c>
      <c r="C881" s="222" t="s">
        <v>727</v>
      </c>
      <c r="D881" s="430">
        <v>43438918</v>
      </c>
      <c r="E881" s="222" t="s">
        <v>2889</v>
      </c>
      <c r="F881" s="222" t="s">
        <v>3131</v>
      </c>
      <c r="G881" s="222" t="s">
        <v>1010</v>
      </c>
      <c r="H881" s="431">
        <v>7500</v>
      </c>
    </row>
    <row r="882" spans="1:8" s="284" customFormat="1" ht="84" x14ac:dyDescent="0.35">
      <c r="A882" s="406">
        <v>44104.495138888888</v>
      </c>
      <c r="B882" s="430">
        <v>744</v>
      </c>
      <c r="C882" s="222" t="s">
        <v>727</v>
      </c>
      <c r="D882" s="430">
        <v>43438918</v>
      </c>
      <c r="E882" s="222" t="s">
        <v>2889</v>
      </c>
      <c r="F882" s="222" t="s">
        <v>3132</v>
      </c>
      <c r="G882" s="222" t="s">
        <v>1010</v>
      </c>
      <c r="H882" s="431">
        <v>7500</v>
      </c>
    </row>
    <row r="883" spans="1:8" s="284" customFormat="1" ht="73.5" x14ac:dyDescent="0.35">
      <c r="A883" s="406">
        <v>44104.495138888888</v>
      </c>
      <c r="B883" s="430">
        <v>743</v>
      </c>
      <c r="C883" s="222" t="s">
        <v>660</v>
      </c>
      <c r="D883" s="430">
        <v>43315659</v>
      </c>
      <c r="E883" s="222" t="s">
        <v>2863</v>
      </c>
      <c r="F883" s="222" t="s">
        <v>3133</v>
      </c>
      <c r="G883" s="222" t="s">
        <v>1010</v>
      </c>
      <c r="H883" s="431">
        <v>7500</v>
      </c>
    </row>
    <row r="884" spans="1:8" s="284" customFormat="1" ht="52.5" x14ac:dyDescent="0.35">
      <c r="A884" s="406">
        <v>44104.5</v>
      </c>
      <c r="B884" s="430">
        <v>672</v>
      </c>
      <c r="C884" s="222" t="s">
        <v>1247</v>
      </c>
      <c r="D884" s="430">
        <v>38004897</v>
      </c>
      <c r="E884" s="222" t="s">
        <v>2916</v>
      </c>
      <c r="F884" s="222" t="s">
        <v>3134</v>
      </c>
      <c r="G884" s="222" t="s">
        <v>1010</v>
      </c>
      <c r="H884" s="431">
        <v>540</v>
      </c>
    </row>
    <row r="885" spans="1:8" s="284" customFormat="1" ht="52.5" x14ac:dyDescent="0.35">
      <c r="A885" s="406">
        <v>44104.5</v>
      </c>
      <c r="B885" s="430">
        <v>671</v>
      </c>
      <c r="C885" s="222" t="s">
        <v>1247</v>
      </c>
      <c r="D885" s="430">
        <v>38004897</v>
      </c>
      <c r="E885" s="222" t="s">
        <v>2916</v>
      </c>
      <c r="F885" s="222" t="s">
        <v>3135</v>
      </c>
      <c r="G885" s="222" t="s">
        <v>1010</v>
      </c>
      <c r="H885" s="431">
        <v>45</v>
      </c>
    </row>
    <row r="886" spans="1:8" s="284" customFormat="1" ht="63" x14ac:dyDescent="0.35">
      <c r="A886" s="406">
        <v>44104.748611111114</v>
      </c>
      <c r="B886" s="430">
        <v>754</v>
      </c>
      <c r="C886" s="222" t="s">
        <v>666</v>
      </c>
      <c r="D886" s="430">
        <v>43311440</v>
      </c>
      <c r="E886" s="222" t="s">
        <v>2277</v>
      </c>
      <c r="F886" s="222" t="s">
        <v>3136</v>
      </c>
      <c r="G886" s="222" t="s">
        <v>1010</v>
      </c>
      <c r="H886" s="431">
        <v>125011</v>
      </c>
    </row>
    <row r="887" spans="1:8" s="284" customFormat="1" ht="73.5" x14ac:dyDescent="0.35">
      <c r="A887" s="406">
        <v>44104.75</v>
      </c>
      <c r="B887" s="430">
        <v>747</v>
      </c>
      <c r="C887" s="222" t="s">
        <v>670</v>
      </c>
      <c r="D887" s="430">
        <v>43428147</v>
      </c>
      <c r="E887" s="222" t="s">
        <v>2279</v>
      </c>
      <c r="F887" s="222" t="s">
        <v>3137</v>
      </c>
      <c r="G887" s="222" t="s">
        <v>1010</v>
      </c>
      <c r="H887" s="431">
        <v>215000</v>
      </c>
    </row>
    <row r="888" spans="1:8" s="284" customFormat="1" ht="52.5" x14ac:dyDescent="0.35">
      <c r="A888" s="434">
        <v>44105.382638888892</v>
      </c>
      <c r="B888" s="222">
        <v>755</v>
      </c>
      <c r="C888" s="222" t="s">
        <v>590</v>
      </c>
      <c r="D888" s="435">
        <v>39651598</v>
      </c>
      <c r="E888" s="435" t="s">
        <v>2441</v>
      </c>
      <c r="F888" s="292" t="s">
        <v>2895</v>
      </c>
      <c r="G888" s="434" t="s">
        <v>1010</v>
      </c>
      <c r="H888" s="429">
        <v>25000000</v>
      </c>
    </row>
    <row r="889" spans="1:8" s="284" customFormat="1" ht="63" x14ac:dyDescent="0.35">
      <c r="A889" s="434">
        <v>44105.64166666667</v>
      </c>
      <c r="B889" s="222">
        <v>762</v>
      </c>
      <c r="C889" s="222" t="s">
        <v>632</v>
      </c>
      <c r="D889" s="435">
        <v>43204012</v>
      </c>
      <c r="E889" s="435" t="s">
        <v>2280</v>
      </c>
      <c r="F889" s="292" t="s">
        <v>3310</v>
      </c>
      <c r="G889" s="434" t="s">
        <v>1010</v>
      </c>
      <c r="H889" s="429">
        <v>26634172</v>
      </c>
    </row>
    <row r="890" spans="1:8" s="284" customFormat="1" ht="63" x14ac:dyDescent="0.35">
      <c r="A890" s="434">
        <v>44105.646527777775</v>
      </c>
      <c r="B890" s="222">
        <v>763</v>
      </c>
      <c r="C890" s="222" t="s">
        <v>2855</v>
      </c>
      <c r="D890" s="435">
        <v>14333937</v>
      </c>
      <c r="E890" s="435" t="s">
        <v>2856</v>
      </c>
      <c r="F890" s="292" t="s">
        <v>3311</v>
      </c>
      <c r="G890" s="434" t="s">
        <v>1010</v>
      </c>
      <c r="H890" s="429">
        <v>125</v>
      </c>
    </row>
    <row r="891" spans="1:8" s="284" customFormat="1" ht="52.5" x14ac:dyDescent="0.35">
      <c r="A891" s="434">
        <v>44105.654166666667</v>
      </c>
      <c r="B891" s="222">
        <v>757</v>
      </c>
      <c r="C891" s="222" t="s">
        <v>2983</v>
      </c>
      <c r="D891" s="435">
        <v>26296883</v>
      </c>
      <c r="E891" s="435" t="s">
        <v>3312</v>
      </c>
      <c r="F891" s="292" t="s">
        <v>3313</v>
      </c>
      <c r="G891" s="434" t="s">
        <v>1010</v>
      </c>
      <c r="H891" s="429">
        <v>58000</v>
      </c>
    </row>
    <row r="892" spans="1:8" s="284" customFormat="1" ht="63" x14ac:dyDescent="0.35">
      <c r="A892" s="434">
        <v>44105.662499999999</v>
      </c>
      <c r="B892" s="222">
        <v>766</v>
      </c>
      <c r="C892" s="222" t="s">
        <v>1228</v>
      </c>
      <c r="D892" s="435">
        <v>43649580</v>
      </c>
      <c r="E892" s="435" t="s">
        <v>3314</v>
      </c>
      <c r="F892" s="292" t="s">
        <v>3315</v>
      </c>
      <c r="G892" s="434" t="s">
        <v>1010</v>
      </c>
      <c r="H892" s="429">
        <v>33600</v>
      </c>
    </row>
    <row r="893" spans="1:8" s="284" customFormat="1" ht="84" x14ac:dyDescent="0.35">
      <c r="A893" s="434">
        <v>44105.729861111111</v>
      </c>
      <c r="B893" s="222">
        <v>764</v>
      </c>
      <c r="C893" s="222" t="s">
        <v>3064</v>
      </c>
      <c r="D893" s="435">
        <v>21673832</v>
      </c>
      <c r="E893" s="435" t="s">
        <v>3065</v>
      </c>
      <c r="F893" s="292" t="s">
        <v>3316</v>
      </c>
      <c r="G893" s="434" t="s">
        <v>1010</v>
      </c>
      <c r="H893" s="429">
        <v>2000</v>
      </c>
    </row>
    <row r="894" spans="1:8" s="284" customFormat="1" ht="63" x14ac:dyDescent="0.35">
      <c r="A894" s="434">
        <v>44106.634722222225</v>
      </c>
      <c r="B894" s="222">
        <v>761</v>
      </c>
      <c r="C894" s="222" t="s">
        <v>3317</v>
      </c>
      <c r="D894" s="435">
        <v>37815221</v>
      </c>
      <c r="E894" s="435" t="s">
        <v>3318</v>
      </c>
      <c r="F894" s="292" t="s">
        <v>3319</v>
      </c>
      <c r="G894" s="434" t="s">
        <v>1010</v>
      </c>
      <c r="H894" s="429">
        <v>150</v>
      </c>
    </row>
    <row r="895" spans="1:8" s="284" customFormat="1" ht="73.5" x14ac:dyDescent="0.35">
      <c r="A895" s="434">
        <v>44106.636805555558</v>
      </c>
      <c r="B895" s="222">
        <v>774</v>
      </c>
      <c r="C895" s="222" t="s">
        <v>670</v>
      </c>
      <c r="D895" s="435">
        <v>43428147</v>
      </c>
      <c r="E895" s="435" t="s">
        <v>2279</v>
      </c>
      <c r="F895" s="292" t="s">
        <v>3320</v>
      </c>
      <c r="G895" s="434" t="s">
        <v>1010</v>
      </c>
      <c r="H895" s="429">
        <v>30000</v>
      </c>
    </row>
    <row r="896" spans="1:8" s="284" customFormat="1" ht="73.5" x14ac:dyDescent="0.35">
      <c r="A896" s="434">
        <v>44109.679166666669</v>
      </c>
      <c r="B896" s="222">
        <v>773</v>
      </c>
      <c r="C896" s="222" t="s">
        <v>670</v>
      </c>
      <c r="D896" s="435">
        <v>43428147</v>
      </c>
      <c r="E896" s="435" t="s">
        <v>2279</v>
      </c>
      <c r="F896" s="292" t="s">
        <v>3321</v>
      </c>
      <c r="G896" s="434" t="s">
        <v>1010</v>
      </c>
      <c r="H896" s="429">
        <v>40000</v>
      </c>
    </row>
    <row r="897" spans="1:8" s="284" customFormat="1" ht="63" x14ac:dyDescent="0.35">
      <c r="A897" s="434">
        <v>44109.76666666667</v>
      </c>
      <c r="B897" s="222">
        <v>776</v>
      </c>
      <c r="C897" s="222" t="s">
        <v>1236</v>
      </c>
      <c r="D897" s="435">
        <v>43822912</v>
      </c>
      <c r="E897" s="435" t="s">
        <v>1237</v>
      </c>
      <c r="F897" s="292" t="s">
        <v>3322</v>
      </c>
      <c r="G897" s="434" t="s">
        <v>1010</v>
      </c>
      <c r="H897" s="429">
        <v>7500</v>
      </c>
    </row>
    <row r="898" spans="1:8" s="284" customFormat="1" ht="52.5" x14ac:dyDescent="0.35">
      <c r="A898" s="434">
        <v>44110.620833333334</v>
      </c>
      <c r="B898" s="222">
        <v>777</v>
      </c>
      <c r="C898" s="222" t="s">
        <v>2983</v>
      </c>
      <c r="D898" s="435">
        <v>26296883</v>
      </c>
      <c r="E898" s="435" t="s">
        <v>3312</v>
      </c>
      <c r="F898" s="292" t="s">
        <v>3323</v>
      </c>
      <c r="G898" s="434" t="s">
        <v>1010</v>
      </c>
      <c r="H898" s="429">
        <v>53298.48</v>
      </c>
    </row>
    <row r="899" spans="1:8" s="284" customFormat="1" ht="73.5" x14ac:dyDescent="0.35">
      <c r="A899" s="434">
        <v>44110.6875</v>
      </c>
      <c r="B899" s="222">
        <v>780</v>
      </c>
      <c r="C899" s="222" t="s">
        <v>3324</v>
      </c>
      <c r="D899" s="435">
        <v>42313997</v>
      </c>
      <c r="E899" s="435" t="s">
        <v>3325</v>
      </c>
      <c r="F899" s="292" t="s">
        <v>3326</v>
      </c>
      <c r="G899" s="434" t="s">
        <v>1010</v>
      </c>
      <c r="H899" s="429">
        <v>654.84</v>
      </c>
    </row>
    <row r="900" spans="1:8" s="284" customFormat="1" ht="73.5" x14ac:dyDescent="0.35">
      <c r="A900" s="434">
        <v>44110.695833333331</v>
      </c>
      <c r="B900" s="222">
        <v>781</v>
      </c>
      <c r="C900" s="222" t="s">
        <v>3324</v>
      </c>
      <c r="D900" s="435">
        <v>42313997</v>
      </c>
      <c r="E900" s="435" t="s">
        <v>3325</v>
      </c>
      <c r="F900" s="292" t="s">
        <v>3327</v>
      </c>
      <c r="G900" s="434" t="s">
        <v>1010</v>
      </c>
      <c r="H900" s="429">
        <v>700</v>
      </c>
    </row>
    <row r="901" spans="1:8" s="284" customFormat="1" ht="73.5" x14ac:dyDescent="0.35">
      <c r="A901" s="434">
        <v>44110.695833333331</v>
      </c>
      <c r="B901" s="222">
        <v>779</v>
      </c>
      <c r="C901" s="222" t="s">
        <v>3324</v>
      </c>
      <c r="D901" s="435">
        <v>42313997</v>
      </c>
      <c r="E901" s="435" t="s">
        <v>3325</v>
      </c>
      <c r="F901" s="292" t="s">
        <v>3328</v>
      </c>
      <c r="G901" s="434" t="s">
        <v>1010</v>
      </c>
      <c r="H901" s="429">
        <v>700</v>
      </c>
    </row>
    <row r="902" spans="1:8" s="284" customFormat="1" ht="52.5" x14ac:dyDescent="0.35">
      <c r="A902" s="434">
        <v>44111.680555555555</v>
      </c>
      <c r="B902" s="222">
        <v>782</v>
      </c>
      <c r="C902" s="222" t="s">
        <v>3046</v>
      </c>
      <c r="D902" s="435">
        <v>40821717</v>
      </c>
      <c r="E902" s="435" t="s">
        <v>3329</v>
      </c>
      <c r="F902" s="292" t="s">
        <v>3048</v>
      </c>
      <c r="G902" s="434" t="s">
        <v>1010</v>
      </c>
      <c r="H902" s="429">
        <v>500000</v>
      </c>
    </row>
    <row r="903" spans="1:8" s="284" customFormat="1" ht="73.5" x14ac:dyDescent="0.35">
      <c r="A903" s="434">
        <v>44111.75</v>
      </c>
      <c r="B903" s="222">
        <v>784</v>
      </c>
      <c r="C903" s="222" t="s">
        <v>2438</v>
      </c>
      <c r="D903" s="435">
        <v>37117315</v>
      </c>
      <c r="E903" s="435" t="s">
        <v>2439</v>
      </c>
      <c r="F903" s="292" t="s">
        <v>3330</v>
      </c>
      <c r="G903" s="434" t="s">
        <v>1010</v>
      </c>
      <c r="H903" s="429">
        <v>1076</v>
      </c>
    </row>
    <row r="904" spans="1:8" s="284" customFormat="1" ht="63" x14ac:dyDescent="0.35">
      <c r="A904" s="434">
        <v>44111.760416666664</v>
      </c>
      <c r="B904" s="222">
        <v>789</v>
      </c>
      <c r="C904" s="222" t="s">
        <v>1236</v>
      </c>
      <c r="D904" s="435">
        <v>43822912</v>
      </c>
      <c r="E904" s="435" t="s">
        <v>1237</v>
      </c>
      <c r="F904" s="292" t="s">
        <v>3331</v>
      </c>
      <c r="G904" s="434" t="s">
        <v>1010</v>
      </c>
      <c r="H904" s="429">
        <v>3500</v>
      </c>
    </row>
    <row r="905" spans="1:8" s="284" customFormat="1" ht="73.5" x14ac:dyDescent="0.35">
      <c r="A905" s="434">
        <v>44112.665972222225</v>
      </c>
      <c r="B905" s="222">
        <v>790</v>
      </c>
      <c r="C905" s="222" t="s">
        <v>662</v>
      </c>
      <c r="D905" s="435">
        <v>43306708</v>
      </c>
      <c r="E905" s="435" t="s">
        <v>2278</v>
      </c>
      <c r="F905" s="292" t="s">
        <v>3332</v>
      </c>
      <c r="G905" s="434" t="s">
        <v>1010</v>
      </c>
      <c r="H905" s="429">
        <v>165000</v>
      </c>
    </row>
    <row r="906" spans="1:8" s="284" customFormat="1" ht="94.5" x14ac:dyDescent="0.35">
      <c r="A906" s="434">
        <v>44113.670138888891</v>
      </c>
      <c r="B906" s="222">
        <v>793</v>
      </c>
      <c r="C906" s="222" t="s">
        <v>2281</v>
      </c>
      <c r="D906" s="435">
        <v>38021032</v>
      </c>
      <c r="E906" s="435" t="s">
        <v>2282</v>
      </c>
      <c r="F906" s="292" t="s">
        <v>3333</v>
      </c>
      <c r="G906" s="434" t="s">
        <v>1010</v>
      </c>
      <c r="H906" s="429">
        <v>4764</v>
      </c>
    </row>
    <row r="907" spans="1:8" s="284" customFormat="1" ht="84" x14ac:dyDescent="0.35">
      <c r="A907" s="434">
        <v>44116.518750000003</v>
      </c>
      <c r="B907" s="222">
        <v>797</v>
      </c>
      <c r="C907" s="222" t="s">
        <v>658</v>
      </c>
      <c r="D907" s="435">
        <v>43307408</v>
      </c>
      <c r="E907" s="435" t="s">
        <v>1221</v>
      </c>
      <c r="F907" s="292" t="s">
        <v>3334</v>
      </c>
      <c r="G907" s="434" t="s">
        <v>1010</v>
      </c>
      <c r="H907" s="429">
        <v>7500</v>
      </c>
    </row>
    <row r="908" spans="1:8" s="284" customFormat="1" ht="52.5" x14ac:dyDescent="0.35">
      <c r="A908" s="434">
        <v>44116.530555555553</v>
      </c>
      <c r="B908" s="222">
        <v>796</v>
      </c>
      <c r="C908" s="222" t="s">
        <v>3046</v>
      </c>
      <c r="D908" s="435">
        <v>40821717</v>
      </c>
      <c r="E908" s="435" t="s">
        <v>3329</v>
      </c>
      <c r="F908" s="292" t="s">
        <v>3048</v>
      </c>
      <c r="G908" s="434" t="s">
        <v>1010</v>
      </c>
      <c r="H908" s="429">
        <v>500000</v>
      </c>
    </row>
    <row r="909" spans="1:8" s="284" customFormat="1" ht="94.5" x14ac:dyDescent="0.35">
      <c r="A909" s="434">
        <v>44117.629861111112</v>
      </c>
      <c r="B909" s="222">
        <v>802</v>
      </c>
      <c r="C909" s="222" t="s">
        <v>2899</v>
      </c>
      <c r="D909" s="435">
        <v>42987750</v>
      </c>
      <c r="E909" s="435" t="s">
        <v>3335</v>
      </c>
      <c r="F909" s="292" t="s">
        <v>3336</v>
      </c>
      <c r="G909" s="434" t="s">
        <v>1010</v>
      </c>
      <c r="H909" s="429">
        <v>3361.21</v>
      </c>
    </row>
    <row r="910" spans="1:8" s="284" customFormat="1" ht="84" x14ac:dyDescent="0.35">
      <c r="A910" s="434">
        <v>44117.638888888891</v>
      </c>
      <c r="B910" s="222">
        <v>804</v>
      </c>
      <c r="C910" s="222" t="s">
        <v>727</v>
      </c>
      <c r="D910" s="435">
        <v>43438918</v>
      </c>
      <c r="E910" s="435" t="s">
        <v>3337</v>
      </c>
      <c r="F910" s="292" t="s">
        <v>3338</v>
      </c>
      <c r="G910" s="434" t="s">
        <v>1010</v>
      </c>
      <c r="H910" s="429">
        <v>7500</v>
      </c>
    </row>
    <row r="911" spans="1:8" s="284" customFormat="1" ht="73.5" x14ac:dyDescent="0.35">
      <c r="A911" s="434">
        <v>44117.640277777777</v>
      </c>
      <c r="B911" s="222">
        <v>800</v>
      </c>
      <c r="C911" s="222" t="s">
        <v>662</v>
      </c>
      <c r="D911" s="435">
        <v>43306708</v>
      </c>
      <c r="E911" s="435" t="s">
        <v>2278</v>
      </c>
      <c r="F911" s="292" t="s">
        <v>3339</v>
      </c>
      <c r="G911" s="434" t="s">
        <v>1010</v>
      </c>
      <c r="H911" s="429">
        <v>7500</v>
      </c>
    </row>
    <row r="912" spans="1:8" s="284" customFormat="1" ht="73.5" x14ac:dyDescent="0.35">
      <c r="A912" s="434">
        <v>44117.640277777777</v>
      </c>
      <c r="B912" s="222">
        <v>798</v>
      </c>
      <c r="C912" s="222" t="s">
        <v>664</v>
      </c>
      <c r="D912" s="435">
        <v>43314572</v>
      </c>
      <c r="E912" s="435" t="s">
        <v>2430</v>
      </c>
      <c r="F912" s="292" t="s">
        <v>3340</v>
      </c>
      <c r="G912" s="434" t="s">
        <v>1010</v>
      </c>
      <c r="H912" s="429">
        <v>7500</v>
      </c>
    </row>
    <row r="913" spans="1:8" s="284" customFormat="1" ht="73.5" x14ac:dyDescent="0.35">
      <c r="A913" s="434">
        <v>44119.697916666664</v>
      </c>
      <c r="B913" s="222">
        <v>808</v>
      </c>
      <c r="C913" s="222" t="s">
        <v>670</v>
      </c>
      <c r="D913" s="435">
        <v>43428147</v>
      </c>
      <c r="E913" s="435" t="s">
        <v>2279</v>
      </c>
      <c r="F913" s="292" t="s">
        <v>3341</v>
      </c>
      <c r="G913" s="434" t="s">
        <v>1010</v>
      </c>
      <c r="H913" s="429">
        <v>10000</v>
      </c>
    </row>
    <row r="914" spans="1:8" s="284" customFormat="1" ht="63" x14ac:dyDescent="0.35">
      <c r="A914" s="434">
        <v>44119.699305555558</v>
      </c>
      <c r="B914" s="222">
        <v>804</v>
      </c>
      <c r="C914" s="222" t="s">
        <v>666</v>
      </c>
      <c r="D914" s="435">
        <v>43311440</v>
      </c>
      <c r="E914" s="435" t="s">
        <v>2277</v>
      </c>
      <c r="F914" s="292" t="s">
        <v>3342</v>
      </c>
      <c r="G914" s="434" t="s">
        <v>1010</v>
      </c>
      <c r="H914" s="429">
        <v>71280</v>
      </c>
    </row>
    <row r="915" spans="1:8" s="284" customFormat="1" ht="73.5" x14ac:dyDescent="0.35">
      <c r="A915" s="434">
        <v>44120.747916666667</v>
      </c>
      <c r="B915" s="222">
        <v>806</v>
      </c>
      <c r="C915" s="222" t="s">
        <v>672</v>
      </c>
      <c r="D915" s="435">
        <v>43433026</v>
      </c>
      <c r="E915" s="435" t="s">
        <v>3099</v>
      </c>
      <c r="F915" s="292" t="s">
        <v>3343</v>
      </c>
      <c r="G915" s="434" t="s">
        <v>1010</v>
      </c>
      <c r="H915" s="429">
        <v>14101.25</v>
      </c>
    </row>
    <row r="916" spans="1:8" s="284" customFormat="1" ht="63" x14ac:dyDescent="0.35">
      <c r="A916" s="434">
        <v>44123.699305555558</v>
      </c>
      <c r="B916" s="222">
        <v>812</v>
      </c>
      <c r="C916" s="222" t="s">
        <v>632</v>
      </c>
      <c r="D916" s="435">
        <v>43204012</v>
      </c>
      <c r="E916" s="435" t="s">
        <v>2280</v>
      </c>
      <c r="F916" s="292" t="s">
        <v>3344</v>
      </c>
      <c r="G916" s="434" t="s">
        <v>1010</v>
      </c>
      <c r="H916" s="429">
        <v>2000000</v>
      </c>
    </row>
    <row r="917" spans="1:8" s="284" customFormat="1" ht="73.5" x14ac:dyDescent="0.35">
      <c r="A917" s="434">
        <v>44123.714583333334</v>
      </c>
      <c r="B917" s="222">
        <v>809</v>
      </c>
      <c r="C917" s="222" t="s">
        <v>660</v>
      </c>
      <c r="D917" s="435">
        <v>43315659</v>
      </c>
      <c r="E917" s="435" t="s">
        <v>3345</v>
      </c>
      <c r="F917" s="292" t="s">
        <v>3346</v>
      </c>
      <c r="G917" s="434" t="s">
        <v>1010</v>
      </c>
      <c r="H917" s="429">
        <v>45000</v>
      </c>
    </row>
    <row r="918" spans="1:8" s="284" customFormat="1" ht="63" x14ac:dyDescent="0.35">
      <c r="A918" s="434">
        <v>44123.717361111114</v>
      </c>
      <c r="B918" s="222">
        <v>810</v>
      </c>
      <c r="C918" s="222" t="s">
        <v>666</v>
      </c>
      <c r="D918" s="435">
        <v>43311440</v>
      </c>
      <c r="E918" s="435" t="s">
        <v>2277</v>
      </c>
      <c r="F918" s="292" t="s">
        <v>3347</v>
      </c>
      <c r="G918" s="434" t="s">
        <v>1010</v>
      </c>
      <c r="H918" s="429">
        <v>95044.77</v>
      </c>
    </row>
    <row r="919" spans="1:8" s="284" customFormat="1" ht="84" x14ac:dyDescent="0.35">
      <c r="A919" s="434">
        <v>44123.728472222225</v>
      </c>
      <c r="B919" s="222">
        <v>808</v>
      </c>
      <c r="C919" s="222" t="s">
        <v>658</v>
      </c>
      <c r="D919" s="435">
        <v>43307408</v>
      </c>
      <c r="E919" s="435" t="s">
        <v>1221</v>
      </c>
      <c r="F919" s="292" t="s">
        <v>3348</v>
      </c>
      <c r="G919" s="434" t="s">
        <v>1010</v>
      </c>
      <c r="H919" s="429">
        <v>7500</v>
      </c>
    </row>
    <row r="920" spans="1:8" s="284" customFormat="1" ht="63" x14ac:dyDescent="0.35">
      <c r="A920" s="434">
        <v>44124.75277777778</v>
      </c>
      <c r="B920" s="222">
        <v>818</v>
      </c>
      <c r="C920" s="222" t="s">
        <v>672</v>
      </c>
      <c r="D920" s="435">
        <v>43433026</v>
      </c>
      <c r="E920" s="435" t="s">
        <v>3099</v>
      </c>
      <c r="F920" s="292" t="s">
        <v>3349</v>
      </c>
      <c r="G920" s="434" t="s">
        <v>1010</v>
      </c>
      <c r="H920" s="429">
        <v>15000</v>
      </c>
    </row>
    <row r="921" spans="1:8" s="284" customFormat="1" ht="84" x14ac:dyDescent="0.35">
      <c r="A921" s="434">
        <v>44125.736111111109</v>
      </c>
      <c r="B921" s="222">
        <v>821</v>
      </c>
      <c r="C921" s="222" t="s">
        <v>3064</v>
      </c>
      <c r="D921" s="435">
        <v>21673832</v>
      </c>
      <c r="E921" s="435" t="s">
        <v>3065</v>
      </c>
      <c r="F921" s="292" t="s">
        <v>3350</v>
      </c>
      <c r="G921" s="434" t="s">
        <v>1010</v>
      </c>
      <c r="H921" s="429">
        <v>5002</v>
      </c>
    </row>
    <row r="922" spans="1:8" s="284" customFormat="1" ht="73.5" x14ac:dyDescent="0.35">
      <c r="A922" s="434">
        <v>44125.742361111108</v>
      </c>
      <c r="B922" s="222">
        <v>818</v>
      </c>
      <c r="C922" s="222" t="s">
        <v>670</v>
      </c>
      <c r="D922" s="435">
        <v>43428147</v>
      </c>
      <c r="E922" s="435" t="s">
        <v>2279</v>
      </c>
      <c r="F922" s="292" t="s">
        <v>3351</v>
      </c>
      <c r="G922" s="434" t="s">
        <v>1010</v>
      </c>
      <c r="H922" s="429">
        <v>1312</v>
      </c>
    </row>
    <row r="923" spans="1:8" s="284" customFormat="1" ht="73.5" x14ac:dyDescent="0.35">
      <c r="A923" s="434">
        <v>44126.741666666669</v>
      </c>
      <c r="B923" s="222">
        <v>823</v>
      </c>
      <c r="C923" s="222" t="s">
        <v>656</v>
      </c>
      <c r="D923" s="435">
        <v>43307785</v>
      </c>
      <c r="E923" s="435" t="s">
        <v>3352</v>
      </c>
      <c r="F923" s="292" t="s">
        <v>3353</v>
      </c>
      <c r="G923" s="434" t="s">
        <v>1010</v>
      </c>
      <c r="H923" s="429">
        <v>22500</v>
      </c>
    </row>
    <row r="924" spans="1:8" s="284" customFormat="1" ht="63" x14ac:dyDescent="0.35">
      <c r="A924" s="434">
        <v>44126.749305555553</v>
      </c>
      <c r="B924" s="222">
        <v>824</v>
      </c>
      <c r="C924" s="222" t="s">
        <v>632</v>
      </c>
      <c r="D924" s="435">
        <v>43204012</v>
      </c>
      <c r="E924" s="435" t="s">
        <v>2280</v>
      </c>
      <c r="F924" s="292" t="s">
        <v>3354</v>
      </c>
      <c r="G924" s="434" t="s">
        <v>1010</v>
      </c>
      <c r="H924" s="429">
        <v>1433674</v>
      </c>
    </row>
    <row r="925" spans="1:8" s="284" customFormat="1" ht="73.5" x14ac:dyDescent="0.35">
      <c r="A925" s="434">
        <v>44132.448611111111</v>
      </c>
      <c r="B925" s="222">
        <v>839</v>
      </c>
      <c r="C925" s="222" t="s">
        <v>667</v>
      </c>
      <c r="D925" s="435">
        <v>43379734</v>
      </c>
      <c r="E925" s="435" t="s">
        <v>2276</v>
      </c>
      <c r="F925" s="292" t="s">
        <v>3355</v>
      </c>
      <c r="G925" s="434" t="s">
        <v>1010</v>
      </c>
      <c r="H925" s="429">
        <v>569000</v>
      </c>
    </row>
    <row r="926" spans="1:8" s="284" customFormat="1" ht="94.5" x14ac:dyDescent="0.35">
      <c r="A926" s="434">
        <v>44132.479861111111</v>
      </c>
      <c r="B926" s="222">
        <v>831</v>
      </c>
      <c r="C926" s="222" t="s">
        <v>2906</v>
      </c>
      <c r="D926" s="435">
        <v>38958619</v>
      </c>
      <c r="E926" s="435" t="s">
        <v>2907</v>
      </c>
      <c r="F926" s="292" t="s">
        <v>3356</v>
      </c>
      <c r="G926" s="434" t="s">
        <v>1010</v>
      </c>
      <c r="H926" s="429">
        <v>4500</v>
      </c>
    </row>
    <row r="927" spans="1:8" s="284" customFormat="1" ht="52.5" x14ac:dyDescent="0.35">
      <c r="A927" s="434">
        <v>44132.57916666667</v>
      </c>
      <c r="B927" s="222">
        <v>843</v>
      </c>
      <c r="C927" s="222" t="s">
        <v>2529</v>
      </c>
      <c r="D927" s="435">
        <v>41045080</v>
      </c>
      <c r="E927" s="435" t="s">
        <v>2846</v>
      </c>
      <c r="F927" s="292" t="s">
        <v>3357</v>
      </c>
      <c r="G927" s="434" t="s">
        <v>1010</v>
      </c>
      <c r="H927" s="429">
        <v>1840</v>
      </c>
    </row>
    <row r="928" spans="1:8" s="284" customFormat="1" ht="63" x14ac:dyDescent="0.35">
      <c r="A928" s="434">
        <v>44132.57916666667</v>
      </c>
      <c r="B928" s="222">
        <v>838</v>
      </c>
      <c r="C928" s="222" t="s">
        <v>2438</v>
      </c>
      <c r="D928" s="435">
        <v>37117315</v>
      </c>
      <c r="E928" s="435" t="s">
        <v>2439</v>
      </c>
      <c r="F928" s="292" t="s">
        <v>3358</v>
      </c>
      <c r="G928" s="434" t="s">
        <v>1010</v>
      </c>
      <c r="H928" s="429">
        <v>1000</v>
      </c>
    </row>
    <row r="929" spans="1:8" s="284" customFormat="1" ht="73.5" x14ac:dyDescent="0.35">
      <c r="A929" s="434">
        <v>44132.57916666667</v>
      </c>
      <c r="B929" s="222">
        <v>836</v>
      </c>
      <c r="C929" s="222" t="s">
        <v>2438</v>
      </c>
      <c r="D929" s="435">
        <v>37117315</v>
      </c>
      <c r="E929" s="435" t="s">
        <v>2439</v>
      </c>
      <c r="F929" s="292" t="s">
        <v>3359</v>
      </c>
      <c r="G929" s="434" t="s">
        <v>1010</v>
      </c>
      <c r="H929" s="429">
        <v>623</v>
      </c>
    </row>
    <row r="930" spans="1:8" s="284" customFormat="1" ht="73.5" x14ac:dyDescent="0.35">
      <c r="A930" s="434">
        <v>44132.57916666667</v>
      </c>
      <c r="B930" s="222">
        <v>835</v>
      </c>
      <c r="C930" s="222" t="s">
        <v>2524</v>
      </c>
      <c r="D930" s="435">
        <v>40188737</v>
      </c>
      <c r="E930" s="435" t="s">
        <v>3360</v>
      </c>
      <c r="F930" s="292" t="s">
        <v>3361</v>
      </c>
      <c r="G930" s="434" t="s">
        <v>1010</v>
      </c>
      <c r="H930" s="429">
        <v>5869.56</v>
      </c>
    </row>
    <row r="931" spans="1:8" s="284" customFormat="1" ht="52.5" x14ac:dyDescent="0.35">
      <c r="A931" s="434">
        <v>44133.727777777778</v>
      </c>
      <c r="B931" s="222">
        <v>850</v>
      </c>
      <c r="C931" s="222" t="s">
        <v>2983</v>
      </c>
      <c r="D931" s="435">
        <v>26296883</v>
      </c>
      <c r="E931" s="435" t="s">
        <v>3312</v>
      </c>
      <c r="F931" s="292" t="s">
        <v>3362</v>
      </c>
      <c r="G931" s="434" t="s">
        <v>1010</v>
      </c>
      <c r="H931" s="429">
        <v>58844.62</v>
      </c>
    </row>
    <row r="932" spans="1:8" s="284" customFormat="1" ht="84" x14ac:dyDescent="0.35">
      <c r="A932" s="434">
        <v>44133.737500000003</v>
      </c>
      <c r="B932" s="222">
        <v>848</v>
      </c>
      <c r="C932" s="222" t="s">
        <v>2281</v>
      </c>
      <c r="D932" s="435">
        <v>38021032</v>
      </c>
      <c r="E932" s="435" t="s">
        <v>2282</v>
      </c>
      <c r="F932" s="292" t="s">
        <v>3363</v>
      </c>
      <c r="G932" s="434" t="s">
        <v>1010</v>
      </c>
      <c r="H932" s="429">
        <v>2715</v>
      </c>
    </row>
    <row r="933" spans="1:8" s="284" customFormat="1" ht="52.5" x14ac:dyDescent="0.35">
      <c r="A933" s="434">
        <v>44133.745138888888</v>
      </c>
      <c r="B933" s="222">
        <v>847</v>
      </c>
      <c r="C933" s="222" t="s">
        <v>1247</v>
      </c>
      <c r="D933" s="435">
        <v>38004897</v>
      </c>
      <c r="E933" s="435" t="s">
        <v>2916</v>
      </c>
      <c r="F933" s="292" t="s">
        <v>3364</v>
      </c>
      <c r="G933" s="434" t="s">
        <v>1010</v>
      </c>
      <c r="H933" s="429">
        <v>270</v>
      </c>
    </row>
    <row r="934" spans="1:8" s="284" customFormat="1" ht="52.5" x14ac:dyDescent="0.35">
      <c r="A934" s="434">
        <v>44133.745138888888</v>
      </c>
      <c r="B934" s="222">
        <v>845</v>
      </c>
      <c r="C934" s="222" t="s">
        <v>1247</v>
      </c>
      <c r="D934" s="435">
        <v>38004897</v>
      </c>
      <c r="E934" s="435" t="s">
        <v>2916</v>
      </c>
      <c r="F934" s="292" t="s">
        <v>3365</v>
      </c>
      <c r="G934" s="434" t="s">
        <v>1010</v>
      </c>
      <c r="H934" s="429">
        <v>22.5</v>
      </c>
    </row>
    <row r="935" spans="1:8" s="284" customFormat="1" ht="73.5" x14ac:dyDescent="0.35">
      <c r="A935" s="434">
        <v>44134.729861111111</v>
      </c>
      <c r="B935" s="222">
        <v>868</v>
      </c>
      <c r="C935" s="222" t="s">
        <v>3366</v>
      </c>
      <c r="D935" s="435">
        <v>43814037</v>
      </c>
      <c r="E935" s="435" t="s">
        <v>1235</v>
      </c>
      <c r="F935" s="292" t="s">
        <v>3367</v>
      </c>
      <c r="G935" s="434" t="s">
        <v>1010</v>
      </c>
      <c r="H935" s="429">
        <v>7500</v>
      </c>
    </row>
    <row r="936" spans="1:8" s="284" customFormat="1" ht="73.5" x14ac:dyDescent="0.35">
      <c r="A936" s="434">
        <v>44140.519444444442</v>
      </c>
      <c r="B936" s="222">
        <v>876</v>
      </c>
      <c r="C936" s="222" t="s">
        <v>2438</v>
      </c>
      <c r="D936" s="435">
        <v>37117315</v>
      </c>
      <c r="E936" s="435" t="s">
        <v>2439</v>
      </c>
      <c r="F936" s="292" t="s">
        <v>3368</v>
      </c>
      <c r="G936" s="434" t="s">
        <v>1010</v>
      </c>
      <c r="H936" s="429">
        <v>2128</v>
      </c>
    </row>
    <row r="937" spans="1:8" s="284" customFormat="1" ht="63" x14ac:dyDescent="0.35">
      <c r="A937" s="434">
        <v>44140.756944444445</v>
      </c>
      <c r="B937" s="222">
        <v>889</v>
      </c>
      <c r="C937" s="222" t="s">
        <v>666</v>
      </c>
      <c r="D937" s="435">
        <v>43311440</v>
      </c>
      <c r="E937" s="435" t="s">
        <v>2277</v>
      </c>
      <c r="F937" s="292" t="s">
        <v>3369</v>
      </c>
      <c r="G937" s="434" t="s">
        <v>1010</v>
      </c>
      <c r="H937" s="429">
        <v>22357.77</v>
      </c>
    </row>
    <row r="938" spans="1:8" s="284" customFormat="1" ht="73.5" x14ac:dyDescent="0.35">
      <c r="A938" s="434">
        <v>44141.655555555553</v>
      </c>
      <c r="B938" s="222">
        <v>891</v>
      </c>
      <c r="C938" s="222" t="s">
        <v>2524</v>
      </c>
      <c r="D938" s="435">
        <v>40188737</v>
      </c>
      <c r="E938" s="435" t="s">
        <v>3360</v>
      </c>
      <c r="F938" s="292" t="s">
        <v>3370</v>
      </c>
      <c r="G938" s="434" t="s">
        <v>1010</v>
      </c>
      <c r="H938" s="429">
        <v>2235.44</v>
      </c>
    </row>
    <row r="939" spans="1:8" s="284" customFormat="1" ht="63" x14ac:dyDescent="0.35">
      <c r="A939" s="434">
        <v>44141.655555555553</v>
      </c>
      <c r="B939" s="222">
        <v>888</v>
      </c>
      <c r="C939" s="222" t="s">
        <v>3371</v>
      </c>
      <c r="D939" s="435">
        <v>14057601</v>
      </c>
      <c r="E939" s="435" t="s">
        <v>3372</v>
      </c>
      <c r="F939" s="292" t="s">
        <v>3373</v>
      </c>
      <c r="G939" s="434" t="s">
        <v>1010</v>
      </c>
      <c r="H939" s="429">
        <v>27300</v>
      </c>
    </row>
    <row r="940" spans="1:8" s="284" customFormat="1" ht="73.5" x14ac:dyDescent="0.35">
      <c r="A940" s="434">
        <v>44145.729861111111</v>
      </c>
      <c r="B940" s="222">
        <v>898</v>
      </c>
      <c r="C940" s="222" t="s">
        <v>672</v>
      </c>
      <c r="D940" s="435">
        <v>43433026</v>
      </c>
      <c r="E940" s="435" t="s">
        <v>3099</v>
      </c>
      <c r="F940" s="292" t="s">
        <v>3374</v>
      </c>
      <c r="G940" s="434" t="s">
        <v>1010</v>
      </c>
      <c r="H940" s="429">
        <v>1167</v>
      </c>
    </row>
    <row r="941" spans="1:8" s="284" customFormat="1" ht="73.5" x14ac:dyDescent="0.35">
      <c r="A941" s="434">
        <v>44145.729861111111</v>
      </c>
      <c r="B941" s="222">
        <v>897</v>
      </c>
      <c r="C941" s="222" t="s">
        <v>672</v>
      </c>
      <c r="D941" s="435">
        <v>43433026</v>
      </c>
      <c r="E941" s="435" t="s">
        <v>3099</v>
      </c>
      <c r="F941" s="292" t="s">
        <v>3375</v>
      </c>
      <c r="G941" s="434" t="s">
        <v>1010</v>
      </c>
      <c r="H941" s="429">
        <v>7500</v>
      </c>
    </row>
    <row r="942" spans="1:8" s="284" customFormat="1" ht="73.5" x14ac:dyDescent="0.35">
      <c r="A942" s="434">
        <v>44145.734027777777</v>
      </c>
      <c r="B942" s="222">
        <v>895</v>
      </c>
      <c r="C942" s="222" t="s">
        <v>730</v>
      </c>
      <c r="D942" s="435">
        <v>43527082</v>
      </c>
      <c r="E942" s="435" t="s">
        <v>3376</v>
      </c>
      <c r="F942" s="292" t="s">
        <v>3377</v>
      </c>
      <c r="G942" s="434" t="s">
        <v>1010</v>
      </c>
      <c r="H942" s="429">
        <v>22500</v>
      </c>
    </row>
    <row r="943" spans="1:8" s="284" customFormat="1" ht="63" x14ac:dyDescent="0.35">
      <c r="A943" s="434">
        <v>44145.734722222223</v>
      </c>
      <c r="B943" s="222">
        <v>894</v>
      </c>
      <c r="C943" s="222" t="s">
        <v>2438</v>
      </c>
      <c r="D943" s="435">
        <v>37117315</v>
      </c>
      <c r="E943" s="435" t="s">
        <v>2439</v>
      </c>
      <c r="F943" s="292" t="s">
        <v>3378</v>
      </c>
      <c r="G943" s="434" t="s">
        <v>1010</v>
      </c>
      <c r="H943" s="429">
        <v>1000</v>
      </c>
    </row>
    <row r="944" spans="1:8" s="284" customFormat="1" ht="73.5" x14ac:dyDescent="0.35">
      <c r="A944" s="434">
        <v>44147.729861111111</v>
      </c>
      <c r="B944" s="222">
        <v>901</v>
      </c>
      <c r="C944" s="222" t="s">
        <v>2899</v>
      </c>
      <c r="D944" s="435">
        <v>42987750</v>
      </c>
      <c r="E944" s="435" t="s">
        <v>3335</v>
      </c>
      <c r="F944" s="292" t="s">
        <v>3379</v>
      </c>
      <c r="G944" s="434" t="s">
        <v>1010</v>
      </c>
      <c r="H944" s="429">
        <v>3391.07</v>
      </c>
    </row>
    <row r="945" spans="1:8" s="284" customFormat="1" ht="84" x14ac:dyDescent="0.35">
      <c r="A945" s="434">
        <v>44147.73333333333</v>
      </c>
      <c r="B945" s="222">
        <v>896</v>
      </c>
      <c r="C945" s="222" t="s">
        <v>3317</v>
      </c>
      <c r="D945" s="435">
        <v>37815221</v>
      </c>
      <c r="E945" s="435" t="s">
        <v>3318</v>
      </c>
      <c r="F945" s="292" t="s">
        <v>3380</v>
      </c>
      <c r="G945" s="434" t="s">
        <v>1010</v>
      </c>
      <c r="H945" s="429">
        <v>450</v>
      </c>
    </row>
    <row r="946" spans="1:8" s="284" customFormat="1" ht="94.5" x14ac:dyDescent="0.35">
      <c r="A946" s="434">
        <v>44152.76458333333</v>
      </c>
      <c r="B946" s="222">
        <v>912</v>
      </c>
      <c r="C946" s="222" t="s">
        <v>2281</v>
      </c>
      <c r="D946" s="435">
        <v>38021032</v>
      </c>
      <c r="E946" s="435" t="s">
        <v>2282</v>
      </c>
      <c r="F946" s="292" t="s">
        <v>3381</v>
      </c>
      <c r="G946" s="434" t="s">
        <v>1010</v>
      </c>
      <c r="H946" s="429">
        <v>5055</v>
      </c>
    </row>
    <row r="947" spans="1:8" s="284" customFormat="1" ht="63" x14ac:dyDescent="0.35">
      <c r="A947" s="434">
        <v>44153.484722222223</v>
      </c>
      <c r="B947" s="222">
        <v>914</v>
      </c>
      <c r="C947" s="222" t="s">
        <v>3382</v>
      </c>
      <c r="D947" s="435">
        <v>37413185</v>
      </c>
      <c r="E947" s="435" t="s">
        <v>3383</v>
      </c>
      <c r="F947" s="292" t="s">
        <v>3384</v>
      </c>
      <c r="G947" s="434" t="s">
        <v>1010</v>
      </c>
      <c r="H947" s="429">
        <v>2000</v>
      </c>
    </row>
    <row r="948" spans="1:8" s="284" customFormat="1" ht="63" x14ac:dyDescent="0.35">
      <c r="A948" s="434">
        <v>44153.484722222223</v>
      </c>
      <c r="B948" s="222">
        <v>913</v>
      </c>
      <c r="C948" s="222" t="s">
        <v>2438</v>
      </c>
      <c r="D948" s="435">
        <v>37117315</v>
      </c>
      <c r="E948" s="435" t="s">
        <v>2439</v>
      </c>
      <c r="F948" s="292" t="s">
        <v>3385</v>
      </c>
      <c r="G948" s="434" t="s">
        <v>1010</v>
      </c>
      <c r="H948" s="429">
        <v>356</v>
      </c>
    </row>
    <row r="949" spans="1:8" s="284" customFormat="1" ht="73.5" x14ac:dyDescent="0.35">
      <c r="A949" s="434">
        <v>44153.48541666667</v>
      </c>
      <c r="B949" s="222">
        <v>915</v>
      </c>
      <c r="C949" s="222" t="s">
        <v>2438</v>
      </c>
      <c r="D949" s="435">
        <v>37117315</v>
      </c>
      <c r="E949" s="435" t="s">
        <v>2439</v>
      </c>
      <c r="F949" s="292" t="s">
        <v>3386</v>
      </c>
      <c r="G949" s="434" t="s">
        <v>1010</v>
      </c>
      <c r="H949" s="429">
        <v>1388</v>
      </c>
    </row>
    <row r="950" spans="1:8" s="284" customFormat="1" ht="52.5" x14ac:dyDescent="0.35">
      <c r="A950" s="434">
        <v>44153.48541666667</v>
      </c>
      <c r="B950" s="222">
        <v>910</v>
      </c>
      <c r="C950" s="222" t="s">
        <v>2983</v>
      </c>
      <c r="D950" s="435">
        <v>26296883</v>
      </c>
      <c r="E950" s="435" t="s">
        <v>3312</v>
      </c>
      <c r="F950" s="292" t="s">
        <v>3387</v>
      </c>
      <c r="G950" s="434" t="s">
        <v>1010</v>
      </c>
      <c r="H950" s="429">
        <v>19001.54</v>
      </c>
    </row>
    <row r="951" spans="1:8" s="284" customFormat="1" ht="73.5" x14ac:dyDescent="0.35">
      <c r="A951" s="434">
        <v>44155.529861111114</v>
      </c>
      <c r="B951" s="222">
        <v>919</v>
      </c>
      <c r="C951" s="222" t="s">
        <v>2438</v>
      </c>
      <c r="D951" s="435">
        <v>37117315</v>
      </c>
      <c r="E951" s="435" t="s">
        <v>2439</v>
      </c>
      <c r="F951" s="292" t="s">
        <v>3388</v>
      </c>
      <c r="G951" s="434" t="s">
        <v>1010</v>
      </c>
      <c r="H951" s="429">
        <v>1792</v>
      </c>
    </row>
    <row r="952" spans="1:8" s="284" customFormat="1" ht="52.5" x14ac:dyDescent="0.35">
      <c r="A952" s="434">
        <v>44159.748611111114</v>
      </c>
      <c r="B952" s="222">
        <v>923</v>
      </c>
      <c r="C952" s="222" t="s">
        <v>2529</v>
      </c>
      <c r="D952" s="435">
        <v>41045080</v>
      </c>
      <c r="E952" s="435" t="s">
        <v>2846</v>
      </c>
      <c r="F952" s="292" t="s">
        <v>3389</v>
      </c>
      <c r="G952" s="434" t="s">
        <v>1010</v>
      </c>
      <c r="H952" s="429">
        <v>1860</v>
      </c>
    </row>
    <row r="953" spans="1:8" s="284" customFormat="1" ht="52.5" x14ac:dyDescent="0.35">
      <c r="A953" s="434">
        <v>44159.768750000003</v>
      </c>
      <c r="B953" s="222">
        <v>920</v>
      </c>
      <c r="C953" s="222" t="s">
        <v>3064</v>
      </c>
      <c r="D953" s="435">
        <v>21673832</v>
      </c>
      <c r="E953" s="435" t="s">
        <v>3065</v>
      </c>
      <c r="F953" s="292" t="s">
        <v>3390</v>
      </c>
      <c r="G953" s="434" t="s">
        <v>1010</v>
      </c>
      <c r="H953" s="429">
        <v>6745</v>
      </c>
    </row>
    <row r="954" spans="1:8" s="284" customFormat="1" ht="63" x14ac:dyDescent="0.35">
      <c r="A954" s="434">
        <v>44159.770833333336</v>
      </c>
      <c r="B954" s="222">
        <v>921</v>
      </c>
      <c r="C954" s="222" t="s">
        <v>2855</v>
      </c>
      <c r="D954" s="435">
        <v>14333937</v>
      </c>
      <c r="E954" s="435" t="s">
        <v>2856</v>
      </c>
      <c r="F954" s="292" t="s">
        <v>3391</v>
      </c>
      <c r="G954" s="434" t="s">
        <v>1010</v>
      </c>
      <c r="H954" s="429">
        <v>366</v>
      </c>
    </row>
    <row r="955" spans="1:8" s="284" customFormat="1" ht="73.5" x14ac:dyDescent="0.35">
      <c r="A955" s="434">
        <v>44162.678472222222</v>
      </c>
      <c r="B955" s="222">
        <v>927</v>
      </c>
      <c r="C955" s="222" t="s">
        <v>656</v>
      </c>
      <c r="D955" s="435">
        <v>43307785</v>
      </c>
      <c r="E955" s="435" t="s">
        <v>3352</v>
      </c>
      <c r="F955" s="292" t="s">
        <v>3392</v>
      </c>
      <c r="G955" s="434" t="s">
        <v>1010</v>
      </c>
      <c r="H955" s="429">
        <v>7500</v>
      </c>
    </row>
    <row r="956" spans="1:8" s="284" customFormat="1" ht="84" x14ac:dyDescent="0.35">
      <c r="A956" s="434">
        <v>44165.511805555558</v>
      </c>
      <c r="B956" s="222">
        <v>933</v>
      </c>
      <c r="C956" s="222" t="s">
        <v>718</v>
      </c>
      <c r="D956" s="435">
        <v>23494105</v>
      </c>
      <c r="E956" s="435" t="s">
        <v>3393</v>
      </c>
      <c r="F956" s="292" t="s">
        <v>3394</v>
      </c>
      <c r="G956" s="434" t="s">
        <v>1010</v>
      </c>
      <c r="H956" s="429">
        <v>2694.92</v>
      </c>
    </row>
    <row r="957" spans="1:8" s="284" customFormat="1" ht="52.5" x14ac:dyDescent="0.35">
      <c r="A957" s="434">
        <v>44166.730555555558</v>
      </c>
      <c r="B957" s="222">
        <v>380</v>
      </c>
      <c r="C957" s="222" t="s">
        <v>1247</v>
      </c>
      <c r="D957" s="435">
        <v>38004897</v>
      </c>
      <c r="E957" s="435" t="s">
        <v>2916</v>
      </c>
      <c r="F957" s="292" t="s">
        <v>3395</v>
      </c>
      <c r="G957" s="434" t="s">
        <v>1010</v>
      </c>
      <c r="H957" s="429">
        <v>2330.2199999999998</v>
      </c>
    </row>
    <row r="958" spans="1:8" s="284" customFormat="1" ht="52.5" x14ac:dyDescent="0.35">
      <c r="A958" s="434">
        <v>44166.730555555558</v>
      </c>
      <c r="B958" s="222">
        <v>379</v>
      </c>
      <c r="C958" s="222" t="s">
        <v>1247</v>
      </c>
      <c r="D958" s="435">
        <v>38004897</v>
      </c>
      <c r="E958" s="435" t="s">
        <v>2916</v>
      </c>
      <c r="F958" s="292" t="s">
        <v>3396</v>
      </c>
      <c r="G958" s="434" t="s">
        <v>1010</v>
      </c>
      <c r="H958" s="429">
        <v>27962.82</v>
      </c>
    </row>
    <row r="959" spans="1:8" s="284" customFormat="1" ht="52.5" x14ac:dyDescent="0.35">
      <c r="A959" s="434">
        <v>44166.730555555558</v>
      </c>
      <c r="B959" s="222">
        <v>378</v>
      </c>
      <c r="C959" s="222" t="s">
        <v>721</v>
      </c>
      <c r="D959" s="435">
        <v>43141267</v>
      </c>
      <c r="E959" s="435" t="s">
        <v>3397</v>
      </c>
      <c r="F959" s="292" t="s">
        <v>3398</v>
      </c>
      <c r="G959" s="434" t="s">
        <v>1010</v>
      </c>
      <c r="H959" s="429">
        <v>33887.760000000002</v>
      </c>
    </row>
    <row r="960" spans="1:8" s="284" customFormat="1" ht="84" x14ac:dyDescent="0.35">
      <c r="A960" s="434">
        <v>44166.730555555558</v>
      </c>
      <c r="B960" s="222">
        <v>377</v>
      </c>
      <c r="C960" s="222" t="s">
        <v>718</v>
      </c>
      <c r="D960" s="435">
        <v>23494105</v>
      </c>
      <c r="E960" s="435" t="s">
        <v>3393</v>
      </c>
      <c r="F960" s="292" t="s">
        <v>3399</v>
      </c>
      <c r="G960" s="434" t="s">
        <v>1010</v>
      </c>
      <c r="H960" s="429">
        <v>875.39</v>
      </c>
    </row>
    <row r="961" spans="1:8" s="284" customFormat="1" ht="84" x14ac:dyDescent="0.35">
      <c r="A961" s="434">
        <v>44166.740277777775</v>
      </c>
      <c r="B961" s="222">
        <v>945</v>
      </c>
      <c r="C961" s="222" t="s">
        <v>1195</v>
      </c>
      <c r="D961" s="435">
        <v>43042777</v>
      </c>
      <c r="E961" s="435" t="s">
        <v>2829</v>
      </c>
      <c r="F961" s="292" t="s">
        <v>3400</v>
      </c>
      <c r="G961" s="434" t="s">
        <v>1010</v>
      </c>
      <c r="H961" s="429">
        <v>38213.4</v>
      </c>
    </row>
    <row r="962" spans="1:8" s="284" customFormat="1" ht="84" x14ac:dyDescent="0.35">
      <c r="A962" s="434">
        <v>44166.741666666669</v>
      </c>
      <c r="B962" s="222">
        <v>946</v>
      </c>
      <c r="C962" s="222" t="s">
        <v>1195</v>
      </c>
      <c r="D962" s="435">
        <v>43042777</v>
      </c>
      <c r="E962" s="435" t="s">
        <v>2829</v>
      </c>
      <c r="F962" s="292" t="s">
        <v>3401</v>
      </c>
      <c r="G962" s="434" t="s">
        <v>1010</v>
      </c>
      <c r="H962" s="429">
        <v>8548.86</v>
      </c>
    </row>
    <row r="963" spans="1:8" s="284" customFormat="1" ht="84" x14ac:dyDescent="0.35">
      <c r="A963" s="434">
        <v>44166.741666666669</v>
      </c>
      <c r="B963" s="222">
        <v>944</v>
      </c>
      <c r="C963" s="222" t="s">
        <v>1195</v>
      </c>
      <c r="D963" s="435">
        <v>43042777</v>
      </c>
      <c r="E963" s="435" t="s">
        <v>2829</v>
      </c>
      <c r="F963" s="292" t="s">
        <v>3402</v>
      </c>
      <c r="G963" s="434" t="s">
        <v>1010</v>
      </c>
      <c r="H963" s="429">
        <v>354884.72</v>
      </c>
    </row>
    <row r="964" spans="1:8" s="284" customFormat="1" ht="84" x14ac:dyDescent="0.35">
      <c r="A964" s="434">
        <v>44166.745833333334</v>
      </c>
      <c r="B964" s="222">
        <v>942</v>
      </c>
      <c r="C964" s="222" t="s">
        <v>2281</v>
      </c>
      <c r="D964" s="435">
        <v>38021032</v>
      </c>
      <c r="E964" s="435" t="s">
        <v>2282</v>
      </c>
      <c r="F964" s="292" t="s">
        <v>3403</v>
      </c>
      <c r="G964" s="434" t="s">
        <v>1010</v>
      </c>
      <c r="H964" s="429">
        <v>150</v>
      </c>
    </row>
    <row r="965" spans="1:8" s="284" customFormat="1" ht="73.5" x14ac:dyDescent="0.35">
      <c r="A965" s="434">
        <v>44166.745833333334</v>
      </c>
      <c r="B965" s="222">
        <v>941</v>
      </c>
      <c r="C965" s="222" t="s">
        <v>2524</v>
      </c>
      <c r="D965" s="435">
        <v>40188737</v>
      </c>
      <c r="E965" s="435" t="s">
        <v>3360</v>
      </c>
      <c r="F965" s="292" t="s">
        <v>3404</v>
      </c>
      <c r="G965" s="434" t="s">
        <v>1010</v>
      </c>
      <c r="H965" s="429">
        <v>2158.2800000000002</v>
      </c>
    </row>
    <row r="966" spans="1:8" s="284" customFormat="1" ht="73.5" x14ac:dyDescent="0.35">
      <c r="A966" s="434">
        <v>44166.745833333334</v>
      </c>
      <c r="B966" s="222">
        <v>940</v>
      </c>
      <c r="C966" s="222" t="s">
        <v>2524</v>
      </c>
      <c r="D966" s="435">
        <v>40188737</v>
      </c>
      <c r="E966" s="435" t="s">
        <v>3360</v>
      </c>
      <c r="F966" s="292" t="s">
        <v>3405</v>
      </c>
      <c r="G966" s="434" t="s">
        <v>1010</v>
      </c>
      <c r="H966" s="429">
        <v>1102.74</v>
      </c>
    </row>
    <row r="967" spans="1:8" s="284" customFormat="1" ht="52.5" x14ac:dyDescent="0.35">
      <c r="A967" s="434">
        <v>44166.74722222222</v>
      </c>
      <c r="B967" s="222">
        <v>943</v>
      </c>
      <c r="C967" s="222" t="s">
        <v>1247</v>
      </c>
      <c r="D967" s="435">
        <v>38004897</v>
      </c>
      <c r="E967" s="435" t="s">
        <v>2916</v>
      </c>
      <c r="F967" s="292" t="s">
        <v>3406</v>
      </c>
      <c r="G967" s="434" t="s">
        <v>1010</v>
      </c>
      <c r="H967" s="429">
        <v>22.5</v>
      </c>
    </row>
    <row r="968" spans="1:8" s="284" customFormat="1" ht="52.5" x14ac:dyDescent="0.35">
      <c r="A968" s="434">
        <v>44166.74722222222</v>
      </c>
      <c r="B968" s="222">
        <v>935</v>
      </c>
      <c r="C968" s="222" t="s">
        <v>1247</v>
      </c>
      <c r="D968" s="435">
        <v>38004897</v>
      </c>
      <c r="E968" s="435" t="s">
        <v>2916</v>
      </c>
      <c r="F968" s="292" t="s">
        <v>3407</v>
      </c>
      <c r="G968" s="434" t="s">
        <v>1010</v>
      </c>
      <c r="H968" s="429">
        <v>270</v>
      </c>
    </row>
    <row r="969" spans="1:8" s="284" customFormat="1" ht="94.5" x14ac:dyDescent="0.35">
      <c r="A969" s="434">
        <v>44169.692361111112</v>
      </c>
      <c r="B969" s="222">
        <v>952</v>
      </c>
      <c r="C969" s="222" t="s">
        <v>2967</v>
      </c>
      <c r="D969" s="435">
        <v>41674090</v>
      </c>
      <c r="E969" s="435" t="s">
        <v>3408</v>
      </c>
      <c r="F969" s="292" t="s">
        <v>3409</v>
      </c>
      <c r="G969" s="434" t="s">
        <v>1010</v>
      </c>
      <c r="H969" s="429">
        <v>128190</v>
      </c>
    </row>
    <row r="970" spans="1:8" s="284" customFormat="1" ht="73.5" x14ac:dyDescent="0.35">
      <c r="A970" s="434">
        <v>44172.709027777775</v>
      </c>
      <c r="B970" s="222">
        <v>954</v>
      </c>
      <c r="C970" s="222" t="s">
        <v>672</v>
      </c>
      <c r="D970" s="435">
        <v>43433026</v>
      </c>
      <c r="E970" s="435" t="s">
        <v>3099</v>
      </c>
      <c r="F970" s="292" t="s">
        <v>3410</v>
      </c>
      <c r="G970" s="434" t="s">
        <v>1010</v>
      </c>
      <c r="H970" s="429">
        <v>7500</v>
      </c>
    </row>
    <row r="971" spans="1:8" s="284" customFormat="1" ht="84" x14ac:dyDescent="0.35">
      <c r="A971" s="434">
        <v>44173.756944444445</v>
      </c>
      <c r="B971" s="222">
        <v>957</v>
      </c>
      <c r="C971" s="222" t="s">
        <v>1195</v>
      </c>
      <c r="D971" s="435">
        <v>43042777</v>
      </c>
      <c r="E971" s="435" t="s">
        <v>2829</v>
      </c>
      <c r="F971" s="292" t="s">
        <v>3411</v>
      </c>
      <c r="G971" s="434" t="s">
        <v>1010</v>
      </c>
      <c r="H971" s="429">
        <v>1216.1300000000001</v>
      </c>
    </row>
    <row r="972" spans="1:8" s="284" customFormat="1" ht="84" x14ac:dyDescent="0.35">
      <c r="A972" s="434">
        <v>44173.756944444445</v>
      </c>
      <c r="B972" s="222">
        <v>955</v>
      </c>
      <c r="C972" s="222" t="s">
        <v>1195</v>
      </c>
      <c r="D972" s="435">
        <v>43042777</v>
      </c>
      <c r="E972" s="435" t="s">
        <v>2829</v>
      </c>
      <c r="F972" s="292" t="s">
        <v>3412</v>
      </c>
      <c r="G972" s="434" t="s">
        <v>1010</v>
      </c>
      <c r="H972" s="429">
        <v>12555.68</v>
      </c>
    </row>
    <row r="973" spans="1:8" s="284" customFormat="1" ht="52.5" x14ac:dyDescent="0.35">
      <c r="A973" s="434">
        <v>44173.759027777778</v>
      </c>
      <c r="B973" s="222">
        <v>956</v>
      </c>
      <c r="C973" s="222" t="s">
        <v>3413</v>
      </c>
      <c r="D973" s="435">
        <v>14360570</v>
      </c>
      <c r="E973" s="435" t="s">
        <v>1262</v>
      </c>
      <c r="F973" s="292" t="s">
        <v>3414</v>
      </c>
      <c r="G973" s="434" t="s">
        <v>1010</v>
      </c>
      <c r="H973" s="429">
        <v>9380</v>
      </c>
    </row>
    <row r="974" spans="1:8" s="284" customFormat="1" ht="73.5" x14ac:dyDescent="0.35">
      <c r="A974" s="434">
        <v>44175.65625</v>
      </c>
      <c r="B974" s="222">
        <v>959</v>
      </c>
      <c r="C974" s="222" t="s">
        <v>2438</v>
      </c>
      <c r="D974" s="435">
        <v>37117315</v>
      </c>
      <c r="E974" s="435" t="s">
        <v>2439</v>
      </c>
      <c r="F974" s="292" t="s">
        <v>3415</v>
      </c>
      <c r="G974" s="434" t="s">
        <v>1010</v>
      </c>
      <c r="H974" s="429">
        <v>1322</v>
      </c>
    </row>
    <row r="975" spans="1:8" s="284" customFormat="1" ht="63" x14ac:dyDescent="0.35">
      <c r="A975" s="434">
        <v>44176.676388888889</v>
      </c>
      <c r="B975" s="222">
        <v>961</v>
      </c>
      <c r="C975" s="222" t="s">
        <v>666</v>
      </c>
      <c r="D975" s="435">
        <v>43311440</v>
      </c>
      <c r="E975" s="435" t="s">
        <v>2277</v>
      </c>
      <c r="F975" s="292" t="s">
        <v>3416</v>
      </c>
      <c r="G975" s="434" t="s">
        <v>1010</v>
      </c>
      <c r="H975" s="429">
        <v>160000</v>
      </c>
    </row>
    <row r="976" spans="1:8" s="284" customFormat="1" ht="73.5" x14ac:dyDescent="0.35">
      <c r="A976" s="434">
        <v>44179.463888888888</v>
      </c>
      <c r="B976" s="222">
        <v>961</v>
      </c>
      <c r="C976" s="222" t="s">
        <v>664</v>
      </c>
      <c r="D976" s="435">
        <v>43314572</v>
      </c>
      <c r="E976" s="435" t="s">
        <v>2430</v>
      </c>
      <c r="F976" s="292" t="s">
        <v>3417</v>
      </c>
      <c r="G976" s="434" t="s">
        <v>1010</v>
      </c>
      <c r="H976" s="429">
        <v>7500</v>
      </c>
    </row>
    <row r="977" spans="1:8" s="284" customFormat="1" ht="84" x14ac:dyDescent="0.35">
      <c r="A977" s="434">
        <v>44180.46597222222</v>
      </c>
      <c r="B977" s="222">
        <v>391</v>
      </c>
      <c r="C977" s="222" t="s">
        <v>718</v>
      </c>
      <c r="D977" s="435">
        <v>23494105</v>
      </c>
      <c r="E977" s="435" t="s">
        <v>3393</v>
      </c>
      <c r="F977" s="292" t="s">
        <v>3418</v>
      </c>
      <c r="G977" s="434" t="s">
        <v>1010</v>
      </c>
      <c r="H977" s="429">
        <v>305.68</v>
      </c>
    </row>
    <row r="978" spans="1:8" s="284" customFormat="1" ht="84" x14ac:dyDescent="0.35">
      <c r="A978" s="434">
        <v>44180.46597222222</v>
      </c>
      <c r="B978" s="222">
        <v>389</v>
      </c>
      <c r="C978" s="222" t="s">
        <v>718</v>
      </c>
      <c r="D978" s="435">
        <v>23494105</v>
      </c>
      <c r="E978" s="435" t="s">
        <v>3393</v>
      </c>
      <c r="F978" s="292" t="s">
        <v>3419</v>
      </c>
      <c r="G978" s="434" t="s">
        <v>1010</v>
      </c>
      <c r="H978" s="429">
        <v>2044.02</v>
      </c>
    </row>
    <row r="979" spans="1:8" s="284" customFormat="1" ht="63" x14ac:dyDescent="0.35">
      <c r="A979" s="434">
        <v>44180.46597222222</v>
      </c>
      <c r="B979" s="222">
        <v>386</v>
      </c>
      <c r="C979" s="222" t="s">
        <v>1247</v>
      </c>
      <c r="D979" s="435">
        <v>38004897</v>
      </c>
      <c r="E979" s="435" t="s">
        <v>2916</v>
      </c>
      <c r="F979" s="292" t="s">
        <v>3420</v>
      </c>
      <c r="G979" s="434" t="s">
        <v>1010</v>
      </c>
      <c r="H979" s="429">
        <v>6254.77</v>
      </c>
    </row>
    <row r="980" spans="1:8" s="284" customFormat="1" ht="63" x14ac:dyDescent="0.35">
      <c r="A980" s="434">
        <v>44180.46597222222</v>
      </c>
      <c r="B980" s="222">
        <v>385</v>
      </c>
      <c r="C980" s="222" t="s">
        <v>1247</v>
      </c>
      <c r="D980" s="435">
        <v>38004897</v>
      </c>
      <c r="E980" s="435" t="s">
        <v>2916</v>
      </c>
      <c r="F980" s="292" t="s">
        <v>3421</v>
      </c>
      <c r="G980" s="434" t="s">
        <v>1010</v>
      </c>
      <c r="H980" s="429">
        <v>75057.22</v>
      </c>
    </row>
    <row r="981" spans="1:8" s="284" customFormat="1" ht="73.5" x14ac:dyDescent="0.35">
      <c r="A981" s="434">
        <v>44180.46597222222</v>
      </c>
      <c r="B981" s="222">
        <v>384</v>
      </c>
      <c r="C981" s="222" t="s">
        <v>721</v>
      </c>
      <c r="D981" s="435">
        <v>43141267</v>
      </c>
      <c r="E981" s="435" t="s">
        <v>3397</v>
      </c>
      <c r="F981" s="292" t="s">
        <v>3422</v>
      </c>
      <c r="G981" s="434" t="s">
        <v>1010</v>
      </c>
      <c r="H981" s="429">
        <v>91632.8</v>
      </c>
    </row>
    <row r="982" spans="1:8" s="284" customFormat="1" ht="73.5" x14ac:dyDescent="0.35">
      <c r="A982" s="434">
        <v>44180.743055555555</v>
      </c>
      <c r="B982" s="222">
        <v>966</v>
      </c>
      <c r="C982" s="222" t="s">
        <v>3423</v>
      </c>
      <c r="D982" s="435">
        <v>31316718</v>
      </c>
      <c r="E982" s="435" t="s">
        <v>3424</v>
      </c>
      <c r="F982" s="292" t="s">
        <v>3425</v>
      </c>
      <c r="G982" s="434" t="s">
        <v>1010</v>
      </c>
      <c r="H982" s="429">
        <v>949</v>
      </c>
    </row>
    <row r="983" spans="1:8" s="284" customFormat="1" ht="73.5" x14ac:dyDescent="0.35">
      <c r="A983" s="434">
        <v>44180.745138888888</v>
      </c>
      <c r="B983" s="222">
        <v>964</v>
      </c>
      <c r="C983" s="222" t="s">
        <v>3423</v>
      </c>
      <c r="D983" s="435">
        <v>31316718</v>
      </c>
      <c r="E983" s="435" t="s">
        <v>3424</v>
      </c>
      <c r="F983" s="292" t="s">
        <v>3426</v>
      </c>
      <c r="G983" s="434" t="s">
        <v>1010</v>
      </c>
      <c r="H983" s="429">
        <v>1143.5</v>
      </c>
    </row>
    <row r="984" spans="1:8" s="284" customFormat="1" ht="73.5" x14ac:dyDescent="0.35">
      <c r="A984" s="434">
        <v>44180.745138888888</v>
      </c>
      <c r="B984" s="222">
        <v>962</v>
      </c>
      <c r="C984" s="222" t="s">
        <v>2438</v>
      </c>
      <c r="D984" s="435">
        <v>37117315</v>
      </c>
      <c r="E984" s="435" t="s">
        <v>2439</v>
      </c>
      <c r="F984" s="292" t="s">
        <v>3427</v>
      </c>
      <c r="G984" s="434" t="s">
        <v>1010</v>
      </c>
      <c r="H984" s="429">
        <v>2264</v>
      </c>
    </row>
    <row r="985" spans="1:8" s="284" customFormat="1" ht="73.5" x14ac:dyDescent="0.35">
      <c r="A985" s="434">
        <v>44188.612500000003</v>
      </c>
      <c r="B985" s="222">
        <v>977</v>
      </c>
      <c r="C985" s="222" t="s">
        <v>3366</v>
      </c>
      <c r="D985" s="435">
        <v>43814037</v>
      </c>
      <c r="E985" s="435" t="s">
        <v>1235</v>
      </c>
      <c r="F985" s="292" t="s">
        <v>3428</v>
      </c>
      <c r="G985" s="434" t="s">
        <v>1010</v>
      </c>
      <c r="H985" s="429">
        <v>7500</v>
      </c>
    </row>
    <row r="986" spans="1:8" s="284" customFormat="1" ht="73.5" x14ac:dyDescent="0.35">
      <c r="A986" s="434">
        <v>44188.615277777775</v>
      </c>
      <c r="B986" s="222">
        <v>978</v>
      </c>
      <c r="C986" s="222" t="s">
        <v>3366</v>
      </c>
      <c r="D986" s="435">
        <v>43814037</v>
      </c>
      <c r="E986" s="435" t="s">
        <v>1235</v>
      </c>
      <c r="F986" s="292" t="s">
        <v>3429</v>
      </c>
      <c r="G986" s="434" t="s">
        <v>1010</v>
      </c>
      <c r="H986" s="429">
        <v>7500</v>
      </c>
    </row>
    <row r="987" spans="1:8" s="284" customFormat="1" ht="63" x14ac:dyDescent="0.35">
      <c r="A987" s="434">
        <v>44188.615277777775</v>
      </c>
      <c r="B987" s="222">
        <v>970</v>
      </c>
      <c r="C987" s="222" t="s">
        <v>1236</v>
      </c>
      <c r="D987" s="435">
        <v>43822912</v>
      </c>
      <c r="E987" s="435" t="s">
        <v>1237</v>
      </c>
      <c r="F987" s="292" t="s">
        <v>3430</v>
      </c>
      <c r="G987" s="434" t="s">
        <v>1010</v>
      </c>
      <c r="H987" s="429">
        <v>7500</v>
      </c>
    </row>
    <row r="988" spans="1:8" s="284" customFormat="1" ht="63" x14ac:dyDescent="0.35">
      <c r="A988" s="434">
        <v>44188.615277777775</v>
      </c>
      <c r="B988" s="222">
        <v>969</v>
      </c>
      <c r="C988" s="222" t="s">
        <v>1236</v>
      </c>
      <c r="D988" s="435">
        <v>43822912</v>
      </c>
      <c r="E988" s="435" t="s">
        <v>1237</v>
      </c>
      <c r="F988" s="292" t="s">
        <v>3431</v>
      </c>
      <c r="G988" s="434" t="s">
        <v>1010</v>
      </c>
      <c r="H988" s="429">
        <v>7500</v>
      </c>
    </row>
    <row r="989" spans="1:8" s="284" customFormat="1" ht="73.5" x14ac:dyDescent="0.35">
      <c r="A989" s="434">
        <v>44188.615277777775</v>
      </c>
      <c r="B989" s="222">
        <v>967</v>
      </c>
      <c r="C989" s="222" t="s">
        <v>664</v>
      </c>
      <c r="D989" s="435">
        <v>43314572</v>
      </c>
      <c r="E989" s="435" t="s">
        <v>2430</v>
      </c>
      <c r="F989" s="292" t="s">
        <v>3432</v>
      </c>
      <c r="G989" s="434" t="s">
        <v>1010</v>
      </c>
      <c r="H989" s="429">
        <v>7500</v>
      </c>
    </row>
    <row r="990" spans="1:8" s="284" customFormat="1" ht="73.5" x14ac:dyDescent="0.35">
      <c r="A990" s="434">
        <v>44188.618055555555</v>
      </c>
      <c r="B990" s="222">
        <v>976</v>
      </c>
      <c r="C990" s="222" t="s">
        <v>3317</v>
      </c>
      <c r="D990" s="435">
        <v>37815221</v>
      </c>
      <c r="E990" s="435" t="s">
        <v>3318</v>
      </c>
      <c r="F990" s="292" t="s">
        <v>3433</v>
      </c>
      <c r="G990" s="434" t="s">
        <v>1010</v>
      </c>
      <c r="H990" s="429">
        <v>300</v>
      </c>
    </row>
    <row r="991" spans="1:8" s="284" customFormat="1" ht="52.5" x14ac:dyDescent="0.35">
      <c r="A991" s="434">
        <v>44188.62222222222</v>
      </c>
      <c r="B991" s="222">
        <v>975</v>
      </c>
      <c r="C991" s="222" t="s">
        <v>3064</v>
      </c>
      <c r="D991" s="435">
        <v>21673832</v>
      </c>
      <c r="E991" s="435" t="s">
        <v>3065</v>
      </c>
      <c r="F991" s="292" t="s">
        <v>3390</v>
      </c>
      <c r="G991" s="434" t="s">
        <v>1010</v>
      </c>
      <c r="H991" s="429">
        <v>550</v>
      </c>
    </row>
    <row r="992" spans="1:8" s="284" customFormat="1" ht="63" x14ac:dyDescent="0.35">
      <c r="A992" s="434">
        <v>44188.623611111114</v>
      </c>
      <c r="B992" s="222">
        <v>393</v>
      </c>
      <c r="C992" s="222" t="s">
        <v>2850</v>
      </c>
      <c r="D992" s="435">
        <v>22859846</v>
      </c>
      <c r="E992" s="435" t="s">
        <v>2851</v>
      </c>
      <c r="F992" s="292" t="s">
        <v>3434</v>
      </c>
      <c r="G992" s="434" t="s">
        <v>1010</v>
      </c>
      <c r="H992" s="429">
        <v>50</v>
      </c>
    </row>
    <row r="993" spans="1:8" s="284" customFormat="1" ht="63" x14ac:dyDescent="0.35">
      <c r="A993" s="434">
        <v>44189.731249999997</v>
      </c>
      <c r="B993" s="222">
        <v>980</v>
      </c>
      <c r="C993" s="222" t="s">
        <v>2438</v>
      </c>
      <c r="D993" s="435">
        <v>37117315</v>
      </c>
      <c r="E993" s="435" t="s">
        <v>2439</v>
      </c>
      <c r="F993" s="292" t="s">
        <v>3435</v>
      </c>
      <c r="G993" s="434" t="s">
        <v>1010</v>
      </c>
      <c r="H993" s="429">
        <v>500</v>
      </c>
    </row>
    <row r="994" spans="1:8" s="284" customFormat="1" ht="63" x14ac:dyDescent="0.35">
      <c r="A994" s="434">
        <v>44189.731249999997</v>
      </c>
      <c r="B994" s="222">
        <v>979</v>
      </c>
      <c r="C994" s="222" t="s">
        <v>2438</v>
      </c>
      <c r="D994" s="435">
        <v>37117315</v>
      </c>
      <c r="E994" s="435" t="s">
        <v>2439</v>
      </c>
      <c r="F994" s="292" t="s">
        <v>3436</v>
      </c>
      <c r="G994" s="434" t="s">
        <v>1010</v>
      </c>
      <c r="H994" s="429">
        <v>500</v>
      </c>
    </row>
    <row r="995" spans="1:8" s="284" customFormat="1" ht="52.5" x14ac:dyDescent="0.35">
      <c r="A995" s="434">
        <v>44194.756249999999</v>
      </c>
      <c r="B995" s="222">
        <v>998</v>
      </c>
      <c r="C995" s="222" t="s">
        <v>1247</v>
      </c>
      <c r="D995" s="435">
        <v>38004897</v>
      </c>
      <c r="E995" s="435" t="s">
        <v>2916</v>
      </c>
      <c r="F995" s="292" t="s">
        <v>3437</v>
      </c>
      <c r="G995" s="434" t="s">
        <v>1010</v>
      </c>
      <c r="H995" s="429">
        <v>270</v>
      </c>
    </row>
    <row r="996" spans="1:8" s="284" customFormat="1" ht="52.5" x14ac:dyDescent="0.35">
      <c r="A996" s="434">
        <v>44194.756249999999</v>
      </c>
      <c r="B996" s="222">
        <v>997</v>
      </c>
      <c r="C996" s="222" t="s">
        <v>1247</v>
      </c>
      <c r="D996" s="435">
        <v>38004897</v>
      </c>
      <c r="E996" s="435" t="s">
        <v>2916</v>
      </c>
      <c r="F996" s="292" t="s">
        <v>3438</v>
      </c>
      <c r="G996" s="434" t="s">
        <v>1010</v>
      </c>
      <c r="H996" s="429">
        <v>22.5</v>
      </c>
    </row>
    <row r="997" spans="1:8" s="284" customFormat="1" ht="73.5" x14ac:dyDescent="0.35">
      <c r="A997" s="434">
        <v>44194.759027777778</v>
      </c>
      <c r="B997" s="222">
        <v>989</v>
      </c>
      <c r="C997" s="222" t="s">
        <v>656</v>
      </c>
      <c r="D997" s="435">
        <v>43307785</v>
      </c>
      <c r="E997" s="435" t="s">
        <v>3352</v>
      </c>
      <c r="F997" s="292" t="s">
        <v>3439</v>
      </c>
      <c r="G997" s="434" t="s">
        <v>1010</v>
      </c>
      <c r="H997" s="429">
        <v>7500</v>
      </c>
    </row>
    <row r="998" spans="1:8" s="284" customFormat="1" ht="63" x14ac:dyDescent="0.35">
      <c r="A998" s="434">
        <v>44194.759722222225</v>
      </c>
      <c r="B998" s="222">
        <v>1000</v>
      </c>
      <c r="C998" s="222" t="s">
        <v>2438</v>
      </c>
      <c r="D998" s="435">
        <v>37117315</v>
      </c>
      <c r="E998" s="435" t="s">
        <v>2439</v>
      </c>
      <c r="F998" s="292" t="s">
        <v>3440</v>
      </c>
      <c r="G998" s="434" t="s">
        <v>1010</v>
      </c>
      <c r="H998" s="429">
        <v>1125</v>
      </c>
    </row>
    <row r="999" spans="1:8" s="284" customFormat="1" ht="73.5" x14ac:dyDescent="0.35">
      <c r="A999" s="434">
        <v>44195.603472222225</v>
      </c>
      <c r="B999" s="222">
        <v>994</v>
      </c>
      <c r="C999" s="222" t="s">
        <v>2438</v>
      </c>
      <c r="D999" s="435">
        <v>37117315</v>
      </c>
      <c r="E999" s="435" t="s">
        <v>2439</v>
      </c>
      <c r="F999" s="292" t="s">
        <v>3441</v>
      </c>
      <c r="G999" s="434" t="s">
        <v>1010</v>
      </c>
      <c r="H999" s="429">
        <v>1755</v>
      </c>
    </row>
    <row r="1000" spans="1:8" s="284" customFormat="1" ht="63" x14ac:dyDescent="0.35">
      <c r="A1000" s="434">
        <v>44195.615972222222</v>
      </c>
      <c r="B1000" s="222">
        <v>1003</v>
      </c>
      <c r="C1000" s="222" t="s">
        <v>664</v>
      </c>
      <c r="D1000" s="435">
        <v>43314572</v>
      </c>
      <c r="E1000" s="435" t="s">
        <v>2430</v>
      </c>
      <c r="F1000" s="292" t="s">
        <v>3442</v>
      </c>
      <c r="G1000" s="434" t="s">
        <v>1010</v>
      </c>
      <c r="H1000" s="429">
        <v>25300</v>
      </c>
    </row>
    <row r="1001" spans="1:8" s="69" customFormat="1" ht="10.5" x14ac:dyDescent="0.25">
      <c r="A1001" s="641" t="s">
        <v>134</v>
      </c>
      <c r="B1001" s="642"/>
      <c r="C1001" s="642"/>
      <c r="D1001" s="642"/>
      <c r="E1001" s="642"/>
      <c r="F1001" s="642"/>
      <c r="G1001" s="643"/>
      <c r="H1001" s="415">
        <f>SUM(H502:H1000)</f>
        <v>491229300.08999997</v>
      </c>
    </row>
    <row r="1002" spans="1:8" s="69" customFormat="1" ht="10.5" x14ac:dyDescent="0.25">
      <c r="A1002" s="411"/>
      <c r="B1002" s="412"/>
      <c r="C1002" s="413"/>
      <c r="D1002" s="412"/>
      <c r="E1002" s="412"/>
      <c r="F1002" s="412"/>
      <c r="G1002" s="412"/>
      <c r="H1002" s="412"/>
    </row>
    <row r="1003" spans="1:8" s="69" customFormat="1" ht="10.5" x14ac:dyDescent="0.25">
      <c r="A1003" s="640" t="s">
        <v>3443</v>
      </c>
      <c r="B1003" s="640"/>
      <c r="C1003" s="640"/>
      <c r="D1003" s="640"/>
      <c r="E1003" s="640"/>
      <c r="F1003" s="640"/>
      <c r="G1003" s="640"/>
      <c r="H1003" s="640"/>
    </row>
  </sheetData>
  <autoFilter ref="A4:H4"/>
  <sortState ref="A87:H155">
    <sortCondition ref="A87"/>
  </sortState>
  <mergeCells count="4">
    <mergeCell ref="A1:H1"/>
    <mergeCell ref="A1003:H1003"/>
    <mergeCell ref="A498:G498"/>
    <mergeCell ref="A1001:G1001"/>
  </mergeCells>
  <pageMargins left="0.11811023622047245" right="0.11811023622047245" top="0.74803149606299213" bottom="0.74803149606299213" header="0.31496062992125984" footer="0.31496062992125984"/>
  <pageSetup paperSize="9" scale="90" fitToHeight="0" orientation="portrait" horizontalDpi="300" verticalDpi="300" r:id="rId1"/>
  <rowBreaks count="12" manualBreakCount="12">
    <brk id="101" max="7" man="1"/>
    <brk id="262" max="7" man="1"/>
    <brk id="273" max="7" man="1"/>
    <brk id="285" max="7" man="1"/>
    <brk id="296" max="7" man="1"/>
    <brk id="354" max="7" man="1"/>
    <brk id="453" max="7" man="1"/>
    <brk id="498" max="7" man="1"/>
    <brk id="512" max="7" man="1"/>
    <brk id="524" max="7" man="1"/>
    <brk id="759" max="7" man="1"/>
    <brk id="81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U5486"/>
  <sheetViews>
    <sheetView view="pageBreakPreview" zoomScaleNormal="100" zoomScaleSheetLayoutView="100" workbookViewId="0">
      <selection activeCell="D13" sqref="D13"/>
    </sheetView>
  </sheetViews>
  <sheetFormatPr defaultColWidth="8.81640625" defaultRowHeight="14.5" x14ac:dyDescent="0.35"/>
  <cols>
    <col min="1" max="1" width="32.36328125" customWidth="1"/>
    <col min="2" max="2" width="11.1796875" customWidth="1"/>
    <col min="3" max="3" width="10.453125" customWidth="1"/>
    <col min="4" max="4" width="10.81640625" customWidth="1"/>
    <col min="5" max="5" width="10.453125" customWidth="1"/>
    <col min="6" max="6" width="11.36328125" customWidth="1"/>
  </cols>
  <sheetData>
    <row r="1" spans="1:7" ht="15.5" x14ac:dyDescent="0.35">
      <c r="A1" s="505" t="s">
        <v>0</v>
      </c>
      <c r="B1" s="506"/>
      <c r="C1" s="506"/>
      <c r="D1" s="506"/>
      <c r="E1" s="506"/>
      <c r="F1" s="506"/>
    </row>
    <row r="2" spans="1:7" s="38" customFormat="1" ht="15" x14ac:dyDescent="0.35">
      <c r="A2" s="2"/>
      <c r="B2"/>
      <c r="C2"/>
      <c r="D2"/>
      <c r="E2"/>
      <c r="F2"/>
    </row>
    <row r="3" spans="1:7" s="38" customFormat="1" ht="37.5" customHeight="1" x14ac:dyDescent="0.35">
      <c r="A3" s="24" t="s">
        <v>1</v>
      </c>
      <c r="B3" s="24" t="s">
        <v>2</v>
      </c>
      <c r="C3" s="24" t="s">
        <v>3</v>
      </c>
      <c r="D3" s="24" t="s">
        <v>4</v>
      </c>
      <c r="E3" s="24" t="s">
        <v>5</v>
      </c>
      <c r="F3" s="24" t="s">
        <v>6</v>
      </c>
    </row>
    <row r="4" spans="1:7" s="38" customFormat="1" x14ac:dyDescent="0.35">
      <c r="A4" s="23" t="s">
        <v>7</v>
      </c>
      <c r="B4" s="95">
        <v>26</v>
      </c>
      <c r="C4" s="95">
        <v>2</v>
      </c>
      <c r="D4" s="63">
        <v>1</v>
      </c>
      <c r="E4" s="63" t="s">
        <v>427</v>
      </c>
      <c r="F4" s="63" t="s">
        <v>427</v>
      </c>
    </row>
    <row r="5" spans="1:7" s="38" customFormat="1" ht="47.25" customHeight="1" x14ac:dyDescent="0.35">
      <c r="A5" s="23" t="s">
        <v>8</v>
      </c>
      <c r="B5" s="63" t="s">
        <v>427</v>
      </c>
      <c r="C5" s="63" t="s">
        <v>427</v>
      </c>
      <c r="D5" s="63" t="s">
        <v>427</v>
      </c>
      <c r="E5" s="63" t="s">
        <v>427</v>
      </c>
      <c r="F5" s="63" t="s">
        <v>427</v>
      </c>
    </row>
    <row r="6" spans="1:7" s="38" customFormat="1" ht="54.75" customHeight="1" x14ac:dyDescent="0.35">
      <c r="A6" s="23" t="s">
        <v>21</v>
      </c>
      <c r="B6" s="63" t="s">
        <v>427</v>
      </c>
      <c r="C6" s="390">
        <v>5137</v>
      </c>
      <c r="D6" s="63">
        <v>99</v>
      </c>
      <c r="E6" s="63" t="s">
        <v>427</v>
      </c>
      <c r="F6" s="63" t="s">
        <v>427</v>
      </c>
      <c r="G6" s="94"/>
    </row>
    <row r="7" spans="1:7" s="38" customFormat="1" x14ac:dyDescent="0.35">
      <c r="A7" s="23" t="s">
        <v>9</v>
      </c>
      <c r="B7" s="63" t="s">
        <v>427</v>
      </c>
      <c r="C7" s="390" t="s">
        <v>427</v>
      </c>
      <c r="D7" s="63" t="s">
        <v>427</v>
      </c>
      <c r="E7" s="63" t="s">
        <v>427</v>
      </c>
      <c r="F7" s="63" t="s">
        <v>427</v>
      </c>
    </row>
    <row r="8" spans="1:7" s="38" customFormat="1" ht="18" customHeight="1" x14ac:dyDescent="0.35">
      <c r="A8" s="23" t="s">
        <v>10</v>
      </c>
      <c r="B8" s="63" t="s">
        <v>427</v>
      </c>
      <c r="C8" s="390" t="s">
        <v>427</v>
      </c>
      <c r="D8" s="63" t="s">
        <v>427</v>
      </c>
      <c r="E8" s="63" t="s">
        <v>427</v>
      </c>
      <c r="F8" s="63" t="s">
        <v>427</v>
      </c>
    </row>
    <row r="9" spans="1:7" s="38" customFormat="1" ht="30" customHeight="1" x14ac:dyDescent="0.35">
      <c r="A9" s="23" t="s">
        <v>11</v>
      </c>
      <c r="B9" s="63" t="s">
        <v>427</v>
      </c>
      <c r="C9" s="390">
        <v>5137</v>
      </c>
      <c r="D9" s="63">
        <v>99</v>
      </c>
      <c r="E9" s="63" t="s">
        <v>427</v>
      </c>
      <c r="F9" s="63" t="s">
        <v>427</v>
      </c>
    </row>
    <row r="10" spans="1:7" s="38" customFormat="1" x14ac:dyDescent="0.35">
      <c r="A10" s="23" t="s">
        <v>12</v>
      </c>
      <c r="B10" s="63" t="s">
        <v>427</v>
      </c>
      <c r="C10" s="390">
        <v>316</v>
      </c>
      <c r="D10" s="63" t="s">
        <v>427</v>
      </c>
      <c r="E10" s="63" t="s">
        <v>427</v>
      </c>
      <c r="F10" s="63" t="s">
        <v>427</v>
      </c>
    </row>
    <row r="11" spans="1:7" s="38" customFormat="1" x14ac:dyDescent="0.35">
      <c r="A11" s="23" t="s">
        <v>13</v>
      </c>
      <c r="B11" s="63" t="s">
        <v>427</v>
      </c>
      <c r="C11" s="390">
        <v>690</v>
      </c>
      <c r="D11" s="63" t="s">
        <v>427</v>
      </c>
      <c r="E11" s="63" t="s">
        <v>427</v>
      </c>
      <c r="F11" s="63"/>
    </row>
    <row r="12" spans="1:7" s="38" customFormat="1" x14ac:dyDescent="0.35">
      <c r="A12" s="23" t="s">
        <v>14</v>
      </c>
      <c r="B12" s="63" t="s">
        <v>427</v>
      </c>
      <c r="C12" s="390">
        <v>3155</v>
      </c>
      <c r="D12" s="63">
        <v>99</v>
      </c>
      <c r="E12" s="63" t="s">
        <v>427</v>
      </c>
      <c r="F12" s="63" t="s">
        <v>427</v>
      </c>
    </row>
    <row r="13" spans="1:7" s="38" customFormat="1" ht="28.5" customHeight="1" x14ac:dyDescent="0.35">
      <c r="A13" s="23" t="s">
        <v>15</v>
      </c>
      <c r="B13" s="63" t="s">
        <v>427</v>
      </c>
      <c r="C13" s="390" t="s">
        <v>427</v>
      </c>
      <c r="D13" s="63" t="s">
        <v>427</v>
      </c>
      <c r="E13" s="63" t="s">
        <v>427</v>
      </c>
      <c r="F13" s="63" t="s">
        <v>427</v>
      </c>
    </row>
    <row r="14" spans="1:7" s="38" customFormat="1" ht="22.5" customHeight="1" x14ac:dyDescent="0.35">
      <c r="A14" s="23" t="s">
        <v>16</v>
      </c>
      <c r="B14" s="63" t="s">
        <v>427</v>
      </c>
      <c r="C14" s="390">
        <v>976</v>
      </c>
      <c r="D14" s="63" t="s">
        <v>427</v>
      </c>
      <c r="E14" s="63" t="s">
        <v>427</v>
      </c>
      <c r="F14" s="63" t="s">
        <v>427</v>
      </c>
    </row>
    <row r="15" spans="1:7" s="38" customFormat="1" ht="30" customHeight="1" x14ac:dyDescent="0.35">
      <c r="A15" s="23" t="s">
        <v>22</v>
      </c>
      <c r="B15" s="63" t="s">
        <v>427</v>
      </c>
      <c r="C15" s="390">
        <v>329</v>
      </c>
      <c r="D15" s="63">
        <v>9</v>
      </c>
      <c r="E15" s="63" t="s">
        <v>427</v>
      </c>
      <c r="F15" s="63" t="s">
        <v>427</v>
      </c>
    </row>
    <row r="16" spans="1:7" s="38" customFormat="1" x14ac:dyDescent="0.35">
      <c r="A16" s="23" t="s">
        <v>17</v>
      </c>
      <c r="B16" s="63" t="s">
        <v>427</v>
      </c>
      <c r="C16" s="390" t="s">
        <v>427</v>
      </c>
      <c r="D16" s="63" t="s">
        <v>427</v>
      </c>
      <c r="E16" s="63" t="s">
        <v>427</v>
      </c>
      <c r="F16" s="63" t="s">
        <v>427</v>
      </c>
    </row>
    <row r="17" spans="1:6" s="38" customFormat="1" ht="21" customHeight="1" x14ac:dyDescent="0.35">
      <c r="A17" s="23" t="s">
        <v>18</v>
      </c>
      <c r="B17" s="63" t="s">
        <v>427</v>
      </c>
      <c r="C17" s="390">
        <v>329</v>
      </c>
      <c r="D17" s="63">
        <v>9</v>
      </c>
      <c r="E17" s="63" t="s">
        <v>427</v>
      </c>
      <c r="F17" s="63" t="s">
        <v>427</v>
      </c>
    </row>
    <row r="18" spans="1:6" s="38" customFormat="1" ht="27" customHeight="1" x14ac:dyDescent="0.35">
      <c r="A18" s="23" t="s">
        <v>19</v>
      </c>
      <c r="B18" s="63" t="s">
        <v>427</v>
      </c>
      <c r="C18" s="390" t="s">
        <v>427</v>
      </c>
      <c r="D18" s="63" t="s">
        <v>427</v>
      </c>
      <c r="E18" s="63" t="s">
        <v>427</v>
      </c>
      <c r="F18" s="63" t="s">
        <v>427</v>
      </c>
    </row>
    <row r="19" spans="1:6" s="38" customFormat="1" x14ac:dyDescent="0.35">
      <c r="A19"/>
      <c r="B19"/>
      <c r="C19"/>
      <c r="D19"/>
      <c r="E19"/>
      <c r="F19"/>
    </row>
    <row r="20" spans="1:6" s="38" customFormat="1" x14ac:dyDescent="0.35">
      <c r="A20"/>
      <c r="B20"/>
      <c r="C20"/>
      <c r="D20"/>
      <c r="E20"/>
      <c r="F20"/>
    </row>
    <row r="21" spans="1:6" s="38" customFormat="1" x14ac:dyDescent="0.35"/>
    <row r="22" spans="1:6" s="38" customFormat="1" x14ac:dyDescent="0.35"/>
    <row r="23" spans="1:6" s="38" customFormat="1" x14ac:dyDescent="0.35"/>
    <row r="24" spans="1:6" s="38" customFormat="1" x14ac:dyDescent="0.35"/>
    <row r="25" spans="1:6" s="38" customFormat="1" x14ac:dyDescent="0.35"/>
    <row r="26" spans="1:6" s="38" customFormat="1" x14ac:dyDescent="0.35"/>
    <row r="27" spans="1:6" s="38" customFormat="1" x14ac:dyDescent="0.35"/>
    <row r="28" spans="1:6" s="38" customFormat="1" x14ac:dyDescent="0.35"/>
    <row r="29" spans="1:6" s="38" customFormat="1" x14ac:dyDescent="0.35"/>
    <row r="30" spans="1:6" s="38" customFormat="1" x14ac:dyDescent="0.35"/>
    <row r="31" spans="1:6" s="38" customFormat="1" x14ac:dyDescent="0.35"/>
    <row r="32" spans="1:6" s="38" customFormat="1" x14ac:dyDescent="0.35"/>
    <row r="33" s="38" customFormat="1" x14ac:dyDescent="0.35"/>
    <row r="34" s="38" customFormat="1" x14ac:dyDescent="0.35"/>
    <row r="35" s="38" customFormat="1" x14ac:dyDescent="0.35"/>
    <row r="36" s="38" customFormat="1" x14ac:dyDescent="0.35"/>
    <row r="37" s="38" customFormat="1" x14ac:dyDescent="0.35"/>
    <row r="38" s="38" customFormat="1" x14ac:dyDescent="0.35"/>
    <row r="39" s="38" customFormat="1" x14ac:dyDescent="0.35"/>
    <row r="40" s="38" customFormat="1" x14ac:dyDescent="0.35"/>
    <row r="41" s="38" customFormat="1" x14ac:dyDescent="0.35"/>
    <row r="42" s="38" customFormat="1" x14ac:dyDescent="0.35"/>
    <row r="43" s="38" customFormat="1" x14ac:dyDescent="0.35"/>
    <row r="44" s="38" customFormat="1" x14ac:dyDescent="0.35"/>
    <row r="45" s="38" customFormat="1" x14ac:dyDescent="0.35"/>
    <row r="46" s="38" customFormat="1" x14ac:dyDescent="0.35"/>
    <row r="47" s="38" customFormat="1" x14ac:dyDescent="0.35"/>
    <row r="48" s="38" customFormat="1" x14ac:dyDescent="0.35"/>
    <row r="49" s="38" customFormat="1" x14ac:dyDescent="0.35"/>
    <row r="50" s="38" customFormat="1" x14ac:dyDescent="0.35"/>
    <row r="51" s="38" customFormat="1" x14ac:dyDescent="0.35"/>
    <row r="52" s="38" customFormat="1" x14ac:dyDescent="0.35"/>
    <row r="53" s="38" customFormat="1" x14ac:dyDescent="0.35"/>
    <row r="54" s="38" customFormat="1" x14ac:dyDescent="0.35"/>
    <row r="55" s="38" customFormat="1" x14ac:dyDescent="0.35"/>
    <row r="56" s="38" customFormat="1" x14ac:dyDescent="0.35"/>
    <row r="57" s="38" customFormat="1" x14ac:dyDescent="0.35"/>
    <row r="58" s="38" customFormat="1" x14ac:dyDescent="0.35"/>
    <row r="59" s="38" customFormat="1" x14ac:dyDescent="0.35"/>
    <row r="60" s="38" customFormat="1" x14ac:dyDescent="0.35"/>
    <row r="61" s="38" customFormat="1" x14ac:dyDescent="0.35"/>
    <row r="62" s="38" customFormat="1" x14ac:dyDescent="0.35"/>
    <row r="63" s="38" customFormat="1" x14ac:dyDescent="0.35"/>
    <row r="64" s="38" customFormat="1" x14ac:dyDescent="0.35"/>
    <row r="65" s="38" customFormat="1" x14ac:dyDescent="0.35"/>
    <row r="66" s="38" customFormat="1" x14ac:dyDescent="0.35"/>
    <row r="67" s="38" customFormat="1" x14ac:dyDescent="0.35"/>
    <row r="68" s="38" customFormat="1" x14ac:dyDescent="0.35"/>
    <row r="69" s="38" customFormat="1" x14ac:dyDescent="0.35"/>
    <row r="70" s="38" customFormat="1" x14ac:dyDescent="0.35"/>
    <row r="71" s="38" customFormat="1" x14ac:dyDescent="0.35"/>
    <row r="72" s="38" customFormat="1" x14ac:dyDescent="0.35"/>
    <row r="73" s="38" customFormat="1" x14ac:dyDescent="0.35"/>
    <row r="74" s="38" customFormat="1" x14ac:dyDescent="0.35"/>
    <row r="75" s="38" customFormat="1" x14ac:dyDescent="0.35"/>
    <row r="76" s="38" customFormat="1" x14ac:dyDescent="0.35"/>
    <row r="77" s="38" customFormat="1" x14ac:dyDescent="0.35"/>
    <row r="78" s="38" customFormat="1" x14ac:dyDescent="0.35"/>
    <row r="79" s="38" customFormat="1" x14ac:dyDescent="0.35"/>
    <row r="80" s="38" customFormat="1" x14ac:dyDescent="0.35"/>
    <row r="81" s="38" customFormat="1" x14ac:dyDescent="0.35"/>
    <row r="82" s="38" customFormat="1" x14ac:dyDescent="0.35"/>
    <row r="83" s="38" customFormat="1" x14ac:dyDescent="0.35"/>
    <row r="84" s="38" customFormat="1" x14ac:dyDescent="0.35"/>
    <row r="85" s="38" customFormat="1" x14ac:dyDescent="0.35"/>
    <row r="86" s="38" customFormat="1" x14ac:dyDescent="0.35"/>
    <row r="87" s="38" customFormat="1" x14ac:dyDescent="0.35"/>
    <row r="88" s="38" customFormat="1" x14ac:dyDescent="0.35"/>
    <row r="89" s="38" customFormat="1" x14ac:dyDescent="0.35"/>
    <row r="90" s="38" customFormat="1" x14ac:dyDescent="0.35"/>
    <row r="91" s="38" customFormat="1" x14ac:dyDescent="0.35"/>
    <row r="92" s="38" customFormat="1" x14ac:dyDescent="0.35"/>
    <row r="93" s="38" customFormat="1" x14ac:dyDescent="0.35"/>
    <row r="94" s="38" customFormat="1" x14ac:dyDescent="0.35"/>
    <row r="95" s="38" customFormat="1" x14ac:dyDescent="0.35"/>
    <row r="96" s="38" customFormat="1" x14ac:dyDescent="0.35"/>
    <row r="97" s="38" customFormat="1" x14ac:dyDescent="0.35"/>
    <row r="98" s="38" customFormat="1" x14ac:dyDescent="0.35"/>
    <row r="99" s="38" customFormat="1" x14ac:dyDescent="0.35"/>
    <row r="100" s="38" customFormat="1" x14ac:dyDescent="0.35"/>
    <row r="101" s="38" customFormat="1" x14ac:dyDescent="0.35"/>
    <row r="102" s="38" customFormat="1" x14ac:dyDescent="0.35"/>
    <row r="103" s="38" customFormat="1" x14ac:dyDescent="0.35"/>
    <row r="104" s="38" customFormat="1" x14ac:dyDescent="0.35"/>
    <row r="105" s="38" customFormat="1" x14ac:dyDescent="0.35"/>
    <row r="106" s="38" customFormat="1" x14ac:dyDescent="0.35"/>
    <row r="107" s="38" customFormat="1" x14ac:dyDescent="0.35"/>
    <row r="108" s="38" customFormat="1" x14ac:dyDescent="0.35"/>
    <row r="109" s="38" customFormat="1" x14ac:dyDescent="0.35"/>
    <row r="110" s="38" customFormat="1" x14ac:dyDescent="0.35"/>
    <row r="111" s="38" customFormat="1" x14ac:dyDescent="0.35"/>
    <row r="112" s="38" customFormat="1" x14ac:dyDescent="0.35"/>
    <row r="113" s="38" customFormat="1" x14ac:dyDescent="0.35"/>
    <row r="114" s="38" customFormat="1" x14ac:dyDescent="0.35"/>
    <row r="115" s="38" customFormat="1" x14ac:dyDescent="0.35"/>
    <row r="116" s="38" customFormat="1" x14ac:dyDescent="0.35"/>
    <row r="117" s="38" customFormat="1" x14ac:dyDescent="0.35"/>
    <row r="118" s="38" customFormat="1" x14ac:dyDescent="0.35"/>
    <row r="119" s="38" customFormat="1" x14ac:dyDescent="0.35"/>
    <row r="120" s="38" customFormat="1" x14ac:dyDescent="0.35"/>
    <row r="121" s="38" customFormat="1" x14ac:dyDescent="0.35"/>
    <row r="122" s="38" customFormat="1" x14ac:dyDescent="0.35"/>
    <row r="123" s="38" customFormat="1" x14ac:dyDescent="0.35"/>
    <row r="124" s="38" customFormat="1" x14ac:dyDescent="0.35"/>
    <row r="125" s="38" customFormat="1" x14ac:dyDescent="0.35"/>
    <row r="126" s="38" customFormat="1" x14ac:dyDescent="0.35"/>
    <row r="127" s="38" customFormat="1" x14ac:dyDescent="0.35"/>
    <row r="128" s="38" customFormat="1" x14ac:dyDescent="0.35"/>
    <row r="129" s="38" customFormat="1" x14ac:dyDescent="0.35"/>
    <row r="130" s="38" customFormat="1" x14ac:dyDescent="0.35"/>
    <row r="131" s="38" customFormat="1" x14ac:dyDescent="0.35"/>
    <row r="132" s="38" customFormat="1" x14ac:dyDescent="0.35"/>
    <row r="133" s="38" customFormat="1" x14ac:dyDescent="0.35"/>
    <row r="134" s="38" customFormat="1" x14ac:dyDescent="0.35"/>
    <row r="135" s="38" customFormat="1" x14ac:dyDescent="0.35"/>
    <row r="136" s="38" customFormat="1" x14ac:dyDescent="0.35"/>
    <row r="137" s="38" customFormat="1" x14ac:dyDescent="0.35"/>
    <row r="138" s="38" customFormat="1" x14ac:dyDescent="0.35"/>
    <row r="139" s="38" customFormat="1" x14ac:dyDescent="0.35"/>
    <row r="140" s="38" customFormat="1" x14ac:dyDescent="0.35"/>
    <row r="141" s="38" customFormat="1" x14ac:dyDescent="0.35"/>
    <row r="142" s="38" customFormat="1" x14ac:dyDescent="0.35"/>
    <row r="143" s="38" customFormat="1" x14ac:dyDescent="0.35"/>
    <row r="144" s="38" customFormat="1" x14ac:dyDescent="0.35"/>
    <row r="145" s="38" customFormat="1" x14ac:dyDescent="0.35"/>
    <row r="146" s="38" customFormat="1" x14ac:dyDescent="0.35"/>
    <row r="147" s="38" customFormat="1" x14ac:dyDescent="0.35"/>
    <row r="148" s="38" customFormat="1" x14ac:dyDescent="0.35"/>
    <row r="149" s="38" customFormat="1" x14ac:dyDescent="0.35"/>
    <row r="150" s="38" customFormat="1" x14ac:dyDescent="0.35"/>
    <row r="151" s="38" customFormat="1" x14ac:dyDescent="0.35"/>
    <row r="152" s="38" customFormat="1" x14ac:dyDescent="0.35"/>
    <row r="153" s="38" customFormat="1" x14ac:dyDescent="0.35"/>
    <row r="154" s="38" customFormat="1" x14ac:dyDescent="0.35"/>
    <row r="155" s="38" customFormat="1" x14ac:dyDescent="0.35"/>
    <row r="156" s="38" customFormat="1" x14ac:dyDescent="0.35"/>
    <row r="157" s="38" customFormat="1" x14ac:dyDescent="0.35"/>
    <row r="158" s="38" customFormat="1" x14ac:dyDescent="0.35"/>
    <row r="159" s="38" customFormat="1" x14ac:dyDescent="0.35"/>
    <row r="160" s="38" customFormat="1" x14ac:dyDescent="0.35"/>
    <row r="161" s="38" customFormat="1" x14ac:dyDescent="0.35"/>
    <row r="162" s="38" customFormat="1" x14ac:dyDescent="0.35"/>
    <row r="163" s="38" customFormat="1" x14ac:dyDescent="0.35"/>
    <row r="164" s="38" customFormat="1" x14ac:dyDescent="0.35"/>
    <row r="165" s="38" customFormat="1" x14ac:dyDescent="0.35"/>
    <row r="166" s="38" customFormat="1" x14ac:dyDescent="0.35"/>
    <row r="167" s="38" customFormat="1" x14ac:dyDescent="0.35"/>
    <row r="168" s="38" customFormat="1" x14ac:dyDescent="0.35"/>
    <row r="169" s="38" customFormat="1" x14ac:dyDescent="0.35"/>
    <row r="170" s="38" customFormat="1" x14ac:dyDescent="0.35"/>
    <row r="171" s="38" customFormat="1" x14ac:dyDescent="0.35"/>
    <row r="172" s="38" customFormat="1" x14ac:dyDescent="0.35"/>
    <row r="173" s="38" customFormat="1" x14ac:dyDescent="0.35"/>
    <row r="174" s="38" customFormat="1" x14ac:dyDescent="0.35"/>
    <row r="175" s="38" customFormat="1" x14ac:dyDescent="0.35"/>
    <row r="176" s="38" customFormat="1" x14ac:dyDescent="0.35"/>
    <row r="177" s="38" customFormat="1" x14ac:dyDescent="0.35"/>
    <row r="178" s="38" customFormat="1" x14ac:dyDescent="0.35"/>
    <row r="179" s="38" customFormat="1" x14ac:dyDescent="0.35"/>
    <row r="180" s="38" customFormat="1" x14ac:dyDescent="0.35"/>
    <row r="181" s="38" customFormat="1" x14ac:dyDescent="0.35"/>
    <row r="182" s="38" customFormat="1" x14ac:dyDescent="0.35"/>
    <row r="183" s="38" customFormat="1" x14ac:dyDescent="0.35"/>
    <row r="184" s="38" customFormat="1" x14ac:dyDescent="0.35"/>
    <row r="185" s="38" customFormat="1" x14ac:dyDescent="0.35"/>
    <row r="186" s="38" customFormat="1" x14ac:dyDescent="0.35"/>
    <row r="187" s="38" customFormat="1" x14ac:dyDescent="0.35"/>
    <row r="188" s="38" customFormat="1" x14ac:dyDescent="0.35"/>
    <row r="189" s="38" customFormat="1" x14ac:dyDescent="0.35"/>
    <row r="190" s="38" customFormat="1" x14ac:dyDescent="0.35"/>
    <row r="191" s="38" customFormat="1" x14ac:dyDescent="0.35"/>
    <row r="192" s="38" customFormat="1" x14ac:dyDescent="0.35"/>
    <row r="193" s="38" customFormat="1" x14ac:dyDescent="0.35"/>
    <row r="194" s="38" customFormat="1" x14ac:dyDescent="0.35"/>
    <row r="195" s="38" customFormat="1" x14ac:dyDescent="0.35"/>
    <row r="196" s="38" customFormat="1" x14ac:dyDescent="0.35"/>
    <row r="197" s="38" customFormat="1" x14ac:dyDescent="0.35"/>
    <row r="198" s="38" customFormat="1" x14ac:dyDescent="0.35"/>
    <row r="199" s="38" customFormat="1" x14ac:dyDescent="0.35"/>
    <row r="200" s="38" customFormat="1" x14ac:dyDescent="0.35"/>
    <row r="201" s="38" customFormat="1" x14ac:dyDescent="0.35"/>
    <row r="202" s="38" customFormat="1" x14ac:dyDescent="0.35"/>
    <row r="203" s="38" customFormat="1" x14ac:dyDescent="0.35"/>
    <row r="204" s="38" customFormat="1" x14ac:dyDescent="0.35"/>
    <row r="205" s="38" customFormat="1" x14ac:dyDescent="0.35"/>
    <row r="206" s="38" customFormat="1" x14ac:dyDescent="0.35"/>
    <row r="207" s="38" customFormat="1" x14ac:dyDescent="0.35"/>
    <row r="208" s="38" customFormat="1" x14ac:dyDescent="0.35"/>
    <row r="209" s="38" customFormat="1" x14ac:dyDescent="0.35"/>
    <row r="210" s="38" customFormat="1" x14ac:dyDescent="0.35"/>
    <row r="211" s="38" customFormat="1" x14ac:dyDescent="0.35"/>
    <row r="212" s="38" customFormat="1" x14ac:dyDescent="0.35"/>
    <row r="213" s="38" customFormat="1" x14ac:dyDescent="0.35"/>
    <row r="214" s="38" customFormat="1" x14ac:dyDescent="0.35"/>
    <row r="215" s="38" customFormat="1" x14ac:dyDescent="0.35"/>
    <row r="216" s="38" customFormat="1" x14ac:dyDescent="0.35"/>
    <row r="217" s="38" customFormat="1" x14ac:dyDescent="0.35"/>
    <row r="218" s="38" customFormat="1" x14ac:dyDescent="0.35"/>
    <row r="219" s="38" customFormat="1" x14ac:dyDescent="0.35"/>
    <row r="220" s="38" customFormat="1" x14ac:dyDescent="0.35"/>
    <row r="221" s="38" customFormat="1" x14ac:dyDescent="0.35"/>
    <row r="222" s="38" customFormat="1" x14ac:dyDescent="0.35"/>
    <row r="223" s="38" customFormat="1" x14ac:dyDescent="0.35"/>
    <row r="224" s="38" customFormat="1" x14ac:dyDescent="0.35"/>
    <row r="225" s="38" customFormat="1" x14ac:dyDescent="0.35"/>
    <row r="226" s="38" customFormat="1" x14ac:dyDescent="0.35"/>
    <row r="227" s="38" customFormat="1" x14ac:dyDescent="0.35"/>
    <row r="228" s="38" customFormat="1" x14ac:dyDescent="0.35"/>
    <row r="229" s="38" customFormat="1" x14ac:dyDescent="0.35"/>
    <row r="230" s="38" customFormat="1" x14ac:dyDescent="0.35"/>
    <row r="231" s="38" customFormat="1" x14ac:dyDescent="0.35"/>
    <row r="232" s="38" customFormat="1" x14ac:dyDescent="0.35"/>
    <row r="233" s="38" customFormat="1" x14ac:dyDescent="0.35"/>
    <row r="234" s="38" customFormat="1" x14ac:dyDescent="0.35"/>
    <row r="235" s="38" customFormat="1" x14ac:dyDescent="0.35"/>
    <row r="236" s="38" customFormat="1" x14ac:dyDescent="0.35"/>
    <row r="237" s="38" customFormat="1" x14ac:dyDescent="0.35"/>
    <row r="238" s="38" customFormat="1" x14ac:dyDescent="0.35"/>
    <row r="239" s="38" customFormat="1" x14ac:dyDescent="0.35"/>
    <row r="240" s="38" customFormat="1" x14ac:dyDescent="0.35"/>
    <row r="241" s="38" customFormat="1" x14ac:dyDescent="0.35"/>
    <row r="242" s="38" customFormat="1" x14ac:dyDescent="0.35"/>
    <row r="243" s="38" customFormat="1" x14ac:dyDescent="0.35"/>
    <row r="244" s="38" customFormat="1" x14ac:dyDescent="0.35"/>
    <row r="245" s="38" customFormat="1" x14ac:dyDescent="0.35"/>
    <row r="246" s="38" customFormat="1" x14ac:dyDescent="0.35"/>
    <row r="247" s="38" customFormat="1" x14ac:dyDescent="0.35"/>
    <row r="248" s="38" customFormat="1" x14ac:dyDescent="0.35"/>
    <row r="249" s="38" customFormat="1" x14ac:dyDescent="0.35"/>
    <row r="250" s="38" customFormat="1" x14ac:dyDescent="0.35"/>
    <row r="251" s="38" customFormat="1" x14ac:dyDescent="0.35"/>
    <row r="252" s="38" customFormat="1" x14ac:dyDescent="0.35"/>
    <row r="253" s="38" customFormat="1" x14ac:dyDescent="0.35"/>
    <row r="254" s="38" customFormat="1" x14ac:dyDescent="0.35"/>
    <row r="255" s="38" customFormat="1" x14ac:dyDescent="0.35"/>
    <row r="256" s="38" customFormat="1" x14ac:dyDescent="0.35"/>
    <row r="257" s="38" customFormat="1" x14ac:dyDescent="0.35"/>
    <row r="258" s="38" customFormat="1" x14ac:dyDescent="0.35"/>
    <row r="259" s="38" customFormat="1" x14ac:dyDescent="0.35"/>
    <row r="260" s="38" customFormat="1" x14ac:dyDescent="0.35"/>
    <row r="261" s="38" customFormat="1" x14ac:dyDescent="0.35"/>
    <row r="262" s="38" customFormat="1" x14ac:dyDescent="0.35"/>
    <row r="263" s="38" customFormat="1" x14ac:dyDescent="0.35"/>
    <row r="264" s="38" customFormat="1" x14ac:dyDescent="0.35"/>
    <row r="265" s="38" customFormat="1" x14ac:dyDescent="0.35"/>
    <row r="266" s="38" customFormat="1" x14ac:dyDescent="0.35"/>
    <row r="267" s="38" customFormat="1" x14ac:dyDescent="0.35"/>
    <row r="268" s="38" customFormat="1" x14ac:dyDescent="0.35"/>
    <row r="269" s="38" customFormat="1" x14ac:dyDescent="0.35"/>
    <row r="270" s="38" customFormat="1" x14ac:dyDescent="0.35"/>
    <row r="271" s="38" customFormat="1" x14ac:dyDescent="0.35"/>
    <row r="272" s="38" customFormat="1" x14ac:dyDescent="0.35"/>
    <row r="273" s="38" customFormat="1" x14ac:dyDescent="0.35"/>
    <row r="274" s="38" customFormat="1" x14ac:dyDescent="0.35"/>
    <row r="275" s="38" customFormat="1" x14ac:dyDescent="0.35"/>
    <row r="276" s="38" customFormat="1" x14ac:dyDescent="0.35"/>
    <row r="277" s="38" customFormat="1" x14ac:dyDescent="0.35"/>
    <row r="278" s="38" customFormat="1" x14ac:dyDescent="0.35"/>
    <row r="279" s="38" customFormat="1" x14ac:dyDescent="0.35"/>
    <row r="280" s="38" customFormat="1" x14ac:dyDescent="0.35"/>
    <row r="281" s="38" customFormat="1" x14ac:dyDescent="0.35"/>
    <row r="282" s="38" customFormat="1" x14ac:dyDescent="0.35"/>
    <row r="283" s="38" customFormat="1" x14ac:dyDescent="0.35"/>
    <row r="284" s="38" customFormat="1" x14ac:dyDescent="0.35"/>
    <row r="285" s="38" customFormat="1" x14ac:dyDescent="0.35"/>
    <row r="286" s="38" customFormat="1" x14ac:dyDescent="0.35"/>
    <row r="287" s="38" customFormat="1" x14ac:dyDescent="0.35"/>
    <row r="288" s="38" customFormat="1" x14ac:dyDescent="0.35"/>
    <row r="289" s="38" customFormat="1" x14ac:dyDescent="0.35"/>
    <row r="290" s="38" customFormat="1" x14ac:dyDescent="0.35"/>
    <row r="291" s="38" customFormat="1" x14ac:dyDescent="0.35"/>
    <row r="292" s="38" customFormat="1" x14ac:dyDescent="0.35"/>
    <row r="293" s="38" customFormat="1" x14ac:dyDescent="0.35"/>
    <row r="294" s="38" customFormat="1" x14ac:dyDescent="0.35"/>
    <row r="295" s="38" customFormat="1" x14ac:dyDescent="0.35"/>
    <row r="296" s="38" customFormat="1" x14ac:dyDescent="0.35"/>
    <row r="297" s="38" customFormat="1" x14ac:dyDescent="0.35"/>
    <row r="298" s="38" customFormat="1" x14ac:dyDescent="0.35"/>
    <row r="299" s="38" customFormat="1" x14ac:dyDescent="0.35"/>
    <row r="300" s="38" customFormat="1" x14ac:dyDescent="0.35"/>
    <row r="301" s="38" customFormat="1" x14ac:dyDescent="0.35"/>
    <row r="302" s="38" customFormat="1" x14ac:dyDescent="0.35"/>
    <row r="303" s="38" customFormat="1" x14ac:dyDescent="0.35"/>
    <row r="304" s="38" customFormat="1" x14ac:dyDescent="0.35"/>
    <row r="305" s="38" customFormat="1" x14ac:dyDescent="0.35"/>
    <row r="306" s="38" customFormat="1" x14ac:dyDescent="0.35"/>
    <row r="307" s="38" customFormat="1" x14ac:dyDescent="0.35"/>
    <row r="308" s="38" customFormat="1" x14ac:dyDescent="0.35"/>
    <row r="309" s="38" customFormat="1" x14ac:dyDescent="0.35"/>
    <row r="310" s="38" customFormat="1" x14ac:dyDescent="0.35"/>
    <row r="311" s="38" customFormat="1" x14ac:dyDescent="0.35"/>
    <row r="312" s="38" customFormat="1" x14ac:dyDescent="0.35"/>
    <row r="313" s="38" customFormat="1" x14ac:dyDescent="0.35"/>
    <row r="314" s="38" customFormat="1" x14ac:dyDescent="0.35"/>
    <row r="315" s="38" customFormat="1" x14ac:dyDescent="0.35"/>
    <row r="316" s="38" customFormat="1" x14ac:dyDescent="0.35"/>
    <row r="317" s="38" customFormat="1" x14ac:dyDescent="0.35"/>
    <row r="318" s="38" customFormat="1" x14ac:dyDescent="0.35"/>
    <row r="319" s="38" customFormat="1" x14ac:dyDescent="0.35"/>
    <row r="320" s="38" customFormat="1" x14ac:dyDescent="0.35"/>
    <row r="321" s="38" customFormat="1" x14ac:dyDescent="0.35"/>
    <row r="322" s="38" customFormat="1" x14ac:dyDescent="0.35"/>
    <row r="323" s="38" customFormat="1" x14ac:dyDescent="0.35"/>
    <row r="324" s="38" customFormat="1" x14ac:dyDescent="0.35"/>
    <row r="325" s="38" customFormat="1" x14ac:dyDescent="0.35"/>
    <row r="326" s="38" customFormat="1" x14ac:dyDescent="0.35"/>
    <row r="327" s="38" customFormat="1" x14ac:dyDescent="0.35"/>
    <row r="328" s="38" customFormat="1" x14ac:dyDescent="0.35"/>
    <row r="329" s="38" customFormat="1" x14ac:dyDescent="0.35"/>
    <row r="330" s="38" customFormat="1" x14ac:dyDescent="0.35"/>
    <row r="331" s="38" customFormat="1" x14ac:dyDescent="0.35"/>
    <row r="332" s="38" customFormat="1" x14ac:dyDescent="0.35"/>
    <row r="333" s="38" customFormat="1" x14ac:dyDescent="0.35"/>
    <row r="334" s="38" customFormat="1" x14ac:dyDescent="0.35"/>
    <row r="335" s="38" customFormat="1" x14ac:dyDescent="0.35"/>
    <row r="336" s="38" customFormat="1" x14ac:dyDescent="0.35"/>
    <row r="337" s="38" customFormat="1" x14ac:dyDescent="0.35"/>
    <row r="338" s="38" customFormat="1" x14ac:dyDescent="0.35"/>
    <row r="339" s="38" customFormat="1" x14ac:dyDescent="0.35"/>
    <row r="340" s="38" customFormat="1" x14ac:dyDescent="0.35"/>
    <row r="341" s="38" customFormat="1" x14ac:dyDescent="0.35"/>
    <row r="342" s="38" customFormat="1" x14ac:dyDescent="0.35"/>
    <row r="343" s="38" customFormat="1" x14ac:dyDescent="0.35"/>
    <row r="344" s="38" customFormat="1" x14ac:dyDescent="0.35"/>
    <row r="345" s="38" customFormat="1" x14ac:dyDescent="0.35"/>
    <row r="346" s="38" customFormat="1" x14ac:dyDescent="0.35"/>
    <row r="347" s="38" customFormat="1" x14ac:dyDescent="0.35"/>
    <row r="348" s="38" customFormat="1" x14ac:dyDescent="0.35"/>
    <row r="349" s="38" customFormat="1" x14ac:dyDescent="0.35"/>
    <row r="350" s="38" customFormat="1" x14ac:dyDescent="0.35"/>
    <row r="351" s="38" customFormat="1" x14ac:dyDescent="0.35"/>
    <row r="352" s="38" customFormat="1" x14ac:dyDescent="0.35"/>
    <row r="353" s="38" customFormat="1" x14ac:dyDescent="0.35"/>
    <row r="354" s="38" customFormat="1" x14ac:dyDescent="0.35"/>
    <row r="355" s="38" customFormat="1" x14ac:dyDescent="0.35"/>
    <row r="356" s="38" customFormat="1" x14ac:dyDescent="0.35"/>
    <row r="357" s="38" customFormat="1" x14ac:dyDescent="0.35"/>
    <row r="358" s="38" customFormat="1" x14ac:dyDescent="0.35"/>
    <row r="359" s="38" customFormat="1" x14ac:dyDescent="0.35"/>
    <row r="360" s="38" customFormat="1" x14ac:dyDescent="0.35"/>
    <row r="361" s="38" customFormat="1" x14ac:dyDescent="0.35"/>
    <row r="362" s="38" customFormat="1" x14ac:dyDescent="0.35"/>
    <row r="363" s="38" customFormat="1" x14ac:dyDescent="0.35"/>
    <row r="364" s="38" customFormat="1" x14ac:dyDescent="0.35"/>
    <row r="365" s="38" customFormat="1" x14ac:dyDescent="0.35"/>
    <row r="366" s="38" customFormat="1" x14ac:dyDescent="0.35"/>
    <row r="367" s="38" customFormat="1" x14ac:dyDescent="0.35"/>
    <row r="368" s="38" customFormat="1" x14ac:dyDescent="0.35"/>
    <row r="369" s="38" customFormat="1" x14ac:dyDescent="0.35"/>
    <row r="370" s="38" customFormat="1" x14ac:dyDescent="0.35"/>
    <row r="371" s="38" customFormat="1" x14ac:dyDescent="0.35"/>
    <row r="372" s="38" customFormat="1" x14ac:dyDescent="0.35"/>
    <row r="373" s="38" customFormat="1" x14ac:dyDescent="0.35"/>
    <row r="374" s="38" customFormat="1" x14ac:dyDescent="0.35"/>
    <row r="375" s="38" customFormat="1" x14ac:dyDescent="0.35"/>
    <row r="376" s="38" customFormat="1" x14ac:dyDescent="0.35"/>
    <row r="377" s="38" customFormat="1" x14ac:dyDescent="0.35"/>
    <row r="378" s="38" customFormat="1" x14ac:dyDescent="0.35"/>
    <row r="379" s="38" customFormat="1" x14ac:dyDescent="0.35"/>
    <row r="380" s="38" customFormat="1" x14ac:dyDescent="0.35"/>
    <row r="381" s="38" customFormat="1" x14ac:dyDescent="0.35"/>
    <row r="382" s="38" customFormat="1" x14ac:dyDescent="0.35"/>
    <row r="383" s="38" customFormat="1" x14ac:dyDescent="0.35"/>
    <row r="384" s="38" customFormat="1" x14ac:dyDescent="0.35"/>
    <row r="385" s="38" customFormat="1" x14ac:dyDescent="0.35"/>
    <row r="386" s="38" customFormat="1" x14ac:dyDescent="0.35"/>
    <row r="387" s="38" customFormat="1" x14ac:dyDescent="0.35"/>
    <row r="388" s="38" customFormat="1" x14ac:dyDescent="0.35"/>
    <row r="389" s="38" customFormat="1" x14ac:dyDescent="0.35"/>
    <row r="390" s="38" customFormat="1" x14ac:dyDescent="0.35"/>
    <row r="391" s="38" customFormat="1" x14ac:dyDescent="0.35"/>
    <row r="392" s="38" customFormat="1" x14ac:dyDescent="0.35"/>
    <row r="393" s="38" customFormat="1" x14ac:dyDescent="0.35"/>
    <row r="394" s="38" customFormat="1" x14ac:dyDescent="0.35"/>
    <row r="395" s="38" customFormat="1" x14ac:dyDescent="0.35"/>
    <row r="396" s="38" customFormat="1" x14ac:dyDescent="0.35"/>
    <row r="397" s="38" customFormat="1" x14ac:dyDescent="0.35"/>
    <row r="398" s="38" customFormat="1" x14ac:dyDescent="0.35"/>
    <row r="399" s="38" customFormat="1" x14ac:dyDescent="0.35"/>
    <row r="400" s="38" customFormat="1" x14ac:dyDescent="0.35"/>
    <row r="401" s="38" customFormat="1" x14ac:dyDescent="0.35"/>
    <row r="402" s="38" customFormat="1" x14ac:dyDescent="0.35"/>
    <row r="403" s="38" customFormat="1" x14ac:dyDescent="0.35"/>
    <row r="404" s="38" customFormat="1" x14ac:dyDescent="0.35"/>
    <row r="405" s="38" customFormat="1" x14ac:dyDescent="0.35"/>
    <row r="406" s="38" customFormat="1" x14ac:dyDescent="0.35"/>
    <row r="407" s="38" customFormat="1" x14ac:dyDescent="0.35"/>
    <row r="408" s="38" customFormat="1" x14ac:dyDescent="0.35"/>
    <row r="409" s="38" customFormat="1" x14ac:dyDescent="0.35"/>
    <row r="410" s="38" customFormat="1" x14ac:dyDescent="0.35"/>
    <row r="411" s="38" customFormat="1" x14ac:dyDescent="0.35"/>
    <row r="412" s="38" customFormat="1" x14ac:dyDescent="0.35"/>
    <row r="413" s="38" customFormat="1" x14ac:dyDescent="0.35"/>
    <row r="414" s="38" customFormat="1" x14ac:dyDescent="0.35"/>
    <row r="415" s="38" customFormat="1" x14ac:dyDescent="0.35"/>
    <row r="416" s="38" customFormat="1" x14ac:dyDescent="0.35"/>
    <row r="417" s="38" customFormat="1" x14ac:dyDescent="0.35"/>
    <row r="418" s="38" customFormat="1" x14ac:dyDescent="0.35"/>
    <row r="419" s="38" customFormat="1" x14ac:dyDescent="0.35"/>
    <row r="420" s="38" customFormat="1" x14ac:dyDescent="0.35"/>
    <row r="421" s="38" customFormat="1" x14ac:dyDescent="0.35"/>
    <row r="422" s="38" customFormat="1" x14ac:dyDescent="0.35"/>
    <row r="423" s="38" customFormat="1" x14ac:dyDescent="0.35"/>
    <row r="424" s="38" customFormat="1" x14ac:dyDescent="0.35"/>
    <row r="425" s="38" customFormat="1" x14ac:dyDescent="0.35"/>
    <row r="426" s="38" customFormat="1" x14ac:dyDescent="0.35"/>
    <row r="427" s="38" customFormat="1" x14ac:dyDescent="0.35"/>
    <row r="428" s="38" customFormat="1" x14ac:dyDescent="0.35"/>
    <row r="429" s="38" customFormat="1" x14ac:dyDescent="0.35"/>
    <row r="430" s="38" customFormat="1" x14ac:dyDescent="0.35"/>
    <row r="431" s="38" customFormat="1" x14ac:dyDescent="0.35"/>
    <row r="432" s="38" customFormat="1" x14ac:dyDescent="0.35"/>
    <row r="433" s="38" customFormat="1" x14ac:dyDescent="0.35"/>
    <row r="434" s="38" customFormat="1" x14ac:dyDescent="0.35"/>
    <row r="435" s="38" customFormat="1" x14ac:dyDescent="0.35"/>
    <row r="436" s="38" customFormat="1" x14ac:dyDescent="0.35"/>
    <row r="437" s="38" customFormat="1" x14ac:dyDescent="0.35"/>
    <row r="438" s="38" customFormat="1" x14ac:dyDescent="0.35"/>
    <row r="439" s="38" customFormat="1" x14ac:dyDescent="0.35"/>
    <row r="440" s="38" customFormat="1" x14ac:dyDescent="0.35"/>
    <row r="441" s="38" customFormat="1" x14ac:dyDescent="0.35"/>
    <row r="442" s="38" customFormat="1" x14ac:dyDescent="0.35"/>
    <row r="443" s="38" customFormat="1" x14ac:dyDescent="0.35"/>
    <row r="444" s="38" customFormat="1" x14ac:dyDescent="0.35"/>
    <row r="445" s="38" customFormat="1" x14ac:dyDescent="0.35"/>
    <row r="446" s="38" customFormat="1" x14ac:dyDescent="0.35"/>
    <row r="447" s="38" customFormat="1" x14ac:dyDescent="0.35"/>
    <row r="448" s="38" customFormat="1" x14ac:dyDescent="0.35"/>
    <row r="449" s="38" customFormat="1" x14ac:dyDescent="0.35"/>
    <row r="450" s="38" customFormat="1" x14ac:dyDescent="0.35"/>
    <row r="451" s="38" customFormat="1" x14ac:dyDescent="0.35"/>
    <row r="452" s="38" customFormat="1" x14ac:dyDescent="0.35"/>
    <row r="453" s="38" customFormat="1" x14ac:dyDescent="0.35"/>
    <row r="454" s="38" customFormat="1" x14ac:dyDescent="0.35"/>
    <row r="455" s="38" customFormat="1" x14ac:dyDescent="0.35"/>
    <row r="456" s="38" customFormat="1" x14ac:dyDescent="0.35"/>
    <row r="457" s="38" customFormat="1" x14ac:dyDescent="0.35"/>
    <row r="458" s="38" customFormat="1" x14ac:dyDescent="0.35"/>
    <row r="459" s="38" customFormat="1" x14ac:dyDescent="0.35"/>
    <row r="460" s="38" customFormat="1" x14ac:dyDescent="0.35"/>
    <row r="461" s="38" customFormat="1" x14ac:dyDescent="0.35"/>
    <row r="462" s="38" customFormat="1" x14ac:dyDescent="0.35"/>
    <row r="463" s="38" customFormat="1" x14ac:dyDescent="0.35"/>
    <row r="464" s="38" customFormat="1" x14ac:dyDescent="0.35"/>
    <row r="465" s="38" customFormat="1" x14ac:dyDescent="0.35"/>
    <row r="466" s="38" customFormat="1" x14ac:dyDescent="0.35"/>
    <row r="467" s="38" customFormat="1" x14ac:dyDescent="0.35"/>
    <row r="468" s="38" customFormat="1" x14ac:dyDescent="0.35"/>
    <row r="469" s="38" customFormat="1" x14ac:dyDescent="0.35"/>
    <row r="470" s="38" customFormat="1" x14ac:dyDescent="0.35"/>
    <row r="471" s="38" customFormat="1" x14ac:dyDescent="0.35"/>
    <row r="472" s="38" customFormat="1" x14ac:dyDescent="0.35"/>
    <row r="473" s="38" customFormat="1" x14ac:dyDescent="0.35"/>
    <row r="474" s="38" customFormat="1" x14ac:dyDescent="0.35"/>
    <row r="475" s="38" customFormat="1" x14ac:dyDescent="0.35"/>
    <row r="476" s="38" customFormat="1" x14ac:dyDescent="0.35"/>
    <row r="477" s="38" customFormat="1" x14ac:dyDescent="0.35"/>
    <row r="478" s="38" customFormat="1" x14ac:dyDescent="0.35"/>
    <row r="479" s="38" customFormat="1" x14ac:dyDescent="0.35"/>
    <row r="480" s="38" customFormat="1" x14ac:dyDescent="0.35"/>
    <row r="481" s="38" customFormat="1" x14ac:dyDescent="0.35"/>
    <row r="482" s="38" customFormat="1" x14ac:dyDescent="0.35"/>
    <row r="483" s="38" customFormat="1" x14ac:dyDescent="0.35"/>
    <row r="484" s="38" customFormat="1" x14ac:dyDescent="0.35"/>
    <row r="485" s="38" customFormat="1" x14ac:dyDescent="0.35"/>
    <row r="486" s="38" customFormat="1" x14ac:dyDescent="0.35"/>
    <row r="487" s="38" customFormat="1" x14ac:dyDescent="0.35"/>
    <row r="488" s="38" customFormat="1" x14ac:dyDescent="0.35"/>
    <row r="489" s="38" customFormat="1" x14ac:dyDescent="0.35"/>
    <row r="490" s="38" customFormat="1" x14ac:dyDescent="0.35"/>
    <row r="491" s="38" customFormat="1" x14ac:dyDescent="0.35"/>
    <row r="492" s="38" customFormat="1" x14ac:dyDescent="0.35"/>
    <row r="493" s="38" customFormat="1" x14ac:dyDescent="0.35"/>
    <row r="494" s="38" customFormat="1" x14ac:dyDescent="0.35"/>
    <row r="495" s="38" customFormat="1" x14ac:dyDescent="0.35"/>
    <row r="496" s="38" customFormat="1" x14ac:dyDescent="0.35"/>
    <row r="497" s="38" customFormat="1" x14ac:dyDescent="0.35"/>
    <row r="498" s="38" customFormat="1" x14ac:dyDescent="0.35"/>
    <row r="499" s="38" customFormat="1" x14ac:dyDescent="0.35"/>
    <row r="500" s="38" customFormat="1" x14ac:dyDescent="0.35"/>
    <row r="501" s="38" customFormat="1" x14ac:dyDescent="0.35"/>
    <row r="502" s="38" customFormat="1" x14ac:dyDescent="0.35"/>
    <row r="503" s="38" customFormat="1" x14ac:dyDescent="0.35"/>
    <row r="504" s="38" customFormat="1" x14ac:dyDescent="0.35"/>
    <row r="505" s="38" customFormat="1" x14ac:dyDescent="0.35"/>
    <row r="506" s="38" customFormat="1" x14ac:dyDescent="0.35"/>
    <row r="507" s="38" customFormat="1" x14ac:dyDescent="0.35"/>
    <row r="508" s="38" customFormat="1" x14ac:dyDescent="0.35"/>
    <row r="509" s="38" customFormat="1" x14ac:dyDescent="0.35"/>
    <row r="510" s="38" customFormat="1" x14ac:dyDescent="0.35"/>
    <row r="511" s="38" customFormat="1" x14ac:dyDescent="0.35"/>
    <row r="512" s="38" customFormat="1" x14ac:dyDescent="0.35"/>
    <row r="513" s="38" customFormat="1" x14ac:dyDescent="0.35"/>
    <row r="514" s="38" customFormat="1" x14ac:dyDescent="0.35"/>
    <row r="515" s="38" customFormat="1" x14ac:dyDescent="0.35"/>
    <row r="516" s="38" customFormat="1" x14ac:dyDescent="0.35"/>
    <row r="517" s="38" customFormat="1" x14ac:dyDescent="0.35"/>
    <row r="518" s="38" customFormat="1" x14ac:dyDescent="0.35"/>
    <row r="519" s="38" customFormat="1" x14ac:dyDescent="0.35"/>
    <row r="520" s="38" customFormat="1" x14ac:dyDescent="0.35"/>
    <row r="521" s="38" customFormat="1" x14ac:dyDescent="0.35"/>
    <row r="522" s="38" customFormat="1" x14ac:dyDescent="0.35"/>
    <row r="523" s="38" customFormat="1" x14ac:dyDescent="0.35"/>
    <row r="524" s="38" customFormat="1" x14ac:dyDescent="0.35"/>
    <row r="525" s="38" customFormat="1" x14ac:dyDescent="0.35"/>
    <row r="526" s="38" customFormat="1" x14ac:dyDescent="0.35"/>
    <row r="527" s="38" customFormat="1" x14ac:dyDescent="0.35"/>
    <row r="528" s="38" customFormat="1" x14ac:dyDescent="0.35"/>
    <row r="529" s="38" customFormat="1" x14ac:dyDescent="0.35"/>
    <row r="530" s="38" customFormat="1" x14ac:dyDescent="0.35"/>
    <row r="531" s="38" customFormat="1" x14ac:dyDescent="0.35"/>
    <row r="532" s="38" customFormat="1" x14ac:dyDescent="0.35"/>
    <row r="533" s="38" customFormat="1" x14ac:dyDescent="0.35"/>
    <row r="534" s="38" customFormat="1" x14ac:dyDescent="0.35"/>
    <row r="535" s="38" customFormat="1" x14ac:dyDescent="0.35"/>
    <row r="536" s="38" customFormat="1" x14ac:dyDescent="0.35"/>
    <row r="537" s="38" customFormat="1" x14ac:dyDescent="0.35"/>
    <row r="538" s="38" customFormat="1" x14ac:dyDescent="0.35"/>
    <row r="539" s="38" customFormat="1" x14ac:dyDescent="0.35"/>
    <row r="540" s="38" customFormat="1" x14ac:dyDescent="0.35"/>
    <row r="541" s="38" customFormat="1" x14ac:dyDescent="0.35"/>
    <row r="542" s="38" customFormat="1" x14ac:dyDescent="0.35"/>
    <row r="543" s="38" customFormat="1" x14ac:dyDescent="0.35"/>
    <row r="544" s="38" customFormat="1" x14ac:dyDescent="0.35"/>
    <row r="545" s="38" customFormat="1" x14ac:dyDescent="0.35"/>
    <row r="546" s="38" customFormat="1" x14ac:dyDescent="0.35"/>
    <row r="547" s="38" customFormat="1" x14ac:dyDescent="0.35"/>
    <row r="548" s="38" customFormat="1" x14ac:dyDescent="0.35"/>
    <row r="549" s="38" customFormat="1" x14ac:dyDescent="0.35"/>
    <row r="550" s="38" customFormat="1" x14ac:dyDescent="0.35"/>
    <row r="551" s="38" customFormat="1" x14ac:dyDescent="0.35"/>
    <row r="552" s="38" customFormat="1" x14ac:dyDescent="0.35"/>
    <row r="553" s="38" customFormat="1" x14ac:dyDescent="0.35"/>
    <row r="554" s="38" customFormat="1" x14ac:dyDescent="0.35"/>
    <row r="555" s="38" customFormat="1" x14ac:dyDescent="0.35"/>
    <row r="556" s="38" customFormat="1" x14ac:dyDescent="0.35"/>
    <row r="557" s="38" customFormat="1" x14ac:dyDescent="0.35"/>
    <row r="558" s="38" customFormat="1" x14ac:dyDescent="0.35"/>
    <row r="559" s="38" customFormat="1" x14ac:dyDescent="0.35"/>
    <row r="560" s="38" customFormat="1" x14ac:dyDescent="0.35"/>
    <row r="561" s="38" customFormat="1" x14ac:dyDescent="0.35"/>
    <row r="562" s="38" customFormat="1" x14ac:dyDescent="0.35"/>
    <row r="563" s="38" customFormat="1" x14ac:dyDescent="0.35"/>
    <row r="564" s="38" customFormat="1" x14ac:dyDescent="0.35"/>
    <row r="565" s="38" customFormat="1" x14ac:dyDescent="0.35"/>
    <row r="566" s="38" customFormat="1" x14ac:dyDescent="0.35"/>
    <row r="567" s="38" customFormat="1" x14ac:dyDescent="0.35"/>
    <row r="568" s="38" customFormat="1" x14ac:dyDescent="0.35"/>
    <row r="569" s="38" customFormat="1" x14ac:dyDescent="0.35"/>
    <row r="570" s="38" customFormat="1" x14ac:dyDescent="0.35"/>
    <row r="571" s="38" customFormat="1" x14ac:dyDescent="0.35"/>
    <row r="572" s="38" customFormat="1" x14ac:dyDescent="0.35"/>
    <row r="573" s="38" customFormat="1" x14ac:dyDescent="0.35"/>
    <row r="574" s="38" customFormat="1" x14ac:dyDescent="0.35"/>
    <row r="575" s="38" customFormat="1" x14ac:dyDescent="0.35"/>
    <row r="576" s="38" customFormat="1" x14ac:dyDescent="0.35"/>
    <row r="577" s="38" customFormat="1" x14ac:dyDescent="0.35"/>
    <row r="578" s="38" customFormat="1" x14ac:dyDescent="0.35"/>
    <row r="579" s="38" customFormat="1" x14ac:dyDescent="0.35"/>
    <row r="580" s="38" customFormat="1" x14ac:dyDescent="0.35"/>
    <row r="581" s="38" customFormat="1" x14ac:dyDescent="0.35"/>
    <row r="582" s="38" customFormat="1" x14ac:dyDescent="0.35"/>
    <row r="583" s="38" customFormat="1" x14ac:dyDescent="0.35"/>
    <row r="584" s="38" customFormat="1" x14ac:dyDescent="0.35"/>
    <row r="585" s="38" customFormat="1" x14ac:dyDescent="0.35"/>
    <row r="586" s="38" customFormat="1" x14ac:dyDescent="0.35"/>
    <row r="587" s="38" customFormat="1" x14ac:dyDescent="0.35"/>
    <row r="588" s="38" customFormat="1" x14ac:dyDescent="0.35"/>
    <row r="589" s="38" customFormat="1" x14ac:dyDescent="0.35"/>
    <row r="590" s="38" customFormat="1" x14ac:dyDescent="0.35"/>
    <row r="591" s="38" customFormat="1" x14ac:dyDescent="0.35"/>
    <row r="592" s="38" customFormat="1" x14ac:dyDescent="0.35"/>
    <row r="593" s="38" customFormat="1" x14ac:dyDescent="0.35"/>
    <row r="594" s="38" customFormat="1" x14ac:dyDescent="0.35"/>
    <row r="595" s="38" customFormat="1" x14ac:dyDescent="0.35"/>
    <row r="596" s="38" customFormat="1" x14ac:dyDescent="0.35"/>
    <row r="597" s="38" customFormat="1" x14ac:dyDescent="0.35"/>
    <row r="598" s="38" customFormat="1" x14ac:dyDescent="0.35"/>
    <row r="599" s="38" customFormat="1" x14ac:dyDescent="0.35"/>
    <row r="600" s="38" customFormat="1" x14ac:dyDescent="0.35"/>
    <row r="601" s="38" customFormat="1" x14ac:dyDescent="0.35"/>
    <row r="602" s="38" customFormat="1" x14ac:dyDescent="0.35"/>
    <row r="603" s="38" customFormat="1" x14ac:dyDescent="0.35"/>
    <row r="604" s="38" customFormat="1" x14ac:dyDescent="0.35"/>
    <row r="605" s="38" customFormat="1" x14ac:dyDescent="0.35"/>
    <row r="606" s="38" customFormat="1" x14ac:dyDescent="0.35"/>
    <row r="607" s="38" customFormat="1" x14ac:dyDescent="0.35"/>
    <row r="608" s="38" customFormat="1" x14ac:dyDescent="0.35"/>
    <row r="609" s="38" customFormat="1" x14ac:dyDescent="0.35"/>
    <row r="610" s="38" customFormat="1" x14ac:dyDescent="0.35"/>
    <row r="611" s="38" customFormat="1" x14ac:dyDescent="0.35"/>
    <row r="612" s="38" customFormat="1" x14ac:dyDescent="0.35"/>
    <row r="613" s="38" customFormat="1" x14ac:dyDescent="0.35"/>
    <row r="614" s="38" customFormat="1" x14ac:dyDescent="0.35"/>
    <row r="615" s="38" customFormat="1" x14ac:dyDescent="0.35"/>
    <row r="616" s="38" customFormat="1" x14ac:dyDescent="0.35"/>
    <row r="617" s="38" customFormat="1" x14ac:dyDescent="0.35"/>
    <row r="618" s="38" customFormat="1" x14ac:dyDescent="0.35"/>
    <row r="619" s="38" customFormat="1" x14ac:dyDescent="0.35"/>
    <row r="620" s="38" customFormat="1" x14ac:dyDescent="0.35"/>
    <row r="621" s="38" customFormat="1" x14ac:dyDescent="0.35"/>
    <row r="622" s="38" customFormat="1" x14ac:dyDescent="0.35"/>
    <row r="623" s="38" customFormat="1" x14ac:dyDescent="0.35"/>
    <row r="624" s="38" customFormat="1" x14ac:dyDescent="0.35"/>
    <row r="625" s="38" customFormat="1" x14ac:dyDescent="0.35"/>
    <row r="626" s="38" customFormat="1" x14ac:dyDescent="0.35"/>
    <row r="627" s="38" customFormat="1" x14ac:dyDescent="0.35"/>
    <row r="628" s="38" customFormat="1" x14ac:dyDescent="0.35"/>
    <row r="629" s="38" customFormat="1" x14ac:dyDescent="0.35"/>
    <row r="630" s="38" customFormat="1" x14ac:dyDescent="0.35"/>
    <row r="631" s="38" customFormat="1" x14ac:dyDescent="0.35"/>
    <row r="632" s="38" customFormat="1" x14ac:dyDescent="0.35"/>
    <row r="633" s="38" customFormat="1" x14ac:dyDescent="0.35"/>
    <row r="634" s="38" customFormat="1" x14ac:dyDescent="0.35"/>
    <row r="635" s="38" customFormat="1" x14ac:dyDescent="0.35"/>
    <row r="636" s="38" customFormat="1" x14ac:dyDescent="0.35"/>
    <row r="637" s="38" customFormat="1" x14ac:dyDescent="0.35"/>
    <row r="638" s="38" customFormat="1" x14ac:dyDescent="0.35"/>
    <row r="639" s="38" customFormat="1" x14ac:dyDescent="0.35"/>
    <row r="640" s="38" customFormat="1" x14ac:dyDescent="0.35"/>
    <row r="641" s="38" customFormat="1" x14ac:dyDescent="0.35"/>
    <row r="642" s="38" customFormat="1" x14ac:dyDescent="0.35"/>
    <row r="643" s="38" customFormat="1" x14ac:dyDescent="0.35"/>
    <row r="644" s="38" customFormat="1" x14ac:dyDescent="0.35"/>
    <row r="645" s="38" customFormat="1" x14ac:dyDescent="0.35"/>
    <row r="646" s="38" customFormat="1" x14ac:dyDescent="0.35"/>
    <row r="647" s="38" customFormat="1" x14ac:dyDescent="0.35"/>
    <row r="648" s="38" customFormat="1" x14ac:dyDescent="0.35"/>
    <row r="649" s="38" customFormat="1" x14ac:dyDescent="0.35"/>
    <row r="650" s="38" customFormat="1" x14ac:dyDescent="0.35"/>
    <row r="651" s="38" customFormat="1" x14ac:dyDescent="0.35"/>
    <row r="652" s="38" customFormat="1" x14ac:dyDescent="0.35"/>
    <row r="653" s="38" customFormat="1" x14ac:dyDescent="0.35"/>
    <row r="654" s="38" customFormat="1" x14ac:dyDescent="0.35"/>
    <row r="655" s="38" customFormat="1" x14ac:dyDescent="0.35"/>
    <row r="656" s="38" customFormat="1" x14ac:dyDescent="0.35"/>
    <row r="657" s="38" customFormat="1" x14ac:dyDescent="0.35"/>
    <row r="658" s="38" customFormat="1" x14ac:dyDescent="0.35"/>
    <row r="659" s="38" customFormat="1" x14ac:dyDescent="0.35"/>
    <row r="660" s="38" customFormat="1" x14ac:dyDescent="0.35"/>
    <row r="661" s="38" customFormat="1" x14ac:dyDescent="0.35"/>
    <row r="662" s="38" customFormat="1" x14ac:dyDescent="0.35"/>
    <row r="663" s="38" customFormat="1" x14ac:dyDescent="0.35"/>
    <row r="664" s="38" customFormat="1" x14ac:dyDescent="0.35"/>
    <row r="665" s="38" customFormat="1" x14ac:dyDescent="0.35"/>
    <row r="666" s="38" customFormat="1" x14ac:dyDescent="0.35"/>
    <row r="667" s="38" customFormat="1" x14ac:dyDescent="0.35"/>
    <row r="668" s="38" customFormat="1" x14ac:dyDescent="0.35"/>
    <row r="669" s="38" customFormat="1" x14ac:dyDescent="0.35"/>
    <row r="670" s="38" customFormat="1" x14ac:dyDescent="0.35"/>
    <row r="671" s="38" customFormat="1" x14ac:dyDescent="0.35"/>
    <row r="672" s="38" customFormat="1" x14ac:dyDescent="0.35"/>
    <row r="673" s="38" customFormat="1" x14ac:dyDescent="0.35"/>
    <row r="674" s="38" customFormat="1" x14ac:dyDescent="0.35"/>
    <row r="675" s="38" customFormat="1" x14ac:dyDescent="0.35"/>
    <row r="676" s="38" customFormat="1" x14ac:dyDescent="0.35"/>
    <row r="677" s="38" customFormat="1" x14ac:dyDescent="0.35"/>
    <row r="678" s="38" customFormat="1" x14ac:dyDescent="0.35"/>
    <row r="679" s="38" customFormat="1" x14ac:dyDescent="0.35"/>
    <row r="680" s="38" customFormat="1" x14ac:dyDescent="0.35"/>
    <row r="681" s="38" customFormat="1" x14ac:dyDescent="0.35"/>
    <row r="682" s="38" customFormat="1" x14ac:dyDescent="0.35"/>
    <row r="683" s="38" customFormat="1" x14ac:dyDescent="0.35"/>
    <row r="684" s="38" customFormat="1" x14ac:dyDescent="0.35"/>
    <row r="685" s="38" customFormat="1" x14ac:dyDescent="0.35"/>
    <row r="686" s="38" customFormat="1" x14ac:dyDescent="0.35"/>
    <row r="687" s="38" customFormat="1" x14ac:dyDescent="0.35"/>
    <row r="688" s="38" customFormat="1" x14ac:dyDescent="0.35"/>
    <row r="689" s="38" customFormat="1" x14ac:dyDescent="0.35"/>
    <row r="690" s="38" customFormat="1" x14ac:dyDescent="0.35"/>
    <row r="691" s="38" customFormat="1" x14ac:dyDescent="0.35"/>
    <row r="692" s="38" customFormat="1" x14ac:dyDescent="0.35"/>
    <row r="693" s="38" customFormat="1" x14ac:dyDescent="0.35"/>
    <row r="694" s="38" customFormat="1" x14ac:dyDescent="0.35"/>
    <row r="695" s="38" customFormat="1" x14ac:dyDescent="0.35"/>
    <row r="696" s="38" customFormat="1" x14ac:dyDescent="0.35"/>
    <row r="697" s="38" customFormat="1" x14ac:dyDescent="0.35"/>
    <row r="698" s="38" customFormat="1" x14ac:dyDescent="0.35"/>
    <row r="699" s="38" customFormat="1" x14ac:dyDescent="0.35"/>
    <row r="700" s="38" customFormat="1" x14ac:dyDescent="0.35"/>
    <row r="701" s="38" customFormat="1" x14ac:dyDescent="0.35"/>
    <row r="702" s="38" customFormat="1" x14ac:dyDescent="0.35"/>
    <row r="703" s="38" customFormat="1" x14ac:dyDescent="0.35"/>
    <row r="704" s="38" customFormat="1" x14ac:dyDescent="0.35"/>
    <row r="705" s="38" customFormat="1" x14ac:dyDescent="0.35"/>
    <row r="706" s="38" customFormat="1" x14ac:dyDescent="0.35"/>
    <row r="707" s="38" customFormat="1" x14ac:dyDescent="0.35"/>
    <row r="708" s="38" customFormat="1" x14ac:dyDescent="0.35"/>
    <row r="709" s="38" customFormat="1" x14ac:dyDescent="0.35"/>
    <row r="710" s="38" customFormat="1" x14ac:dyDescent="0.35"/>
    <row r="711" s="38" customFormat="1" x14ac:dyDescent="0.35"/>
    <row r="712" s="38" customFormat="1" x14ac:dyDescent="0.35"/>
    <row r="713" s="38" customFormat="1" x14ac:dyDescent="0.35"/>
    <row r="714" s="38" customFormat="1" x14ac:dyDescent="0.35"/>
    <row r="715" s="38" customFormat="1" x14ac:dyDescent="0.35"/>
    <row r="716" s="38" customFormat="1" x14ac:dyDescent="0.35"/>
    <row r="717" s="38" customFormat="1" x14ac:dyDescent="0.35"/>
    <row r="718" s="38" customFormat="1" x14ac:dyDescent="0.35"/>
    <row r="719" s="38" customFormat="1" x14ac:dyDescent="0.35"/>
    <row r="720" s="38" customFormat="1" x14ac:dyDescent="0.35"/>
    <row r="721" s="38" customFormat="1" x14ac:dyDescent="0.35"/>
    <row r="722" s="38" customFormat="1" x14ac:dyDescent="0.35"/>
    <row r="723" s="38" customFormat="1" x14ac:dyDescent="0.35"/>
    <row r="724" s="38" customFormat="1" x14ac:dyDescent="0.35"/>
    <row r="725" s="38" customFormat="1" x14ac:dyDescent="0.35"/>
    <row r="726" s="38" customFormat="1" x14ac:dyDescent="0.35"/>
    <row r="727" s="38" customFormat="1" x14ac:dyDescent="0.35"/>
    <row r="728" s="38" customFormat="1" x14ac:dyDescent="0.35"/>
    <row r="729" s="38" customFormat="1" x14ac:dyDescent="0.35"/>
    <row r="730" s="38" customFormat="1" x14ac:dyDescent="0.35"/>
    <row r="731" s="38" customFormat="1" x14ac:dyDescent="0.35"/>
    <row r="732" s="38" customFormat="1" x14ac:dyDescent="0.35"/>
    <row r="733" s="38" customFormat="1" x14ac:dyDescent="0.35"/>
    <row r="734" s="38" customFormat="1" x14ac:dyDescent="0.35"/>
    <row r="735" s="38" customFormat="1" x14ac:dyDescent="0.35"/>
    <row r="736" s="38" customFormat="1" x14ac:dyDescent="0.35"/>
    <row r="737" s="38" customFormat="1" x14ac:dyDescent="0.35"/>
    <row r="738" s="38" customFormat="1" x14ac:dyDescent="0.35"/>
    <row r="739" s="38" customFormat="1" x14ac:dyDescent="0.35"/>
    <row r="740" s="38" customFormat="1" x14ac:dyDescent="0.35"/>
    <row r="741" s="38" customFormat="1" x14ac:dyDescent="0.35"/>
    <row r="742" s="38" customFormat="1" x14ac:dyDescent="0.35"/>
    <row r="743" s="38" customFormat="1" x14ac:dyDescent="0.35"/>
    <row r="744" s="38" customFormat="1" x14ac:dyDescent="0.35"/>
    <row r="745" s="38" customFormat="1" x14ac:dyDescent="0.35"/>
    <row r="746" s="38" customFormat="1" x14ac:dyDescent="0.35"/>
    <row r="747" s="38" customFormat="1" x14ac:dyDescent="0.35"/>
    <row r="748" s="38" customFormat="1" x14ac:dyDescent="0.35"/>
    <row r="749" s="38" customFormat="1" x14ac:dyDescent="0.35"/>
    <row r="750" s="38" customFormat="1" x14ac:dyDescent="0.35"/>
    <row r="751" s="38" customFormat="1" x14ac:dyDescent="0.35"/>
    <row r="752" s="38" customFormat="1" x14ac:dyDescent="0.35"/>
    <row r="753" s="38" customFormat="1" x14ac:dyDescent="0.35"/>
    <row r="754" s="38" customFormat="1" x14ac:dyDescent="0.35"/>
    <row r="755" s="38" customFormat="1" x14ac:dyDescent="0.35"/>
    <row r="756" s="38" customFormat="1" x14ac:dyDescent="0.35"/>
    <row r="757" s="38" customFormat="1" x14ac:dyDescent="0.35"/>
    <row r="758" s="38" customFormat="1" x14ac:dyDescent="0.35"/>
    <row r="759" s="38" customFormat="1" x14ac:dyDescent="0.35"/>
    <row r="760" s="38" customFormat="1" x14ac:dyDescent="0.35"/>
    <row r="761" s="38" customFormat="1" x14ac:dyDescent="0.35"/>
    <row r="762" s="38" customFormat="1" x14ac:dyDescent="0.35"/>
    <row r="763" s="38" customFormat="1" x14ac:dyDescent="0.35"/>
    <row r="764" s="38" customFormat="1" x14ac:dyDescent="0.35"/>
    <row r="765" s="38" customFormat="1" x14ac:dyDescent="0.35"/>
    <row r="766" s="38" customFormat="1" x14ac:dyDescent="0.35"/>
    <row r="767" s="38" customFormat="1" x14ac:dyDescent="0.35"/>
    <row r="768" s="38" customFormat="1" x14ac:dyDescent="0.35"/>
    <row r="769" s="38" customFormat="1" x14ac:dyDescent="0.35"/>
    <row r="770" s="38" customFormat="1" x14ac:dyDescent="0.35"/>
    <row r="771" s="38" customFormat="1" x14ac:dyDescent="0.35"/>
    <row r="772" s="38" customFormat="1" x14ac:dyDescent="0.35"/>
    <row r="773" s="38" customFormat="1" x14ac:dyDescent="0.35"/>
    <row r="774" s="38" customFormat="1" x14ac:dyDescent="0.35"/>
    <row r="775" s="38" customFormat="1" x14ac:dyDescent="0.35"/>
    <row r="776" s="38" customFormat="1" x14ac:dyDescent="0.35"/>
    <row r="777" s="38" customFormat="1" x14ac:dyDescent="0.35"/>
    <row r="778" s="38" customFormat="1" x14ac:dyDescent="0.35"/>
    <row r="779" s="38" customFormat="1" x14ac:dyDescent="0.35"/>
    <row r="780" s="38" customFormat="1" x14ac:dyDescent="0.35"/>
    <row r="781" s="38" customFormat="1" x14ac:dyDescent="0.35"/>
    <row r="782" s="38" customFormat="1" x14ac:dyDescent="0.35"/>
    <row r="783" s="38" customFormat="1" x14ac:dyDescent="0.35"/>
    <row r="784" s="38" customFormat="1" x14ac:dyDescent="0.35"/>
    <row r="785" s="38" customFormat="1" x14ac:dyDescent="0.35"/>
    <row r="786" s="38" customFormat="1" x14ac:dyDescent="0.35"/>
    <row r="787" s="38" customFormat="1" x14ac:dyDescent="0.35"/>
    <row r="788" s="38" customFormat="1" x14ac:dyDescent="0.35"/>
    <row r="789" s="38" customFormat="1" x14ac:dyDescent="0.35"/>
    <row r="790" s="38" customFormat="1" x14ac:dyDescent="0.35"/>
    <row r="791" s="38" customFormat="1" x14ac:dyDescent="0.35"/>
    <row r="792" s="38" customFormat="1" x14ac:dyDescent="0.35"/>
    <row r="793" s="38" customFormat="1" x14ac:dyDescent="0.35"/>
    <row r="794" s="38" customFormat="1" x14ac:dyDescent="0.35"/>
    <row r="795" s="38" customFormat="1" x14ac:dyDescent="0.35"/>
    <row r="796" s="38" customFormat="1" x14ac:dyDescent="0.35"/>
    <row r="797" s="38" customFormat="1" x14ac:dyDescent="0.35"/>
    <row r="798" s="38" customFormat="1" x14ac:dyDescent="0.35"/>
    <row r="799" s="38" customFormat="1" x14ac:dyDescent="0.35"/>
    <row r="800" s="38" customFormat="1" x14ac:dyDescent="0.35"/>
    <row r="801" s="38" customFormat="1" x14ac:dyDescent="0.35"/>
    <row r="802" s="38" customFormat="1" x14ac:dyDescent="0.35"/>
    <row r="803" s="38" customFormat="1" x14ac:dyDescent="0.35"/>
    <row r="804" s="38" customFormat="1" x14ac:dyDescent="0.35"/>
    <row r="805" s="38" customFormat="1" x14ac:dyDescent="0.35"/>
    <row r="806" s="38" customFormat="1" x14ac:dyDescent="0.35"/>
    <row r="807" s="38" customFormat="1" x14ac:dyDescent="0.35"/>
    <row r="808" s="38" customFormat="1" x14ac:dyDescent="0.35"/>
    <row r="809" s="38" customFormat="1" x14ac:dyDescent="0.35"/>
    <row r="810" s="38" customFormat="1" x14ac:dyDescent="0.35"/>
    <row r="811" s="38" customFormat="1" x14ac:dyDescent="0.35"/>
    <row r="812" s="38" customFormat="1" x14ac:dyDescent="0.35"/>
    <row r="813" s="38" customFormat="1" x14ac:dyDescent="0.35"/>
    <row r="814" s="38" customFormat="1" x14ac:dyDescent="0.35"/>
    <row r="815" s="38" customFormat="1" x14ac:dyDescent="0.35"/>
    <row r="816" s="38" customFormat="1" x14ac:dyDescent="0.35"/>
    <row r="817" s="38" customFormat="1" x14ac:dyDescent="0.35"/>
    <row r="818" s="38" customFormat="1" x14ac:dyDescent="0.35"/>
    <row r="819" s="38" customFormat="1" x14ac:dyDescent="0.35"/>
    <row r="820" s="38" customFormat="1" x14ac:dyDescent="0.35"/>
    <row r="821" s="38" customFormat="1" x14ac:dyDescent="0.35"/>
    <row r="822" s="38" customFormat="1" x14ac:dyDescent="0.35"/>
    <row r="823" s="38" customFormat="1" x14ac:dyDescent="0.35"/>
    <row r="824" s="38" customFormat="1" x14ac:dyDescent="0.35"/>
    <row r="825" s="38" customFormat="1" x14ac:dyDescent="0.35"/>
    <row r="826" s="38" customFormat="1" x14ac:dyDescent="0.35"/>
    <row r="827" s="38" customFormat="1" x14ac:dyDescent="0.35"/>
    <row r="828" s="38" customFormat="1" x14ac:dyDescent="0.35"/>
    <row r="829" s="38" customFormat="1" x14ac:dyDescent="0.35"/>
    <row r="830" s="38" customFormat="1" x14ac:dyDescent="0.35"/>
    <row r="831" s="38" customFormat="1" x14ac:dyDescent="0.35"/>
    <row r="832" s="38" customFormat="1" x14ac:dyDescent="0.35"/>
    <row r="833" s="38" customFormat="1" x14ac:dyDescent="0.35"/>
    <row r="834" s="38" customFormat="1" x14ac:dyDescent="0.35"/>
    <row r="835" s="38" customFormat="1" x14ac:dyDescent="0.35"/>
    <row r="836" s="38" customFormat="1" x14ac:dyDescent="0.35"/>
    <row r="837" s="38" customFormat="1" x14ac:dyDescent="0.35"/>
    <row r="838" s="38" customFormat="1" x14ac:dyDescent="0.35"/>
    <row r="839" s="38" customFormat="1" x14ac:dyDescent="0.35"/>
    <row r="840" s="38" customFormat="1" x14ac:dyDescent="0.35"/>
    <row r="841" s="38" customFormat="1" x14ac:dyDescent="0.35"/>
    <row r="842" s="38" customFormat="1" x14ac:dyDescent="0.35"/>
    <row r="843" s="38" customFormat="1" x14ac:dyDescent="0.35"/>
    <row r="844" s="38" customFormat="1" x14ac:dyDescent="0.35"/>
    <row r="845" s="38" customFormat="1" x14ac:dyDescent="0.35"/>
    <row r="846" s="38" customFormat="1" x14ac:dyDescent="0.35"/>
    <row r="847" s="38" customFormat="1" x14ac:dyDescent="0.35"/>
    <row r="848" s="38" customFormat="1" x14ac:dyDescent="0.35"/>
    <row r="849" s="38" customFormat="1" x14ac:dyDescent="0.35"/>
    <row r="850" s="38" customFormat="1" x14ac:dyDescent="0.35"/>
    <row r="851" s="38" customFormat="1" x14ac:dyDescent="0.35"/>
    <row r="852" s="38" customFormat="1" x14ac:dyDescent="0.35"/>
    <row r="853" s="38" customFormat="1" x14ac:dyDescent="0.35"/>
    <row r="854" s="38" customFormat="1" x14ac:dyDescent="0.35"/>
    <row r="855" s="38" customFormat="1" x14ac:dyDescent="0.35"/>
    <row r="856" s="38" customFormat="1" x14ac:dyDescent="0.35"/>
    <row r="857" s="38" customFormat="1" x14ac:dyDescent="0.35"/>
    <row r="858" s="38" customFormat="1" x14ac:dyDescent="0.35"/>
    <row r="859" s="38" customFormat="1" x14ac:dyDescent="0.35"/>
    <row r="860" s="38" customFormat="1" x14ac:dyDescent="0.35"/>
    <row r="861" s="38" customFormat="1" x14ac:dyDescent="0.35"/>
    <row r="862" s="38" customFormat="1" x14ac:dyDescent="0.35"/>
    <row r="863" s="38" customFormat="1" x14ac:dyDescent="0.35"/>
    <row r="864" s="38" customFormat="1" x14ac:dyDescent="0.35"/>
    <row r="865" s="38" customFormat="1" x14ac:dyDescent="0.35"/>
    <row r="866" s="38" customFormat="1" x14ac:dyDescent="0.35"/>
    <row r="867" s="38" customFormat="1" x14ac:dyDescent="0.35"/>
    <row r="868" s="38" customFormat="1" x14ac:dyDescent="0.35"/>
    <row r="869" s="38" customFormat="1" x14ac:dyDescent="0.35"/>
    <row r="870" s="38" customFormat="1" x14ac:dyDescent="0.35"/>
    <row r="871" s="38" customFormat="1" x14ac:dyDescent="0.35"/>
    <row r="872" s="38" customFormat="1" x14ac:dyDescent="0.35"/>
    <row r="873" s="38" customFormat="1" x14ac:dyDescent="0.35"/>
    <row r="874" s="38" customFormat="1" x14ac:dyDescent="0.35"/>
    <row r="875" s="38" customFormat="1" x14ac:dyDescent="0.35"/>
    <row r="876" s="38" customFormat="1" x14ac:dyDescent="0.35"/>
    <row r="877" s="38" customFormat="1" x14ac:dyDescent="0.35"/>
    <row r="878" s="38" customFormat="1" x14ac:dyDescent="0.35"/>
    <row r="879" s="38" customFormat="1" x14ac:dyDescent="0.35"/>
    <row r="880" s="38" customFormat="1" x14ac:dyDescent="0.35"/>
    <row r="881" s="38" customFormat="1" x14ac:dyDescent="0.35"/>
    <row r="882" s="38" customFormat="1" x14ac:dyDescent="0.35"/>
    <row r="883" s="38" customFormat="1" x14ac:dyDescent="0.35"/>
    <row r="884" s="38" customFormat="1" x14ac:dyDescent="0.35"/>
    <row r="885" s="38" customFormat="1" x14ac:dyDescent="0.35"/>
    <row r="886" s="38" customFormat="1" x14ac:dyDescent="0.35"/>
    <row r="887" s="38" customFormat="1" x14ac:dyDescent="0.35"/>
    <row r="888" s="38" customFormat="1" x14ac:dyDescent="0.35"/>
    <row r="889" s="38" customFormat="1" x14ac:dyDescent="0.35"/>
    <row r="890" s="38" customFormat="1" x14ac:dyDescent="0.35"/>
    <row r="891" s="38" customFormat="1" x14ac:dyDescent="0.35"/>
    <row r="892" s="38" customFormat="1" x14ac:dyDescent="0.35"/>
    <row r="893" s="38" customFormat="1" x14ac:dyDescent="0.35"/>
    <row r="894" s="38" customFormat="1" x14ac:dyDescent="0.35"/>
    <row r="895" s="38" customFormat="1" x14ac:dyDescent="0.35"/>
    <row r="896" s="38" customFormat="1" x14ac:dyDescent="0.35"/>
    <row r="897" s="38" customFormat="1" x14ac:dyDescent="0.35"/>
    <row r="898" s="38" customFormat="1" x14ac:dyDescent="0.35"/>
    <row r="899" s="38" customFormat="1" x14ac:dyDescent="0.35"/>
    <row r="900" s="38" customFormat="1" x14ac:dyDescent="0.35"/>
    <row r="901" s="38" customFormat="1" x14ac:dyDescent="0.35"/>
    <row r="902" s="38" customFormat="1" x14ac:dyDescent="0.35"/>
    <row r="903" s="38" customFormat="1" x14ac:dyDescent="0.35"/>
    <row r="904" s="38" customFormat="1" x14ac:dyDescent="0.35"/>
    <row r="905" s="38" customFormat="1" x14ac:dyDescent="0.35"/>
    <row r="906" s="38" customFormat="1" x14ac:dyDescent="0.35"/>
    <row r="907" s="38" customFormat="1" x14ac:dyDescent="0.35"/>
    <row r="908" s="38" customFormat="1" x14ac:dyDescent="0.35"/>
    <row r="909" s="38" customFormat="1" x14ac:dyDescent="0.35"/>
    <row r="910" s="38" customFormat="1" x14ac:dyDescent="0.35"/>
    <row r="911" s="38" customFormat="1" x14ac:dyDescent="0.35"/>
    <row r="912" s="38" customFormat="1" x14ac:dyDescent="0.35"/>
    <row r="913" s="38" customFormat="1" x14ac:dyDescent="0.35"/>
    <row r="914" s="38" customFormat="1" x14ac:dyDescent="0.35"/>
    <row r="915" s="38" customFormat="1" x14ac:dyDescent="0.35"/>
    <row r="916" s="38" customFormat="1" x14ac:dyDescent="0.35"/>
    <row r="917" s="38" customFormat="1" x14ac:dyDescent="0.35"/>
    <row r="918" s="38" customFormat="1" x14ac:dyDescent="0.35"/>
    <row r="919" s="38" customFormat="1" x14ac:dyDescent="0.35"/>
    <row r="920" s="38" customFormat="1" x14ac:dyDescent="0.35"/>
    <row r="921" s="38" customFormat="1" x14ac:dyDescent="0.35"/>
    <row r="922" s="38" customFormat="1" x14ac:dyDescent="0.35"/>
    <row r="923" s="38" customFormat="1" x14ac:dyDescent="0.35"/>
    <row r="924" s="38" customFormat="1" x14ac:dyDescent="0.35"/>
    <row r="925" s="38" customFormat="1" x14ac:dyDescent="0.35"/>
    <row r="926" s="38" customFormat="1" x14ac:dyDescent="0.35"/>
    <row r="927" s="38" customFormat="1" x14ac:dyDescent="0.35"/>
    <row r="928" s="38" customFormat="1" x14ac:dyDescent="0.35"/>
    <row r="929" s="38" customFormat="1" x14ac:dyDescent="0.35"/>
    <row r="930" s="38" customFormat="1" x14ac:dyDescent="0.35"/>
    <row r="931" s="38" customFormat="1" x14ac:dyDescent="0.35"/>
    <row r="932" s="38" customFormat="1" x14ac:dyDescent="0.35"/>
    <row r="933" s="38" customFormat="1" x14ac:dyDescent="0.35"/>
    <row r="934" s="38" customFormat="1" x14ac:dyDescent="0.35"/>
    <row r="935" s="38" customFormat="1" x14ac:dyDescent="0.35"/>
    <row r="936" s="38" customFormat="1" x14ac:dyDescent="0.35"/>
    <row r="937" s="38" customFormat="1" x14ac:dyDescent="0.35"/>
    <row r="938" s="38" customFormat="1" x14ac:dyDescent="0.35"/>
    <row r="939" s="38" customFormat="1" x14ac:dyDescent="0.35"/>
    <row r="940" s="38" customFormat="1" x14ac:dyDescent="0.35"/>
    <row r="941" s="38" customFormat="1" x14ac:dyDescent="0.35"/>
    <row r="942" s="38" customFormat="1" x14ac:dyDescent="0.35"/>
    <row r="943" s="38" customFormat="1" x14ac:dyDescent="0.35"/>
    <row r="944" s="38" customFormat="1" x14ac:dyDescent="0.35"/>
    <row r="945" s="38" customFormat="1" x14ac:dyDescent="0.35"/>
    <row r="946" s="38" customFormat="1" x14ac:dyDescent="0.35"/>
    <row r="947" s="38" customFormat="1" x14ac:dyDescent="0.35"/>
    <row r="948" s="38" customFormat="1" x14ac:dyDescent="0.35"/>
    <row r="949" s="38" customFormat="1" x14ac:dyDescent="0.35"/>
    <row r="950" s="38" customFormat="1" x14ac:dyDescent="0.35"/>
    <row r="951" s="38" customFormat="1" x14ac:dyDescent="0.35"/>
    <row r="952" s="38" customFormat="1" x14ac:dyDescent="0.35"/>
    <row r="953" s="38" customFormat="1" x14ac:dyDescent="0.35"/>
    <row r="954" s="38" customFormat="1" x14ac:dyDescent="0.35"/>
    <row r="955" s="38" customFormat="1" x14ac:dyDescent="0.35"/>
    <row r="956" s="38" customFormat="1" x14ac:dyDescent="0.35"/>
    <row r="957" s="38" customFormat="1" x14ac:dyDescent="0.35"/>
    <row r="958" s="38" customFormat="1" x14ac:dyDescent="0.35"/>
    <row r="959" s="38" customFormat="1" x14ac:dyDescent="0.35"/>
    <row r="960" s="38" customFormat="1" x14ac:dyDescent="0.35"/>
    <row r="961" s="38" customFormat="1" x14ac:dyDescent="0.35"/>
    <row r="962" s="38" customFormat="1" x14ac:dyDescent="0.35"/>
    <row r="963" s="38" customFormat="1" x14ac:dyDescent="0.35"/>
    <row r="964" s="38" customFormat="1" x14ac:dyDescent="0.35"/>
    <row r="965" s="38" customFormat="1" x14ac:dyDescent="0.35"/>
    <row r="966" s="38" customFormat="1" x14ac:dyDescent="0.35"/>
    <row r="967" s="38" customFormat="1" x14ac:dyDescent="0.35"/>
    <row r="968" s="38" customFormat="1" x14ac:dyDescent="0.35"/>
    <row r="969" s="38" customFormat="1" x14ac:dyDescent="0.35"/>
    <row r="970" s="38" customFormat="1" x14ac:dyDescent="0.35"/>
    <row r="971" s="38" customFormat="1" x14ac:dyDescent="0.35"/>
    <row r="972" s="38" customFormat="1" x14ac:dyDescent="0.35"/>
    <row r="973" s="38" customFormat="1" x14ac:dyDescent="0.35"/>
    <row r="974" s="38" customFormat="1" x14ac:dyDescent="0.35"/>
    <row r="975" s="38" customFormat="1" x14ac:dyDescent="0.35"/>
    <row r="976" s="38" customFormat="1" x14ac:dyDescent="0.35"/>
    <row r="977" s="38" customFormat="1" x14ac:dyDescent="0.35"/>
    <row r="978" s="38" customFormat="1" x14ac:dyDescent="0.35"/>
    <row r="979" s="38" customFormat="1" x14ac:dyDescent="0.35"/>
    <row r="980" s="38" customFormat="1" x14ac:dyDescent="0.35"/>
    <row r="981" s="38" customFormat="1" x14ac:dyDescent="0.35"/>
    <row r="982" s="38" customFormat="1" x14ac:dyDescent="0.35"/>
    <row r="983" s="38" customFormat="1" x14ac:dyDescent="0.35"/>
    <row r="984" s="38" customFormat="1" x14ac:dyDescent="0.35"/>
    <row r="985" s="38" customFormat="1" x14ac:dyDescent="0.35"/>
    <row r="986" s="38" customFormat="1" x14ac:dyDescent="0.35"/>
    <row r="987" s="38" customFormat="1" x14ac:dyDescent="0.35"/>
    <row r="988" s="38" customFormat="1" x14ac:dyDescent="0.35"/>
    <row r="989" s="38" customFormat="1" x14ac:dyDescent="0.35"/>
    <row r="990" s="38" customFormat="1" x14ac:dyDescent="0.35"/>
    <row r="991" s="38" customFormat="1" x14ac:dyDescent="0.35"/>
    <row r="992" s="38" customFormat="1" x14ac:dyDescent="0.35"/>
    <row r="993" s="38" customFormat="1" x14ac:dyDescent="0.35"/>
    <row r="994" s="38" customFormat="1" x14ac:dyDescent="0.35"/>
    <row r="995" s="38" customFormat="1" x14ac:dyDescent="0.35"/>
    <row r="996" s="38" customFormat="1" x14ac:dyDescent="0.35"/>
    <row r="997" s="38" customFormat="1" x14ac:dyDescent="0.35"/>
    <row r="998" s="38" customFormat="1" x14ac:dyDescent="0.35"/>
    <row r="999" s="38" customFormat="1" x14ac:dyDescent="0.35"/>
    <row r="1000" s="38" customFormat="1" x14ac:dyDescent="0.35"/>
    <row r="1001" s="38" customFormat="1" x14ac:dyDescent="0.35"/>
    <row r="1002" s="38" customFormat="1" x14ac:dyDescent="0.35"/>
    <row r="1003" s="38" customFormat="1" x14ac:dyDescent="0.35"/>
    <row r="1004" s="38" customFormat="1" x14ac:dyDescent="0.35"/>
    <row r="1005" s="38" customFormat="1" x14ac:dyDescent="0.35"/>
    <row r="1006" s="38" customFormat="1" x14ac:dyDescent="0.35"/>
    <row r="1007" s="38" customFormat="1" x14ac:dyDescent="0.35"/>
    <row r="1008" s="38" customFormat="1" x14ac:dyDescent="0.35"/>
    <row r="1009" s="38" customFormat="1" x14ac:dyDescent="0.35"/>
    <row r="1010" s="38" customFormat="1" x14ac:dyDescent="0.35"/>
    <row r="1011" s="38" customFormat="1" x14ac:dyDescent="0.35"/>
    <row r="1012" s="38" customFormat="1" x14ac:dyDescent="0.35"/>
    <row r="1013" s="38" customFormat="1" x14ac:dyDescent="0.35"/>
    <row r="1014" s="38" customFormat="1" x14ac:dyDescent="0.35"/>
    <row r="1015" s="38" customFormat="1" x14ac:dyDescent="0.35"/>
    <row r="1016" s="38" customFormat="1" x14ac:dyDescent="0.35"/>
    <row r="1017" s="38" customFormat="1" x14ac:dyDescent="0.35"/>
    <row r="1018" s="38" customFormat="1" x14ac:dyDescent="0.35"/>
    <row r="1019" s="38" customFormat="1" x14ac:dyDescent="0.35"/>
    <row r="1020" s="38" customFormat="1" x14ac:dyDescent="0.35"/>
    <row r="1021" s="38" customFormat="1" x14ac:dyDescent="0.35"/>
    <row r="1022" s="38" customFormat="1" x14ac:dyDescent="0.35"/>
    <row r="1023" s="38" customFormat="1" x14ac:dyDescent="0.35"/>
    <row r="1024" s="38" customFormat="1" x14ac:dyDescent="0.35"/>
    <row r="1025" s="38" customFormat="1" x14ac:dyDescent="0.35"/>
    <row r="1026" s="38" customFormat="1" x14ac:dyDescent="0.35"/>
    <row r="1027" s="38" customFormat="1" x14ac:dyDescent="0.35"/>
    <row r="1028" s="38" customFormat="1" x14ac:dyDescent="0.35"/>
    <row r="1029" s="38" customFormat="1" x14ac:dyDescent="0.35"/>
    <row r="1030" s="38" customFormat="1" x14ac:dyDescent="0.35"/>
    <row r="1031" s="38" customFormat="1" x14ac:dyDescent="0.35"/>
    <row r="1032" s="38" customFormat="1" x14ac:dyDescent="0.35"/>
    <row r="1033" s="38" customFormat="1" x14ac:dyDescent="0.35"/>
    <row r="1034" s="38" customFormat="1" x14ac:dyDescent="0.35"/>
    <row r="1035" s="38" customFormat="1" x14ac:dyDescent="0.35"/>
    <row r="1036" s="38" customFormat="1" x14ac:dyDescent="0.35"/>
    <row r="1037" s="38" customFormat="1" x14ac:dyDescent="0.35"/>
    <row r="1038" s="38" customFormat="1" x14ac:dyDescent="0.35"/>
    <row r="1039" s="38" customFormat="1" x14ac:dyDescent="0.35"/>
    <row r="1040" s="38" customFormat="1" x14ac:dyDescent="0.35"/>
    <row r="1041" s="38" customFormat="1" x14ac:dyDescent="0.35"/>
    <row r="1042" s="38" customFormat="1" x14ac:dyDescent="0.35"/>
    <row r="1043" s="38" customFormat="1" x14ac:dyDescent="0.35"/>
    <row r="1044" s="38" customFormat="1" x14ac:dyDescent="0.35"/>
    <row r="1045" s="38" customFormat="1" x14ac:dyDescent="0.35"/>
    <row r="1046" s="38" customFormat="1" x14ac:dyDescent="0.35"/>
    <row r="1047" s="38" customFormat="1" x14ac:dyDescent="0.35"/>
    <row r="1048" s="38" customFormat="1" x14ac:dyDescent="0.35"/>
    <row r="1049" s="38" customFormat="1" x14ac:dyDescent="0.35"/>
    <row r="1050" s="38" customFormat="1" x14ac:dyDescent="0.35"/>
    <row r="1051" s="38" customFormat="1" x14ac:dyDescent="0.35"/>
    <row r="1052" s="38" customFormat="1" x14ac:dyDescent="0.35"/>
    <row r="1053" s="38" customFormat="1" x14ac:dyDescent="0.35"/>
    <row r="1054" s="38" customFormat="1" x14ac:dyDescent="0.35"/>
    <row r="1055" s="38" customFormat="1" x14ac:dyDescent="0.35"/>
    <row r="1056" s="38" customFormat="1" x14ac:dyDescent="0.35"/>
    <row r="1057" s="38" customFormat="1" x14ac:dyDescent="0.35"/>
    <row r="1058" s="38" customFormat="1" x14ac:dyDescent="0.35"/>
    <row r="1059" s="38" customFormat="1" x14ac:dyDescent="0.35"/>
    <row r="1060" s="38" customFormat="1" x14ac:dyDescent="0.35"/>
    <row r="1061" s="38" customFormat="1" x14ac:dyDescent="0.35"/>
    <row r="1062" s="38" customFormat="1" x14ac:dyDescent="0.35"/>
    <row r="1063" s="38" customFormat="1" x14ac:dyDescent="0.35"/>
    <row r="1064" s="38" customFormat="1" x14ac:dyDescent="0.35"/>
    <row r="1065" s="38" customFormat="1" x14ac:dyDescent="0.35"/>
    <row r="1066" s="38" customFormat="1" x14ac:dyDescent="0.35"/>
    <row r="1067" s="38" customFormat="1" x14ac:dyDescent="0.35"/>
    <row r="1068" s="38" customFormat="1" x14ac:dyDescent="0.35"/>
    <row r="1069" s="38" customFormat="1" x14ac:dyDescent="0.35"/>
    <row r="1070" s="38" customFormat="1" x14ac:dyDescent="0.35"/>
    <row r="1071" s="38" customFormat="1" x14ac:dyDescent="0.35"/>
    <row r="1072" s="38" customFormat="1" x14ac:dyDescent="0.35"/>
    <row r="1073" s="38" customFormat="1" x14ac:dyDescent="0.35"/>
    <row r="1074" s="38" customFormat="1" x14ac:dyDescent="0.35"/>
    <row r="1075" s="38" customFormat="1" x14ac:dyDescent="0.35"/>
    <row r="1076" s="38" customFormat="1" x14ac:dyDescent="0.35"/>
    <row r="1077" s="38" customFormat="1" x14ac:dyDescent="0.35"/>
    <row r="1078" s="38" customFormat="1" x14ac:dyDescent="0.35"/>
    <row r="1079" s="38" customFormat="1" x14ac:dyDescent="0.35"/>
    <row r="1080" s="38" customFormat="1" x14ac:dyDescent="0.35"/>
    <row r="1081" s="38" customFormat="1" x14ac:dyDescent="0.35"/>
    <row r="1082" s="38" customFormat="1" x14ac:dyDescent="0.35"/>
    <row r="1083" s="38" customFormat="1" x14ac:dyDescent="0.35"/>
    <row r="1084" s="38" customFormat="1" x14ac:dyDescent="0.35"/>
    <row r="1085" s="38" customFormat="1" x14ac:dyDescent="0.35"/>
    <row r="1086" s="38" customFormat="1" x14ac:dyDescent="0.35"/>
    <row r="1087" s="38" customFormat="1" x14ac:dyDescent="0.35"/>
    <row r="1088" s="38" customFormat="1" x14ac:dyDescent="0.35"/>
    <row r="1089" s="38" customFormat="1" x14ac:dyDescent="0.35"/>
    <row r="1090" s="38" customFormat="1" x14ac:dyDescent="0.35"/>
    <row r="1091" s="38" customFormat="1" x14ac:dyDescent="0.35"/>
    <row r="1092" s="38" customFormat="1" x14ac:dyDescent="0.35"/>
    <row r="1093" s="38" customFormat="1" x14ac:dyDescent="0.35"/>
    <row r="1094" s="38" customFormat="1" x14ac:dyDescent="0.35"/>
    <row r="1095" s="38" customFormat="1" x14ac:dyDescent="0.35"/>
    <row r="1096" s="38" customFormat="1" x14ac:dyDescent="0.35"/>
    <row r="1097" s="38" customFormat="1" x14ac:dyDescent="0.35"/>
    <row r="1098" s="38" customFormat="1" x14ac:dyDescent="0.35"/>
    <row r="1099" s="38" customFormat="1" x14ac:dyDescent="0.35"/>
    <row r="1100" s="38" customFormat="1" x14ac:dyDescent="0.35"/>
    <row r="1101" s="38" customFormat="1" x14ac:dyDescent="0.35"/>
    <row r="1102" s="38" customFormat="1" x14ac:dyDescent="0.35"/>
    <row r="1103" s="38" customFormat="1" x14ac:dyDescent="0.35"/>
    <row r="1104" s="38" customFormat="1" x14ac:dyDescent="0.35"/>
    <row r="1105" s="38" customFormat="1" x14ac:dyDescent="0.35"/>
    <row r="1106" s="38" customFormat="1" x14ac:dyDescent="0.35"/>
    <row r="1107" s="38" customFormat="1" x14ac:dyDescent="0.35"/>
    <row r="1108" s="38" customFormat="1" x14ac:dyDescent="0.35"/>
    <row r="1109" s="38" customFormat="1" x14ac:dyDescent="0.35"/>
    <row r="1110" s="38" customFormat="1" x14ac:dyDescent="0.35"/>
    <row r="1111" s="38" customFormat="1" x14ac:dyDescent="0.35"/>
    <row r="1112" s="38" customFormat="1" x14ac:dyDescent="0.35"/>
    <row r="1113" s="38" customFormat="1" x14ac:dyDescent="0.35"/>
    <row r="1114" s="38" customFormat="1" x14ac:dyDescent="0.35"/>
    <row r="1115" s="38" customFormat="1" x14ac:dyDescent="0.35"/>
    <row r="1116" s="38" customFormat="1" x14ac:dyDescent="0.35"/>
    <row r="1117" s="38" customFormat="1" x14ac:dyDescent="0.35"/>
    <row r="1118" s="38" customFormat="1" x14ac:dyDescent="0.35"/>
    <row r="1119" s="38" customFormat="1" x14ac:dyDescent="0.35"/>
    <row r="1120" s="38" customFormat="1" x14ac:dyDescent="0.35"/>
    <row r="1121" s="38" customFormat="1" x14ac:dyDescent="0.35"/>
    <row r="1122" s="38" customFormat="1" x14ac:dyDescent="0.35"/>
    <row r="1123" s="38" customFormat="1" x14ac:dyDescent="0.35"/>
    <row r="1124" s="38" customFormat="1" x14ac:dyDescent="0.35"/>
    <row r="1125" s="38" customFormat="1" x14ac:dyDescent="0.35"/>
    <row r="1126" s="38" customFormat="1" x14ac:dyDescent="0.35"/>
    <row r="1127" s="38" customFormat="1" x14ac:dyDescent="0.35"/>
    <row r="1128" s="38" customFormat="1" x14ac:dyDescent="0.35"/>
    <row r="1129" s="38" customFormat="1" x14ac:dyDescent="0.35"/>
    <row r="1130" s="38" customFormat="1" x14ac:dyDescent="0.35"/>
    <row r="1131" s="38" customFormat="1" x14ac:dyDescent="0.35"/>
    <row r="1132" s="38" customFormat="1" x14ac:dyDescent="0.35"/>
    <row r="1133" s="38" customFormat="1" x14ac:dyDescent="0.35"/>
    <row r="1134" s="38" customFormat="1" x14ac:dyDescent="0.35"/>
    <row r="1135" s="38" customFormat="1" x14ac:dyDescent="0.35"/>
    <row r="1136" s="38" customFormat="1" x14ac:dyDescent="0.35"/>
    <row r="1137" s="38" customFormat="1" x14ac:dyDescent="0.35"/>
    <row r="1138" s="38" customFormat="1" x14ac:dyDescent="0.35"/>
    <row r="1139" s="38" customFormat="1" x14ac:dyDescent="0.35"/>
    <row r="1140" s="38" customFormat="1" x14ac:dyDescent="0.35"/>
    <row r="1141" s="38" customFormat="1" x14ac:dyDescent="0.35"/>
    <row r="1142" s="38" customFormat="1" x14ac:dyDescent="0.35"/>
    <row r="1143" s="38" customFormat="1" x14ac:dyDescent="0.35"/>
    <row r="1144" s="38" customFormat="1" x14ac:dyDescent="0.35"/>
    <row r="1145" s="38" customFormat="1" x14ac:dyDescent="0.35"/>
    <row r="1146" s="38" customFormat="1" x14ac:dyDescent="0.35"/>
    <row r="1147" s="38" customFormat="1" x14ac:dyDescent="0.35"/>
    <row r="1148" s="38" customFormat="1" x14ac:dyDescent="0.35"/>
    <row r="1149" s="38" customFormat="1" x14ac:dyDescent="0.35"/>
    <row r="1150" s="38" customFormat="1" x14ac:dyDescent="0.35"/>
    <row r="1151" s="38" customFormat="1" x14ac:dyDescent="0.35"/>
    <row r="1152" s="38" customFormat="1" x14ac:dyDescent="0.35"/>
    <row r="1153" s="38" customFormat="1" x14ac:dyDescent="0.35"/>
    <row r="1154" s="38" customFormat="1" x14ac:dyDescent="0.35"/>
    <row r="1155" s="38" customFormat="1" x14ac:dyDescent="0.35"/>
    <row r="1156" s="38" customFormat="1" x14ac:dyDescent="0.35"/>
    <row r="1157" s="38" customFormat="1" x14ac:dyDescent="0.35"/>
    <row r="1158" s="38" customFormat="1" x14ac:dyDescent="0.35"/>
    <row r="1159" s="38" customFormat="1" x14ac:dyDescent="0.35"/>
    <row r="1160" s="38" customFormat="1" x14ac:dyDescent="0.35"/>
    <row r="1161" s="38" customFormat="1" x14ac:dyDescent="0.35"/>
    <row r="1162" s="38" customFormat="1" x14ac:dyDescent="0.35"/>
    <row r="1163" s="38" customFormat="1" x14ac:dyDescent="0.35"/>
    <row r="1164" s="38" customFormat="1" x14ac:dyDescent="0.35"/>
    <row r="1165" s="38" customFormat="1" x14ac:dyDescent="0.35"/>
    <row r="1166" s="38" customFormat="1" x14ac:dyDescent="0.35"/>
    <row r="1167" s="38" customFormat="1" x14ac:dyDescent="0.35"/>
    <row r="1168" s="38" customFormat="1" x14ac:dyDescent="0.35"/>
    <row r="1169" s="38" customFormat="1" x14ac:dyDescent="0.35"/>
    <row r="1170" s="38" customFormat="1" x14ac:dyDescent="0.35"/>
    <row r="1171" s="38" customFormat="1" x14ac:dyDescent="0.35"/>
    <row r="1172" s="38" customFormat="1" x14ac:dyDescent="0.35"/>
    <row r="1173" s="38" customFormat="1" x14ac:dyDescent="0.35"/>
    <row r="1174" s="38" customFormat="1" x14ac:dyDescent="0.35"/>
    <row r="1175" s="38" customFormat="1" x14ac:dyDescent="0.35"/>
    <row r="1176" s="38" customFormat="1" x14ac:dyDescent="0.35"/>
    <row r="1177" s="38" customFormat="1" x14ac:dyDescent="0.35"/>
    <row r="1178" s="38" customFormat="1" x14ac:dyDescent="0.35"/>
    <row r="1179" s="38" customFormat="1" x14ac:dyDescent="0.35"/>
    <row r="1180" s="38" customFormat="1" x14ac:dyDescent="0.35"/>
    <row r="1181" s="38" customFormat="1" x14ac:dyDescent="0.35"/>
    <row r="1182" s="38" customFormat="1" x14ac:dyDescent="0.35"/>
    <row r="1183" s="38" customFormat="1" x14ac:dyDescent="0.35"/>
    <row r="1184" s="38" customFormat="1" x14ac:dyDescent="0.35"/>
    <row r="1185" s="38" customFormat="1" x14ac:dyDescent="0.35"/>
    <row r="1186" s="38" customFormat="1" x14ac:dyDescent="0.35"/>
    <row r="1187" s="38" customFormat="1" x14ac:dyDescent="0.35"/>
    <row r="1188" s="38" customFormat="1" x14ac:dyDescent="0.35"/>
    <row r="1189" s="38" customFormat="1" x14ac:dyDescent="0.35"/>
    <row r="1190" s="38" customFormat="1" x14ac:dyDescent="0.35"/>
    <row r="1191" s="38" customFormat="1" x14ac:dyDescent="0.35"/>
    <row r="1192" s="38" customFormat="1" x14ac:dyDescent="0.35"/>
    <row r="1193" s="38" customFormat="1" x14ac:dyDescent="0.35"/>
    <row r="1194" s="38" customFormat="1" x14ac:dyDescent="0.35"/>
    <row r="1195" s="38" customFormat="1" x14ac:dyDescent="0.35"/>
    <row r="1196" s="38" customFormat="1" x14ac:dyDescent="0.35"/>
    <row r="1197" s="38" customFormat="1" x14ac:dyDescent="0.35"/>
    <row r="1198" s="38" customFormat="1" x14ac:dyDescent="0.35"/>
    <row r="1199" s="38" customFormat="1" x14ac:dyDescent="0.35"/>
    <row r="1200" s="38" customFormat="1" x14ac:dyDescent="0.35"/>
    <row r="1201" s="38" customFormat="1" x14ac:dyDescent="0.35"/>
    <row r="1202" s="38" customFormat="1" x14ac:dyDescent="0.35"/>
    <row r="1203" s="38" customFormat="1" x14ac:dyDescent="0.35"/>
    <row r="1204" s="38" customFormat="1" x14ac:dyDescent="0.35"/>
    <row r="1205" s="38" customFormat="1" x14ac:dyDescent="0.35"/>
    <row r="1206" s="38" customFormat="1" x14ac:dyDescent="0.35"/>
    <row r="1207" s="38" customFormat="1" x14ac:dyDescent="0.35"/>
    <row r="1208" s="38" customFormat="1" x14ac:dyDescent="0.35"/>
    <row r="1209" s="38" customFormat="1" x14ac:dyDescent="0.35"/>
    <row r="1210" s="38" customFormat="1" x14ac:dyDescent="0.35"/>
    <row r="1211" s="38" customFormat="1" x14ac:dyDescent="0.35"/>
    <row r="1212" s="38" customFormat="1" x14ac:dyDescent="0.35"/>
    <row r="1213" s="38" customFormat="1" x14ac:dyDescent="0.35"/>
    <row r="1214" s="38" customFormat="1" x14ac:dyDescent="0.35"/>
    <row r="1215" s="38" customFormat="1" x14ac:dyDescent="0.35"/>
    <row r="1216" s="38" customFormat="1" x14ac:dyDescent="0.35"/>
    <row r="1217" s="38" customFormat="1" x14ac:dyDescent="0.35"/>
    <row r="1218" s="38" customFormat="1" x14ac:dyDescent="0.35"/>
    <row r="1219" s="38" customFormat="1" x14ac:dyDescent="0.35"/>
    <row r="1220" s="38" customFormat="1" x14ac:dyDescent="0.35"/>
    <row r="1221" s="38" customFormat="1" x14ac:dyDescent="0.35"/>
    <row r="1222" s="38" customFormat="1" x14ac:dyDescent="0.35"/>
    <row r="1223" s="38" customFormat="1" x14ac:dyDescent="0.35"/>
    <row r="1224" s="38" customFormat="1" x14ac:dyDescent="0.35"/>
    <row r="1225" s="38" customFormat="1" x14ac:dyDescent="0.35"/>
    <row r="1226" s="38" customFormat="1" x14ac:dyDescent="0.35"/>
    <row r="1227" s="38" customFormat="1" x14ac:dyDescent="0.35"/>
    <row r="1228" s="38" customFormat="1" x14ac:dyDescent="0.35"/>
    <row r="1229" s="38" customFormat="1" x14ac:dyDescent="0.35"/>
    <row r="1230" s="38" customFormat="1" x14ac:dyDescent="0.35"/>
    <row r="1231" s="38" customFormat="1" x14ac:dyDescent="0.35"/>
    <row r="1232" s="38" customFormat="1" x14ac:dyDescent="0.35"/>
    <row r="1233" s="38" customFormat="1" x14ac:dyDescent="0.35"/>
    <row r="1234" s="38" customFormat="1" x14ac:dyDescent="0.35"/>
    <row r="1235" s="38" customFormat="1" x14ac:dyDescent="0.35"/>
    <row r="1236" s="38" customFormat="1" x14ac:dyDescent="0.35"/>
    <row r="1237" s="38" customFormat="1" x14ac:dyDescent="0.35"/>
    <row r="1238" s="38" customFormat="1" x14ac:dyDescent="0.35"/>
    <row r="1239" s="38" customFormat="1" x14ac:dyDescent="0.35"/>
    <row r="1240" s="38" customFormat="1" x14ac:dyDescent="0.35"/>
    <row r="1241" s="38" customFormat="1" x14ac:dyDescent="0.35"/>
    <row r="1242" s="38" customFormat="1" x14ac:dyDescent="0.35"/>
    <row r="1243" s="38" customFormat="1" x14ac:dyDescent="0.35"/>
    <row r="1244" s="38" customFormat="1" x14ac:dyDescent="0.35"/>
    <row r="1245" s="38" customFormat="1" x14ac:dyDescent="0.35"/>
    <row r="1246" s="38" customFormat="1" x14ac:dyDescent="0.35"/>
    <row r="1247" s="38" customFormat="1" x14ac:dyDescent="0.35"/>
    <row r="1248" s="38" customFormat="1" x14ac:dyDescent="0.35"/>
    <row r="1249" s="38" customFormat="1" x14ac:dyDescent="0.35"/>
    <row r="1250" s="38" customFormat="1" x14ac:dyDescent="0.35"/>
    <row r="1251" s="38" customFormat="1" x14ac:dyDescent="0.35"/>
    <row r="1252" s="38" customFormat="1" x14ac:dyDescent="0.35"/>
    <row r="1253" s="38" customFormat="1" x14ac:dyDescent="0.35"/>
    <row r="1254" s="38" customFormat="1" x14ac:dyDescent="0.35"/>
    <row r="1255" s="38" customFormat="1" x14ac:dyDescent="0.35"/>
    <row r="1256" s="38" customFormat="1" x14ac:dyDescent="0.35"/>
    <row r="1257" s="38" customFormat="1" x14ac:dyDescent="0.35"/>
    <row r="1258" s="38" customFormat="1" x14ac:dyDescent="0.35"/>
    <row r="1259" s="38" customFormat="1" x14ac:dyDescent="0.35"/>
    <row r="1260" s="38" customFormat="1" x14ac:dyDescent="0.35"/>
    <row r="1261" s="38" customFormat="1" x14ac:dyDescent="0.35"/>
    <row r="1262" s="38" customFormat="1" x14ac:dyDescent="0.35"/>
    <row r="1263" s="38" customFormat="1" x14ac:dyDescent="0.35"/>
    <row r="1264" s="38" customFormat="1" x14ac:dyDescent="0.35"/>
    <row r="1265" s="38" customFormat="1" x14ac:dyDescent="0.35"/>
    <row r="1266" s="38" customFormat="1" x14ac:dyDescent="0.35"/>
    <row r="1267" s="38" customFormat="1" x14ac:dyDescent="0.35"/>
    <row r="1268" s="38" customFormat="1" x14ac:dyDescent="0.35"/>
    <row r="1269" s="38" customFormat="1" x14ac:dyDescent="0.35"/>
    <row r="1270" s="38" customFormat="1" x14ac:dyDescent="0.35"/>
    <row r="1271" s="38" customFormat="1" x14ac:dyDescent="0.35"/>
    <row r="1272" s="38" customFormat="1" x14ac:dyDescent="0.35"/>
    <row r="1273" s="38" customFormat="1" x14ac:dyDescent="0.35"/>
    <row r="1274" s="38" customFormat="1" x14ac:dyDescent="0.35"/>
    <row r="1275" s="38" customFormat="1" x14ac:dyDescent="0.35"/>
    <row r="1276" s="38" customFormat="1" x14ac:dyDescent="0.35"/>
    <row r="1277" s="38" customFormat="1" x14ac:dyDescent="0.35"/>
    <row r="1278" s="38" customFormat="1" x14ac:dyDescent="0.35"/>
    <row r="1279" s="38" customFormat="1" x14ac:dyDescent="0.35"/>
    <row r="1280" s="38" customFormat="1" x14ac:dyDescent="0.35"/>
    <row r="1281" s="38" customFormat="1" x14ac:dyDescent="0.35"/>
    <row r="1282" s="38" customFormat="1" x14ac:dyDescent="0.35"/>
    <row r="1283" s="38" customFormat="1" x14ac:dyDescent="0.35"/>
    <row r="1284" s="38" customFormat="1" x14ac:dyDescent="0.35"/>
    <row r="1285" s="38" customFormat="1" x14ac:dyDescent="0.35"/>
    <row r="1286" s="38" customFormat="1" x14ac:dyDescent="0.35"/>
    <row r="1287" s="38" customFormat="1" x14ac:dyDescent="0.35"/>
    <row r="1288" s="38" customFormat="1" x14ac:dyDescent="0.35"/>
    <row r="1289" s="38" customFormat="1" x14ac:dyDescent="0.35"/>
    <row r="1290" s="38" customFormat="1" x14ac:dyDescent="0.35"/>
    <row r="1291" s="38" customFormat="1" x14ac:dyDescent="0.35"/>
    <row r="1292" s="38" customFormat="1" x14ac:dyDescent="0.35"/>
    <row r="1293" s="38" customFormat="1" x14ac:dyDescent="0.35"/>
    <row r="1294" s="38" customFormat="1" x14ac:dyDescent="0.35"/>
    <row r="1295" s="38" customFormat="1" x14ac:dyDescent="0.35"/>
    <row r="1296" s="38" customFormat="1" x14ac:dyDescent="0.35"/>
    <row r="1297" s="38" customFormat="1" x14ac:dyDescent="0.35"/>
    <row r="1298" s="38" customFormat="1" x14ac:dyDescent="0.35"/>
    <row r="1299" s="38" customFormat="1" x14ac:dyDescent="0.35"/>
    <row r="1300" s="38" customFormat="1" x14ac:dyDescent="0.35"/>
    <row r="1301" s="38" customFormat="1" x14ac:dyDescent="0.35"/>
    <row r="1302" s="38" customFormat="1" x14ac:dyDescent="0.35"/>
    <row r="1303" s="38" customFormat="1" x14ac:dyDescent="0.35"/>
    <row r="1304" s="38" customFormat="1" x14ac:dyDescent="0.35"/>
    <row r="1305" s="38" customFormat="1" x14ac:dyDescent="0.35"/>
    <row r="1306" s="38" customFormat="1" x14ac:dyDescent="0.35"/>
    <row r="1307" s="38" customFormat="1" x14ac:dyDescent="0.35"/>
    <row r="1308" s="38" customFormat="1" x14ac:dyDescent="0.35"/>
    <row r="1309" s="38" customFormat="1" x14ac:dyDescent="0.35"/>
    <row r="1310" s="38" customFormat="1" x14ac:dyDescent="0.35"/>
    <row r="1311" s="38" customFormat="1" x14ac:dyDescent="0.35"/>
    <row r="1312" s="38" customFormat="1" x14ac:dyDescent="0.35"/>
    <row r="1313" s="38" customFormat="1" x14ac:dyDescent="0.35"/>
    <row r="1314" s="38" customFormat="1" x14ac:dyDescent="0.35"/>
    <row r="1315" s="38" customFormat="1" x14ac:dyDescent="0.35"/>
    <row r="1316" s="38" customFormat="1" x14ac:dyDescent="0.35"/>
    <row r="1317" s="38" customFormat="1" x14ac:dyDescent="0.35"/>
    <row r="1318" s="38" customFormat="1" x14ac:dyDescent="0.35"/>
    <row r="1319" s="38" customFormat="1" x14ac:dyDescent="0.35"/>
    <row r="1320" s="38" customFormat="1" x14ac:dyDescent="0.35"/>
    <row r="1321" s="38" customFormat="1" x14ac:dyDescent="0.35"/>
    <row r="1322" s="38" customFormat="1" x14ac:dyDescent="0.35"/>
    <row r="1323" s="38" customFormat="1" x14ac:dyDescent="0.35"/>
    <row r="1324" s="38" customFormat="1" x14ac:dyDescent="0.35"/>
    <row r="1325" s="38" customFormat="1" x14ac:dyDescent="0.35"/>
    <row r="1326" s="38" customFormat="1" x14ac:dyDescent="0.35"/>
    <row r="1327" s="38" customFormat="1" x14ac:dyDescent="0.35"/>
    <row r="1328" s="38" customFormat="1" x14ac:dyDescent="0.35"/>
    <row r="1329" s="38" customFormat="1" x14ac:dyDescent="0.35"/>
    <row r="1330" s="38" customFormat="1" x14ac:dyDescent="0.35"/>
    <row r="1331" s="38" customFormat="1" x14ac:dyDescent="0.35"/>
    <row r="1332" s="38" customFormat="1" x14ac:dyDescent="0.35"/>
    <row r="1333" s="38" customFormat="1" x14ac:dyDescent="0.35"/>
    <row r="1334" s="38" customFormat="1" x14ac:dyDescent="0.35"/>
    <row r="1335" s="38" customFormat="1" x14ac:dyDescent="0.35"/>
    <row r="1336" s="38" customFormat="1" x14ac:dyDescent="0.35"/>
    <row r="1337" s="38" customFormat="1" x14ac:dyDescent="0.35"/>
    <row r="1338" s="38" customFormat="1" x14ac:dyDescent="0.35"/>
    <row r="1339" s="38" customFormat="1" x14ac:dyDescent="0.35"/>
    <row r="1340" s="38" customFormat="1" x14ac:dyDescent="0.35"/>
    <row r="1341" s="38" customFormat="1" x14ac:dyDescent="0.35"/>
    <row r="1342" s="38" customFormat="1" x14ac:dyDescent="0.35"/>
    <row r="1343" s="38" customFormat="1" x14ac:dyDescent="0.35"/>
    <row r="1344" s="38" customFormat="1" x14ac:dyDescent="0.35"/>
    <row r="1345" s="38" customFormat="1" x14ac:dyDescent="0.35"/>
    <row r="1346" s="38" customFormat="1" x14ac:dyDescent="0.35"/>
    <row r="1347" s="38" customFormat="1" x14ac:dyDescent="0.35"/>
    <row r="1348" s="38" customFormat="1" x14ac:dyDescent="0.35"/>
    <row r="1349" s="38" customFormat="1" x14ac:dyDescent="0.35"/>
    <row r="1350" s="38" customFormat="1" x14ac:dyDescent="0.35"/>
    <row r="1351" s="38" customFormat="1" x14ac:dyDescent="0.35"/>
    <row r="1352" s="38" customFormat="1" x14ac:dyDescent="0.35"/>
    <row r="1353" s="38" customFormat="1" x14ac:dyDescent="0.35"/>
    <row r="1354" s="38" customFormat="1" x14ac:dyDescent="0.35"/>
    <row r="1355" s="38" customFormat="1" x14ac:dyDescent="0.35"/>
    <row r="1356" s="38" customFormat="1" x14ac:dyDescent="0.35"/>
    <row r="1357" s="38" customFormat="1" x14ac:dyDescent="0.35"/>
    <row r="1358" s="38" customFormat="1" x14ac:dyDescent="0.35"/>
    <row r="1359" s="38" customFormat="1" x14ac:dyDescent="0.35"/>
    <row r="1360" s="38" customFormat="1" x14ac:dyDescent="0.35"/>
    <row r="1361" s="38" customFormat="1" x14ac:dyDescent="0.35"/>
    <row r="1362" s="38" customFormat="1" x14ac:dyDescent="0.35"/>
    <row r="1363" s="38" customFormat="1" x14ac:dyDescent="0.35"/>
    <row r="1364" s="38" customFormat="1" x14ac:dyDescent="0.35"/>
    <row r="1365" s="38" customFormat="1" x14ac:dyDescent="0.35"/>
    <row r="1366" s="38" customFormat="1" x14ac:dyDescent="0.35"/>
    <row r="1367" s="38" customFormat="1" x14ac:dyDescent="0.35"/>
    <row r="1368" s="38" customFormat="1" x14ac:dyDescent="0.35"/>
    <row r="1369" s="38" customFormat="1" x14ac:dyDescent="0.35"/>
    <row r="1370" s="38" customFormat="1" x14ac:dyDescent="0.35"/>
    <row r="1371" s="38" customFormat="1" x14ac:dyDescent="0.35"/>
    <row r="1372" s="38" customFormat="1" x14ac:dyDescent="0.35"/>
    <row r="1373" s="38" customFormat="1" x14ac:dyDescent="0.35"/>
    <row r="1374" s="38" customFormat="1" x14ac:dyDescent="0.35"/>
    <row r="1375" s="38" customFormat="1" x14ac:dyDescent="0.35"/>
    <row r="1376" s="38" customFormat="1" x14ac:dyDescent="0.35"/>
    <row r="1377" s="38" customFormat="1" x14ac:dyDescent="0.35"/>
    <row r="1378" s="38" customFormat="1" x14ac:dyDescent="0.35"/>
    <row r="1379" s="38" customFormat="1" x14ac:dyDescent="0.35"/>
    <row r="1380" s="38" customFormat="1" x14ac:dyDescent="0.35"/>
    <row r="1381" s="38" customFormat="1" x14ac:dyDescent="0.35"/>
    <row r="1382" s="38" customFormat="1" x14ac:dyDescent="0.35"/>
    <row r="1383" s="38" customFormat="1" x14ac:dyDescent="0.35"/>
    <row r="1384" s="38" customFormat="1" x14ac:dyDescent="0.35"/>
    <row r="1385" s="38" customFormat="1" x14ac:dyDescent="0.35"/>
    <row r="1386" s="38" customFormat="1" x14ac:dyDescent="0.35"/>
    <row r="1387" s="38" customFormat="1" x14ac:dyDescent="0.35"/>
    <row r="1388" s="38" customFormat="1" x14ac:dyDescent="0.35"/>
    <row r="1389" s="38" customFormat="1" x14ac:dyDescent="0.35"/>
    <row r="1390" s="38" customFormat="1" x14ac:dyDescent="0.35"/>
    <row r="1391" s="38" customFormat="1" x14ac:dyDescent="0.35"/>
    <row r="1392" s="38" customFormat="1" x14ac:dyDescent="0.35"/>
    <row r="1393" s="38" customFormat="1" x14ac:dyDescent="0.35"/>
    <row r="1394" s="38" customFormat="1" x14ac:dyDescent="0.35"/>
    <row r="1395" s="38" customFormat="1" x14ac:dyDescent="0.35"/>
    <row r="1396" s="38" customFormat="1" x14ac:dyDescent="0.35"/>
    <row r="1397" s="38" customFormat="1" x14ac:dyDescent="0.35"/>
    <row r="1398" s="38" customFormat="1" x14ac:dyDescent="0.35"/>
    <row r="1399" s="38" customFormat="1" x14ac:dyDescent="0.35"/>
    <row r="1400" s="38" customFormat="1" x14ac:dyDescent="0.35"/>
    <row r="1401" s="38" customFormat="1" x14ac:dyDescent="0.35"/>
    <row r="1402" s="38" customFormat="1" x14ac:dyDescent="0.35"/>
    <row r="1403" s="38" customFormat="1" x14ac:dyDescent="0.35"/>
    <row r="1404" s="38" customFormat="1" x14ac:dyDescent="0.35"/>
    <row r="1405" s="38" customFormat="1" x14ac:dyDescent="0.35"/>
    <row r="1406" s="38" customFormat="1" x14ac:dyDescent="0.35"/>
    <row r="1407" s="38" customFormat="1" x14ac:dyDescent="0.35"/>
    <row r="1408" s="38" customFormat="1" x14ac:dyDescent="0.35"/>
    <row r="1409" s="38" customFormat="1" x14ac:dyDescent="0.35"/>
    <row r="1410" s="38" customFormat="1" x14ac:dyDescent="0.35"/>
    <row r="1411" s="38" customFormat="1" x14ac:dyDescent="0.35"/>
    <row r="1412" s="38" customFormat="1" x14ac:dyDescent="0.35"/>
    <row r="1413" s="38" customFormat="1" x14ac:dyDescent="0.35"/>
    <row r="1414" s="38" customFormat="1" x14ac:dyDescent="0.35"/>
    <row r="1415" s="38" customFormat="1" x14ac:dyDescent="0.35"/>
    <row r="1416" s="38" customFormat="1" x14ac:dyDescent="0.35"/>
    <row r="1417" s="38" customFormat="1" x14ac:dyDescent="0.35"/>
    <row r="1418" s="38" customFormat="1" x14ac:dyDescent="0.35"/>
    <row r="1419" s="38" customFormat="1" x14ac:dyDescent="0.35"/>
    <row r="1420" s="38" customFormat="1" x14ac:dyDescent="0.35"/>
    <row r="1421" s="38" customFormat="1" x14ac:dyDescent="0.35"/>
    <row r="1422" s="38" customFormat="1" x14ac:dyDescent="0.35"/>
    <row r="1423" s="38" customFormat="1" x14ac:dyDescent="0.35"/>
    <row r="1424" s="38" customFormat="1" x14ac:dyDescent="0.35"/>
    <row r="1425" s="38" customFormat="1" x14ac:dyDescent="0.35"/>
    <row r="1426" s="38" customFormat="1" x14ac:dyDescent="0.35"/>
    <row r="1427" s="38" customFormat="1" x14ac:dyDescent="0.35"/>
    <row r="1428" s="38" customFormat="1" x14ac:dyDescent="0.35"/>
    <row r="1429" s="38" customFormat="1" x14ac:dyDescent="0.35"/>
    <row r="1430" s="38" customFormat="1" x14ac:dyDescent="0.35"/>
    <row r="1431" s="38" customFormat="1" x14ac:dyDescent="0.35"/>
    <row r="1432" s="38" customFormat="1" x14ac:dyDescent="0.35"/>
    <row r="1433" s="38" customFormat="1" x14ac:dyDescent="0.35"/>
    <row r="1434" s="38" customFormat="1" x14ac:dyDescent="0.35"/>
    <row r="1435" s="38" customFormat="1" x14ac:dyDescent="0.35"/>
    <row r="1436" s="38" customFormat="1" x14ac:dyDescent="0.35"/>
    <row r="1437" s="38" customFormat="1" x14ac:dyDescent="0.35"/>
    <row r="1438" s="38" customFormat="1" x14ac:dyDescent="0.35"/>
    <row r="1439" s="38" customFormat="1" x14ac:dyDescent="0.35"/>
    <row r="1440" s="38" customFormat="1" x14ac:dyDescent="0.35"/>
    <row r="1441" s="38" customFormat="1" x14ac:dyDescent="0.35"/>
    <row r="1442" s="38" customFormat="1" x14ac:dyDescent="0.35"/>
    <row r="1443" s="38" customFormat="1" x14ac:dyDescent="0.35"/>
    <row r="1444" s="38" customFormat="1" x14ac:dyDescent="0.35"/>
    <row r="1445" s="38" customFormat="1" x14ac:dyDescent="0.35"/>
    <row r="1446" s="38" customFormat="1" x14ac:dyDescent="0.35"/>
    <row r="1447" s="38" customFormat="1" x14ac:dyDescent="0.35"/>
    <row r="1448" s="38" customFormat="1" x14ac:dyDescent="0.35"/>
    <row r="1449" s="38" customFormat="1" x14ac:dyDescent="0.35"/>
    <row r="1450" s="38" customFormat="1" x14ac:dyDescent="0.35"/>
    <row r="1451" s="38" customFormat="1" x14ac:dyDescent="0.35"/>
    <row r="1452" s="38" customFormat="1" x14ac:dyDescent="0.35"/>
    <row r="1453" s="38" customFormat="1" x14ac:dyDescent="0.35"/>
    <row r="1454" s="38" customFormat="1" x14ac:dyDescent="0.35"/>
    <row r="1455" s="38" customFormat="1" x14ac:dyDescent="0.35"/>
    <row r="1456" s="38" customFormat="1" x14ac:dyDescent="0.35"/>
    <row r="1457" s="38" customFormat="1" x14ac:dyDescent="0.35"/>
    <row r="1458" s="38" customFormat="1" x14ac:dyDescent="0.35"/>
    <row r="1459" s="38" customFormat="1" x14ac:dyDescent="0.35"/>
    <row r="1460" s="38" customFormat="1" x14ac:dyDescent="0.35"/>
    <row r="1461" s="38" customFormat="1" x14ac:dyDescent="0.35"/>
    <row r="1462" s="38" customFormat="1" x14ac:dyDescent="0.35"/>
    <row r="1463" s="38" customFormat="1" x14ac:dyDescent="0.35"/>
    <row r="1464" s="38" customFormat="1" x14ac:dyDescent="0.35"/>
    <row r="1465" s="38" customFormat="1" x14ac:dyDescent="0.35"/>
    <row r="1466" s="38" customFormat="1" x14ac:dyDescent="0.35"/>
    <row r="1467" s="38" customFormat="1" x14ac:dyDescent="0.35"/>
    <row r="1468" s="38" customFormat="1" x14ac:dyDescent="0.35"/>
    <row r="1469" s="38" customFormat="1" x14ac:dyDescent="0.35"/>
    <row r="1470" s="38" customFormat="1" x14ac:dyDescent="0.35"/>
    <row r="1471" s="38" customFormat="1" x14ac:dyDescent="0.35"/>
    <row r="1472" s="38" customFormat="1" x14ac:dyDescent="0.35"/>
    <row r="1473" s="38" customFormat="1" x14ac:dyDescent="0.35"/>
    <row r="1474" s="38" customFormat="1" x14ac:dyDescent="0.35"/>
    <row r="1475" s="38" customFormat="1" x14ac:dyDescent="0.35"/>
    <row r="1476" s="38" customFormat="1" x14ac:dyDescent="0.35"/>
    <row r="1477" s="38" customFormat="1" x14ac:dyDescent="0.35"/>
    <row r="1478" s="38" customFormat="1" x14ac:dyDescent="0.35"/>
    <row r="1479" s="38" customFormat="1" x14ac:dyDescent="0.35"/>
    <row r="1480" s="38" customFormat="1" x14ac:dyDescent="0.35"/>
    <row r="1481" s="38" customFormat="1" x14ac:dyDescent="0.35"/>
    <row r="1482" s="38" customFormat="1" x14ac:dyDescent="0.35"/>
    <row r="1483" s="38" customFormat="1" x14ac:dyDescent="0.35"/>
    <row r="1484" s="38" customFormat="1" x14ac:dyDescent="0.35"/>
    <row r="1485" s="38" customFormat="1" x14ac:dyDescent="0.35"/>
    <row r="1486" s="38" customFormat="1" x14ac:dyDescent="0.35"/>
    <row r="1487" s="38" customFormat="1" x14ac:dyDescent="0.35"/>
    <row r="1488" s="38" customFormat="1" x14ac:dyDescent="0.35"/>
    <row r="1489" s="38" customFormat="1" x14ac:dyDescent="0.35"/>
    <row r="1490" s="38" customFormat="1" x14ac:dyDescent="0.35"/>
    <row r="1491" s="38" customFormat="1" x14ac:dyDescent="0.35"/>
    <row r="1492" s="38" customFormat="1" x14ac:dyDescent="0.35"/>
    <row r="1493" s="38" customFormat="1" x14ac:dyDescent="0.35"/>
    <row r="1494" s="38" customFormat="1" x14ac:dyDescent="0.35"/>
    <row r="1495" s="38" customFormat="1" x14ac:dyDescent="0.35"/>
    <row r="1496" s="38" customFormat="1" x14ac:dyDescent="0.35"/>
    <row r="1497" s="38" customFormat="1" x14ac:dyDescent="0.35"/>
    <row r="1498" s="38" customFormat="1" x14ac:dyDescent="0.35"/>
    <row r="1499" s="38" customFormat="1" x14ac:dyDescent="0.35"/>
    <row r="1500" s="38" customFormat="1" x14ac:dyDescent="0.35"/>
    <row r="1501" s="38" customFormat="1" x14ac:dyDescent="0.35"/>
    <row r="1502" s="38" customFormat="1" x14ac:dyDescent="0.35"/>
    <row r="1503" s="38" customFormat="1" x14ac:dyDescent="0.35"/>
    <row r="1504" s="38" customFormat="1" x14ac:dyDescent="0.35"/>
    <row r="1505" s="38" customFormat="1" x14ac:dyDescent="0.35"/>
    <row r="1506" s="38" customFormat="1" x14ac:dyDescent="0.35"/>
    <row r="1507" s="38" customFormat="1" x14ac:dyDescent="0.35"/>
    <row r="1508" s="38" customFormat="1" x14ac:dyDescent="0.35"/>
    <row r="1509" s="38" customFormat="1" x14ac:dyDescent="0.35"/>
    <row r="1510" s="38" customFormat="1" x14ac:dyDescent="0.35"/>
    <row r="1511" s="38" customFormat="1" x14ac:dyDescent="0.35"/>
    <row r="1512" s="38" customFormat="1" x14ac:dyDescent="0.35"/>
    <row r="1513" s="38" customFormat="1" x14ac:dyDescent="0.35"/>
    <row r="1514" s="38" customFormat="1" x14ac:dyDescent="0.35"/>
    <row r="1515" s="38" customFormat="1" x14ac:dyDescent="0.35"/>
    <row r="1516" s="38" customFormat="1" x14ac:dyDescent="0.35"/>
    <row r="1517" s="38" customFormat="1" x14ac:dyDescent="0.35"/>
    <row r="1518" s="38" customFormat="1" x14ac:dyDescent="0.35"/>
    <row r="1519" s="38" customFormat="1" x14ac:dyDescent="0.35"/>
    <row r="1520" s="38" customFormat="1" x14ac:dyDescent="0.35"/>
    <row r="1521" s="38" customFormat="1" x14ac:dyDescent="0.35"/>
    <row r="1522" s="38" customFormat="1" x14ac:dyDescent="0.35"/>
    <row r="1523" s="38" customFormat="1" x14ac:dyDescent="0.35"/>
    <row r="1524" s="38" customFormat="1" x14ac:dyDescent="0.35"/>
    <row r="1525" s="38" customFormat="1" x14ac:dyDescent="0.35"/>
    <row r="1526" s="38" customFormat="1" x14ac:dyDescent="0.35"/>
    <row r="1527" s="38" customFormat="1" x14ac:dyDescent="0.35"/>
    <row r="1528" s="38" customFormat="1" x14ac:dyDescent="0.35"/>
    <row r="1529" s="38" customFormat="1" x14ac:dyDescent="0.35"/>
    <row r="1530" s="38" customFormat="1" x14ac:dyDescent="0.35"/>
    <row r="1531" s="38" customFormat="1" x14ac:dyDescent="0.35"/>
    <row r="1532" s="38" customFormat="1" x14ac:dyDescent="0.35"/>
    <row r="1533" s="38" customFormat="1" x14ac:dyDescent="0.35"/>
    <row r="1534" s="38" customFormat="1" x14ac:dyDescent="0.35"/>
    <row r="1535" s="38" customFormat="1" x14ac:dyDescent="0.35"/>
    <row r="1536" s="38" customFormat="1" x14ac:dyDescent="0.35"/>
    <row r="1537" s="38" customFormat="1" x14ac:dyDescent="0.35"/>
    <row r="1538" s="38" customFormat="1" x14ac:dyDescent="0.35"/>
    <row r="1539" s="38" customFormat="1" x14ac:dyDescent="0.35"/>
    <row r="1540" s="38" customFormat="1" x14ac:dyDescent="0.35"/>
    <row r="1541" s="38" customFormat="1" x14ac:dyDescent="0.35"/>
    <row r="1542" s="38" customFormat="1" x14ac:dyDescent="0.35"/>
    <row r="1543" s="38" customFormat="1" x14ac:dyDescent="0.35"/>
    <row r="1544" s="38" customFormat="1" x14ac:dyDescent="0.35"/>
    <row r="1545" s="38" customFormat="1" x14ac:dyDescent="0.35"/>
    <row r="1546" s="38" customFormat="1" x14ac:dyDescent="0.35"/>
    <row r="1547" s="38" customFormat="1" x14ac:dyDescent="0.35"/>
    <row r="1548" s="38" customFormat="1" x14ac:dyDescent="0.35"/>
    <row r="1549" s="38" customFormat="1" x14ac:dyDescent="0.35"/>
    <row r="1550" s="38" customFormat="1" x14ac:dyDescent="0.35"/>
    <row r="1551" s="38" customFormat="1" x14ac:dyDescent="0.35"/>
    <row r="1552" s="38" customFormat="1" x14ac:dyDescent="0.35"/>
    <row r="1553" s="38" customFormat="1" x14ac:dyDescent="0.35"/>
    <row r="1554" s="38" customFormat="1" x14ac:dyDescent="0.35"/>
    <row r="1555" s="38" customFormat="1" x14ac:dyDescent="0.35"/>
    <row r="1556" s="38" customFormat="1" x14ac:dyDescent="0.35"/>
    <row r="1557" s="38" customFormat="1" x14ac:dyDescent="0.35"/>
    <row r="1558" s="38" customFormat="1" x14ac:dyDescent="0.35"/>
    <row r="1559" s="38" customFormat="1" x14ac:dyDescent="0.35"/>
    <row r="1560" s="38" customFormat="1" x14ac:dyDescent="0.35"/>
    <row r="1561" s="38" customFormat="1" x14ac:dyDescent="0.35"/>
    <row r="1562" s="38" customFormat="1" x14ac:dyDescent="0.35"/>
    <row r="1563" s="38" customFormat="1" x14ac:dyDescent="0.35"/>
    <row r="1564" s="38" customFormat="1" x14ac:dyDescent="0.35"/>
    <row r="1565" s="38" customFormat="1" x14ac:dyDescent="0.35"/>
    <row r="1566" s="38" customFormat="1" x14ac:dyDescent="0.35"/>
    <row r="1567" s="38" customFormat="1" x14ac:dyDescent="0.35"/>
    <row r="1568" s="38" customFormat="1" x14ac:dyDescent="0.35"/>
    <row r="1569" s="38" customFormat="1" x14ac:dyDescent="0.35"/>
    <row r="1570" s="38" customFormat="1" x14ac:dyDescent="0.35"/>
    <row r="1571" s="38" customFormat="1" x14ac:dyDescent="0.35"/>
    <row r="1572" s="38" customFormat="1" x14ac:dyDescent="0.35"/>
    <row r="1573" s="38" customFormat="1" x14ac:dyDescent="0.35"/>
    <row r="1574" s="38" customFormat="1" x14ac:dyDescent="0.35"/>
    <row r="1575" s="38" customFormat="1" x14ac:dyDescent="0.35"/>
    <row r="1576" s="38" customFormat="1" x14ac:dyDescent="0.35"/>
    <row r="1577" s="38" customFormat="1" x14ac:dyDescent="0.35"/>
    <row r="1578" s="38" customFormat="1" x14ac:dyDescent="0.35"/>
    <row r="1579" s="38" customFormat="1" x14ac:dyDescent="0.35"/>
    <row r="1580" s="38" customFormat="1" x14ac:dyDescent="0.35"/>
    <row r="1581" s="38" customFormat="1" x14ac:dyDescent="0.35"/>
    <row r="1582" s="38" customFormat="1" x14ac:dyDescent="0.35"/>
    <row r="1583" s="38" customFormat="1" x14ac:dyDescent="0.35"/>
    <row r="1584" s="38" customFormat="1" x14ac:dyDescent="0.35"/>
    <row r="1585" s="38" customFormat="1" x14ac:dyDescent="0.35"/>
    <row r="1586" s="38" customFormat="1" x14ac:dyDescent="0.35"/>
    <row r="1587" s="38" customFormat="1" x14ac:dyDescent="0.35"/>
    <row r="1588" s="38" customFormat="1" x14ac:dyDescent="0.35"/>
    <row r="1589" s="38" customFormat="1" x14ac:dyDescent="0.35"/>
    <row r="1590" s="38" customFormat="1" x14ac:dyDescent="0.35"/>
    <row r="1591" s="38" customFormat="1" x14ac:dyDescent="0.35"/>
    <row r="1592" s="38" customFormat="1" x14ac:dyDescent="0.35"/>
    <row r="1593" s="38" customFormat="1" x14ac:dyDescent="0.35"/>
    <row r="1594" s="38" customFormat="1" x14ac:dyDescent="0.35"/>
    <row r="1595" s="38" customFormat="1" x14ac:dyDescent="0.35"/>
    <row r="1596" s="38" customFormat="1" x14ac:dyDescent="0.35"/>
    <row r="1597" s="38" customFormat="1" x14ac:dyDescent="0.35"/>
    <row r="1598" s="38" customFormat="1" x14ac:dyDescent="0.35"/>
    <row r="1599" s="38" customFormat="1" x14ac:dyDescent="0.35"/>
    <row r="1600" s="38" customFormat="1" x14ac:dyDescent="0.35"/>
    <row r="1601" s="38" customFormat="1" x14ac:dyDescent="0.35"/>
    <row r="1602" s="38" customFormat="1" x14ac:dyDescent="0.35"/>
    <row r="1603" s="38" customFormat="1" x14ac:dyDescent="0.35"/>
    <row r="1604" s="38" customFormat="1" x14ac:dyDescent="0.35"/>
    <row r="1605" s="38" customFormat="1" x14ac:dyDescent="0.35"/>
    <row r="1606" s="38" customFormat="1" x14ac:dyDescent="0.35"/>
    <row r="1607" s="38" customFormat="1" x14ac:dyDescent="0.35"/>
    <row r="1608" s="38" customFormat="1" x14ac:dyDescent="0.35"/>
    <row r="1609" s="38" customFormat="1" x14ac:dyDescent="0.35"/>
    <row r="1610" s="38" customFormat="1" x14ac:dyDescent="0.35"/>
    <row r="1611" s="38" customFormat="1" x14ac:dyDescent="0.35"/>
    <row r="1612" s="38" customFormat="1" x14ac:dyDescent="0.35"/>
    <row r="1613" s="38" customFormat="1" x14ac:dyDescent="0.35"/>
    <row r="1614" s="38" customFormat="1" x14ac:dyDescent="0.35"/>
    <row r="1615" s="38" customFormat="1" x14ac:dyDescent="0.35"/>
    <row r="1616" s="38" customFormat="1" x14ac:dyDescent="0.35"/>
    <row r="1617" s="38" customFormat="1" x14ac:dyDescent="0.35"/>
    <row r="1618" s="38" customFormat="1" x14ac:dyDescent="0.35"/>
    <row r="1619" s="38" customFormat="1" x14ac:dyDescent="0.35"/>
    <row r="1620" s="38" customFormat="1" x14ac:dyDescent="0.35"/>
    <row r="1621" s="38" customFormat="1" x14ac:dyDescent="0.35"/>
    <row r="1622" s="38" customFormat="1" x14ac:dyDescent="0.35"/>
    <row r="1623" s="38" customFormat="1" x14ac:dyDescent="0.35"/>
    <row r="1624" s="38" customFormat="1" x14ac:dyDescent="0.35"/>
    <row r="1625" s="38" customFormat="1" x14ac:dyDescent="0.35"/>
    <row r="1626" s="38" customFormat="1" x14ac:dyDescent="0.35"/>
    <row r="1627" s="38" customFormat="1" x14ac:dyDescent="0.35"/>
    <row r="1628" s="38" customFormat="1" x14ac:dyDescent="0.35"/>
    <row r="1629" s="38" customFormat="1" x14ac:dyDescent="0.35"/>
    <row r="1630" s="38" customFormat="1" x14ac:dyDescent="0.35"/>
    <row r="1631" s="38" customFormat="1" x14ac:dyDescent="0.35"/>
    <row r="1632" s="38" customFormat="1" x14ac:dyDescent="0.35"/>
    <row r="1633" s="38" customFormat="1" x14ac:dyDescent="0.35"/>
    <row r="1634" s="38" customFormat="1" x14ac:dyDescent="0.35"/>
    <row r="1635" s="38" customFormat="1" x14ac:dyDescent="0.35"/>
    <row r="1636" s="38" customFormat="1" x14ac:dyDescent="0.35"/>
    <row r="1637" s="38" customFormat="1" x14ac:dyDescent="0.35"/>
    <row r="1638" s="38" customFormat="1" x14ac:dyDescent="0.35"/>
    <row r="1639" s="38" customFormat="1" x14ac:dyDescent="0.35"/>
    <row r="1640" s="38" customFormat="1" x14ac:dyDescent="0.35"/>
    <row r="1641" s="38" customFormat="1" x14ac:dyDescent="0.35"/>
    <row r="1642" s="38" customFormat="1" x14ac:dyDescent="0.35"/>
    <row r="1643" s="38" customFormat="1" x14ac:dyDescent="0.35"/>
    <row r="1644" s="38" customFormat="1" x14ac:dyDescent="0.35"/>
    <row r="1645" s="38" customFormat="1" x14ac:dyDescent="0.35"/>
    <row r="1646" s="38" customFormat="1" x14ac:dyDescent="0.35"/>
    <row r="1647" s="38" customFormat="1" x14ac:dyDescent="0.35"/>
    <row r="1648" s="38" customFormat="1" x14ac:dyDescent="0.35"/>
    <row r="1649" s="38" customFormat="1" x14ac:dyDescent="0.35"/>
    <row r="1650" s="38" customFormat="1" x14ac:dyDescent="0.35"/>
    <row r="1651" s="38" customFormat="1" x14ac:dyDescent="0.35"/>
    <row r="1652" s="38" customFormat="1" x14ac:dyDescent="0.35"/>
    <row r="1653" s="38" customFormat="1" x14ac:dyDescent="0.35"/>
    <row r="1654" s="38" customFormat="1" x14ac:dyDescent="0.35"/>
    <row r="1655" s="38" customFormat="1" x14ac:dyDescent="0.35"/>
    <row r="1656" s="38" customFormat="1" x14ac:dyDescent="0.35"/>
    <row r="1657" s="38" customFormat="1" x14ac:dyDescent="0.35"/>
    <row r="1658" s="38" customFormat="1" x14ac:dyDescent="0.35"/>
    <row r="1659" s="38" customFormat="1" x14ac:dyDescent="0.35"/>
    <row r="1660" s="38" customFormat="1" x14ac:dyDescent="0.35"/>
    <row r="1661" s="38" customFormat="1" x14ac:dyDescent="0.35"/>
    <row r="1662" s="38" customFormat="1" x14ac:dyDescent="0.35"/>
    <row r="1663" s="38" customFormat="1" x14ac:dyDescent="0.35"/>
    <row r="1664" s="38" customFormat="1" x14ac:dyDescent="0.35"/>
    <row r="1665" s="38" customFormat="1" x14ac:dyDescent="0.35"/>
    <row r="1666" s="38" customFormat="1" x14ac:dyDescent="0.35"/>
    <row r="1667" s="38" customFormat="1" x14ac:dyDescent="0.35"/>
    <row r="1668" s="38" customFormat="1" x14ac:dyDescent="0.35"/>
    <row r="1669" s="38" customFormat="1" x14ac:dyDescent="0.35"/>
    <row r="1670" s="38" customFormat="1" x14ac:dyDescent="0.35"/>
    <row r="1671" s="38" customFormat="1" x14ac:dyDescent="0.35"/>
    <row r="1672" s="38" customFormat="1" x14ac:dyDescent="0.35"/>
    <row r="1673" s="38" customFormat="1" x14ac:dyDescent="0.35"/>
    <row r="1674" s="38" customFormat="1" x14ac:dyDescent="0.35"/>
    <row r="1675" s="38" customFormat="1" x14ac:dyDescent="0.35"/>
    <row r="1676" s="38" customFormat="1" x14ac:dyDescent="0.35"/>
    <row r="1677" s="38" customFormat="1" x14ac:dyDescent="0.35"/>
    <row r="1678" s="38" customFormat="1" x14ac:dyDescent="0.35"/>
    <row r="1679" s="38" customFormat="1" x14ac:dyDescent="0.35"/>
    <row r="1680" s="38" customFormat="1" x14ac:dyDescent="0.35"/>
    <row r="1681" s="38" customFormat="1" x14ac:dyDescent="0.35"/>
    <row r="1682" s="38" customFormat="1" x14ac:dyDescent="0.35"/>
    <row r="1683" s="38" customFormat="1" x14ac:dyDescent="0.35"/>
    <row r="1684" s="38" customFormat="1" x14ac:dyDescent="0.35"/>
    <row r="1685" s="38" customFormat="1" x14ac:dyDescent="0.35"/>
    <row r="1686" s="38" customFormat="1" x14ac:dyDescent="0.35"/>
    <row r="1687" s="38" customFormat="1" x14ac:dyDescent="0.35"/>
    <row r="1688" s="38" customFormat="1" x14ac:dyDescent="0.35"/>
    <row r="1689" s="38" customFormat="1" x14ac:dyDescent="0.35"/>
    <row r="1690" s="38" customFormat="1" x14ac:dyDescent="0.35"/>
    <row r="1691" s="38" customFormat="1" x14ac:dyDescent="0.35"/>
    <row r="1692" s="38" customFormat="1" x14ac:dyDescent="0.35"/>
    <row r="1693" s="38" customFormat="1" x14ac:dyDescent="0.35"/>
    <row r="1694" s="38" customFormat="1" x14ac:dyDescent="0.35"/>
    <row r="1695" s="38" customFormat="1" x14ac:dyDescent="0.35"/>
    <row r="1696" s="38" customFormat="1" x14ac:dyDescent="0.35"/>
    <row r="1697" s="38" customFormat="1" x14ac:dyDescent="0.35"/>
    <row r="1698" s="38" customFormat="1" x14ac:dyDescent="0.35"/>
    <row r="1699" s="38" customFormat="1" x14ac:dyDescent="0.35"/>
    <row r="1700" s="38" customFormat="1" x14ac:dyDescent="0.35"/>
    <row r="1701" s="38" customFormat="1" x14ac:dyDescent="0.35"/>
    <row r="1702" s="38" customFormat="1" x14ac:dyDescent="0.35"/>
    <row r="1703" s="38" customFormat="1" x14ac:dyDescent="0.35"/>
    <row r="1704" s="38" customFormat="1" x14ac:dyDescent="0.35"/>
    <row r="1705" s="38" customFormat="1" x14ac:dyDescent="0.35"/>
    <row r="1706" s="38" customFormat="1" x14ac:dyDescent="0.35"/>
    <row r="1707" s="38" customFormat="1" x14ac:dyDescent="0.35"/>
    <row r="1708" s="38" customFormat="1" x14ac:dyDescent="0.35"/>
    <row r="1709" s="38" customFormat="1" x14ac:dyDescent="0.35"/>
    <row r="1710" s="38" customFormat="1" x14ac:dyDescent="0.35"/>
    <row r="1711" s="38" customFormat="1" x14ac:dyDescent="0.35"/>
    <row r="1712" s="38" customFormat="1" x14ac:dyDescent="0.35"/>
    <row r="1713" s="38" customFormat="1" x14ac:dyDescent="0.35"/>
    <row r="1714" s="38" customFormat="1" x14ac:dyDescent="0.35"/>
    <row r="1715" s="38" customFormat="1" x14ac:dyDescent="0.35"/>
    <row r="1716" s="38" customFormat="1" x14ac:dyDescent="0.35"/>
    <row r="1717" s="38" customFormat="1" x14ac:dyDescent="0.35"/>
    <row r="1718" s="38" customFormat="1" x14ac:dyDescent="0.35"/>
    <row r="1719" s="38" customFormat="1" x14ac:dyDescent="0.35"/>
    <row r="1720" s="38" customFormat="1" x14ac:dyDescent="0.35"/>
    <row r="1721" s="38" customFormat="1" x14ac:dyDescent="0.35"/>
    <row r="1722" s="38" customFormat="1" x14ac:dyDescent="0.35"/>
    <row r="1723" s="38" customFormat="1" x14ac:dyDescent="0.35"/>
    <row r="1724" s="38" customFormat="1" x14ac:dyDescent="0.35"/>
    <row r="1725" s="38" customFormat="1" x14ac:dyDescent="0.35"/>
    <row r="1726" s="38" customFormat="1" x14ac:dyDescent="0.35"/>
    <row r="1727" s="38" customFormat="1" x14ac:dyDescent="0.35"/>
    <row r="1728" s="38" customFormat="1" x14ac:dyDescent="0.35"/>
    <row r="1729" s="38" customFormat="1" x14ac:dyDescent="0.35"/>
    <row r="1730" s="38" customFormat="1" x14ac:dyDescent="0.35"/>
    <row r="1731" s="38" customFormat="1" x14ac:dyDescent="0.35"/>
    <row r="1732" s="38" customFormat="1" x14ac:dyDescent="0.35"/>
    <row r="1733" s="38" customFormat="1" x14ac:dyDescent="0.35"/>
    <row r="1734" s="38" customFormat="1" x14ac:dyDescent="0.35"/>
    <row r="1735" s="38" customFormat="1" x14ac:dyDescent="0.35"/>
    <row r="1736" s="38" customFormat="1" x14ac:dyDescent="0.35"/>
    <row r="1737" s="38" customFormat="1" x14ac:dyDescent="0.35"/>
    <row r="1738" s="38" customFormat="1" x14ac:dyDescent="0.35"/>
    <row r="1739" s="38" customFormat="1" x14ac:dyDescent="0.35"/>
    <row r="1740" s="38" customFormat="1" x14ac:dyDescent="0.35"/>
    <row r="1741" s="38" customFormat="1" x14ac:dyDescent="0.35"/>
    <row r="1742" s="38" customFormat="1" x14ac:dyDescent="0.35"/>
    <row r="1743" s="38" customFormat="1" x14ac:dyDescent="0.35"/>
    <row r="1744" s="38" customFormat="1" x14ac:dyDescent="0.35"/>
    <row r="1745" s="38" customFormat="1" x14ac:dyDescent="0.35"/>
    <row r="1746" s="38" customFormat="1" x14ac:dyDescent="0.35"/>
    <row r="1747" s="38" customFormat="1" x14ac:dyDescent="0.35"/>
    <row r="1748" s="38" customFormat="1" x14ac:dyDescent="0.35"/>
    <row r="1749" s="38" customFormat="1" x14ac:dyDescent="0.35"/>
    <row r="1750" s="38" customFormat="1" x14ac:dyDescent="0.35"/>
    <row r="1751" s="38" customFormat="1" x14ac:dyDescent="0.35"/>
    <row r="1752" s="38" customFormat="1" x14ac:dyDescent="0.35"/>
    <row r="1753" s="38" customFormat="1" x14ac:dyDescent="0.35"/>
    <row r="1754" s="38" customFormat="1" x14ac:dyDescent="0.35"/>
    <row r="1755" s="38" customFormat="1" x14ac:dyDescent="0.35"/>
    <row r="1756" s="38" customFormat="1" x14ac:dyDescent="0.35"/>
    <row r="1757" s="38" customFormat="1" x14ac:dyDescent="0.35"/>
    <row r="1758" s="38" customFormat="1" x14ac:dyDescent="0.35"/>
    <row r="1759" s="38" customFormat="1" x14ac:dyDescent="0.35"/>
    <row r="1760" s="38" customFormat="1" x14ac:dyDescent="0.35"/>
    <row r="1761" s="38" customFormat="1" x14ac:dyDescent="0.35"/>
    <row r="1762" s="38" customFormat="1" x14ac:dyDescent="0.35"/>
    <row r="1763" s="38" customFormat="1" x14ac:dyDescent="0.35"/>
    <row r="1764" s="38" customFormat="1" x14ac:dyDescent="0.35"/>
    <row r="1765" s="38" customFormat="1" x14ac:dyDescent="0.35"/>
    <row r="1766" s="38" customFormat="1" x14ac:dyDescent="0.35"/>
    <row r="1767" s="38" customFormat="1" x14ac:dyDescent="0.35"/>
    <row r="1768" s="38" customFormat="1" x14ac:dyDescent="0.35"/>
    <row r="1769" s="38" customFormat="1" x14ac:dyDescent="0.35"/>
    <row r="1770" s="38" customFormat="1" x14ac:dyDescent="0.35"/>
    <row r="1771" s="38" customFormat="1" x14ac:dyDescent="0.35"/>
    <row r="1772" s="38" customFormat="1" x14ac:dyDescent="0.35"/>
    <row r="1773" s="38" customFormat="1" x14ac:dyDescent="0.35"/>
    <row r="1774" s="38" customFormat="1" x14ac:dyDescent="0.35"/>
    <row r="1775" s="38" customFormat="1" x14ac:dyDescent="0.35"/>
    <row r="1776" s="38" customFormat="1" x14ac:dyDescent="0.35"/>
    <row r="1777" s="38" customFormat="1" x14ac:dyDescent="0.35"/>
    <row r="1778" s="38" customFormat="1" x14ac:dyDescent="0.35"/>
    <row r="1779" s="38" customFormat="1" x14ac:dyDescent="0.35"/>
    <row r="1780" s="38" customFormat="1" x14ac:dyDescent="0.35"/>
    <row r="1781" s="38" customFormat="1" x14ac:dyDescent="0.35"/>
    <row r="1782" s="38" customFormat="1" x14ac:dyDescent="0.35"/>
    <row r="1783" s="38" customFormat="1" x14ac:dyDescent="0.35"/>
    <row r="1784" s="38" customFormat="1" x14ac:dyDescent="0.35"/>
    <row r="1785" s="38" customFormat="1" x14ac:dyDescent="0.35"/>
    <row r="1786" s="38" customFormat="1" x14ac:dyDescent="0.35"/>
    <row r="1787" s="38" customFormat="1" x14ac:dyDescent="0.35"/>
    <row r="1788" s="38" customFormat="1" x14ac:dyDescent="0.35"/>
    <row r="1789" s="38" customFormat="1" x14ac:dyDescent="0.35"/>
    <row r="1790" s="38" customFormat="1" x14ac:dyDescent="0.35"/>
    <row r="1791" s="38" customFormat="1" x14ac:dyDescent="0.35"/>
    <row r="1792" s="38" customFormat="1" x14ac:dyDescent="0.35"/>
    <row r="1793" s="38" customFormat="1" x14ac:dyDescent="0.35"/>
    <row r="1794" s="38" customFormat="1" x14ac:dyDescent="0.35"/>
    <row r="1795" s="38" customFormat="1" x14ac:dyDescent="0.35"/>
    <row r="1796" s="38" customFormat="1" x14ac:dyDescent="0.35"/>
    <row r="1797" s="38" customFormat="1" x14ac:dyDescent="0.35"/>
    <row r="1798" s="38" customFormat="1" x14ac:dyDescent="0.35"/>
    <row r="1799" s="38" customFormat="1" x14ac:dyDescent="0.35"/>
    <row r="1800" s="38" customFormat="1" x14ac:dyDescent="0.35"/>
    <row r="1801" s="38" customFormat="1" x14ac:dyDescent="0.35"/>
    <row r="1802" s="38" customFormat="1" x14ac:dyDescent="0.35"/>
    <row r="1803" s="38" customFormat="1" x14ac:dyDescent="0.35"/>
    <row r="1804" s="38" customFormat="1" x14ac:dyDescent="0.35"/>
    <row r="1805" s="38" customFormat="1" x14ac:dyDescent="0.35"/>
    <row r="1806" s="38" customFormat="1" x14ac:dyDescent="0.35"/>
    <row r="1807" s="38" customFormat="1" x14ac:dyDescent="0.35"/>
    <row r="1808" s="38" customFormat="1" x14ac:dyDescent="0.35"/>
    <row r="1809" s="38" customFormat="1" x14ac:dyDescent="0.35"/>
    <row r="1810" s="38" customFormat="1" x14ac:dyDescent="0.35"/>
    <row r="1811" s="38" customFormat="1" x14ac:dyDescent="0.35"/>
    <row r="1812" s="38" customFormat="1" x14ac:dyDescent="0.35"/>
    <row r="1813" s="38" customFormat="1" x14ac:dyDescent="0.35"/>
    <row r="1814" s="38" customFormat="1" x14ac:dyDescent="0.35"/>
    <row r="1815" s="38" customFormat="1" x14ac:dyDescent="0.35"/>
    <row r="1816" s="38" customFormat="1" x14ac:dyDescent="0.35"/>
    <row r="1817" s="38" customFormat="1" x14ac:dyDescent="0.35"/>
    <row r="1818" s="38" customFormat="1" x14ac:dyDescent="0.35"/>
    <row r="1819" s="38" customFormat="1" x14ac:dyDescent="0.35"/>
    <row r="1820" s="38" customFormat="1" x14ac:dyDescent="0.35"/>
    <row r="1821" s="38" customFormat="1" x14ac:dyDescent="0.35"/>
    <row r="1822" s="38" customFormat="1" x14ac:dyDescent="0.35"/>
    <row r="1823" s="38" customFormat="1" x14ac:dyDescent="0.35"/>
    <row r="1824" s="38" customFormat="1" x14ac:dyDescent="0.35"/>
    <row r="1825" s="38" customFormat="1" x14ac:dyDescent="0.35"/>
    <row r="1826" s="38" customFormat="1" x14ac:dyDescent="0.35"/>
    <row r="1827" s="38" customFormat="1" x14ac:dyDescent="0.35"/>
    <row r="1828" s="38" customFormat="1" x14ac:dyDescent="0.35"/>
    <row r="1829" s="38" customFormat="1" x14ac:dyDescent="0.35"/>
    <row r="1830" s="38" customFormat="1" x14ac:dyDescent="0.35"/>
    <row r="1831" s="38" customFormat="1" x14ac:dyDescent="0.35"/>
    <row r="1832" s="38" customFormat="1" x14ac:dyDescent="0.35"/>
    <row r="1833" s="38" customFormat="1" x14ac:dyDescent="0.35"/>
    <row r="1834" s="38" customFormat="1" x14ac:dyDescent="0.35"/>
    <row r="1835" s="38" customFormat="1" x14ac:dyDescent="0.35"/>
    <row r="1836" s="38" customFormat="1" x14ac:dyDescent="0.35"/>
    <row r="1837" s="38" customFormat="1" x14ac:dyDescent="0.35"/>
    <row r="1838" s="38" customFormat="1" x14ac:dyDescent="0.35"/>
    <row r="1839" s="38" customFormat="1" x14ac:dyDescent="0.35"/>
    <row r="1840" s="38" customFormat="1" x14ac:dyDescent="0.35"/>
    <row r="1841" s="38" customFormat="1" x14ac:dyDescent="0.35"/>
    <row r="1842" s="38" customFormat="1" x14ac:dyDescent="0.35"/>
    <row r="1843" s="38" customFormat="1" x14ac:dyDescent="0.35"/>
    <row r="1844" s="38" customFormat="1" x14ac:dyDescent="0.35"/>
    <row r="1845" s="38" customFormat="1" x14ac:dyDescent="0.35"/>
    <row r="1846" s="38" customFormat="1" x14ac:dyDescent="0.35"/>
    <row r="1847" s="38" customFormat="1" x14ac:dyDescent="0.35"/>
    <row r="1848" s="38" customFormat="1" x14ac:dyDescent="0.35"/>
    <row r="1849" s="38" customFormat="1" x14ac:dyDescent="0.35"/>
    <row r="1850" s="38" customFormat="1" x14ac:dyDescent="0.35"/>
    <row r="1851" s="38" customFormat="1" x14ac:dyDescent="0.35"/>
    <row r="1852" s="38" customFormat="1" x14ac:dyDescent="0.35"/>
    <row r="1853" s="38" customFormat="1" x14ac:dyDescent="0.35"/>
    <row r="1854" s="38" customFormat="1" x14ac:dyDescent="0.35"/>
    <row r="1855" s="38" customFormat="1" x14ac:dyDescent="0.35"/>
    <row r="1856" s="38" customFormat="1" x14ac:dyDescent="0.35"/>
    <row r="1857" s="38" customFormat="1" x14ac:dyDescent="0.35"/>
    <row r="1858" s="38" customFormat="1" x14ac:dyDescent="0.35"/>
    <row r="1859" s="38" customFormat="1" x14ac:dyDescent="0.35"/>
    <row r="1860" s="38" customFormat="1" x14ac:dyDescent="0.35"/>
    <row r="1861" s="38" customFormat="1" x14ac:dyDescent="0.35"/>
    <row r="1862" s="38" customFormat="1" x14ac:dyDescent="0.35"/>
    <row r="1863" s="38" customFormat="1" x14ac:dyDescent="0.35"/>
    <row r="1864" s="38" customFormat="1" x14ac:dyDescent="0.35"/>
    <row r="1865" s="38" customFormat="1" x14ac:dyDescent="0.35"/>
    <row r="1866" s="38" customFormat="1" x14ac:dyDescent="0.35"/>
    <row r="1867" s="38" customFormat="1" x14ac:dyDescent="0.35"/>
    <row r="1868" s="38" customFormat="1" x14ac:dyDescent="0.35"/>
    <row r="1869" s="38" customFormat="1" x14ac:dyDescent="0.35"/>
    <row r="1870" s="38" customFormat="1" x14ac:dyDescent="0.35"/>
    <row r="1871" s="38" customFormat="1" x14ac:dyDescent="0.35"/>
    <row r="1872" s="38" customFormat="1" x14ac:dyDescent="0.35"/>
    <row r="1873" s="38" customFormat="1" x14ac:dyDescent="0.35"/>
    <row r="1874" s="38" customFormat="1" x14ac:dyDescent="0.35"/>
    <row r="1875" s="38" customFormat="1" x14ac:dyDescent="0.35"/>
    <row r="1876" s="38" customFormat="1" x14ac:dyDescent="0.35"/>
    <row r="1877" s="38" customFormat="1" x14ac:dyDescent="0.35"/>
    <row r="1878" s="38" customFormat="1" x14ac:dyDescent="0.35"/>
    <row r="1879" s="38" customFormat="1" x14ac:dyDescent="0.35"/>
    <row r="1880" s="38" customFormat="1" x14ac:dyDescent="0.35"/>
    <row r="1881" s="38" customFormat="1" x14ac:dyDescent="0.35"/>
    <row r="1882" s="38" customFormat="1" x14ac:dyDescent="0.35"/>
    <row r="1883" s="38" customFormat="1" x14ac:dyDescent="0.35"/>
    <row r="1884" s="38" customFormat="1" x14ac:dyDescent="0.35"/>
    <row r="1885" s="38" customFormat="1" x14ac:dyDescent="0.35"/>
    <row r="1886" s="38" customFormat="1" x14ac:dyDescent="0.35"/>
    <row r="1887" s="38" customFormat="1" x14ac:dyDescent="0.35"/>
    <row r="1888" s="38" customFormat="1" x14ac:dyDescent="0.35"/>
    <row r="1889" s="38" customFormat="1" x14ac:dyDescent="0.35"/>
    <row r="1890" s="38" customFormat="1" x14ac:dyDescent="0.35"/>
    <row r="1891" s="38" customFormat="1" x14ac:dyDescent="0.35"/>
    <row r="1892" s="38" customFormat="1" x14ac:dyDescent="0.35"/>
    <row r="1893" s="38" customFormat="1" x14ac:dyDescent="0.35"/>
    <row r="1894" s="38" customFormat="1" x14ac:dyDescent="0.35"/>
    <row r="1895" s="38" customFormat="1" x14ac:dyDescent="0.35"/>
    <row r="1896" s="38" customFormat="1" x14ac:dyDescent="0.35"/>
    <row r="1897" s="38" customFormat="1" x14ac:dyDescent="0.35"/>
    <row r="1898" s="38" customFormat="1" x14ac:dyDescent="0.35"/>
    <row r="1899" s="38" customFormat="1" x14ac:dyDescent="0.35"/>
    <row r="1900" s="38" customFormat="1" x14ac:dyDescent="0.35"/>
    <row r="1901" s="38" customFormat="1" x14ac:dyDescent="0.35"/>
    <row r="1902" s="38" customFormat="1" x14ac:dyDescent="0.35"/>
    <row r="1903" s="38" customFormat="1" x14ac:dyDescent="0.35"/>
    <row r="1904" s="38" customFormat="1" x14ac:dyDescent="0.35"/>
    <row r="1905" s="38" customFormat="1" x14ac:dyDescent="0.35"/>
    <row r="1906" s="38" customFormat="1" x14ac:dyDescent="0.35"/>
    <row r="1907" s="38" customFormat="1" x14ac:dyDescent="0.35"/>
    <row r="1908" s="38" customFormat="1" x14ac:dyDescent="0.35"/>
    <row r="1909" s="38" customFormat="1" x14ac:dyDescent="0.35"/>
    <row r="1910" s="38" customFormat="1" x14ac:dyDescent="0.35"/>
    <row r="1911" s="38" customFormat="1" x14ac:dyDescent="0.35"/>
    <row r="1912" s="38" customFormat="1" x14ac:dyDescent="0.35"/>
    <row r="1913" s="38" customFormat="1" x14ac:dyDescent="0.35"/>
    <row r="1914" s="38" customFormat="1" x14ac:dyDescent="0.35"/>
    <row r="1915" s="38" customFormat="1" x14ac:dyDescent="0.35"/>
    <row r="1916" s="38" customFormat="1" x14ac:dyDescent="0.35"/>
    <row r="1917" s="38" customFormat="1" x14ac:dyDescent="0.35"/>
    <row r="1918" s="38" customFormat="1" x14ac:dyDescent="0.35"/>
    <row r="1919" s="38" customFormat="1" x14ac:dyDescent="0.35"/>
    <row r="1920" s="38" customFormat="1" x14ac:dyDescent="0.35"/>
    <row r="1921" s="38" customFormat="1" x14ac:dyDescent="0.35"/>
    <row r="1922" s="38" customFormat="1" x14ac:dyDescent="0.35"/>
    <row r="1923" s="38" customFormat="1" x14ac:dyDescent="0.35"/>
    <row r="1924" s="38" customFormat="1" x14ac:dyDescent="0.35"/>
    <row r="1925" s="38" customFormat="1" x14ac:dyDescent="0.35"/>
    <row r="1926" s="38" customFormat="1" x14ac:dyDescent="0.35"/>
    <row r="1927" s="38" customFormat="1" x14ac:dyDescent="0.35"/>
    <row r="1928" s="38" customFormat="1" x14ac:dyDescent="0.35"/>
    <row r="1929" s="38" customFormat="1" x14ac:dyDescent="0.35"/>
    <row r="1930" s="38" customFormat="1" x14ac:dyDescent="0.35"/>
    <row r="1931" s="38" customFormat="1" x14ac:dyDescent="0.35"/>
    <row r="1932" s="38" customFormat="1" x14ac:dyDescent="0.35"/>
    <row r="1933" s="38" customFormat="1" x14ac:dyDescent="0.35"/>
    <row r="1934" s="38" customFormat="1" x14ac:dyDescent="0.35"/>
    <row r="1935" s="38" customFormat="1" x14ac:dyDescent="0.35"/>
    <row r="1936" s="38" customFormat="1" x14ac:dyDescent="0.35"/>
    <row r="1937" s="38" customFormat="1" x14ac:dyDescent="0.35"/>
    <row r="1938" s="38" customFormat="1" x14ac:dyDescent="0.35"/>
    <row r="1939" s="38" customFormat="1" x14ac:dyDescent="0.35"/>
    <row r="1940" s="38" customFormat="1" x14ac:dyDescent="0.35"/>
    <row r="1941" s="38" customFormat="1" x14ac:dyDescent="0.35"/>
    <row r="1942" s="38" customFormat="1" x14ac:dyDescent="0.35"/>
    <row r="1943" s="38" customFormat="1" x14ac:dyDescent="0.35"/>
    <row r="1944" s="38" customFormat="1" x14ac:dyDescent="0.35"/>
    <row r="1945" s="38" customFormat="1" x14ac:dyDescent="0.35"/>
    <row r="1946" s="38" customFormat="1" x14ac:dyDescent="0.35"/>
    <row r="1947" s="38" customFormat="1" x14ac:dyDescent="0.35"/>
    <row r="1948" s="38" customFormat="1" x14ac:dyDescent="0.35"/>
    <row r="1949" s="38" customFormat="1" x14ac:dyDescent="0.35"/>
    <row r="1950" s="38" customFormat="1" x14ac:dyDescent="0.35"/>
    <row r="1951" s="38" customFormat="1" x14ac:dyDescent="0.35"/>
    <row r="1952" s="38" customFormat="1" x14ac:dyDescent="0.35"/>
    <row r="1953" s="38" customFormat="1" x14ac:dyDescent="0.35"/>
    <row r="1954" s="38" customFormat="1" x14ac:dyDescent="0.35"/>
    <row r="1955" s="38" customFormat="1" x14ac:dyDescent="0.35"/>
    <row r="1956" s="38" customFormat="1" x14ac:dyDescent="0.35"/>
    <row r="1957" s="38" customFormat="1" x14ac:dyDescent="0.35"/>
    <row r="1958" s="38" customFormat="1" x14ac:dyDescent="0.35"/>
    <row r="1959" s="38" customFormat="1" x14ac:dyDescent="0.35"/>
    <row r="1960" s="38" customFormat="1" x14ac:dyDescent="0.35"/>
    <row r="1961" s="38" customFormat="1" x14ac:dyDescent="0.35"/>
    <row r="1962" s="38" customFormat="1" x14ac:dyDescent="0.35"/>
    <row r="1963" s="38" customFormat="1" x14ac:dyDescent="0.35"/>
    <row r="1964" s="38" customFormat="1" x14ac:dyDescent="0.35"/>
    <row r="1965" s="38" customFormat="1" x14ac:dyDescent="0.35"/>
    <row r="1966" s="38" customFormat="1" x14ac:dyDescent="0.35"/>
    <row r="1967" s="38" customFormat="1" x14ac:dyDescent="0.35"/>
    <row r="1968" s="38" customFormat="1" x14ac:dyDescent="0.35"/>
    <row r="1969" s="38" customFormat="1" x14ac:dyDescent="0.35"/>
    <row r="1970" s="38" customFormat="1" x14ac:dyDescent="0.35"/>
    <row r="1971" s="38" customFormat="1" x14ac:dyDescent="0.35"/>
    <row r="1972" s="38" customFormat="1" x14ac:dyDescent="0.35"/>
    <row r="1973" s="38" customFormat="1" x14ac:dyDescent="0.35"/>
    <row r="1974" s="38" customFormat="1" x14ac:dyDescent="0.35"/>
    <row r="1975" s="38" customFormat="1" x14ac:dyDescent="0.35"/>
    <row r="1976" s="38" customFormat="1" x14ac:dyDescent="0.35"/>
    <row r="1977" s="38" customFormat="1" x14ac:dyDescent="0.35"/>
    <row r="1978" s="38" customFormat="1" x14ac:dyDescent="0.35"/>
    <row r="1979" s="38" customFormat="1" x14ac:dyDescent="0.35"/>
    <row r="1980" s="38" customFormat="1" x14ac:dyDescent="0.35"/>
    <row r="1981" s="38" customFormat="1" x14ac:dyDescent="0.35"/>
    <row r="1982" s="38" customFormat="1" x14ac:dyDescent="0.35"/>
    <row r="1983" s="38" customFormat="1" x14ac:dyDescent="0.35"/>
    <row r="1984" s="38" customFormat="1" x14ac:dyDescent="0.35"/>
    <row r="1985" s="38" customFormat="1" x14ac:dyDescent="0.35"/>
    <row r="1986" s="38" customFormat="1" x14ac:dyDescent="0.35"/>
    <row r="1987" s="38" customFormat="1" x14ac:dyDescent="0.35"/>
    <row r="1988" s="38" customFormat="1" x14ac:dyDescent="0.35"/>
    <row r="1989" s="38" customFormat="1" x14ac:dyDescent="0.35"/>
    <row r="1990" s="38" customFormat="1" x14ac:dyDescent="0.35"/>
    <row r="1991" s="38" customFormat="1" x14ac:dyDescent="0.35"/>
    <row r="1992" s="38" customFormat="1" x14ac:dyDescent="0.35"/>
    <row r="1993" s="38" customFormat="1" x14ac:dyDescent="0.35"/>
    <row r="1994" s="38" customFormat="1" x14ac:dyDescent="0.35"/>
    <row r="1995" s="38" customFormat="1" x14ac:dyDescent="0.35"/>
    <row r="1996" s="38" customFormat="1" x14ac:dyDescent="0.35"/>
    <row r="1997" s="38" customFormat="1" x14ac:dyDescent="0.35"/>
    <row r="1998" s="38" customFormat="1" x14ac:dyDescent="0.35"/>
    <row r="1999" s="38" customFormat="1" x14ac:dyDescent="0.35"/>
    <row r="2000" s="38" customFormat="1" x14ac:dyDescent="0.35"/>
    <row r="2001" s="38" customFormat="1" x14ac:dyDescent="0.35"/>
    <row r="2002" s="38" customFormat="1" x14ac:dyDescent="0.35"/>
    <row r="2003" s="38" customFormat="1" x14ac:dyDescent="0.35"/>
    <row r="2004" s="38" customFormat="1" x14ac:dyDescent="0.35"/>
    <row r="2005" s="38" customFormat="1" x14ac:dyDescent="0.35"/>
    <row r="2006" s="38" customFormat="1" x14ac:dyDescent="0.35"/>
    <row r="2007" s="38" customFormat="1" x14ac:dyDescent="0.35"/>
    <row r="2008" s="38" customFormat="1" x14ac:dyDescent="0.35"/>
    <row r="2009" s="38" customFormat="1" x14ac:dyDescent="0.35"/>
    <row r="2010" s="38" customFormat="1" x14ac:dyDescent="0.35"/>
    <row r="2011" s="38" customFormat="1" x14ac:dyDescent="0.35"/>
    <row r="2012" s="38" customFormat="1" x14ac:dyDescent="0.35"/>
    <row r="2013" s="38" customFormat="1" x14ac:dyDescent="0.35"/>
    <row r="2014" s="38" customFormat="1" x14ac:dyDescent="0.35"/>
    <row r="2015" s="38" customFormat="1" x14ac:dyDescent="0.35"/>
    <row r="2016" s="38" customFormat="1" x14ac:dyDescent="0.35"/>
    <row r="2017" s="38" customFormat="1" x14ac:dyDescent="0.35"/>
    <row r="2018" s="38" customFormat="1" x14ac:dyDescent="0.35"/>
    <row r="2019" s="38" customFormat="1" x14ac:dyDescent="0.35"/>
    <row r="2020" s="38" customFormat="1" x14ac:dyDescent="0.35"/>
    <row r="2021" s="38" customFormat="1" x14ac:dyDescent="0.35"/>
    <row r="2022" s="38" customFormat="1" x14ac:dyDescent="0.35"/>
    <row r="2023" s="38" customFormat="1" x14ac:dyDescent="0.35"/>
    <row r="2024" s="38" customFormat="1" x14ac:dyDescent="0.35"/>
    <row r="2025" s="38" customFormat="1" x14ac:dyDescent="0.35"/>
    <row r="2026" s="38" customFormat="1" x14ac:dyDescent="0.35"/>
    <row r="2027" s="38" customFormat="1" x14ac:dyDescent="0.35"/>
    <row r="2028" s="38" customFormat="1" x14ac:dyDescent="0.35"/>
    <row r="2029" s="38" customFormat="1" x14ac:dyDescent="0.35"/>
    <row r="2030" s="38" customFormat="1" x14ac:dyDescent="0.35"/>
    <row r="2031" s="38" customFormat="1" x14ac:dyDescent="0.35"/>
    <row r="2032" s="38" customFormat="1" x14ac:dyDescent="0.35"/>
    <row r="2033" s="38" customFormat="1" x14ac:dyDescent="0.35"/>
    <row r="2034" s="38" customFormat="1" x14ac:dyDescent="0.35"/>
    <row r="2035" s="38" customFormat="1" x14ac:dyDescent="0.35"/>
    <row r="2036" s="38" customFormat="1" x14ac:dyDescent="0.35"/>
    <row r="2037" s="38" customFormat="1" x14ac:dyDescent="0.35"/>
    <row r="2038" s="38" customFormat="1" x14ac:dyDescent="0.35"/>
    <row r="2039" s="38" customFormat="1" x14ac:dyDescent="0.35"/>
    <row r="2040" s="38" customFormat="1" x14ac:dyDescent="0.35"/>
    <row r="2041" s="38" customFormat="1" x14ac:dyDescent="0.35"/>
    <row r="2042" s="38" customFormat="1" x14ac:dyDescent="0.35"/>
    <row r="2043" s="38" customFormat="1" x14ac:dyDescent="0.35"/>
    <row r="2044" s="38" customFormat="1" x14ac:dyDescent="0.35"/>
    <row r="2045" s="38" customFormat="1" x14ac:dyDescent="0.35"/>
    <row r="2046" s="38" customFormat="1" x14ac:dyDescent="0.35"/>
    <row r="2047" s="38" customFormat="1" x14ac:dyDescent="0.35"/>
    <row r="2048" s="38" customFormat="1" x14ac:dyDescent="0.35"/>
    <row r="2049" s="38" customFormat="1" x14ac:dyDescent="0.35"/>
    <row r="2050" s="38" customFormat="1" x14ac:dyDescent="0.35"/>
    <row r="2051" s="38" customFormat="1" x14ac:dyDescent="0.35"/>
    <row r="2052" s="38" customFormat="1" x14ac:dyDescent="0.35"/>
    <row r="2053" s="38" customFormat="1" x14ac:dyDescent="0.35"/>
    <row r="2054" s="38" customFormat="1" x14ac:dyDescent="0.35"/>
    <row r="2055" s="38" customFormat="1" x14ac:dyDescent="0.35"/>
    <row r="2056" s="38" customFormat="1" x14ac:dyDescent="0.35"/>
    <row r="2057" s="38" customFormat="1" x14ac:dyDescent="0.35"/>
    <row r="2058" s="38" customFormat="1" x14ac:dyDescent="0.35"/>
    <row r="2059" s="38" customFormat="1" x14ac:dyDescent="0.35"/>
    <row r="2060" s="38" customFormat="1" x14ac:dyDescent="0.35"/>
    <row r="2061" s="38" customFormat="1" x14ac:dyDescent="0.35"/>
    <row r="2062" s="38" customFormat="1" x14ac:dyDescent="0.35"/>
    <row r="2063" s="38" customFormat="1" x14ac:dyDescent="0.35"/>
    <row r="2064" s="38" customFormat="1" x14ac:dyDescent="0.35"/>
    <row r="2065" s="38" customFormat="1" x14ac:dyDescent="0.35"/>
    <row r="2066" s="38" customFormat="1" x14ac:dyDescent="0.35"/>
    <row r="2067" s="38" customFormat="1" x14ac:dyDescent="0.35"/>
    <row r="2068" s="38" customFormat="1" x14ac:dyDescent="0.35"/>
    <row r="2069" s="38" customFormat="1" x14ac:dyDescent="0.35"/>
    <row r="2070" s="38" customFormat="1" x14ac:dyDescent="0.35"/>
    <row r="2071" s="38" customFormat="1" x14ac:dyDescent="0.35"/>
    <row r="2072" s="38" customFormat="1" x14ac:dyDescent="0.35"/>
    <row r="2073" s="38" customFormat="1" x14ac:dyDescent="0.35"/>
    <row r="2074" s="38" customFormat="1" x14ac:dyDescent="0.35"/>
    <row r="2075" s="38" customFormat="1" x14ac:dyDescent="0.35"/>
    <row r="2076" s="38" customFormat="1" x14ac:dyDescent="0.35"/>
    <row r="2077" s="38" customFormat="1" x14ac:dyDescent="0.35"/>
    <row r="2078" s="38" customFormat="1" x14ac:dyDescent="0.35"/>
    <row r="2079" s="38" customFormat="1" x14ac:dyDescent="0.35"/>
    <row r="2080" s="38" customFormat="1" x14ac:dyDescent="0.35"/>
    <row r="2081" s="38" customFormat="1" x14ac:dyDescent="0.35"/>
    <row r="2082" s="38" customFormat="1" x14ac:dyDescent="0.35"/>
    <row r="2083" s="38" customFormat="1" x14ac:dyDescent="0.35"/>
    <row r="2084" s="38" customFormat="1" x14ac:dyDescent="0.35"/>
    <row r="2085" s="38" customFormat="1" x14ac:dyDescent="0.35"/>
    <row r="2086" s="38" customFormat="1" x14ac:dyDescent="0.35"/>
    <row r="2087" s="38" customFormat="1" x14ac:dyDescent="0.35"/>
    <row r="2088" s="38" customFormat="1" x14ac:dyDescent="0.35"/>
    <row r="2089" s="38" customFormat="1" x14ac:dyDescent="0.35"/>
    <row r="2090" s="38" customFormat="1" x14ac:dyDescent="0.35"/>
    <row r="2091" s="38" customFormat="1" x14ac:dyDescent="0.35"/>
    <row r="2092" s="38" customFormat="1" x14ac:dyDescent="0.35"/>
    <row r="2093" s="38" customFormat="1" x14ac:dyDescent="0.35"/>
    <row r="2094" s="38" customFormat="1" x14ac:dyDescent="0.35"/>
    <row r="2095" s="38" customFormat="1" x14ac:dyDescent="0.35"/>
    <row r="2096" s="38" customFormat="1" x14ac:dyDescent="0.35"/>
    <row r="2097" s="38" customFormat="1" x14ac:dyDescent="0.35"/>
    <row r="2098" s="38" customFormat="1" x14ac:dyDescent="0.35"/>
    <row r="2099" s="38" customFormat="1" x14ac:dyDescent="0.35"/>
    <row r="2100" s="38" customFormat="1" x14ac:dyDescent="0.35"/>
    <row r="2101" s="38" customFormat="1" x14ac:dyDescent="0.35"/>
    <row r="2102" s="38" customFormat="1" x14ac:dyDescent="0.35"/>
    <row r="2103" s="38" customFormat="1" x14ac:dyDescent="0.35"/>
    <row r="2104" s="38" customFormat="1" x14ac:dyDescent="0.35"/>
    <row r="2105" s="38" customFormat="1" x14ac:dyDescent="0.35"/>
    <row r="2106" s="38" customFormat="1" x14ac:dyDescent="0.35"/>
    <row r="2107" s="38" customFormat="1" x14ac:dyDescent="0.35"/>
    <row r="2108" s="38" customFormat="1" x14ac:dyDescent="0.35"/>
    <row r="2109" s="38" customFormat="1" x14ac:dyDescent="0.35"/>
    <row r="2110" s="38" customFormat="1" x14ac:dyDescent="0.35"/>
    <row r="2111" s="38" customFormat="1" x14ac:dyDescent="0.35"/>
    <row r="2112" s="38" customFormat="1" x14ac:dyDescent="0.35"/>
    <row r="2113" s="38" customFormat="1" x14ac:dyDescent="0.35"/>
    <row r="2114" s="38" customFormat="1" x14ac:dyDescent="0.35"/>
    <row r="2115" s="38" customFormat="1" x14ac:dyDescent="0.35"/>
    <row r="2116" s="38" customFormat="1" x14ac:dyDescent="0.35"/>
    <row r="2117" s="38" customFormat="1" x14ac:dyDescent="0.35"/>
    <row r="2118" s="38" customFormat="1" x14ac:dyDescent="0.35"/>
    <row r="2119" s="38" customFormat="1" x14ac:dyDescent="0.35"/>
    <row r="2120" s="38" customFormat="1" x14ac:dyDescent="0.35"/>
    <row r="2121" s="38" customFormat="1" x14ac:dyDescent="0.35"/>
    <row r="2122" s="38" customFormat="1" x14ac:dyDescent="0.35"/>
    <row r="2123" s="38" customFormat="1" x14ac:dyDescent="0.35"/>
    <row r="2124" s="38" customFormat="1" x14ac:dyDescent="0.35"/>
    <row r="2125" s="38" customFormat="1" x14ac:dyDescent="0.35"/>
    <row r="2126" s="38" customFormat="1" x14ac:dyDescent="0.35"/>
    <row r="2127" s="38" customFormat="1" x14ac:dyDescent="0.35"/>
    <row r="2128" s="38" customFormat="1" x14ac:dyDescent="0.35"/>
    <row r="2129" s="38" customFormat="1" x14ac:dyDescent="0.35"/>
    <row r="2130" s="38" customFormat="1" x14ac:dyDescent="0.35"/>
    <row r="2131" s="38" customFormat="1" x14ac:dyDescent="0.35"/>
    <row r="2132" s="38" customFormat="1" x14ac:dyDescent="0.35"/>
    <row r="2133" s="38" customFormat="1" x14ac:dyDescent="0.35"/>
    <row r="2134" s="38" customFormat="1" x14ac:dyDescent="0.35"/>
    <row r="2135" s="38" customFormat="1" x14ac:dyDescent="0.35"/>
    <row r="2136" s="38" customFormat="1" x14ac:dyDescent="0.35"/>
    <row r="2137" s="38" customFormat="1" x14ac:dyDescent="0.35"/>
    <row r="2138" s="38" customFormat="1" x14ac:dyDescent="0.35"/>
    <row r="2139" s="38" customFormat="1" x14ac:dyDescent="0.35"/>
    <row r="2140" s="38" customFormat="1" x14ac:dyDescent="0.35"/>
    <row r="2141" s="38" customFormat="1" x14ac:dyDescent="0.35"/>
    <row r="2142" s="38" customFormat="1" x14ac:dyDescent="0.35"/>
    <row r="2143" s="38" customFormat="1" x14ac:dyDescent="0.35"/>
    <row r="2144" s="38" customFormat="1" x14ac:dyDescent="0.35"/>
    <row r="2145" s="38" customFormat="1" x14ac:dyDescent="0.35"/>
    <row r="2146" s="38" customFormat="1" x14ac:dyDescent="0.35"/>
    <row r="2147" s="38" customFormat="1" x14ac:dyDescent="0.35"/>
    <row r="2148" s="38" customFormat="1" x14ac:dyDescent="0.35"/>
    <row r="2149" s="38" customFormat="1" x14ac:dyDescent="0.35"/>
    <row r="2150" s="38" customFormat="1" x14ac:dyDescent="0.35"/>
    <row r="2151" s="38" customFormat="1" x14ac:dyDescent="0.35"/>
    <row r="2152" s="38" customFormat="1" x14ac:dyDescent="0.35"/>
    <row r="2153" s="38" customFormat="1" x14ac:dyDescent="0.35"/>
    <row r="2154" s="38" customFormat="1" x14ac:dyDescent="0.35"/>
    <row r="2155" s="38" customFormat="1" x14ac:dyDescent="0.35"/>
    <row r="2156" s="38" customFormat="1" x14ac:dyDescent="0.35"/>
    <row r="2157" s="38" customFormat="1" x14ac:dyDescent="0.35"/>
    <row r="2158" s="38" customFormat="1" x14ac:dyDescent="0.35"/>
    <row r="2159" s="38" customFormat="1" x14ac:dyDescent="0.35"/>
    <row r="2160" s="38" customFormat="1" x14ac:dyDescent="0.35"/>
    <row r="2161" s="38" customFormat="1" x14ac:dyDescent="0.35"/>
    <row r="2162" s="38" customFormat="1" x14ac:dyDescent="0.35"/>
    <row r="2163" s="38" customFormat="1" x14ac:dyDescent="0.35"/>
    <row r="2164" s="38" customFormat="1" x14ac:dyDescent="0.35"/>
    <row r="2165" s="38" customFormat="1" x14ac:dyDescent="0.35"/>
    <row r="2166" s="38" customFormat="1" x14ac:dyDescent="0.35"/>
    <row r="2167" s="38" customFormat="1" x14ac:dyDescent="0.35"/>
    <row r="2168" s="38" customFormat="1" x14ac:dyDescent="0.35"/>
    <row r="2169" s="38" customFormat="1" x14ac:dyDescent="0.35"/>
    <row r="2170" s="38" customFormat="1" x14ac:dyDescent="0.35"/>
    <row r="2171" s="38" customFormat="1" x14ac:dyDescent="0.35"/>
    <row r="2172" s="38" customFormat="1" x14ac:dyDescent="0.35"/>
    <row r="2173" s="38" customFormat="1" x14ac:dyDescent="0.35"/>
    <row r="2174" s="38" customFormat="1" x14ac:dyDescent="0.35"/>
    <row r="2175" s="38" customFormat="1" x14ac:dyDescent="0.35"/>
    <row r="2176" s="38" customFormat="1" x14ac:dyDescent="0.35"/>
    <row r="2177" s="38" customFormat="1" x14ac:dyDescent="0.35"/>
    <row r="2178" s="38" customFormat="1" x14ac:dyDescent="0.35"/>
    <row r="2179" s="38" customFormat="1" x14ac:dyDescent="0.35"/>
    <row r="2180" s="38" customFormat="1" x14ac:dyDescent="0.35"/>
    <row r="2181" s="38" customFormat="1" x14ac:dyDescent="0.35"/>
    <row r="2182" s="38" customFormat="1" x14ac:dyDescent="0.35"/>
    <row r="2183" s="38" customFormat="1" x14ac:dyDescent="0.35"/>
    <row r="2184" s="38" customFormat="1" x14ac:dyDescent="0.35"/>
    <row r="2185" s="38" customFormat="1" x14ac:dyDescent="0.35"/>
    <row r="2186" s="38" customFormat="1" x14ac:dyDescent="0.35"/>
    <row r="2187" s="38" customFormat="1" x14ac:dyDescent="0.35"/>
    <row r="2188" s="38" customFormat="1" x14ac:dyDescent="0.35"/>
    <row r="2189" s="38" customFormat="1" x14ac:dyDescent="0.35"/>
    <row r="2190" s="38" customFormat="1" x14ac:dyDescent="0.35"/>
    <row r="2191" s="38" customFormat="1" x14ac:dyDescent="0.35"/>
    <row r="2192" s="38" customFormat="1" x14ac:dyDescent="0.35"/>
    <row r="2193" s="38" customFormat="1" x14ac:dyDescent="0.35"/>
    <row r="2194" s="38" customFormat="1" x14ac:dyDescent="0.35"/>
    <row r="2195" s="38" customFormat="1" x14ac:dyDescent="0.35"/>
    <row r="2196" s="38" customFormat="1" x14ac:dyDescent="0.35"/>
    <row r="2197" s="38" customFormat="1" x14ac:dyDescent="0.35"/>
    <row r="2198" s="38" customFormat="1" x14ac:dyDescent="0.35"/>
    <row r="2199" s="38" customFormat="1" x14ac:dyDescent="0.35"/>
    <row r="2200" s="38" customFormat="1" x14ac:dyDescent="0.35"/>
    <row r="2201" s="38" customFormat="1" x14ac:dyDescent="0.35"/>
    <row r="2202" s="38" customFormat="1" x14ac:dyDescent="0.35"/>
    <row r="2203" s="38" customFormat="1" x14ac:dyDescent="0.35"/>
    <row r="2204" s="38" customFormat="1" x14ac:dyDescent="0.35"/>
    <row r="2205" s="38" customFormat="1" x14ac:dyDescent="0.35"/>
    <row r="2206" s="38" customFormat="1" x14ac:dyDescent="0.35"/>
    <row r="2207" s="38" customFormat="1" x14ac:dyDescent="0.35"/>
    <row r="2208" s="38" customFormat="1" x14ac:dyDescent="0.35"/>
    <row r="2209" s="38" customFormat="1" x14ac:dyDescent="0.35"/>
    <row r="2210" s="38" customFormat="1" x14ac:dyDescent="0.35"/>
    <row r="2211" s="38" customFormat="1" x14ac:dyDescent="0.35"/>
    <row r="2212" s="38" customFormat="1" x14ac:dyDescent="0.35"/>
    <row r="2213" s="38" customFormat="1" x14ac:dyDescent="0.35"/>
    <row r="2214" s="38" customFormat="1" x14ac:dyDescent="0.35"/>
    <row r="2215" s="38" customFormat="1" x14ac:dyDescent="0.35"/>
    <row r="2216" s="38" customFormat="1" x14ac:dyDescent="0.35"/>
    <row r="2217" s="38" customFormat="1" x14ac:dyDescent="0.35"/>
    <row r="2218" s="38" customFormat="1" x14ac:dyDescent="0.35"/>
    <row r="2219" s="38" customFormat="1" x14ac:dyDescent="0.35"/>
    <row r="2220" s="38" customFormat="1" x14ac:dyDescent="0.35"/>
    <row r="2221" s="38" customFormat="1" x14ac:dyDescent="0.35"/>
    <row r="2222" s="38" customFormat="1" x14ac:dyDescent="0.35"/>
    <row r="2223" s="38" customFormat="1" x14ac:dyDescent="0.35"/>
    <row r="2224" s="38" customFormat="1" x14ac:dyDescent="0.35"/>
    <row r="2225" s="38" customFormat="1" x14ac:dyDescent="0.35"/>
    <row r="2226" s="38" customFormat="1" x14ac:dyDescent="0.35"/>
    <row r="2227" s="38" customFormat="1" x14ac:dyDescent="0.35"/>
    <row r="2228" s="38" customFormat="1" x14ac:dyDescent="0.35"/>
    <row r="2229" s="38" customFormat="1" x14ac:dyDescent="0.35"/>
    <row r="2230" s="38" customFormat="1" x14ac:dyDescent="0.35"/>
    <row r="2231" s="38" customFormat="1" x14ac:dyDescent="0.35"/>
    <row r="2232" s="38" customFormat="1" x14ac:dyDescent="0.35"/>
    <row r="2233" s="38" customFormat="1" x14ac:dyDescent="0.35"/>
    <row r="2234" s="38" customFormat="1" x14ac:dyDescent="0.35"/>
    <row r="2235" s="38" customFormat="1" x14ac:dyDescent="0.35"/>
    <row r="2236" s="38" customFormat="1" x14ac:dyDescent="0.35"/>
    <row r="2237" s="38" customFormat="1" x14ac:dyDescent="0.35"/>
    <row r="2238" s="38" customFormat="1" x14ac:dyDescent="0.35"/>
    <row r="2239" s="38" customFormat="1" x14ac:dyDescent="0.35"/>
    <row r="2240" s="38" customFormat="1" x14ac:dyDescent="0.35"/>
    <row r="2241" s="38" customFormat="1" x14ac:dyDescent="0.35"/>
    <row r="2242" s="38" customFormat="1" x14ac:dyDescent="0.35"/>
    <row r="2243" s="38" customFormat="1" x14ac:dyDescent="0.35"/>
    <row r="2244" s="38" customFormat="1" x14ac:dyDescent="0.35"/>
    <row r="2245" s="38" customFormat="1" x14ac:dyDescent="0.35"/>
    <row r="2246" s="38" customFormat="1" x14ac:dyDescent="0.35"/>
    <row r="2247" s="38" customFormat="1" x14ac:dyDescent="0.35"/>
    <row r="2248" s="38" customFormat="1" x14ac:dyDescent="0.35"/>
    <row r="2249" s="38" customFormat="1" x14ac:dyDescent="0.35"/>
    <row r="2250" s="38" customFormat="1" x14ac:dyDescent="0.35"/>
    <row r="2251" s="38" customFormat="1" x14ac:dyDescent="0.35"/>
    <row r="2252" s="38" customFormat="1" x14ac:dyDescent="0.35"/>
    <row r="2253" s="38" customFormat="1" x14ac:dyDescent="0.35"/>
    <row r="2254" s="38" customFormat="1" x14ac:dyDescent="0.35"/>
    <row r="2255" s="38" customFormat="1" x14ac:dyDescent="0.35"/>
    <row r="2256" s="38" customFormat="1" x14ac:dyDescent="0.35"/>
    <row r="2257" s="38" customFormat="1" x14ac:dyDescent="0.35"/>
    <row r="2258" s="38" customFormat="1" x14ac:dyDescent="0.35"/>
    <row r="2259" s="38" customFormat="1" x14ac:dyDescent="0.35"/>
    <row r="2260" s="38" customFormat="1" x14ac:dyDescent="0.35"/>
    <row r="2261" s="38" customFormat="1" x14ac:dyDescent="0.35"/>
    <row r="2262" s="38" customFormat="1" x14ac:dyDescent="0.35"/>
    <row r="2263" s="38" customFormat="1" x14ac:dyDescent="0.35"/>
    <row r="2264" s="38" customFormat="1" x14ac:dyDescent="0.35"/>
    <row r="2265" s="38" customFormat="1" x14ac:dyDescent="0.35"/>
    <row r="2266" s="38" customFormat="1" x14ac:dyDescent="0.35"/>
    <row r="2267" s="38" customFormat="1" x14ac:dyDescent="0.35"/>
    <row r="2268" s="38" customFormat="1" x14ac:dyDescent="0.35"/>
    <row r="2269" s="38" customFormat="1" x14ac:dyDescent="0.35"/>
    <row r="2270" s="38" customFormat="1" x14ac:dyDescent="0.35"/>
    <row r="2271" s="38" customFormat="1" x14ac:dyDescent="0.35"/>
    <row r="2272" s="38" customFormat="1" x14ac:dyDescent="0.35"/>
    <row r="2273" s="38" customFormat="1" x14ac:dyDescent="0.35"/>
    <row r="2274" s="38" customFormat="1" x14ac:dyDescent="0.35"/>
    <row r="2275" s="38" customFormat="1" x14ac:dyDescent="0.35"/>
    <row r="2276" s="38" customFormat="1" x14ac:dyDescent="0.35"/>
    <row r="2277" s="38" customFormat="1" x14ac:dyDescent="0.35"/>
    <row r="2278" s="38" customFormat="1" x14ac:dyDescent="0.35"/>
    <row r="2279" s="38" customFormat="1" x14ac:dyDescent="0.35"/>
    <row r="2280" s="38" customFormat="1" x14ac:dyDescent="0.35"/>
    <row r="2281" s="38" customFormat="1" x14ac:dyDescent="0.35"/>
    <row r="2282" s="38" customFormat="1" x14ac:dyDescent="0.35"/>
    <row r="2283" s="38" customFormat="1" x14ac:dyDescent="0.35"/>
    <row r="2284" s="38" customFormat="1" x14ac:dyDescent="0.35"/>
    <row r="2285" s="38" customFormat="1" x14ac:dyDescent="0.35"/>
    <row r="2286" s="38" customFormat="1" x14ac:dyDescent="0.35"/>
    <row r="2287" s="38" customFormat="1" x14ac:dyDescent="0.35"/>
    <row r="2288" s="38" customFormat="1" x14ac:dyDescent="0.35"/>
    <row r="2289" s="38" customFormat="1" x14ac:dyDescent="0.35"/>
    <row r="2290" s="38" customFormat="1" x14ac:dyDescent="0.35"/>
    <row r="2291" s="38" customFormat="1" x14ac:dyDescent="0.35"/>
    <row r="2292" s="38" customFormat="1" x14ac:dyDescent="0.35"/>
    <row r="2293" s="38" customFormat="1" x14ac:dyDescent="0.35"/>
    <row r="2294" s="38" customFormat="1" x14ac:dyDescent="0.35"/>
    <row r="2295" s="38" customFormat="1" x14ac:dyDescent="0.35"/>
    <row r="2296" s="38" customFormat="1" x14ac:dyDescent="0.35"/>
    <row r="2297" s="38" customFormat="1" x14ac:dyDescent="0.35"/>
    <row r="2298" s="38" customFormat="1" x14ac:dyDescent="0.35"/>
    <row r="2299" s="38" customFormat="1" x14ac:dyDescent="0.35"/>
    <row r="2300" s="38" customFormat="1" x14ac:dyDescent="0.35"/>
    <row r="2301" s="38" customFormat="1" x14ac:dyDescent="0.35"/>
    <row r="2302" s="38" customFormat="1" x14ac:dyDescent="0.35"/>
    <row r="2303" s="38" customFormat="1" x14ac:dyDescent="0.35"/>
    <row r="2304" s="38" customFormat="1" x14ac:dyDescent="0.35"/>
    <row r="2305" s="38" customFormat="1" x14ac:dyDescent="0.35"/>
    <row r="2306" s="38" customFormat="1" x14ac:dyDescent="0.35"/>
    <row r="2307" s="38" customFormat="1" x14ac:dyDescent="0.35"/>
    <row r="2308" s="38" customFormat="1" x14ac:dyDescent="0.35"/>
    <row r="2309" s="38" customFormat="1" x14ac:dyDescent="0.35"/>
    <row r="2310" s="38" customFormat="1" x14ac:dyDescent="0.35"/>
    <row r="2311" s="38" customFormat="1" x14ac:dyDescent="0.35"/>
    <row r="2312" s="38" customFormat="1" x14ac:dyDescent="0.35"/>
    <row r="2313" s="38" customFormat="1" x14ac:dyDescent="0.35"/>
    <row r="2314" s="38" customFormat="1" x14ac:dyDescent="0.35"/>
    <row r="2315" s="38" customFormat="1" x14ac:dyDescent="0.35"/>
    <row r="2316" s="38" customFormat="1" x14ac:dyDescent="0.35"/>
    <row r="2317" s="38" customFormat="1" x14ac:dyDescent="0.35"/>
    <row r="2318" s="38" customFormat="1" x14ac:dyDescent="0.35"/>
    <row r="2319" s="38" customFormat="1" x14ac:dyDescent="0.35"/>
    <row r="2320" s="38" customFormat="1" x14ac:dyDescent="0.35"/>
    <row r="2321" s="38" customFormat="1" x14ac:dyDescent="0.35"/>
    <row r="2322" s="38" customFormat="1" x14ac:dyDescent="0.35"/>
    <row r="2323" s="38" customFormat="1" x14ac:dyDescent="0.35"/>
    <row r="2324" s="38" customFormat="1" x14ac:dyDescent="0.35"/>
    <row r="2325" s="38" customFormat="1" x14ac:dyDescent="0.35"/>
    <row r="2326" s="38" customFormat="1" x14ac:dyDescent="0.35"/>
    <row r="2327" s="38" customFormat="1" x14ac:dyDescent="0.35"/>
    <row r="2328" s="38" customFormat="1" x14ac:dyDescent="0.35"/>
    <row r="2329" s="38" customFormat="1" x14ac:dyDescent="0.35"/>
    <row r="2330" s="38" customFormat="1" x14ac:dyDescent="0.35"/>
    <row r="2331" s="38" customFormat="1" x14ac:dyDescent="0.35"/>
    <row r="2332" s="38" customFormat="1" x14ac:dyDescent="0.35"/>
    <row r="2333" s="38" customFormat="1" x14ac:dyDescent="0.35"/>
    <row r="2334" s="38" customFormat="1" x14ac:dyDescent="0.35"/>
    <row r="2335" s="38" customFormat="1" x14ac:dyDescent="0.35"/>
    <row r="2336" s="38" customFormat="1" x14ac:dyDescent="0.35"/>
    <row r="2337" s="38" customFormat="1" x14ac:dyDescent="0.35"/>
    <row r="2338" s="38" customFormat="1" x14ac:dyDescent="0.35"/>
    <row r="2339" s="38" customFormat="1" x14ac:dyDescent="0.35"/>
    <row r="2340" s="38" customFormat="1" x14ac:dyDescent="0.35"/>
    <row r="2341" s="38" customFormat="1" x14ac:dyDescent="0.35"/>
    <row r="2342" s="38" customFormat="1" x14ac:dyDescent="0.35"/>
    <row r="2343" s="38" customFormat="1" x14ac:dyDescent="0.35"/>
    <row r="2344" s="38" customFormat="1" x14ac:dyDescent="0.35"/>
    <row r="2345" s="38" customFormat="1" x14ac:dyDescent="0.35"/>
    <row r="2346" s="38" customFormat="1" x14ac:dyDescent="0.35"/>
    <row r="2347" s="38" customFormat="1" x14ac:dyDescent="0.35"/>
    <row r="2348" s="38" customFormat="1" x14ac:dyDescent="0.35"/>
    <row r="2349" s="38" customFormat="1" x14ac:dyDescent="0.35"/>
    <row r="2350" s="38" customFormat="1" x14ac:dyDescent="0.35"/>
    <row r="2351" s="38" customFormat="1" x14ac:dyDescent="0.35"/>
    <row r="2352" s="38" customFormat="1" x14ac:dyDescent="0.35"/>
    <row r="2353" s="38" customFormat="1" x14ac:dyDescent="0.35"/>
    <row r="2354" s="38" customFormat="1" x14ac:dyDescent="0.35"/>
    <row r="2355" s="38" customFormat="1" x14ac:dyDescent="0.35"/>
    <row r="2356" s="38" customFormat="1" x14ac:dyDescent="0.35"/>
    <row r="2357" s="38" customFormat="1" x14ac:dyDescent="0.35"/>
    <row r="2358" s="38" customFormat="1" x14ac:dyDescent="0.35"/>
    <row r="2359" s="38" customFormat="1" x14ac:dyDescent="0.35"/>
    <row r="2360" s="38" customFormat="1" x14ac:dyDescent="0.35"/>
    <row r="2361" s="38" customFormat="1" x14ac:dyDescent="0.35"/>
    <row r="2362" s="38" customFormat="1" x14ac:dyDescent="0.35"/>
    <row r="2363" s="38" customFormat="1" x14ac:dyDescent="0.35"/>
    <row r="2364" s="38" customFormat="1" x14ac:dyDescent="0.35"/>
    <row r="2365" s="38" customFormat="1" x14ac:dyDescent="0.35"/>
    <row r="2366" s="38" customFormat="1" x14ac:dyDescent="0.35"/>
    <row r="2367" s="38" customFormat="1" x14ac:dyDescent="0.35"/>
    <row r="2368" s="38" customFormat="1" x14ac:dyDescent="0.35"/>
    <row r="2369" s="38" customFormat="1" x14ac:dyDescent="0.35"/>
    <row r="2370" s="38" customFormat="1" x14ac:dyDescent="0.35"/>
    <row r="2371" s="38" customFormat="1" x14ac:dyDescent="0.35"/>
    <row r="2372" s="38" customFormat="1" x14ac:dyDescent="0.35"/>
    <row r="2373" s="38" customFormat="1" x14ac:dyDescent="0.35"/>
    <row r="2374" s="38" customFormat="1" x14ac:dyDescent="0.35"/>
    <row r="2375" s="38" customFormat="1" x14ac:dyDescent="0.35"/>
    <row r="2376" s="38" customFormat="1" x14ac:dyDescent="0.35"/>
    <row r="2377" s="38" customFormat="1" x14ac:dyDescent="0.35"/>
    <row r="2378" s="38" customFormat="1" x14ac:dyDescent="0.35"/>
    <row r="2379" s="38" customFormat="1" x14ac:dyDescent="0.35"/>
    <row r="2380" s="38" customFormat="1" x14ac:dyDescent="0.35"/>
    <row r="2381" s="38" customFormat="1" x14ac:dyDescent="0.35"/>
    <row r="2382" s="38" customFormat="1" x14ac:dyDescent="0.35"/>
    <row r="2383" s="38" customFormat="1" x14ac:dyDescent="0.35"/>
    <row r="2384" s="38" customFormat="1" x14ac:dyDescent="0.35"/>
    <row r="2385" s="38" customFormat="1" x14ac:dyDescent="0.35"/>
    <row r="2386" s="38" customFormat="1" x14ac:dyDescent="0.35"/>
    <row r="2387" s="38" customFormat="1" x14ac:dyDescent="0.35"/>
    <row r="2388" s="38" customFormat="1" x14ac:dyDescent="0.35"/>
    <row r="2389" s="38" customFormat="1" x14ac:dyDescent="0.35"/>
    <row r="2390" s="38" customFormat="1" x14ac:dyDescent="0.35"/>
    <row r="2391" s="38" customFormat="1" x14ac:dyDescent="0.35"/>
    <row r="2392" s="38" customFormat="1" x14ac:dyDescent="0.35"/>
    <row r="2393" s="38" customFormat="1" x14ac:dyDescent="0.35"/>
    <row r="2394" s="38" customFormat="1" x14ac:dyDescent="0.35"/>
    <row r="2395" s="38" customFormat="1" x14ac:dyDescent="0.35"/>
    <row r="2396" s="38" customFormat="1" x14ac:dyDescent="0.35"/>
    <row r="2397" s="38" customFormat="1" x14ac:dyDescent="0.35"/>
    <row r="2398" s="38" customFormat="1" x14ac:dyDescent="0.35"/>
    <row r="2399" s="38" customFormat="1" x14ac:dyDescent="0.35"/>
    <row r="2400" s="38" customFormat="1" x14ac:dyDescent="0.35"/>
    <row r="2401" s="38" customFormat="1" x14ac:dyDescent="0.35"/>
    <row r="2402" s="38" customFormat="1" x14ac:dyDescent="0.35"/>
    <row r="2403" s="38" customFormat="1" x14ac:dyDescent="0.35"/>
    <row r="2404" s="38" customFormat="1" x14ac:dyDescent="0.35"/>
    <row r="2405" s="38" customFormat="1" x14ac:dyDescent="0.35"/>
    <row r="2406" s="38" customFormat="1" x14ac:dyDescent="0.35"/>
    <row r="2407" s="38" customFormat="1" x14ac:dyDescent="0.35"/>
    <row r="2408" s="38" customFormat="1" x14ac:dyDescent="0.35"/>
    <row r="2409" s="38" customFormat="1" x14ac:dyDescent="0.35"/>
    <row r="2410" s="38" customFormat="1" x14ac:dyDescent="0.35"/>
    <row r="2411" s="38" customFormat="1" x14ac:dyDescent="0.35"/>
    <row r="2412" s="38" customFormat="1" x14ac:dyDescent="0.35"/>
    <row r="2413" s="38" customFormat="1" x14ac:dyDescent="0.35"/>
    <row r="2414" s="38" customFormat="1" x14ac:dyDescent="0.35"/>
    <row r="2415" s="38" customFormat="1" x14ac:dyDescent="0.35"/>
    <row r="2416" s="38" customFormat="1" x14ac:dyDescent="0.35"/>
    <row r="2417" s="38" customFormat="1" x14ac:dyDescent="0.35"/>
    <row r="2418" s="38" customFormat="1" x14ac:dyDescent="0.35"/>
    <row r="2419" s="38" customFormat="1" x14ac:dyDescent="0.35"/>
    <row r="2420" s="38" customFormat="1" x14ac:dyDescent="0.35"/>
    <row r="2421" s="38" customFormat="1" x14ac:dyDescent="0.35"/>
    <row r="2422" s="38" customFormat="1" x14ac:dyDescent="0.35"/>
    <row r="2423" s="38" customFormat="1" x14ac:dyDescent="0.35"/>
    <row r="2424" s="38" customFormat="1" x14ac:dyDescent="0.35"/>
    <row r="2425" s="38" customFormat="1" x14ac:dyDescent="0.35"/>
    <row r="2426" s="38" customFormat="1" x14ac:dyDescent="0.35"/>
    <row r="2427" s="38" customFormat="1" x14ac:dyDescent="0.35"/>
    <row r="2428" s="38" customFormat="1" x14ac:dyDescent="0.35"/>
    <row r="2429" s="38" customFormat="1" x14ac:dyDescent="0.35"/>
    <row r="2430" s="38" customFormat="1" x14ac:dyDescent="0.35"/>
    <row r="2431" s="38" customFormat="1" x14ac:dyDescent="0.35"/>
    <row r="2432" s="38" customFormat="1" x14ac:dyDescent="0.35"/>
    <row r="2433" s="38" customFormat="1" x14ac:dyDescent="0.35"/>
    <row r="2434" s="38" customFormat="1" x14ac:dyDescent="0.35"/>
    <row r="2435" s="38" customFormat="1" x14ac:dyDescent="0.35"/>
    <row r="2436" s="38" customFormat="1" x14ac:dyDescent="0.35"/>
    <row r="2437" s="38" customFormat="1" x14ac:dyDescent="0.35"/>
    <row r="2438" s="38" customFormat="1" x14ac:dyDescent="0.35"/>
    <row r="2439" s="38" customFormat="1" x14ac:dyDescent="0.35"/>
    <row r="2440" s="38" customFormat="1" x14ac:dyDescent="0.35"/>
    <row r="2441" s="38" customFormat="1" x14ac:dyDescent="0.35"/>
    <row r="2442" s="38" customFormat="1" x14ac:dyDescent="0.35"/>
    <row r="2443" s="38" customFormat="1" x14ac:dyDescent="0.35"/>
    <row r="2444" s="38" customFormat="1" x14ac:dyDescent="0.35"/>
    <row r="2445" s="38" customFormat="1" x14ac:dyDescent="0.35"/>
    <row r="2446" s="38" customFormat="1" x14ac:dyDescent="0.35"/>
    <row r="2447" s="38" customFormat="1" x14ac:dyDescent="0.35"/>
    <row r="2448" s="38" customFormat="1" x14ac:dyDescent="0.35"/>
    <row r="2449" s="38" customFormat="1" x14ac:dyDescent="0.35"/>
    <row r="2450" s="38" customFormat="1" x14ac:dyDescent="0.35"/>
    <row r="2451" s="38" customFormat="1" x14ac:dyDescent="0.35"/>
    <row r="2452" s="38" customFormat="1" x14ac:dyDescent="0.35"/>
    <row r="2453" s="38" customFormat="1" x14ac:dyDescent="0.35"/>
    <row r="2454" s="38" customFormat="1" x14ac:dyDescent="0.35"/>
    <row r="2455" s="38" customFormat="1" x14ac:dyDescent="0.35"/>
    <row r="2456" s="38" customFormat="1" x14ac:dyDescent="0.35"/>
    <row r="2457" s="38" customFormat="1" x14ac:dyDescent="0.35"/>
    <row r="2458" s="38" customFormat="1" x14ac:dyDescent="0.35"/>
    <row r="2459" s="38" customFormat="1" x14ac:dyDescent="0.35"/>
    <row r="2460" s="38" customFormat="1" x14ac:dyDescent="0.35"/>
    <row r="2461" s="38" customFormat="1" x14ac:dyDescent="0.35"/>
    <row r="2462" s="38" customFormat="1" x14ac:dyDescent="0.35"/>
    <row r="2463" s="38" customFormat="1" x14ac:dyDescent="0.35"/>
    <row r="2464" s="38" customFormat="1" x14ac:dyDescent="0.35"/>
    <row r="2465" s="38" customFormat="1" x14ac:dyDescent="0.35"/>
    <row r="2466" s="38" customFormat="1" x14ac:dyDescent="0.35"/>
    <row r="2467" s="38" customFormat="1" x14ac:dyDescent="0.35"/>
    <row r="2468" s="38" customFormat="1" x14ac:dyDescent="0.35"/>
    <row r="2469" s="38" customFormat="1" x14ac:dyDescent="0.35"/>
    <row r="2470" s="38" customFormat="1" x14ac:dyDescent="0.35"/>
    <row r="2471" s="38" customFormat="1" x14ac:dyDescent="0.35"/>
    <row r="2472" s="38" customFormat="1" x14ac:dyDescent="0.35"/>
    <row r="2473" s="38" customFormat="1" x14ac:dyDescent="0.35"/>
    <row r="2474" s="38" customFormat="1" x14ac:dyDescent="0.35"/>
    <row r="2475" s="38" customFormat="1" x14ac:dyDescent="0.35"/>
    <row r="2476" s="38" customFormat="1" x14ac:dyDescent="0.35"/>
    <row r="2477" s="38" customFormat="1" x14ac:dyDescent="0.35"/>
    <row r="2478" s="38" customFormat="1" x14ac:dyDescent="0.35"/>
    <row r="2479" s="38" customFormat="1" x14ac:dyDescent="0.35"/>
    <row r="2480" s="38" customFormat="1" x14ac:dyDescent="0.35"/>
    <row r="2481" s="38" customFormat="1" x14ac:dyDescent="0.35"/>
    <row r="2482" s="38" customFormat="1" x14ac:dyDescent="0.35"/>
    <row r="2483" s="38" customFormat="1" x14ac:dyDescent="0.35"/>
    <row r="2484" s="38" customFormat="1" x14ac:dyDescent="0.35"/>
    <row r="2485" s="38" customFormat="1" x14ac:dyDescent="0.35"/>
    <row r="2486" s="38" customFormat="1" x14ac:dyDescent="0.35"/>
    <row r="2487" s="38" customFormat="1" x14ac:dyDescent="0.35"/>
    <row r="2488" s="38" customFormat="1" x14ac:dyDescent="0.35"/>
    <row r="2489" s="38" customFormat="1" x14ac:dyDescent="0.35"/>
    <row r="2490" s="38" customFormat="1" x14ac:dyDescent="0.35"/>
    <row r="2491" s="38" customFormat="1" x14ac:dyDescent="0.35"/>
    <row r="2492" s="38" customFormat="1" x14ac:dyDescent="0.35"/>
    <row r="2493" s="38" customFormat="1" x14ac:dyDescent="0.35"/>
    <row r="2494" s="38" customFormat="1" x14ac:dyDescent="0.35"/>
    <row r="2495" s="38" customFormat="1" x14ac:dyDescent="0.35"/>
    <row r="2496" s="38" customFormat="1" x14ac:dyDescent="0.35"/>
    <row r="2497" s="38" customFormat="1" x14ac:dyDescent="0.35"/>
    <row r="2498" s="38" customFormat="1" x14ac:dyDescent="0.35"/>
    <row r="2499" s="38" customFormat="1" x14ac:dyDescent="0.35"/>
    <row r="2500" s="38" customFormat="1" x14ac:dyDescent="0.35"/>
    <row r="2501" s="38" customFormat="1" x14ac:dyDescent="0.35"/>
    <row r="2502" s="38" customFormat="1" x14ac:dyDescent="0.35"/>
    <row r="2503" s="38" customFormat="1" x14ac:dyDescent="0.35"/>
    <row r="2504" s="38" customFormat="1" x14ac:dyDescent="0.35"/>
    <row r="2505" s="38" customFormat="1" x14ac:dyDescent="0.35"/>
    <row r="2506" s="38" customFormat="1" x14ac:dyDescent="0.35"/>
    <row r="2507" s="38" customFormat="1" x14ac:dyDescent="0.35"/>
    <row r="2508" s="38" customFormat="1" x14ac:dyDescent="0.35"/>
    <row r="2509" s="38" customFormat="1" x14ac:dyDescent="0.35"/>
    <row r="2510" s="38" customFormat="1" x14ac:dyDescent="0.35"/>
    <row r="2511" s="38" customFormat="1" x14ac:dyDescent="0.35"/>
    <row r="2512" s="38" customFormat="1" x14ac:dyDescent="0.35"/>
    <row r="2513" s="38" customFormat="1" x14ac:dyDescent="0.35"/>
    <row r="2514" s="38" customFormat="1" x14ac:dyDescent="0.35"/>
    <row r="2515" s="38" customFormat="1" x14ac:dyDescent="0.35"/>
    <row r="2516" s="38" customFormat="1" x14ac:dyDescent="0.35"/>
    <row r="2517" s="38" customFormat="1" x14ac:dyDescent="0.35"/>
    <row r="2518" s="38" customFormat="1" x14ac:dyDescent="0.35"/>
    <row r="2519" s="38" customFormat="1" x14ac:dyDescent="0.35"/>
    <row r="2520" s="38" customFormat="1" x14ac:dyDescent="0.35"/>
    <row r="2521" s="38" customFormat="1" x14ac:dyDescent="0.35"/>
    <row r="2522" s="38" customFormat="1" x14ac:dyDescent="0.35"/>
    <row r="2523" s="38" customFormat="1" x14ac:dyDescent="0.35"/>
    <row r="2524" s="38" customFormat="1" x14ac:dyDescent="0.35"/>
    <row r="2525" s="38" customFormat="1" x14ac:dyDescent="0.35"/>
    <row r="2526" s="38" customFormat="1" x14ac:dyDescent="0.35"/>
    <row r="2527" s="38" customFormat="1" x14ac:dyDescent="0.35"/>
    <row r="2528" s="38" customFormat="1" x14ac:dyDescent="0.35"/>
    <row r="2529" s="38" customFormat="1" x14ac:dyDescent="0.35"/>
    <row r="2530" s="38" customFormat="1" x14ac:dyDescent="0.35"/>
    <row r="2531" s="38" customFormat="1" x14ac:dyDescent="0.35"/>
    <row r="2532" s="38" customFormat="1" x14ac:dyDescent="0.35"/>
    <row r="2533" s="38" customFormat="1" x14ac:dyDescent="0.35"/>
    <row r="2534" s="38" customFormat="1" x14ac:dyDescent="0.35"/>
    <row r="2535" s="38" customFormat="1" x14ac:dyDescent="0.35"/>
    <row r="2536" s="38" customFormat="1" x14ac:dyDescent="0.35"/>
    <row r="2537" s="38" customFormat="1" x14ac:dyDescent="0.35"/>
    <row r="2538" s="38" customFormat="1" x14ac:dyDescent="0.35"/>
    <row r="2539" s="38" customFormat="1" x14ac:dyDescent="0.35"/>
    <row r="2540" s="38" customFormat="1" x14ac:dyDescent="0.35"/>
    <row r="2541" s="38" customFormat="1" x14ac:dyDescent="0.35"/>
    <row r="2542" s="38" customFormat="1" x14ac:dyDescent="0.35"/>
    <row r="2543" s="38" customFormat="1" x14ac:dyDescent="0.35"/>
    <row r="2544" s="38" customFormat="1" x14ac:dyDescent="0.35"/>
    <row r="2545" s="38" customFormat="1" x14ac:dyDescent="0.35"/>
    <row r="2546" s="38" customFormat="1" x14ac:dyDescent="0.35"/>
    <row r="2547" s="38" customFormat="1" x14ac:dyDescent="0.35"/>
    <row r="2548" s="38" customFormat="1" x14ac:dyDescent="0.35"/>
    <row r="2549" s="38" customFormat="1" x14ac:dyDescent="0.35"/>
    <row r="2550" s="38" customFormat="1" x14ac:dyDescent="0.35"/>
    <row r="2551" s="38" customFormat="1" x14ac:dyDescent="0.35"/>
    <row r="2552" s="38" customFormat="1" x14ac:dyDescent="0.35"/>
    <row r="2553" s="38" customFormat="1" x14ac:dyDescent="0.35"/>
    <row r="2554" s="38" customFormat="1" x14ac:dyDescent="0.35"/>
    <row r="2555" s="38" customFormat="1" x14ac:dyDescent="0.35"/>
    <row r="2556" s="38" customFormat="1" x14ac:dyDescent="0.35"/>
    <row r="2557" s="38" customFormat="1" x14ac:dyDescent="0.35"/>
    <row r="2558" s="38" customFormat="1" x14ac:dyDescent="0.35"/>
    <row r="2559" s="38" customFormat="1" x14ac:dyDescent="0.35"/>
    <row r="2560" s="38" customFormat="1" x14ac:dyDescent="0.35"/>
    <row r="2561" s="38" customFormat="1" x14ac:dyDescent="0.35"/>
    <row r="2562" s="38" customFormat="1" x14ac:dyDescent="0.35"/>
    <row r="2563" s="38" customFormat="1" x14ac:dyDescent="0.35"/>
    <row r="2564" s="38" customFormat="1" x14ac:dyDescent="0.35"/>
    <row r="2565" s="38" customFormat="1" x14ac:dyDescent="0.35"/>
    <row r="2566" s="38" customFormat="1" x14ac:dyDescent="0.35"/>
    <row r="2567" s="38" customFormat="1" x14ac:dyDescent="0.35"/>
    <row r="2568" s="38" customFormat="1" x14ac:dyDescent="0.35"/>
    <row r="2569" s="38" customFormat="1" x14ac:dyDescent="0.35"/>
    <row r="2570" s="38" customFormat="1" x14ac:dyDescent="0.35"/>
    <row r="2571" s="38" customFormat="1" x14ac:dyDescent="0.35"/>
    <row r="2572" s="38" customFormat="1" x14ac:dyDescent="0.35"/>
    <row r="2573" s="38" customFormat="1" x14ac:dyDescent="0.35"/>
    <row r="2574" s="38" customFormat="1" x14ac:dyDescent="0.35"/>
    <row r="2575" s="38" customFormat="1" x14ac:dyDescent="0.35"/>
    <row r="2576" s="38" customFormat="1" x14ac:dyDescent="0.35"/>
    <row r="2577" s="38" customFormat="1" x14ac:dyDescent="0.35"/>
    <row r="2578" s="38" customFormat="1" x14ac:dyDescent="0.35"/>
    <row r="2579" s="38" customFormat="1" x14ac:dyDescent="0.35"/>
    <row r="2580" s="38" customFormat="1" x14ac:dyDescent="0.35"/>
    <row r="2581" s="38" customFormat="1" x14ac:dyDescent="0.35"/>
    <row r="2582" s="38" customFormat="1" x14ac:dyDescent="0.35"/>
    <row r="2583" s="38" customFormat="1" x14ac:dyDescent="0.35"/>
    <row r="2584" s="38" customFormat="1" x14ac:dyDescent="0.35"/>
    <row r="2585" s="38" customFormat="1" x14ac:dyDescent="0.35"/>
    <row r="2586" s="38" customFormat="1" x14ac:dyDescent="0.35"/>
    <row r="2587" s="38" customFormat="1" x14ac:dyDescent="0.35"/>
    <row r="2588" s="38" customFormat="1" x14ac:dyDescent="0.35"/>
    <row r="2589" s="38" customFormat="1" x14ac:dyDescent="0.35"/>
    <row r="2590" s="38" customFormat="1" x14ac:dyDescent="0.35"/>
    <row r="2591" s="38" customFormat="1" x14ac:dyDescent="0.35"/>
    <row r="2592" s="38" customFormat="1" x14ac:dyDescent="0.35"/>
    <row r="2593" s="38" customFormat="1" x14ac:dyDescent="0.35"/>
    <row r="2594" s="38" customFormat="1" x14ac:dyDescent="0.35"/>
    <row r="2595" s="38" customFormat="1" x14ac:dyDescent="0.35"/>
    <row r="2596" s="38" customFormat="1" x14ac:dyDescent="0.35"/>
    <row r="2597" s="38" customFormat="1" x14ac:dyDescent="0.35"/>
    <row r="2598" s="38" customFormat="1" x14ac:dyDescent="0.35"/>
    <row r="2599" s="38" customFormat="1" x14ac:dyDescent="0.35"/>
    <row r="2600" s="38" customFormat="1" x14ac:dyDescent="0.35"/>
    <row r="2601" s="38" customFormat="1" x14ac:dyDescent="0.35"/>
    <row r="2602" s="38" customFormat="1" x14ac:dyDescent="0.35"/>
    <row r="2603" s="38" customFormat="1" x14ac:dyDescent="0.35"/>
    <row r="2604" s="38" customFormat="1" x14ac:dyDescent="0.35"/>
    <row r="2605" s="38" customFormat="1" x14ac:dyDescent="0.35"/>
    <row r="2606" s="38" customFormat="1" x14ac:dyDescent="0.35"/>
    <row r="2607" s="38" customFormat="1" x14ac:dyDescent="0.35"/>
    <row r="2608" s="38" customFormat="1" x14ac:dyDescent="0.35"/>
    <row r="2609" s="38" customFormat="1" x14ac:dyDescent="0.35"/>
    <row r="2610" s="38" customFormat="1" x14ac:dyDescent="0.35"/>
    <row r="2611" s="38" customFormat="1" x14ac:dyDescent="0.35"/>
    <row r="2612" s="38" customFormat="1" x14ac:dyDescent="0.35"/>
    <row r="2613" s="38" customFormat="1" x14ac:dyDescent="0.35"/>
    <row r="2614" s="38" customFormat="1" x14ac:dyDescent="0.35"/>
    <row r="2615" s="38" customFormat="1" x14ac:dyDescent="0.35"/>
    <row r="2616" s="38" customFormat="1" x14ac:dyDescent="0.35"/>
    <row r="2617" s="38" customFormat="1" x14ac:dyDescent="0.35"/>
    <row r="2618" s="38" customFormat="1" x14ac:dyDescent="0.35"/>
    <row r="2619" s="38" customFormat="1" x14ac:dyDescent="0.35"/>
    <row r="2620" s="38" customFormat="1" x14ac:dyDescent="0.35"/>
    <row r="2621" s="38" customFormat="1" x14ac:dyDescent="0.35"/>
    <row r="2622" s="38" customFormat="1" x14ac:dyDescent="0.35"/>
    <row r="2623" s="38" customFormat="1" x14ac:dyDescent="0.35"/>
    <row r="2624" s="38" customFormat="1" x14ac:dyDescent="0.35"/>
    <row r="2625" s="38" customFormat="1" x14ac:dyDescent="0.35"/>
    <row r="2626" s="38" customFormat="1" x14ac:dyDescent="0.35"/>
    <row r="2627" s="38" customFormat="1" x14ac:dyDescent="0.35"/>
    <row r="2628" s="38" customFormat="1" x14ac:dyDescent="0.35"/>
    <row r="2629" s="38" customFormat="1" x14ac:dyDescent="0.35"/>
    <row r="2630" s="38" customFormat="1" x14ac:dyDescent="0.35"/>
    <row r="2631" s="38" customFormat="1" x14ac:dyDescent="0.35"/>
    <row r="2632" s="38" customFormat="1" x14ac:dyDescent="0.35"/>
    <row r="2633" s="38" customFormat="1" x14ac:dyDescent="0.35"/>
    <row r="2634" s="38" customFormat="1" x14ac:dyDescent="0.35"/>
    <row r="2635" s="38" customFormat="1" x14ac:dyDescent="0.35"/>
    <row r="2636" s="38" customFormat="1" x14ac:dyDescent="0.35"/>
    <row r="2637" s="38" customFormat="1" x14ac:dyDescent="0.35"/>
    <row r="2638" s="38" customFormat="1" x14ac:dyDescent="0.35"/>
    <row r="2639" s="38" customFormat="1" x14ac:dyDescent="0.35"/>
    <row r="2640" s="38" customFormat="1" x14ac:dyDescent="0.35"/>
    <row r="2641" s="38" customFormat="1" x14ac:dyDescent="0.35"/>
    <row r="2642" s="38" customFormat="1" x14ac:dyDescent="0.35"/>
    <row r="2643" s="38" customFormat="1" x14ac:dyDescent="0.35"/>
    <row r="2644" s="38" customFormat="1" x14ac:dyDescent="0.35"/>
    <row r="2645" s="38" customFormat="1" x14ac:dyDescent="0.35"/>
    <row r="2646" s="38" customFormat="1" x14ac:dyDescent="0.35"/>
    <row r="2647" s="38" customFormat="1" x14ac:dyDescent="0.35"/>
    <row r="2648" s="38" customFormat="1" x14ac:dyDescent="0.35"/>
    <row r="2649" s="38" customFormat="1" x14ac:dyDescent="0.35"/>
    <row r="2650" s="38" customFormat="1" x14ac:dyDescent="0.35"/>
    <row r="2651" s="38" customFormat="1" x14ac:dyDescent="0.35"/>
    <row r="2652" s="38" customFormat="1" x14ac:dyDescent="0.35"/>
    <row r="2653" s="38" customFormat="1" x14ac:dyDescent="0.35"/>
    <row r="2654" s="38" customFormat="1" x14ac:dyDescent="0.35"/>
    <row r="2655" s="38" customFormat="1" x14ac:dyDescent="0.35"/>
    <row r="2656" s="38" customFormat="1" x14ac:dyDescent="0.35"/>
    <row r="2657" s="38" customFormat="1" x14ac:dyDescent="0.35"/>
    <row r="2658" s="38" customFormat="1" x14ac:dyDescent="0.35"/>
    <row r="2659" s="38" customFormat="1" x14ac:dyDescent="0.35"/>
    <row r="2660" s="38" customFormat="1" x14ac:dyDescent="0.35"/>
    <row r="2661" s="38" customFormat="1" x14ac:dyDescent="0.35"/>
    <row r="2662" s="38" customFormat="1" x14ac:dyDescent="0.35"/>
    <row r="2663" s="38" customFormat="1" x14ac:dyDescent="0.35"/>
    <row r="2664" s="38" customFormat="1" x14ac:dyDescent="0.35"/>
    <row r="2665" s="38" customFormat="1" x14ac:dyDescent="0.35"/>
    <row r="2666" s="38" customFormat="1" x14ac:dyDescent="0.35"/>
    <row r="2667" s="38" customFormat="1" x14ac:dyDescent="0.35"/>
    <row r="2668" s="38" customFormat="1" x14ac:dyDescent="0.35"/>
    <row r="2669" s="38" customFormat="1" x14ac:dyDescent="0.35"/>
    <row r="2670" s="38" customFormat="1" x14ac:dyDescent="0.35"/>
    <row r="2671" s="38" customFormat="1" x14ac:dyDescent="0.35"/>
    <row r="2672" s="38" customFormat="1" x14ac:dyDescent="0.35"/>
    <row r="2673" s="38" customFormat="1" x14ac:dyDescent="0.35"/>
    <row r="2674" s="38" customFormat="1" x14ac:dyDescent="0.35"/>
    <row r="2675" s="38" customFormat="1" x14ac:dyDescent="0.35"/>
    <row r="2676" s="38" customFormat="1" x14ac:dyDescent="0.35"/>
    <row r="2677" s="38" customFormat="1" x14ac:dyDescent="0.35"/>
    <row r="2678" s="38" customFormat="1" x14ac:dyDescent="0.35"/>
    <row r="2679" s="38" customFormat="1" x14ac:dyDescent="0.35"/>
    <row r="2680" s="38" customFormat="1" x14ac:dyDescent="0.35"/>
    <row r="2681" s="38" customFormat="1" x14ac:dyDescent="0.35"/>
    <row r="2682" s="38" customFormat="1" x14ac:dyDescent="0.35"/>
    <row r="2683" s="38" customFormat="1" x14ac:dyDescent="0.35"/>
    <row r="2684" s="38" customFormat="1" x14ac:dyDescent="0.35"/>
    <row r="2685" s="38" customFormat="1" x14ac:dyDescent="0.35"/>
    <row r="2686" s="38" customFormat="1" x14ac:dyDescent="0.35"/>
    <row r="2687" s="38" customFormat="1" x14ac:dyDescent="0.35"/>
    <row r="2688" s="38" customFormat="1" x14ac:dyDescent="0.35"/>
    <row r="2689" s="38" customFormat="1" x14ac:dyDescent="0.35"/>
    <row r="2690" s="38" customFormat="1" x14ac:dyDescent="0.35"/>
    <row r="2691" s="38" customFormat="1" x14ac:dyDescent="0.35"/>
    <row r="2692" s="38" customFormat="1" x14ac:dyDescent="0.35"/>
    <row r="2693" s="38" customFormat="1" x14ac:dyDescent="0.35"/>
    <row r="2694" s="38" customFormat="1" x14ac:dyDescent="0.35"/>
    <row r="2695" s="38" customFormat="1" x14ac:dyDescent="0.35"/>
    <row r="2696" s="38" customFormat="1" x14ac:dyDescent="0.35"/>
    <row r="2697" s="38" customFormat="1" x14ac:dyDescent="0.35"/>
    <row r="2698" s="38" customFormat="1" x14ac:dyDescent="0.35"/>
    <row r="2699" s="38" customFormat="1" x14ac:dyDescent="0.35"/>
    <row r="2700" s="38" customFormat="1" x14ac:dyDescent="0.35"/>
    <row r="2701" s="38" customFormat="1" x14ac:dyDescent="0.35"/>
    <row r="2702" s="38" customFormat="1" x14ac:dyDescent="0.35"/>
    <row r="2703" s="38" customFormat="1" x14ac:dyDescent="0.35"/>
    <row r="2704" s="38" customFormat="1" x14ac:dyDescent="0.35"/>
    <row r="2705" s="38" customFormat="1" x14ac:dyDescent="0.35"/>
    <row r="2706" s="38" customFormat="1" x14ac:dyDescent="0.35"/>
    <row r="2707" s="38" customFormat="1" x14ac:dyDescent="0.35"/>
    <row r="2708" s="38" customFormat="1" x14ac:dyDescent="0.35"/>
    <row r="2709" s="38" customFormat="1" x14ac:dyDescent="0.35"/>
    <row r="2710" s="38" customFormat="1" x14ac:dyDescent="0.35"/>
    <row r="2711" s="38" customFormat="1" x14ac:dyDescent="0.35"/>
    <row r="2712" s="38" customFormat="1" x14ac:dyDescent="0.35"/>
    <row r="2713" s="38" customFormat="1" x14ac:dyDescent="0.35"/>
    <row r="2714" s="38" customFormat="1" x14ac:dyDescent="0.35"/>
    <row r="2715" s="38" customFormat="1" x14ac:dyDescent="0.35"/>
    <row r="2716" s="38" customFormat="1" x14ac:dyDescent="0.35"/>
    <row r="2717" s="38" customFormat="1" x14ac:dyDescent="0.35"/>
    <row r="2718" s="38" customFormat="1" x14ac:dyDescent="0.35"/>
    <row r="2719" s="38" customFormat="1" x14ac:dyDescent="0.35"/>
    <row r="2720" s="38" customFormat="1" x14ac:dyDescent="0.35"/>
    <row r="2721" s="38" customFormat="1" x14ac:dyDescent="0.35"/>
    <row r="2722" s="38" customFormat="1" x14ac:dyDescent="0.35"/>
    <row r="2723" s="38" customFormat="1" x14ac:dyDescent="0.35"/>
    <row r="2724" s="38" customFormat="1" x14ac:dyDescent="0.35"/>
    <row r="2725" s="38" customFormat="1" x14ac:dyDescent="0.35"/>
    <row r="2726" s="38" customFormat="1" x14ac:dyDescent="0.35"/>
    <row r="2727" s="38" customFormat="1" x14ac:dyDescent="0.35"/>
    <row r="2728" s="38" customFormat="1" x14ac:dyDescent="0.35"/>
    <row r="2729" s="38" customFormat="1" x14ac:dyDescent="0.35"/>
    <row r="2730" s="38" customFormat="1" x14ac:dyDescent="0.35"/>
    <row r="2731" s="38" customFormat="1" x14ac:dyDescent="0.35"/>
    <row r="2732" s="38" customFormat="1" x14ac:dyDescent="0.35"/>
    <row r="2733" s="38" customFormat="1" x14ac:dyDescent="0.35"/>
    <row r="2734" s="38" customFormat="1" x14ac:dyDescent="0.35"/>
    <row r="2735" s="38" customFormat="1" x14ac:dyDescent="0.35"/>
    <row r="2736" s="38" customFormat="1" x14ac:dyDescent="0.35"/>
    <row r="2737" s="38" customFormat="1" x14ac:dyDescent="0.35"/>
    <row r="2738" s="38" customFormat="1" x14ac:dyDescent="0.35"/>
    <row r="2739" s="38" customFormat="1" x14ac:dyDescent="0.35"/>
    <row r="2740" s="38" customFormat="1" x14ac:dyDescent="0.35"/>
    <row r="2741" s="38" customFormat="1" x14ac:dyDescent="0.35"/>
    <row r="2742" s="38" customFormat="1" x14ac:dyDescent="0.35"/>
    <row r="2743" s="38" customFormat="1" x14ac:dyDescent="0.35"/>
    <row r="2744" s="38" customFormat="1" x14ac:dyDescent="0.35"/>
    <row r="2745" s="38" customFormat="1" x14ac:dyDescent="0.35"/>
    <row r="2746" s="38" customFormat="1" x14ac:dyDescent="0.35"/>
    <row r="2747" s="38" customFormat="1" x14ac:dyDescent="0.35"/>
    <row r="2748" s="38" customFormat="1" x14ac:dyDescent="0.35"/>
    <row r="2749" s="38" customFormat="1" x14ac:dyDescent="0.35"/>
    <row r="2750" s="38" customFormat="1" x14ac:dyDescent="0.35"/>
    <row r="2751" s="38" customFormat="1" x14ac:dyDescent="0.35"/>
    <row r="2752" s="38" customFormat="1" x14ac:dyDescent="0.35"/>
    <row r="2753" s="38" customFormat="1" x14ac:dyDescent="0.35"/>
    <row r="2754" s="38" customFormat="1" x14ac:dyDescent="0.35"/>
    <row r="2755" s="38" customFormat="1" x14ac:dyDescent="0.35"/>
    <row r="2756" s="38" customFormat="1" x14ac:dyDescent="0.35"/>
    <row r="2757" s="38" customFormat="1" x14ac:dyDescent="0.35"/>
    <row r="2758" s="38" customFormat="1" x14ac:dyDescent="0.35"/>
    <row r="2759" s="38" customFormat="1" x14ac:dyDescent="0.35"/>
    <row r="2760" s="38" customFormat="1" x14ac:dyDescent="0.35"/>
    <row r="2761" s="38" customFormat="1" x14ac:dyDescent="0.35"/>
    <row r="2762" s="38" customFormat="1" x14ac:dyDescent="0.35"/>
    <row r="2763" s="38" customFormat="1" x14ac:dyDescent="0.35"/>
    <row r="2764" s="38" customFormat="1" x14ac:dyDescent="0.35"/>
    <row r="2765" s="38" customFormat="1" x14ac:dyDescent="0.35"/>
    <row r="2766" s="38" customFormat="1" x14ac:dyDescent="0.35"/>
    <row r="2767" s="38" customFormat="1" x14ac:dyDescent="0.35"/>
    <row r="2768" s="38" customFormat="1" x14ac:dyDescent="0.35"/>
    <row r="2769" s="38" customFormat="1" x14ac:dyDescent="0.35"/>
    <row r="2770" s="38" customFormat="1" x14ac:dyDescent="0.35"/>
    <row r="2771" s="38" customFormat="1" x14ac:dyDescent="0.35"/>
    <row r="2772" s="38" customFormat="1" x14ac:dyDescent="0.35"/>
    <row r="2773" s="38" customFormat="1" x14ac:dyDescent="0.35"/>
    <row r="2774" s="38" customFormat="1" x14ac:dyDescent="0.35"/>
    <row r="2775" s="38" customFormat="1" x14ac:dyDescent="0.35"/>
    <row r="2776" s="38" customFormat="1" x14ac:dyDescent="0.35"/>
    <row r="2777" s="38" customFormat="1" x14ac:dyDescent="0.35"/>
    <row r="2778" s="38" customFormat="1" x14ac:dyDescent="0.35"/>
    <row r="2779" s="38" customFormat="1" x14ac:dyDescent="0.35"/>
    <row r="2780" s="38" customFormat="1" x14ac:dyDescent="0.35"/>
    <row r="2781" s="38" customFormat="1" x14ac:dyDescent="0.35"/>
    <row r="2782" s="38" customFormat="1" x14ac:dyDescent="0.35"/>
    <row r="2783" s="38" customFormat="1" x14ac:dyDescent="0.35"/>
    <row r="2784" s="38" customFormat="1" x14ac:dyDescent="0.35"/>
    <row r="2785" s="38" customFormat="1" x14ac:dyDescent="0.35"/>
    <row r="2786" s="38" customFormat="1" x14ac:dyDescent="0.35"/>
    <row r="2787" s="38" customFormat="1" x14ac:dyDescent="0.35"/>
    <row r="2788" s="38" customFormat="1" x14ac:dyDescent="0.35"/>
    <row r="2789" s="38" customFormat="1" x14ac:dyDescent="0.35"/>
    <row r="2790" s="38" customFormat="1" x14ac:dyDescent="0.35"/>
    <row r="2791" s="38" customFormat="1" x14ac:dyDescent="0.35"/>
    <row r="2792" s="38" customFormat="1" x14ac:dyDescent="0.35"/>
    <row r="2793" s="38" customFormat="1" x14ac:dyDescent="0.35"/>
    <row r="2794" s="38" customFormat="1" x14ac:dyDescent="0.35"/>
    <row r="2795" s="38" customFormat="1" x14ac:dyDescent="0.35"/>
    <row r="2796" s="38" customFormat="1" x14ac:dyDescent="0.35"/>
    <row r="2797" s="38" customFormat="1" x14ac:dyDescent="0.35"/>
    <row r="2798" s="38" customFormat="1" x14ac:dyDescent="0.35"/>
    <row r="2799" s="38" customFormat="1" x14ac:dyDescent="0.35"/>
    <row r="2800" s="38" customFormat="1" x14ac:dyDescent="0.35"/>
    <row r="2801" s="38" customFormat="1" x14ac:dyDescent="0.35"/>
    <row r="2802" s="38" customFormat="1" x14ac:dyDescent="0.35"/>
    <row r="2803" s="38" customFormat="1" x14ac:dyDescent="0.35"/>
    <row r="2804" s="38" customFormat="1" x14ac:dyDescent="0.35"/>
    <row r="2805" s="38" customFormat="1" x14ac:dyDescent="0.35"/>
    <row r="2806" s="38" customFormat="1" x14ac:dyDescent="0.35"/>
    <row r="2807" s="38" customFormat="1" x14ac:dyDescent="0.35"/>
    <row r="2808" s="38" customFormat="1" x14ac:dyDescent="0.35"/>
    <row r="2809" s="38" customFormat="1" x14ac:dyDescent="0.35"/>
    <row r="2810" s="38" customFormat="1" x14ac:dyDescent="0.35"/>
    <row r="2811" s="38" customFormat="1" x14ac:dyDescent="0.35"/>
    <row r="2812" s="38" customFormat="1" x14ac:dyDescent="0.35"/>
    <row r="2813" s="38" customFormat="1" x14ac:dyDescent="0.35"/>
    <row r="2814" s="38" customFormat="1" x14ac:dyDescent="0.35"/>
    <row r="2815" s="38" customFormat="1" x14ac:dyDescent="0.35"/>
    <row r="2816" s="38" customFormat="1" x14ac:dyDescent="0.35"/>
    <row r="2817" s="38" customFormat="1" x14ac:dyDescent="0.35"/>
    <row r="2818" s="38" customFormat="1" x14ac:dyDescent="0.35"/>
    <row r="2819" s="38" customFormat="1" x14ac:dyDescent="0.35"/>
    <row r="2820" s="38" customFormat="1" x14ac:dyDescent="0.35"/>
    <row r="2821" s="38" customFormat="1" x14ac:dyDescent="0.35"/>
    <row r="2822" s="38" customFormat="1" x14ac:dyDescent="0.35"/>
    <row r="2823" s="38" customFormat="1" x14ac:dyDescent="0.35"/>
    <row r="2824" s="38" customFormat="1" x14ac:dyDescent="0.35"/>
    <row r="2825" s="38" customFormat="1" x14ac:dyDescent="0.35"/>
    <row r="2826" s="38" customFormat="1" x14ac:dyDescent="0.35"/>
    <row r="2827" s="38" customFormat="1" x14ac:dyDescent="0.35"/>
    <row r="2828" s="38" customFormat="1" x14ac:dyDescent="0.35"/>
    <row r="2829" s="38" customFormat="1" x14ac:dyDescent="0.35"/>
    <row r="2830" s="38" customFormat="1" x14ac:dyDescent="0.35"/>
    <row r="2831" s="38" customFormat="1" x14ac:dyDescent="0.35"/>
    <row r="2832" s="38" customFormat="1" x14ac:dyDescent="0.35"/>
    <row r="2833" s="38" customFormat="1" x14ac:dyDescent="0.35"/>
    <row r="2834" s="38" customFormat="1" x14ac:dyDescent="0.35"/>
    <row r="2835" s="38" customFormat="1" x14ac:dyDescent="0.35"/>
    <row r="2836" s="38" customFormat="1" x14ac:dyDescent="0.35"/>
    <row r="2837" s="38" customFormat="1" x14ac:dyDescent="0.35"/>
    <row r="2838" s="38" customFormat="1" x14ac:dyDescent="0.35"/>
    <row r="2839" s="38" customFormat="1" x14ac:dyDescent="0.35"/>
    <row r="2840" s="38" customFormat="1" x14ac:dyDescent="0.35"/>
    <row r="2841" s="38" customFormat="1" x14ac:dyDescent="0.35"/>
    <row r="2842" s="38" customFormat="1" x14ac:dyDescent="0.35"/>
    <row r="2843" s="38" customFormat="1" x14ac:dyDescent="0.35"/>
    <row r="2844" s="38" customFormat="1" x14ac:dyDescent="0.35"/>
    <row r="2845" s="38" customFormat="1" x14ac:dyDescent="0.35"/>
    <row r="2846" s="38" customFormat="1" x14ac:dyDescent="0.35"/>
    <row r="2847" s="38" customFormat="1" x14ac:dyDescent="0.35"/>
    <row r="2848" s="38" customFormat="1" x14ac:dyDescent="0.35"/>
    <row r="2849" s="38" customFormat="1" x14ac:dyDescent="0.35"/>
    <row r="2850" s="38" customFormat="1" x14ac:dyDescent="0.35"/>
    <row r="2851" s="38" customFormat="1" x14ac:dyDescent="0.35"/>
    <row r="2852" s="38" customFormat="1" x14ac:dyDescent="0.35"/>
    <row r="2853" s="38" customFormat="1" x14ac:dyDescent="0.35"/>
    <row r="2854" s="38" customFormat="1" x14ac:dyDescent="0.35"/>
    <row r="2855" s="38" customFormat="1" x14ac:dyDescent="0.35"/>
    <row r="2856" s="38" customFormat="1" x14ac:dyDescent="0.35"/>
    <row r="2857" s="38" customFormat="1" x14ac:dyDescent="0.35"/>
    <row r="2858" s="38" customFormat="1" x14ac:dyDescent="0.35"/>
    <row r="2859" s="38" customFormat="1" x14ac:dyDescent="0.35"/>
    <row r="2860" s="38" customFormat="1" x14ac:dyDescent="0.35"/>
    <row r="2861" s="38" customFormat="1" x14ac:dyDescent="0.35"/>
    <row r="2862" s="38" customFormat="1" x14ac:dyDescent="0.35"/>
    <row r="2863" s="38" customFormat="1" x14ac:dyDescent="0.35"/>
    <row r="2864" s="38" customFormat="1" x14ac:dyDescent="0.35"/>
    <row r="2865" s="38" customFormat="1" x14ac:dyDescent="0.35"/>
    <row r="2866" s="38" customFormat="1" x14ac:dyDescent="0.35"/>
    <row r="2867" s="38" customFormat="1" x14ac:dyDescent="0.35"/>
    <row r="2868" s="38" customFormat="1" x14ac:dyDescent="0.35"/>
    <row r="2869" s="38" customFormat="1" x14ac:dyDescent="0.35"/>
    <row r="2870" s="38" customFormat="1" x14ac:dyDescent="0.35"/>
    <row r="2871" s="38" customFormat="1" x14ac:dyDescent="0.35"/>
    <row r="2872" s="38" customFormat="1" x14ac:dyDescent="0.35"/>
    <row r="2873" s="38" customFormat="1" x14ac:dyDescent="0.35"/>
    <row r="2874" s="38" customFormat="1" x14ac:dyDescent="0.35"/>
    <row r="2875" s="38" customFormat="1" x14ac:dyDescent="0.35"/>
    <row r="2876" s="38" customFormat="1" x14ac:dyDescent="0.35"/>
    <row r="2877" s="38" customFormat="1" x14ac:dyDescent="0.35"/>
    <row r="2878" s="38" customFormat="1" x14ac:dyDescent="0.35"/>
    <row r="2879" s="38" customFormat="1" x14ac:dyDescent="0.35"/>
    <row r="2880" s="38" customFormat="1" x14ac:dyDescent="0.35"/>
    <row r="2881" s="38" customFormat="1" x14ac:dyDescent="0.35"/>
    <row r="2882" s="38" customFormat="1" x14ac:dyDescent="0.35"/>
    <row r="2883" s="38" customFormat="1" x14ac:dyDescent="0.35"/>
    <row r="2884" s="38" customFormat="1" x14ac:dyDescent="0.35"/>
    <row r="2885" s="38" customFormat="1" x14ac:dyDescent="0.35"/>
    <row r="2886" s="38" customFormat="1" x14ac:dyDescent="0.35"/>
    <row r="2887" s="38" customFormat="1" x14ac:dyDescent="0.35"/>
    <row r="2888" s="38" customFormat="1" x14ac:dyDescent="0.35"/>
    <row r="2889" s="38" customFormat="1" x14ac:dyDescent="0.35"/>
    <row r="2890" s="38" customFormat="1" x14ac:dyDescent="0.35"/>
    <row r="2891" s="38" customFormat="1" x14ac:dyDescent="0.35"/>
    <row r="2892" s="38" customFormat="1" x14ac:dyDescent="0.35"/>
    <row r="2893" s="38" customFormat="1" x14ac:dyDescent="0.35"/>
    <row r="2894" s="38" customFormat="1" x14ac:dyDescent="0.35"/>
    <row r="2895" s="38" customFormat="1" x14ac:dyDescent="0.35"/>
    <row r="2896" s="38" customFormat="1" x14ac:dyDescent="0.35"/>
    <row r="2897" s="38" customFormat="1" x14ac:dyDescent="0.35"/>
    <row r="2898" s="38" customFormat="1" x14ac:dyDescent="0.35"/>
    <row r="2899" s="38" customFormat="1" x14ac:dyDescent="0.35"/>
    <row r="2900" s="38" customFormat="1" x14ac:dyDescent="0.35"/>
    <row r="2901" s="38" customFormat="1" x14ac:dyDescent="0.35"/>
    <row r="2902" s="38" customFormat="1" x14ac:dyDescent="0.35"/>
    <row r="2903" s="38" customFormat="1" x14ac:dyDescent="0.35"/>
    <row r="2904" s="38" customFormat="1" x14ac:dyDescent="0.35"/>
    <row r="2905" s="38" customFormat="1" x14ac:dyDescent="0.35"/>
    <row r="2906" s="38" customFormat="1" x14ac:dyDescent="0.35"/>
    <row r="2907" s="38" customFormat="1" x14ac:dyDescent="0.35"/>
    <row r="2908" s="38" customFormat="1" x14ac:dyDescent="0.35"/>
    <row r="2909" s="38" customFormat="1" x14ac:dyDescent="0.35"/>
    <row r="2910" s="38" customFormat="1" x14ac:dyDescent="0.35"/>
    <row r="2911" s="38" customFormat="1" x14ac:dyDescent="0.35"/>
    <row r="2912" s="38" customFormat="1" x14ac:dyDescent="0.35"/>
    <row r="2913" s="38" customFormat="1" x14ac:dyDescent="0.35"/>
    <row r="2914" s="38" customFormat="1" x14ac:dyDescent="0.35"/>
    <row r="2915" s="38" customFormat="1" x14ac:dyDescent="0.35"/>
    <row r="2916" s="38" customFormat="1" x14ac:dyDescent="0.35"/>
    <row r="2917" s="38" customFormat="1" x14ac:dyDescent="0.35"/>
    <row r="2918" s="38" customFormat="1" x14ac:dyDescent="0.35"/>
    <row r="2919" s="38" customFormat="1" x14ac:dyDescent="0.35"/>
    <row r="2920" s="38" customFormat="1" x14ac:dyDescent="0.35"/>
    <row r="2921" s="38" customFormat="1" x14ac:dyDescent="0.35"/>
    <row r="2922" s="38" customFormat="1" x14ac:dyDescent="0.35"/>
    <row r="2923" s="38" customFormat="1" x14ac:dyDescent="0.35"/>
    <row r="2924" s="38" customFormat="1" x14ac:dyDescent="0.35"/>
    <row r="2925" s="38" customFormat="1" x14ac:dyDescent="0.35"/>
    <row r="2926" s="38" customFormat="1" x14ac:dyDescent="0.35"/>
    <row r="2927" s="38" customFormat="1" x14ac:dyDescent="0.35"/>
    <row r="2928" s="38" customFormat="1" x14ac:dyDescent="0.35"/>
    <row r="2929" s="38" customFormat="1" x14ac:dyDescent="0.35"/>
    <row r="2930" s="38" customFormat="1" x14ac:dyDescent="0.35"/>
    <row r="2931" s="38" customFormat="1" x14ac:dyDescent="0.35"/>
    <row r="2932" s="38" customFormat="1" x14ac:dyDescent="0.35"/>
    <row r="2933" s="38" customFormat="1" x14ac:dyDescent="0.35"/>
    <row r="2934" s="38" customFormat="1" x14ac:dyDescent="0.35"/>
    <row r="2935" s="38" customFormat="1" x14ac:dyDescent="0.35"/>
    <row r="2936" s="38" customFormat="1" x14ac:dyDescent="0.35"/>
    <row r="2937" s="38" customFormat="1" x14ac:dyDescent="0.35"/>
    <row r="2938" s="38" customFormat="1" x14ac:dyDescent="0.35"/>
    <row r="2939" s="38" customFormat="1" x14ac:dyDescent="0.35"/>
    <row r="2940" s="38" customFormat="1" x14ac:dyDescent="0.35"/>
    <row r="2941" s="38" customFormat="1" x14ac:dyDescent="0.35"/>
    <row r="2942" s="38" customFormat="1" x14ac:dyDescent="0.35"/>
    <row r="2943" s="38" customFormat="1" x14ac:dyDescent="0.35"/>
    <row r="2944" s="38" customFormat="1" x14ac:dyDescent="0.35"/>
    <row r="2945" s="38" customFormat="1" x14ac:dyDescent="0.35"/>
    <row r="2946" s="38" customFormat="1" x14ac:dyDescent="0.35"/>
    <row r="2947" s="38" customFormat="1" x14ac:dyDescent="0.35"/>
    <row r="2948" s="38" customFormat="1" x14ac:dyDescent="0.35"/>
    <row r="2949" s="38" customFormat="1" x14ac:dyDescent="0.35"/>
    <row r="2950" s="38" customFormat="1" x14ac:dyDescent="0.35"/>
    <row r="2951" s="38" customFormat="1" x14ac:dyDescent="0.35"/>
    <row r="2952" s="38" customFormat="1" x14ac:dyDescent="0.35"/>
    <row r="2953" s="38" customFormat="1" x14ac:dyDescent="0.35"/>
    <row r="2954" s="38" customFormat="1" x14ac:dyDescent="0.35"/>
    <row r="2955" s="38" customFormat="1" x14ac:dyDescent="0.35"/>
    <row r="2956" s="38" customFormat="1" x14ac:dyDescent="0.35"/>
    <row r="2957" s="38" customFormat="1" x14ac:dyDescent="0.35"/>
    <row r="2958" s="38" customFormat="1" x14ac:dyDescent="0.35"/>
    <row r="2959" s="38" customFormat="1" x14ac:dyDescent="0.35"/>
    <row r="2960" s="38" customFormat="1" x14ac:dyDescent="0.35"/>
    <row r="2961" s="38" customFormat="1" x14ac:dyDescent="0.35"/>
    <row r="2962" s="38" customFormat="1" x14ac:dyDescent="0.35"/>
    <row r="2963" s="38" customFormat="1" x14ac:dyDescent="0.35"/>
    <row r="2964" s="38" customFormat="1" x14ac:dyDescent="0.35"/>
    <row r="2965" s="38" customFormat="1" x14ac:dyDescent="0.35"/>
    <row r="2966" s="38" customFormat="1" x14ac:dyDescent="0.35"/>
    <row r="2967" s="38" customFormat="1" x14ac:dyDescent="0.35"/>
    <row r="2968" s="38" customFormat="1" x14ac:dyDescent="0.35"/>
    <row r="2969" s="38" customFormat="1" x14ac:dyDescent="0.35"/>
    <row r="2970" s="38" customFormat="1" x14ac:dyDescent="0.35"/>
    <row r="2971" s="38" customFormat="1" x14ac:dyDescent="0.35"/>
    <row r="2972" s="38" customFormat="1" x14ac:dyDescent="0.35"/>
    <row r="2973" s="38" customFormat="1" x14ac:dyDescent="0.35"/>
    <row r="2974" s="38" customFormat="1" x14ac:dyDescent="0.35"/>
    <row r="2975" s="38" customFormat="1" x14ac:dyDescent="0.35"/>
    <row r="2976" s="38" customFormat="1" x14ac:dyDescent="0.35"/>
    <row r="2977" s="38" customFormat="1" x14ac:dyDescent="0.35"/>
    <row r="2978" s="38" customFormat="1" x14ac:dyDescent="0.35"/>
    <row r="2979" s="38" customFormat="1" x14ac:dyDescent="0.35"/>
    <row r="2980" s="38" customFormat="1" x14ac:dyDescent="0.35"/>
    <row r="2981" s="38" customFormat="1" x14ac:dyDescent="0.35"/>
    <row r="2982" s="38" customFormat="1" x14ac:dyDescent="0.35"/>
    <row r="2983" s="38" customFormat="1" x14ac:dyDescent="0.35"/>
    <row r="2984" s="38" customFormat="1" x14ac:dyDescent="0.35"/>
    <row r="2985" s="38" customFormat="1" x14ac:dyDescent="0.35"/>
    <row r="2986" s="38" customFormat="1" x14ac:dyDescent="0.35"/>
    <row r="2987" s="38" customFormat="1" x14ac:dyDescent="0.35"/>
    <row r="2988" s="38" customFormat="1" x14ac:dyDescent="0.35"/>
    <row r="2989" s="38" customFormat="1" x14ac:dyDescent="0.35"/>
    <row r="2990" s="38" customFormat="1" x14ac:dyDescent="0.35"/>
    <row r="2991" s="38" customFormat="1" x14ac:dyDescent="0.35"/>
    <row r="2992" s="38" customFormat="1" x14ac:dyDescent="0.35"/>
    <row r="2993" s="38" customFormat="1" x14ac:dyDescent="0.35"/>
    <row r="2994" s="38" customFormat="1" x14ac:dyDescent="0.35"/>
    <row r="2995" s="38" customFormat="1" x14ac:dyDescent="0.35"/>
    <row r="2996" s="38" customFormat="1" x14ac:dyDescent="0.35"/>
    <row r="2997" s="38" customFormat="1" x14ac:dyDescent="0.35"/>
    <row r="2998" s="38" customFormat="1" x14ac:dyDescent="0.35"/>
    <row r="2999" s="38" customFormat="1" x14ac:dyDescent="0.35"/>
    <row r="3000" s="38" customFormat="1" x14ac:dyDescent="0.35"/>
    <row r="3001" s="38" customFormat="1" x14ac:dyDescent="0.35"/>
    <row r="3002" s="38" customFormat="1" x14ac:dyDescent="0.35"/>
    <row r="3003" s="38" customFormat="1" x14ac:dyDescent="0.35"/>
    <row r="3004" s="38" customFormat="1" x14ac:dyDescent="0.35"/>
    <row r="3005" s="38" customFormat="1" x14ac:dyDescent="0.35"/>
    <row r="3006" s="38" customFormat="1" x14ac:dyDescent="0.35"/>
    <row r="3007" s="38" customFormat="1" x14ac:dyDescent="0.35"/>
    <row r="3008" s="38" customFormat="1" x14ac:dyDescent="0.35"/>
    <row r="3009" s="38" customFormat="1" x14ac:dyDescent="0.35"/>
    <row r="3010" s="38" customFormat="1" x14ac:dyDescent="0.35"/>
    <row r="3011" s="38" customFormat="1" x14ac:dyDescent="0.35"/>
    <row r="3012" s="38" customFormat="1" x14ac:dyDescent="0.35"/>
    <row r="3013" s="38" customFormat="1" x14ac:dyDescent="0.35"/>
    <row r="3014" s="38" customFormat="1" x14ac:dyDescent="0.35"/>
    <row r="3015" s="38" customFormat="1" x14ac:dyDescent="0.35"/>
    <row r="3016" s="38" customFormat="1" x14ac:dyDescent="0.35"/>
    <row r="3017" s="38" customFormat="1" x14ac:dyDescent="0.35"/>
    <row r="3018" s="38" customFormat="1" x14ac:dyDescent="0.35"/>
    <row r="3019" s="38" customFormat="1" x14ac:dyDescent="0.35"/>
    <row r="3020" s="38" customFormat="1" x14ac:dyDescent="0.35"/>
    <row r="3021" s="38" customFormat="1" x14ac:dyDescent="0.35"/>
    <row r="3022" s="38" customFormat="1" x14ac:dyDescent="0.35"/>
    <row r="3023" s="38" customFormat="1" x14ac:dyDescent="0.35"/>
    <row r="3024" s="38" customFormat="1" x14ac:dyDescent="0.35"/>
    <row r="3025" s="38" customFormat="1" x14ac:dyDescent="0.35"/>
    <row r="3026" s="38" customFormat="1" x14ac:dyDescent="0.35"/>
    <row r="3027" s="38" customFormat="1" x14ac:dyDescent="0.35"/>
    <row r="3028" s="38" customFormat="1" x14ac:dyDescent="0.35"/>
    <row r="3029" s="38" customFormat="1" x14ac:dyDescent="0.35"/>
    <row r="3030" s="38" customFormat="1" x14ac:dyDescent="0.35"/>
    <row r="3031" s="38" customFormat="1" x14ac:dyDescent="0.35"/>
    <row r="3032" s="38" customFormat="1" x14ac:dyDescent="0.35"/>
    <row r="3033" s="38" customFormat="1" x14ac:dyDescent="0.35"/>
    <row r="3034" s="38" customFormat="1" x14ac:dyDescent="0.35"/>
    <row r="3035" s="38" customFormat="1" x14ac:dyDescent="0.35"/>
    <row r="3036" s="38" customFormat="1" x14ac:dyDescent="0.35"/>
    <row r="3037" s="38" customFormat="1" x14ac:dyDescent="0.35"/>
    <row r="3038" s="38" customFormat="1" x14ac:dyDescent="0.35"/>
    <row r="3039" s="38" customFormat="1" x14ac:dyDescent="0.35"/>
    <row r="3040" s="38" customFormat="1" x14ac:dyDescent="0.35"/>
    <row r="3041" s="38" customFormat="1" x14ac:dyDescent="0.35"/>
    <row r="3042" s="38" customFormat="1" x14ac:dyDescent="0.35"/>
    <row r="3043" s="38" customFormat="1" x14ac:dyDescent="0.35"/>
    <row r="3044" s="38" customFormat="1" x14ac:dyDescent="0.35"/>
    <row r="3045" s="38" customFormat="1" x14ac:dyDescent="0.35"/>
    <row r="3046" s="38" customFormat="1" x14ac:dyDescent="0.35"/>
    <row r="3047" s="38" customFormat="1" x14ac:dyDescent="0.35"/>
    <row r="3048" s="38" customFormat="1" x14ac:dyDescent="0.35"/>
    <row r="3049" s="38" customFormat="1" x14ac:dyDescent="0.35"/>
    <row r="3050" s="38" customFormat="1" x14ac:dyDescent="0.35"/>
    <row r="3051" s="38" customFormat="1" x14ac:dyDescent="0.35"/>
    <row r="3052" s="38" customFormat="1" x14ac:dyDescent="0.35"/>
    <row r="3053" s="38" customFormat="1" x14ac:dyDescent="0.35"/>
    <row r="3054" s="38" customFormat="1" x14ac:dyDescent="0.35"/>
    <row r="3055" s="38" customFormat="1" x14ac:dyDescent="0.35"/>
    <row r="3056" s="38" customFormat="1" x14ac:dyDescent="0.35"/>
    <row r="3057" s="38" customFormat="1" x14ac:dyDescent="0.35"/>
    <row r="3058" s="38" customFormat="1" x14ac:dyDescent="0.35"/>
    <row r="3059" s="38" customFormat="1" x14ac:dyDescent="0.35"/>
    <row r="3060" s="38" customFormat="1" x14ac:dyDescent="0.35"/>
    <row r="3061" s="38" customFormat="1" x14ac:dyDescent="0.35"/>
    <row r="3062" s="38" customFormat="1" x14ac:dyDescent="0.35"/>
    <row r="3063" s="38" customFormat="1" x14ac:dyDescent="0.35"/>
    <row r="3064" s="38" customFormat="1" x14ac:dyDescent="0.35"/>
    <row r="3065" s="38" customFormat="1" x14ac:dyDescent="0.35"/>
    <row r="3066" s="38" customFormat="1" x14ac:dyDescent="0.35"/>
    <row r="3067" s="38" customFormat="1" x14ac:dyDescent="0.35"/>
    <row r="3068" s="38" customFormat="1" x14ac:dyDescent="0.35"/>
    <row r="3069" s="38" customFormat="1" x14ac:dyDescent="0.35"/>
    <row r="3070" s="38" customFormat="1" x14ac:dyDescent="0.35"/>
    <row r="3071" s="38" customFormat="1" x14ac:dyDescent="0.35"/>
    <row r="3072" s="38" customFormat="1" x14ac:dyDescent="0.35"/>
    <row r="3073" s="38" customFormat="1" x14ac:dyDescent="0.35"/>
    <row r="3074" s="38" customFormat="1" x14ac:dyDescent="0.35"/>
    <row r="3075" s="38" customFormat="1" x14ac:dyDescent="0.35"/>
    <row r="3076" s="38" customFormat="1" x14ac:dyDescent="0.35"/>
    <row r="3077" s="38" customFormat="1" x14ac:dyDescent="0.35"/>
    <row r="3078" s="38" customFormat="1" x14ac:dyDescent="0.35"/>
    <row r="3079" s="38" customFormat="1" x14ac:dyDescent="0.35"/>
    <row r="3080" s="38" customFormat="1" x14ac:dyDescent="0.35"/>
    <row r="3081" s="38" customFormat="1" x14ac:dyDescent="0.35"/>
    <row r="3082" s="38" customFormat="1" x14ac:dyDescent="0.35"/>
    <row r="3083" s="38" customFormat="1" x14ac:dyDescent="0.35"/>
    <row r="3084" s="38" customFormat="1" x14ac:dyDescent="0.35"/>
    <row r="3085" s="38" customFormat="1" x14ac:dyDescent="0.35"/>
    <row r="3086" s="38" customFormat="1" x14ac:dyDescent="0.35"/>
    <row r="3087" s="38" customFormat="1" x14ac:dyDescent="0.35"/>
    <row r="3088" s="38" customFormat="1" x14ac:dyDescent="0.35"/>
    <row r="3089" s="38" customFormat="1" x14ac:dyDescent="0.35"/>
    <row r="3090" s="38" customFormat="1" x14ac:dyDescent="0.35"/>
    <row r="3091" s="38" customFormat="1" x14ac:dyDescent="0.35"/>
    <row r="3092" s="38" customFormat="1" x14ac:dyDescent="0.35"/>
    <row r="3093" s="38" customFormat="1" x14ac:dyDescent="0.35"/>
    <row r="3094" s="38" customFormat="1" x14ac:dyDescent="0.35"/>
    <row r="3095" s="38" customFormat="1" x14ac:dyDescent="0.35"/>
    <row r="3096" s="38" customFormat="1" x14ac:dyDescent="0.35"/>
    <row r="3097" s="38" customFormat="1" x14ac:dyDescent="0.35"/>
    <row r="3098" s="38" customFormat="1" x14ac:dyDescent="0.35"/>
    <row r="3099" s="38" customFormat="1" x14ac:dyDescent="0.35"/>
    <row r="3100" s="38" customFormat="1" x14ac:dyDescent="0.35"/>
    <row r="3101" s="38" customFormat="1" x14ac:dyDescent="0.35"/>
    <row r="3102" s="38" customFormat="1" x14ac:dyDescent="0.35"/>
    <row r="3103" s="38" customFormat="1" x14ac:dyDescent="0.35"/>
    <row r="3104" s="38" customFormat="1" x14ac:dyDescent="0.35"/>
    <row r="3105" s="38" customFormat="1" x14ac:dyDescent="0.35"/>
    <row r="3106" s="38" customFormat="1" x14ac:dyDescent="0.35"/>
    <row r="3107" s="38" customFormat="1" x14ac:dyDescent="0.35"/>
    <row r="3108" s="38" customFormat="1" x14ac:dyDescent="0.35"/>
    <row r="3109" s="38" customFormat="1" x14ac:dyDescent="0.35"/>
    <row r="3110" s="38" customFormat="1" x14ac:dyDescent="0.35"/>
    <row r="3111" s="38" customFormat="1" x14ac:dyDescent="0.35"/>
    <row r="3112" s="38" customFormat="1" x14ac:dyDescent="0.35"/>
    <row r="3113" s="38" customFormat="1" x14ac:dyDescent="0.35"/>
    <row r="3114" s="38" customFormat="1" x14ac:dyDescent="0.35"/>
    <row r="3115" s="38" customFormat="1" x14ac:dyDescent="0.35"/>
    <row r="3116" s="38" customFormat="1" x14ac:dyDescent="0.35"/>
    <row r="3117" s="38" customFormat="1" x14ac:dyDescent="0.35"/>
    <row r="3118" s="38" customFormat="1" x14ac:dyDescent="0.35"/>
    <row r="3119" s="38" customFormat="1" x14ac:dyDescent="0.35"/>
    <row r="3120" s="38" customFormat="1" x14ac:dyDescent="0.35"/>
    <row r="3121" s="38" customFormat="1" x14ac:dyDescent="0.35"/>
    <row r="3122" s="38" customFormat="1" x14ac:dyDescent="0.35"/>
    <row r="3123" s="38" customFormat="1" x14ac:dyDescent="0.35"/>
    <row r="3124" s="38" customFormat="1" x14ac:dyDescent="0.35"/>
    <row r="3125" s="38" customFormat="1" x14ac:dyDescent="0.35"/>
    <row r="3126" s="38" customFormat="1" x14ac:dyDescent="0.35"/>
    <row r="3127" s="38" customFormat="1" x14ac:dyDescent="0.35"/>
    <row r="3128" s="38" customFormat="1" x14ac:dyDescent="0.35"/>
    <row r="3129" s="38" customFormat="1" x14ac:dyDescent="0.35"/>
    <row r="3130" s="38" customFormat="1" x14ac:dyDescent="0.35"/>
    <row r="3131" s="38" customFormat="1" x14ac:dyDescent="0.35"/>
    <row r="3132" s="38" customFormat="1" x14ac:dyDescent="0.35"/>
    <row r="3133" s="38" customFormat="1" x14ac:dyDescent="0.35"/>
    <row r="3134" s="38" customFormat="1" x14ac:dyDescent="0.35"/>
    <row r="3135" s="38" customFormat="1" x14ac:dyDescent="0.35"/>
    <row r="3136" s="38" customFormat="1" x14ac:dyDescent="0.35"/>
    <row r="3137" s="38" customFormat="1" x14ac:dyDescent="0.35"/>
    <row r="3138" s="38" customFormat="1" x14ac:dyDescent="0.35"/>
    <row r="3139" s="38" customFormat="1" x14ac:dyDescent="0.35"/>
    <row r="3140" s="38" customFormat="1" x14ac:dyDescent="0.35"/>
    <row r="3141" s="38" customFormat="1" x14ac:dyDescent="0.35"/>
    <row r="3142" s="38" customFormat="1" x14ac:dyDescent="0.35"/>
    <row r="3143" s="38" customFormat="1" x14ac:dyDescent="0.35"/>
    <row r="3144" s="38" customFormat="1" x14ac:dyDescent="0.35"/>
    <row r="3145" s="38" customFormat="1" x14ac:dyDescent="0.35"/>
    <row r="3146" s="38" customFormat="1" x14ac:dyDescent="0.35"/>
    <row r="3147" s="38" customFormat="1" x14ac:dyDescent="0.35"/>
    <row r="3148" s="38" customFormat="1" x14ac:dyDescent="0.35"/>
    <row r="3149" s="38" customFormat="1" x14ac:dyDescent="0.35"/>
    <row r="3150" s="38" customFormat="1" x14ac:dyDescent="0.35"/>
    <row r="3151" s="38" customFormat="1" x14ac:dyDescent="0.35"/>
    <row r="3152" s="38" customFormat="1" x14ac:dyDescent="0.35"/>
    <row r="3153" s="38" customFormat="1" x14ac:dyDescent="0.35"/>
    <row r="3154" s="38" customFormat="1" x14ac:dyDescent="0.35"/>
    <row r="3155" s="38" customFormat="1" x14ac:dyDescent="0.35"/>
    <row r="3156" s="38" customFormat="1" x14ac:dyDescent="0.35"/>
    <row r="3157" s="38" customFormat="1" x14ac:dyDescent="0.35"/>
    <row r="3158" s="38" customFormat="1" x14ac:dyDescent="0.35"/>
    <row r="3159" s="38" customFormat="1" x14ac:dyDescent="0.35"/>
    <row r="3160" s="38" customFormat="1" x14ac:dyDescent="0.35"/>
    <row r="3161" s="38" customFormat="1" x14ac:dyDescent="0.35"/>
    <row r="3162" s="38" customFormat="1" x14ac:dyDescent="0.35"/>
    <row r="3163" s="38" customFormat="1" x14ac:dyDescent="0.35"/>
    <row r="3164" s="38" customFormat="1" x14ac:dyDescent="0.35"/>
    <row r="3165" s="38" customFormat="1" x14ac:dyDescent="0.35"/>
    <row r="3166" s="38" customFormat="1" x14ac:dyDescent="0.35"/>
    <row r="3167" s="38" customFormat="1" x14ac:dyDescent="0.35"/>
    <row r="3168" s="38" customFormat="1" x14ac:dyDescent="0.35"/>
    <row r="3169" s="38" customFormat="1" x14ac:dyDescent="0.35"/>
    <row r="3170" s="38" customFormat="1" x14ac:dyDescent="0.35"/>
    <row r="3171" s="38" customFormat="1" x14ac:dyDescent="0.35"/>
    <row r="3172" s="38" customFormat="1" x14ac:dyDescent="0.35"/>
    <row r="3173" s="38" customFormat="1" x14ac:dyDescent="0.35"/>
    <row r="3174" s="38" customFormat="1" x14ac:dyDescent="0.35"/>
    <row r="3175" s="38" customFormat="1" x14ac:dyDescent="0.35"/>
    <row r="3176" s="38" customFormat="1" x14ac:dyDescent="0.35"/>
    <row r="3177" s="38" customFormat="1" x14ac:dyDescent="0.35"/>
    <row r="3178" s="38" customFormat="1" x14ac:dyDescent="0.35"/>
    <row r="3179" s="38" customFormat="1" x14ac:dyDescent="0.35"/>
    <row r="3180" s="38" customFormat="1" x14ac:dyDescent="0.35"/>
    <row r="3181" s="38" customFormat="1" x14ac:dyDescent="0.35"/>
    <row r="3182" s="38" customFormat="1" x14ac:dyDescent="0.35"/>
    <row r="3183" s="38" customFormat="1" x14ac:dyDescent="0.35"/>
    <row r="3184" s="38" customFormat="1" x14ac:dyDescent="0.35"/>
    <row r="3185" s="38" customFormat="1" x14ac:dyDescent="0.35"/>
    <row r="3186" s="38" customFormat="1" x14ac:dyDescent="0.35"/>
    <row r="3187" s="38" customFormat="1" x14ac:dyDescent="0.35"/>
    <row r="3188" s="38" customFormat="1" x14ac:dyDescent="0.35"/>
    <row r="3189" s="38" customFormat="1" x14ac:dyDescent="0.35"/>
    <row r="3190" s="38" customFormat="1" x14ac:dyDescent="0.35"/>
    <row r="3191" s="38" customFormat="1" x14ac:dyDescent="0.35"/>
    <row r="3192" s="38" customFormat="1" x14ac:dyDescent="0.35"/>
    <row r="3193" s="38" customFormat="1" x14ac:dyDescent="0.35"/>
    <row r="3194" s="38" customFormat="1" x14ac:dyDescent="0.35"/>
    <row r="3195" s="38" customFormat="1" x14ac:dyDescent="0.35"/>
    <row r="3196" s="38" customFormat="1" x14ac:dyDescent="0.35"/>
    <row r="3197" s="38" customFormat="1" x14ac:dyDescent="0.35"/>
    <row r="3198" s="38" customFormat="1" x14ac:dyDescent="0.35"/>
    <row r="3199" s="38" customFormat="1" x14ac:dyDescent="0.35"/>
    <row r="3200" s="38" customFormat="1" x14ac:dyDescent="0.35"/>
    <row r="3201" s="38" customFormat="1" x14ac:dyDescent="0.35"/>
    <row r="3202" s="38" customFormat="1" x14ac:dyDescent="0.35"/>
    <row r="3203" s="38" customFormat="1" x14ac:dyDescent="0.35"/>
    <row r="3204" s="38" customFormat="1" x14ac:dyDescent="0.35"/>
    <row r="3205" s="38" customFormat="1" x14ac:dyDescent="0.35"/>
    <row r="3206" s="38" customFormat="1" x14ac:dyDescent="0.35"/>
    <row r="3207" s="38" customFormat="1" x14ac:dyDescent="0.35"/>
    <row r="3208" s="38" customFormat="1" x14ac:dyDescent="0.35"/>
    <row r="3209" s="38" customFormat="1" x14ac:dyDescent="0.35"/>
    <row r="3210" s="38" customFormat="1" x14ac:dyDescent="0.35"/>
    <row r="3211" s="38" customFormat="1" x14ac:dyDescent="0.35"/>
    <row r="3212" s="38" customFormat="1" x14ac:dyDescent="0.35"/>
    <row r="3213" s="38" customFormat="1" x14ac:dyDescent="0.35"/>
    <row r="3214" s="38" customFormat="1" x14ac:dyDescent="0.35"/>
    <row r="3215" s="38" customFormat="1" x14ac:dyDescent="0.35"/>
    <row r="3216" s="38" customFormat="1" x14ac:dyDescent="0.35"/>
    <row r="3217" s="38" customFormat="1" x14ac:dyDescent="0.35"/>
    <row r="3218" s="38" customFormat="1" x14ac:dyDescent="0.35"/>
    <row r="3219" s="38" customFormat="1" x14ac:dyDescent="0.35"/>
    <row r="3220" s="38" customFormat="1" x14ac:dyDescent="0.35"/>
    <row r="3221" s="38" customFormat="1" x14ac:dyDescent="0.35"/>
    <row r="3222" s="38" customFormat="1" x14ac:dyDescent="0.35"/>
    <row r="3223" s="38" customFormat="1" x14ac:dyDescent="0.35"/>
    <row r="3224" s="38" customFormat="1" x14ac:dyDescent="0.35"/>
    <row r="3225" s="38" customFormat="1" x14ac:dyDescent="0.35"/>
    <row r="3226" s="38" customFormat="1" x14ac:dyDescent="0.35"/>
    <row r="3227" s="38" customFormat="1" x14ac:dyDescent="0.35"/>
    <row r="3228" s="38" customFormat="1" x14ac:dyDescent="0.35"/>
    <row r="3229" s="38" customFormat="1" x14ac:dyDescent="0.35"/>
    <row r="3230" s="38" customFormat="1" x14ac:dyDescent="0.35"/>
    <row r="3231" s="38" customFormat="1" x14ac:dyDescent="0.35"/>
    <row r="3232" s="38" customFormat="1" x14ac:dyDescent="0.35"/>
    <row r="3233" s="38" customFormat="1" x14ac:dyDescent="0.35"/>
    <row r="3234" s="38" customFormat="1" x14ac:dyDescent="0.35"/>
    <row r="3235" s="38" customFormat="1" x14ac:dyDescent="0.35"/>
    <row r="3236" s="38" customFormat="1" x14ac:dyDescent="0.35"/>
    <row r="3237" s="38" customFormat="1" x14ac:dyDescent="0.35"/>
    <row r="3238" s="38" customFormat="1" x14ac:dyDescent="0.35"/>
    <row r="3239" s="38" customFormat="1" x14ac:dyDescent="0.35"/>
    <row r="3240" s="38" customFormat="1" x14ac:dyDescent="0.35"/>
    <row r="3241" s="38" customFormat="1" x14ac:dyDescent="0.35"/>
    <row r="3242" s="38" customFormat="1" x14ac:dyDescent="0.35"/>
    <row r="3243" s="38" customFormat="1" x14ac:dyDescent="0.35"/>
    <row r="3244" s="38" customFormat="1" x14ac:dyDescent="0.35"/>
    <row r="3245" s="38" customFormat="1" x14ac:dyDescent="0.35"/>
    <row r="3246" s="38" customFormat="1" x14ac:dyDescent="0.35"/>
    <row r="3247" s="38" customFormat="1" x14ac:dyDescent="0.35"/>
    <row r="3248" s="38" customFormat="1" x14ac:dyDescent="0.35"/>
    <row r="3249" s="38" customFormat="1" x14ac:dyDescent="0.35"/>
    <row r="3250" s="38" customFormat="1" x14ac:dyDescent="0.35"/>
    <row r="3251" s="38" customFormat="1" x14ac:dyDescent="0.35"/>
    <row r="3252" s="38" customFormat="1" x14ac:dyDescent="0.35"/>
    <row r="3253" s="38" customFormat="1" x14ac:dyDescent="0.35"/>
    <row r="3254" s="38" customFormat="1" x14ac:dyDescent="0.35"/>
    <row r="3255" s="38" customFormat="1" x14ac:dyDescent="0.35"/>
    <row r="3256" s="38" customFormat="1" x14ac:dyDescent="0.35"/>
    <row r="3257" s="38" customFormat="1" x14ac:dyDescent="0.35"/>
    <row r="3258" s="38" customFormat="1" x14ac:dyDescent="0.35"/>
    <row r="3259" s="38" customFormat="1" x14ac:dyDescent="0.35"/>
    <row r="3260" s="38" customFormat="1" x14ac:dyDescent="0.35"/>
    <row r="3261" s="38" customFormat="1" x14ac:dyDescent="0.35"/>
    <row r="3262" s="38" customFormat="1" x14ac:dyDescent="0.35"/>
    <row r="3263" s="38" customFormat="1" x14ac:dyDescent="0.35"/>
    <row r="3264" s="38" customFormat="1" x14ac:dyDescent="0.35"/>
    <row r="3265" s="38" customFormat="1" x14ac:dyDescent="0.35"/>
    <row r="3266" s="38" customFormat="1" x14ac:dyDescent="0.35"/>
    <row r="3267" s="38" customFormat="1" x14ac:dyDescent="0.35"/>
    <row r="3268" s="38" customFormat="1" x14ac:dyDescent="0.35"/>
    <row r="3269" s="38" customFormat="1" x14ac:dyDescent="0.35"/>
    <row r="3270" s="38" customFormat="1" x14ac:dyDescent="0.35"/>
    <row r="3271" s="38" customFormat="1" x14ac:dyDescent="0.35"/>
    <row r="3272" s="38" customFormat="1" x14ac:dyDescent="0.35"/>
    <row r="3273" s="38" customFormat="1" x14ac:dyDescent="0.35"/>
    <row r="3274" s="38" customFormat="1" x14ac:dyDescent="0.35"/>
    <row r="3275" s="38" customFormat="1" x14ac:dyDescent="0.35"/>
    <row r="3276" s="38" customFormat="1" x14ac:dyDescent="0.35"/>
    <row r="3277" s="38" customFormat="1" x14ac:dyDescent="0.35"/>
    <row r="3278" s="38" customFormat="1" x14ac:dyDescent="0.35"/>
    <row r="3279" s="38" customFormat="1" x14ac:dyDescent="0.35"/>
    <row r="3280" s="38" customFormat="1" x14ac:dyDescent="0.35"/>
    <row r="3281" s="38" customFormat="1" x14ac:dyDescent="0.35"/>
    <row r="3282" s="38" customFormat="1" x14ac:dyDescent="0.35"/>
    <row r="3283" s="38" customFormat="1" x14ac:dyDescent="0.35"/>
    <row r="3284" s="38" customFormat="1" x14ac:dyDescent="0.35"/>
    <row r="3285" s="38" customFormat="1" x14ac:dyDescent="0.35"/>
    <row r="3286" s="38" customFormat="1" x14ac:dyDescent="0.35"/>
    <row r="3287" s="38" customFormat="1" x14ac:dyDescent="0.35"/>
    <row r="3288" s="38" customFormat="1" x14ac:dyDescent="0.35"/>
    <row r="3289" s="38" customFormat="1" x14ac:dyDescent="0.35"/>
    <row r="3290" s="38" customFormat="1" x14ac:dyDescent="0.35"/>
    <row r="3291" s="38" customFormat="1" x14ac:dyDescent="0.35"/>
    <row r="3292" s="38" customFormat="1" x14ac:dyDescent="0.35"/>
    <row r="3293" s="38" customFormat="1" x14ac:dyDescent="0.35"/>
    <row r="3294" s="38" customFormat="1" x14ac:dyDescent="0.35"/>
    <row r="3295" s="38" customFormat="1" x14ac:dyDescent="0.35"/>
    <row r="3296" s="38" customFormat="1" x14ac:dyDescent="0.35"/>
    <row r="3297" s="38" customFormat="1" x14ac:dyDescent="0.35"/>
    <row r="3298" s="38" customFormat="1" x14ac:dyDescent="0.35"/>
    <row r="3299" s="38" customFormat="1" x14ac:dyDescent="0.35"/>
    <row r="3300" s="38" customFormat="1" x14ac:dyDescent="0.35"/>
    <row r="3301" s="38" customFormat="1" x14ac:dyDescent="0.35"/>
    <row r="3302" s="38" customFormat="1" x14ac:dyDescent="0.35"/>
    <row r="3303" s="38" customFormat="1" x14ac:dyDescent="0.35"/>
    <row r="3304" s="38" customFormat="1" x14ac:dyDescent="0.35"/>
    <row r="3305" s="38" customFormat="1" x14ac:dyDescent="0.35"/>
    <row r="3306" s="38" customFormat="1" x14ac:dyDescent="0.35"/>
    <row r="3307" s="38" customFormat="1" x14ac:dyDescent="0.35"/>
    <row r="3308" s="38" customFormat="1" x14ac:dyDescent="0.35"/>
    <row r="3309" s="38" customFormat="1" x14ac:dyDescent="0.35"/>
    <row r="3310" s="38" customFormat="1" x14ac:dyDescent="0.35"/>
    <row r="3311" s="38" customFormat="1" x14ac:dyDescent="0.35"/>
    <row r="3312" s="38" customFormat="1" x14ac:dyDescent="0.35"/>
    <row r="3313" s="38" customFormat="1" x14ac:dyDescent="0.35"/>
    <row r="3314" s="38" customFormat="1" x14ac:dyDescent="0.35"/>
    <row r="3315" s="38" customFormat="1" x14ac:dyDescent="0.35"/>
    <row r="3316" s="38" customFormat="1" x14ac:dyDescent="0.35"/>
    <row r="3317" s="38" customFormat="1" x14ac:dyDescent="0.35"/>
    <row r="3318" s="38" customFormat="1" x14ac:dyDescent="0.35"/>
    <row r="3319" s="38" customFormat="1" x14ac:dyDescent="0.35"/>
    <row r="3320" s="38" customFormat="1" x14ac:dyDescent="0.35"/>
    <row r="3321" s="38" customFormat="1" x14ac:dyDescent="0.35"/>
    <row r="3322" s="38" customFormat="1" x14ac:dyDescent="0.35"/>
    <row r="3323" s="38" customFormat="1" x14ac:dyDescent="0.35"/>
    <row r="3324" s="38" customFormat="1" x14ac:dyDescent="0.35"/>
    <row r="3325" s="38" customFormat="1" x14ac:dyDescent="0.35"/>
    <row r="3326" s="38" customFormat="1" x14ac:dyDescent="0.35"/>
    <row r="3327" s="38" customFormat="1" x14ac:dyDescent="0.35"/>
    <row r="3328" s="38" customFormat="1" x14ac:dyDescent="0.35"/>
    <row r="3329" s="38" customFormat="1" x14ac:dyDescent="0.35"/>
    <row r="3330" s="38" customFormat="1" x14ac:dyDescent="0.35"/>
    <row r="3331" s="38" customFormat="1" x14ac:dyDescent="0.35"/>
    <row r="3332" s="38" customFormat="1" x14ac:dyDescent="0.35"/>
    <row r="3333" s="38" customFormat="1" x14ac:dyDescent="0.35"/>
    <row r="3334" s="38" customFormat="1" x14ac:dyDescent="0.35"/>
    <row r="3335" s="38" customFormat="1" x14ac:dyDescent="0.35"/>
    <row r="3336" s="38" customFormat="1" x14ac:dyDescent="0.35"/>
    <row r="3337" s="38" customFormat="1" x14ac:dyDescent="0.35"/>
    <row r="3338" s="38" customFormat="1" x14ac:dyDescent="0.35"/>
    <row r="3339" s="38" customFormat="1" x14ac:dyDescent="0.35"/>
    <row r="3340" s="38" customFormat="1" x14ac:dyDescent="0.35"/>
    <row r="3341" s="38" customFormat="1" x14ac:dyDescent="0.35"/>
    <row r="3342" s="38" customFormat="1" x14ac:dyDescent="0.35"/>
    <row r="3343" s="38" customFormat="1" x14ac:dyDescent="0.35"/>
    <row r="3344" s="38" customFormat="1" x14ac:dyDescent="0.35"/>
    <row r="3345" s="38" customFormat="1" x14ac:dyDescent="0.35"/>
    <row r="3346" s="38" customFormat="1" x14ac:dyDescent="0.35"/>
    <row r="3347" s="38" customFormat="1" x14ac:dyDescent="0.35"/>
    <row r="3348" s="38" customFormat="1" x14ac:dyDescent="0.35"/>
    <row r="3349" s="38" customFormat="1" x14ac:dyDescent="0.35"/>
    <row r="3350" s="38" customFormat="1" x14ac:dyDescent="0.35"/>
    <row r="3351" s="38" customFormat="1" x14ac:dyDescent="0.35"/>
    <row r="3352" s="38" customFormat="1" x14ac:dyDescent="0.35"/>
    <row r="3353" s="38" customFormat="1" x14ac:dyDescent="0.35"/>
    <row r="3354" s="38" customFormat="1" x14ac:dyDescent="0.35"/>
    <row r="3355" s="38" customFormat="1" x14ac:dyDescent="0.35"/>
    <row r="3356" s="38" customFormat="1" x14ac:dyDescent="0.35"/>
    <row r="3357" s="38" customFormat="1" x14ac:dyDescent="0.35"/>
    <row r="3358" s="38" customFormat="1" x14ac:dyDescent="0.35"/>
    <row r="3359" s="38" customFormat="1" x14ac:dyDescent="0.35"/>
    <row r="3360" s="38" customFormat="1" x14ac:dyDescent="0.35"/>
    <row r="3361" s="38" customFormat="1" x14ac:dyDescent="0.35"/>
    <row r="3362" s="38" customFormat="1" x14ac:dyDescent="0.35"/>
    <row r="3363" s="38" customFormat="1" x14ac:dyDescent="0.35"/>
    <row r="3364" s="38" customFormat="1" x14ac:dyDescent="0.35"/>
    <row r="3365" s="38" customFormat="1" x14ac:dyDescent="0.35"/>
    <row r="3366" s="38" customFormat="1" x14ac:dyDescent="0.35"/>
    <row r="3367" s="38" customFormat="1" x14ac:dyDescent="0.35"/>
    <row r="3368" s="38" customFormat="1" x14ac:dyDescent="0.35"/>
    <row r="3369" s="38" customFormat="1" x14ac:dyDescent="0.35"/>
    <row r="3370" s="38" customFormat="1" x14ac:dyDescent="0.35"/>
    <row r="3371" s="38" customFormat="1" x14ac:dyDescent="0.35"/>
    <row r="3372" s="38" customFormat="1" x14ac:dyDescent="0.35"/>
    <row r="3373" s="38" customFormat="1" x14ac:dyDescent="0.35"/>
    <row r="3374" s="38" customFormat="1" x14ac:dyDescent="0.35"/>
    <row r="3375" s="38" customFormat="1" x14ac:dyDescent="0.35"/>
    <row r="3376" s="38" customFormat="1" x14ac:dyDescent="0.35"/>
    <row r="3377" s="38" customFormat="1" x14ac:dyDescent="0.35"/>
    <row r="3378" s="38" customFormat="1" x14ac:dyDescent="0.35"/>
    <row r="3379" s="38" customFormat="1" x14ac:dyDescent="0.35"/>
    <row r="3380" s="38" customFormat="1" x14ac:dyDescent="0.35"/>
    <row r="3381" s="38" customFormat="1" x14ac:dyDescent="0.35"/>
    <row r="3382" s="38" customFormat="1" x14ac:dyDescent="0.35"/>
    <row r="3383" s="38" customFormat="1" x14ac:dyDescent="0.35"/>
    <row r="3384" s="38" customFormat="1" x14ac:dyDescent="0.35"/>
    <row r="3385" s="38" customFormat="1" x14ac:dyDescent="0.35"/>
    <row r="3386" s="38" customFormat="1" x14ac:dyDescent="0.35"/>
    <row r="3387" s="38" customFormat="1" x14ac:dyDescent="0.35"/>
    <row r="3388" s="38" customFormat="1" x14ac:dyDescent="0.35"/>
    <row r="3389" s="38" customFormat="1" x14ac:dyDescent="0.35"/>
    <row r="3390" s="38" customFormat="1" x14ac:dyDescent="0.35"/>
    <row r="3391" s="38" customFormat="1" x14ac:dyDescent="0.35"/>
    <row r="3392" s="38" customFormat="1" x14ac:dyDescent="0.35"/>
    <row r="3393" s="38" customFormat="1" x14ac:dyDescent="0.35"/>
    <row r="3394" s="38" customFormat="1" x14ac:dyDescent="0.35"/>
    <row r="3395" s="38" customFormat="1" x14ac:dyDescent="0.35"/>
    <row r="3396" s="38" customFormat="1" x14ac:dyDescent="0.35"/>
    <row r="3397" s="38" customFormat="1" x14ac:dyDescent="0.35"/>
    <row r="3398" s="38" customFormat="1" x14ac:dyDescent="0.35"/>
    <row r="3399" s="38" customFormat="1" x14ac:dyDescent="0.35"/>
    <row r="3400" s="38" customFormat="1" x14ac:dyDescent="0.35"/>
    <row r="3401" s="38" customFormat="1" x14ac:dyDescent="0.35"/>
    <row r="3402" s="38" customFormat="1" x14ac:dyDescent="0.35"/>
    <row r="3403" s="38" customFormat="1" x14ac:dyDescent="0.35"/>
    <row r="3404" s="38" customFormat="1" x14ac:dyDescent="0.35"/>
    <row r="3405" s="38" customFormat="1" x14ac:dyDescent="0.35"/>
    <row r="3406" s="38" customFormat="1" x14ac:dyDescent="0.35"/>
    <row r="3407" s="38" customFormat="1" x14ac:dyDescent="0.35"/>
    <row r="3408" s="38" customFormat="1" x14ac:dyDescent="0.35"/>
    <row r="3409" s="38" customFormat="1" x14ac:dyDescent="0.35"/>
    <row r="3410" s="38" customFormat="1" x14ac:dyDescent="0.35"/>
    <row r="3411" s="38" customFormat="1" x14ac:dyDescent="0.35"/>
    <row r="3412" s="38" customFormat="1" x14ac:dyDescent="0.35"/>
    <row r="3413" s="38" customFormat="1" x14ac:dyDescent="0.35"/>
    <row r="3414" s="38" customFormat="1" x14ac:dyDescent="0.35"/>
    <row r="3415" s="38" customFormat="1" x14ac:dyDescent="0.35"/>
    <row r="3416" s="38" customFormat="1" x14ac:dyDescent="0.35"/>
    <row r="3417" s="38" customFormat="1" x14ac:dyDescent="0.35"/>
    <row r="3418" s="38" customFormat="1" x14ac:dyDescent="0.35"/>
    <row r="3419" s="38" customFormat="1" x14ac:dyDescent="0.35"/>
    <row r="3420" s="38" customFormat="1" x14ac:dyDescent="0.35"/>
    <row r="3421" s="38" customFormat="1" x14ac:dyDescent="0.35"/>
    <row r="3422" s="38" customFormat="1" x14ac:dyDescent="0.35"/>
    <row r="3423" s="38" customFormat="1" x14ac:dyDescent="0.35"/>
    <row r="3424" s="38" customFormat="1" x14ac:dyDescent="0.35"/>
    <row r="3425" s="38" customFormat="1" x14ac:dyDescent="0.35"/>
    <row r="3426" s="38" customFormat="1" x14ac:dyDescent="0.35"/>
    <row r="3427" s="38" customFormat="1" x14ac:dyDescent="0.35"/>
    <row r="3428" s="38" customFormat="1" x14ac:dyDescent="0.35"/>
    <row r="3429" s="38" customFormat="1" x14ac:dyDescent="0.35"/>
    <row r="3430" s="38" customFormat="1" x14ac:dyDescent="0.35"/>
    <row r="3431" s="38" customFormat="1" x14ac:dyDescent="0.35"/>
    <row r="3432" s="38" customFormat="1" x14ac:dyDescent="0.35"/>
    <row r="3433" s="38" customFormat="1" x14ac:dyDescent="0.35"/>
    <row r="3434" s="38" customFormat="1" x14ac:dyDescent="0.35"/>
    <row r="3435" s="38" customFormat="1" x14ac:dyDescent="0.35"/>
    <row r="3436" s="38" customFormat="1" x14ac:dyDescent="0.35"/>
    <row r="3437" s="38" customFormat="1" x14ac:dyDescent="0.35"/>
    <row r="3438" s="38" customFormat="1" x14ac:dyDescent="0.35"/>
    <row r="3439" s="38" customFormat="1" x14ac:dyDescent="0.35"/>
    <row r="3440" s="38" customFormat="1" x14ac:dyDescent="0.35"/>
    <row r="3441" s="38" customFormat="1" x14ac:dyDescent="0.35"/>
    <row r="3442" s="38" customFormat="1" x14ac:dyDescent="0.35"/>
    <row r="3443" s="38" customFormat="1" x14ac:dyDescent="0.35"/>
    <row r="3444" s="38" customFormat="1" x14ac:dyDescent="0.35"/>
    <row r="3445" s="38" customFormat="1" x14ac:dyDescent="0.35"/>
    <row r="3446" s="38" customFormat="1" x14ac:dyDescent="0.35"/>
    <row r="3447" s="38" customFormat="1" x14ac:dyDescent="0.35"/>
    <row r="3448" s="38" customFormat="1" x14ac:dyDescent="0.35"/>
    <row r="3449" s="38" customFormat="1" x14ac:dyDescent="0.35"/>
    <row r="3450" s="38" customFormat="1" x14ac:dyDescent="0.35"/>
    <row r="3451" s="38" customFormat="1" x14ac:dyDescent="0.35"/>
    <row r="3452" s="38" customFormat="1" x14ac:dyDescent="0.35"/>
    <row r="3453" s="38" customFormat="1" x14ac:dyDescent="0.35"/>
    <row r="3454" s="38" customFormat="1" x14ac:dyDescent="0.35"/>
    <row r="3455" s="38" customFormat="1" x14ac:dyDescent="0.35"/>
    <row r="3456" s="38" customFormat="1" x14ac:dyDescent="0.35"/>
    <row r="3457" s="38" customFormat="1" x14ac:dyDescent="0.35"/>
    <row r="3458" s="38" customFormat="1" x14ac:dyDescent="0.35"/>
    <row r="3459" s="38" customFormat="1" x14ac:dyDescent="0.35"/>
    <row r="3460" s="38" customFormat="1" x14ac:dyDescent="0.35"/>
    <row r="3461" s="38" customFormat="1" x14ac:dyDescent="0.35"/>
    <row r="3462" s="38" customFormat="1" x14ac:dyDescent="0.35"/>
    <row r="3463" s="38" customFormat="1" x14ac:dyDescent="0.35"/>
    <row r="3464" s="38" customFormat="1" x14ac:dyDescent="0.35"/>
    <row r="3465" s="38" customFormat="1" x14ac:dyDescent="0.35"/>
    <row r="3466" s="38" customFormat="1" x14ac:dyDescent="0.35"/>
    <row r="3467" s="38" customFormat="1" x14ac:dyDescent="0.35"/>
    <row r="3468" s="38" customFormat="1" x14ac:dyDescent="0.35"/>
    <row r="3469" s="38" customFormat="1" x14ac:dyDescent="0.35"/>
    <row r="3470" s="38" customFormat="1" x14ac:dyDescent="0.35"/>
    <row r="3471" s="38" customFormat="1" x14ac:dyDescent="0.35"/>
    <row r="3472" s="38" customFormat="1" x14ac:dyDescent="0.35"/>
    <row r="3473" s="38" customFormat="1" x14ac:dyDescent="0.35"/>
    <row r="3474" s="38" customFormat="1" x14ac:dyDescent="0.35"/>
    <row r="3475" s="38" customFormat="1" x14ac:dyDescent="0.35"/>
    <row r="3476" s="38" customFormat="1" x14ac:dyDescent="0.35"/>
    <row r="3477" s="38" customFormat="1" x14ac:dyDescent="0.35"/>
    <row r="3478" s="38" customFormat="1" x14ac:dyDescent="0.35"/>
    <row r="3479" s="38" customFormat="1" x14ac:dyDescent="0.35"/>
    <row r="3480" s="38" customFormat="1" x14ac:dyDescent="0.35"/>
    <row r="3481" s="38" customFormat="1" x14ac:dyDescent="0.35"/>
    <row r="3482" s="38" customFormat="1" x14ac:dyDescent="0.35"/>
    <row r="3483" s="38" customFormat="1" x14ac:dyDescent="0.35"/>
    <row r="3484" s="38" customFormat="1" x14ac:dyDescent="0.35"/>
    <row r="3485" s="38" customFormat="1" x14ac:dyDescent="0.35"/>
    <row r="3486" s="38" customFormat="1" x14ac:dyDescent="0.35"/>
    <row r="3487" s="38" customFormat="1" x14ac:dyDescent="0.35"/>
    <row r="3488" s="38" customFormat="1" x14ac:dyDescent="0.35"/>
    <row r="3489" s="38" customFormat="1" x14ac:dyDescent="0.35"/>
    <row r="3490" s="38" customFormat="1" x14ac:dyDescent="0.35"/>
    <row r="3491" s="38" customFormat="1" x14ac:dyDescent="0.35"/>
    <row r="3492" s="38" customFormat="1" x14ac:dyDescent="0.35"/>
    <row r="3493" s="38" customFormat="1" x14ac:dyDescent="0.35"/>
    <row r="3494" s="38" customFormat="1" x14ac:dyDescent="0.35"/>
    <row r="3495" s="38" customFormat="1" x14ac:dyDescent="0.35"/>
    <row r="3496" s="38" customFormat="1" x14ac:dyDescent="0.35"/>
    <row r="3497" s="38" customFormat="1" x14ac:dyDescent="0.35"/>
    <row r="3498" s="38" customFormat="1" x14ac:dyDescent="0.35"/>
    <row r="3499" s="38" customFormat="1" x14ac:dyDescent="0.35"/>
    <row r="3500" s="38" customFormat="1" x14ac:dyDescent="0.35"/>
    <row r="3501" s="38" customFormat="1" x14ac:dyDescent="0.35"/>
    <row r="3502" s="38" customFormat="1" x14ac:dyDescent="0.35"/>
    <row r="3503" s="38" customFormat="1" x14ac:dyDescent="0.35"/>
    <row r="3504" s="38" customFormat="1" x14ac:dyDescent="0.35"/>
    <row r="3505" s="38" customFormat="1" x14ac:dyDescent="0.35"/>
    <row r="3506" s="38" customFormat="1" x14ac:dyDescent="0.35"/>
    <row r="3507" s="38" customFormat="1" x14ac:dyDescent="0.35"/>
    <row r="3508" s="38" customFormat="1" x14ac:dyDescent="0.35"/>
    <row r="3509" s="38" customFormat="1" x14ac:dyDescent="0.35"/>
    <row r="3510" s="38" customFormat="1" x14ac:dyDescent="0.35"/>
    <row r="3511" s="38" customFormat="1" x14ac:dyDescent="0.35"/>
    <row r="3512" s="38" customFormat="1" x14ac:dyDescent="0.35"/>
    <row r="3513" s="38" customFormat="1" x14ac:dyDescent="0.35"/>
    <row r="3514" s="38" customFormat="1" x14ac:dyDescent="0.35"/>
    <row r="3515" s="38" customFormat="1" x14ac:dyDescent="0.35"/>
    <row r="3516" s="38" customFormat="1" x14ac:dyDescent="0.35"/>
    <row r="3517" s="38" customFormat="1" x14ac:dyDescent="0.35"/>
    <row r="3518" s="38" customFormat="1" x14ac:dyDescent="0.35"/>
    <row r="3519" s="38" customFormat="1" x14ac:dyDescent="0.35"/>
    <row r="3520" s="38" customFormat="1" x14ac:dyDescent="0.35"/>
    <row r="3521" s="38" customFormat="1" x14ac:dyDescent="0.35"/>
    <row r="3522" s="38" customFormat="1" x14ac:dyDescent="0.35"/>
    <row r="3523" s="38" customFormat="1" x14ac:dyDescent="0.35"/>
    <row r="3524" s="38" customFormat="1" x14ac:dyDescent="0.35"/>
    <row r="3525" s="38" customFormat="1" x14ac:dyDescent="0.35"/>
    <row r="3526" s="38" customFormat="1" x14ac:dyDescent="0.35"/>
    <row r="3527" s="38" customFormat="1" x14ac:dyDescent="0.35"/>
    <row r="3528" s="38" customFormat="1" x14ac:dyDescent="0.35"/>
    <row r="3529" s="38" customFormat="1" x14ac:dyDescent="0.35"/>
    <row r="3530" s="38" customFormat="1" x14ac:dyDescent="0.35"/>
    <row r="3531" s="38" customFormat="1" x14ac:dyDescent="0.35"/>
    <row r="3532" s="38" customFormat="1" x14ac:dyDescent="0.35"/>
    <row r="3533" s="38" customFormat="1" x14ac:dyDescent="0.35"/>
    <row r="3534" s="38" customFormat="1" x14ac:dyDescent="0.35"/>
    <row r="3535" s="38" customFormat="1" x14ac:dyDescent="0.35"/>
    <row r="3536" s="38" customFormat="1" x14ac:dyDescent="0.35"/>
    <row r="3537" s="38" customFormat="1" x14ac:dyDescent="0.35"/>
    <row r="3538" s="38" customFormat="1" x14ac:dyDescent="0.35"/>
    <row r="3539" s="38" customFormat="1" x14ac:dyDescent="0.35"/>
    <row r="3540" s="38" customFormat="1" x14ac:dyDescent="0.35"/>
    <row r="3541" s="38" customFormat="1" x14ac:dyDescent="0.35"/>
    <row r="3542" s="38" customFormat="1" x14ac:dyDescent="0.35"/>
    <row r="3543" s="38" customFormat="1" x14ac:dyDescent="0.35"/>
    <row r="3544" s="38" customFormat="1" x14ac:dyDescent="0.35"/>
    <row r="3545" s="38" customFormat="1" x14ac:dyDescent="0.35"/>
    <row r="3546" s="38" customFormat="1" x14ac:dyDescent="0.35"/>
    <row r="3547" s="38" customFormat="1" x14ac:dyDescent="0.35"/>
    <row r="3548" s="38" customFormat="1" x14ac:dyDescent="0.35"/>
    <row r="3549" s="38" customFormat="1" x14ac:dyDescent="0.35"/>
    <row r="3550" s="38" customFormat="1" x14ac:dyDescent="0.35"/>
    <row r="3551" s="38" customFormat="1" x14ac:dyDescent="0.35"/>
    <row r="3552" s="38" customFormat="1" x14ac:dyDescent="0.35"/>
    <row r="3553" s="38" customFormat="1" x14ac:dyDescent="0.35"/>
    <row r="3554" s="38" customFormat="1" x14ac:dyDescent="0.35"/>
    <row r="3555" s="38" customFormat="1" x14ac:dyDescent="0.35"/>
    <row r="3556" s="38" customFormat="1" x14ac:dyDescent="0.35"/>
    <row r="3557" s="38" customFormat="1" x14ac:dyDescent="0.35"/>
    <row r="3558" s="38" customFormat="1" x14ac:dyDescent="0.35"/>
    <row r="3559" s="38" customFormat="1" x14ac:dyDescent="0.35"/>
    <row r="3560" s="38" customFormat="1" x14ac:dyDescent="0.35"/>
    <row r="3561" s="38" customFormat="1" x14ac:dyDescent="0.35"/>
    <row r="3562" s="38" customFormat="1" x14ac:dyDescent="0.35"/>
    <row r="3563" s="38" customFormat="1" x14ac:dyDescent="0.35"/>
    <row r="3564" s="38" customFormat="1" x14ac:dyDescent="0.35"/>
    <row r="3565" s="38" customFormat="1" x14ac:dyDescent="0.35"/>
    <row r="3566" s="38" customFormat="1" x14ac:dyDescent="0.35"/>
    <row r="3567" s="38" customFormat="1" x14ac:dyDescent="0.35"/>
    <row r="3568" s="38" customFormat="1" x14ac:dyDescent="0.35"/>
    <row r="3569" s="38" customFormat="1" x14ac:dyDescent="0.35"/>
    <row r="3570" s="38" customFormat="1" x14ac:dyDescent="0.35"/>
    <row r="3571" s="38" customFormat="1" x14ac:dyDescent="0.35"/>
    <row r="3572" s="38" customFormat="1" x14ac:dyDescent="0.35"/>
    <row r="3573" s="38" customFormat="1" x14ac:dyDescent="0.35"/>
    <row r="3574" s="38" customFormat="1" x14ac:dyDescent="0.35"/>
    <row r="3575" s="38" customFormat="1" x14ac:dyDescent="0.35"/>
    <row r="3576" s="38" customFormat="1" x14ac:dyDescent="0.35"/>
    <row r="3577" s="38" customFormat="1" x14ac:dyDescent="0.35"/>
    <row r="3578" s="38" customFormat="1" x14ac:dyDescent="0.35"/>
    <row r="3579" s="38" customFormat="1" x14ac:dyDescent="0.35"/>
    <row r="3580" s="38" customFormat="1" x14ac:dyDescent="0.35"/>
    <row r="3581" s="38" customFormat="1" x14ac:dyDescent="0.35"/>
    <row r="3582" s="38" customFormat="1" x14ac:dyDescent="0.35"/>
    <row r="3583" s="38" customFormat="1" x14ac:dyDescent="0.35"/>
    <row r="3584" s="38" customFormat="1" x14ac:dyDescent="0.35"/>
    <row r="3585" s="38" customFormat="1" x14ac:dyDescent="0.35"/>
    <row r="3586" s="38" customFormat="1" x14ac:dyDescent="0.35"/>
    <row r="3587" s="38" customFormat="1" x14ac:dyDescent="0.35"/>
    <row r="3588" s="38" customFormat="1" x14ac:dyDescent="0.35"/>
    <row r="3589" s="38" customFormat="1" x14ac:dyDescent="0.35"/>
    <row r="3590" s="38" customFormat="1" x14ac:dyDescent="0.35"/>
    <row r="3591" s="38" customFormat="1" x14ac:dyDescent="0.35"/>
    <row r="3592" s="38" customFormat="1" x14ac:dyDescent="0.35"/>
    <row r="3593" s="38" customFormat="1" x14ac:dyDescent="0.35"/>
    <row r="3594" s="38" customFormat="1" x14ac:dyDescent="0.35"/>
    <row r="3595" s="38" customFormat="1" x14ac:dyDescent="0.35"/>
    <row r="3596" s="38" customFormat="1" x14ac:dyDescent="0.35"/>
    <row r="3597" s="38" customFormat="1" x14ac:dyDescent="0.35"/>
    <row r="3598" s="38" customFormat="1" x14ac:dyDescent="0.35"/>
    <row r="3599" s="38" customFormat="1" x14ac:dyDescent="0.35"/>
    <row r="3600" s="38" customFormat="1" x14ac:dyDescent="0.35"/>
    <row r="3601" s="38" customFormat="1" x14ac:dyDescent="0.35"/>
    <row r="3602" s="38" customFormat="1" x14ac:dyDescent="0.35"/>
    <row r="3603" s="38" customFormat="1" x14ac:dyDescent="0.35"/>
    <row r="3604" s="38" customFormat="1" x14ac:dyDescent="0.35"/>
    <row r="3605" s="38" customFormat="1" x14ac:dyDescent="0.35"/>
    <row r="3606" s="38" customFormat="1" x14ac:dyDescent="0.35"/>
    <row r="3607" s="38" customFormat="1" x14ac:dyDescent="0.35"/>
    <row r="3608" s="38" customFormat="1" x14ac:dyDescent="0.35"/>
    <row r="3609" s="38" customFormat="1" x14ac:dyDescent="0.35"/>
    <row r="3610" s="38" customFormat="1" x14ac:dyDescent="0.35"/>
    <row r="3611" s="38" customFormat="1" x14ac:dyDescent="0.35"/>
    <row r="3612" s="38" customFormat="1" x14ac:dyDescent="0.35"/>
    <row r="3613" s="38" customFormat="1" x14ac:dyDescent="0.35"/>
    <row r="3614" s="38" customFormat="1" x14ac:dyDescent="0.35"/>
    <row r="3615" s="38" customFormat="1" x14ac:dyDescent="0.35"/>
    <row r="3616" s="38" customFormat="1" x14ac:dyDescent="0.35"/>
    <row r="3617" s="38" customFormat="1" x14ac:dyDescent="0.35"/>
    <row r="3618" s="38" customFormat="1" x14ac:dyDescent="0.35"/>
    <row r="3619" s="38" customFormat="1" x14ac:dyDescent="0.35"/>
    <row r="3620" s="38" customFormat="1" x14ac:dyDescent="0.35"/>
    <row r="3621" s="38" customFormat="1" x14ac:dyDescent="0.35"/>
    <row r="3622" s="38" customFormat="1" x14ac:dyDescent="0.35"/>
    <row r="3623" s="38" customFormat="1" x14ac:dyDescent="0.35"/>
    <row r="3624" s="38" customFormat="1" x14ac:dyDescent="0.35"/>
    <row r="3625" s="38" customFormat="1" x14ac:dyDescent="0.35"/>
    <row r="3626" s="38" customFormat="1" x14ac:dyDescent="0.35"/>
    <row r="3627" s="38" customFormat="1" x14ac:dyDescent="0.35"/>
    <row r="3628" s="38" customFormat="1" x14ac:dyDescent="0.35"/>
    <row r="3629" s="38" customFormat="1" x14ac:dyDescent="0.35"/>
    <row r="3630" s="38" customFormat="1" x14ac:dyDescent="0.35"/>
    <row r="3631" s="38" customFormat="1" x14ac:dyDescent="0.35"/>
    <row r="3632" s="38" customFormat="1" x14ac:dyDescent="0.35"/>
    <row r="3633" s="38" customFormat="1" x14ac:dyDescent="0.35"/>
    <row r="3634" s="38" customFormat="1" x14ac:dyDescent="0.35"/>
    <row r="3635" s="38" customFormat="1" x14ac:dyDescent="0.35"/>
    <row r="3636" s="38" customFormat="1" x14ac:dyDescent="0.35"/>
    <row r="3637" s="38" customFormat="1" x14ac:dyDescent="0.35"/>
    <row r="3638" s="38" customFormat="1" x14ac:dyDescent="0.35"/>
    <row r="3639" s="38" customFormat="1" x14ac:dyDescent="0.35"/>
    <row r="3640" s="38" customFormat="1" x14ac:dyDescent="0.35"/>
    <row r="3641" s="38" customFormat="1" x14ac:dyDescent="0.35"/>
    <row r="3642" s="38" customFormat="1" x14ac:dyDescent="0.35"/>
    <row r="3643" s="38" customFormat="1" x14ac:dyDescent="0.35"/>
    <row r="3644" s="38" customFormat="1" x14ac:dyDescent="0.35"/>
    <row r="3645" s="38" customFormat="1" x14ac:dyDescent="0.35"/>
    <row r="3646" s="38" customFormat="1" x14ac:dyDescent="0.35"/>
    <row r="3647" s="38" customFormat="1" x14ac:dyDescent="0.35"/>
    <row r="3648" s="38" customFormat="1" x14ac:dyDescent="0.35"/>
    <row r="3649" s="38" customFormat="1" x14ac:dyDescent="0.35"/>
    <row r="3650" s="38" customFormat="1" x14ac:dyDescent="0.35"/>
    <row r="3651" s="38" customFormat="1" x14ac:dyDescent="0.35"/>
    <row r="3652" s="38" customFormat="1" x14ac:dyDescent="0.35"/>
    <row r="3653" s="38" customFormat="1" x14ac:dyDescent="0.35"/>
    <row r="3654" s="38" customFormat="1" x14ac:dyDescent="0.35"/>
    <row r="3655" s="38" customFormat="1" x14ac:dyDescent="0.35"/>
    <row r="3656" s="38" customFormat="1" x14ac:dyDescent="0.35"/>
    <row r="3657" s="38" customFormat="1" x14ac:dyDescent="0.35"/>
    <row r="3658" s="38" customFormat="1" x14ac:dyDescent="0.35"/>
    <row r="3659" s="38" customFormat="1" x14ac:dyDescent="0.35"/>
    <row r="3660" s="38" customFormat="1" x14ac:dyDescent="0.35"/>
    <row r="3661" s="38" customFormat="1" x14ac:dyDescent="0.35"/>
    <row r="3662" s="38" customFormat="1" x14ac:dyDescent="0.35"/>
    <row r="3663" s="38" customFormat="1" x14ac:dyDescent="0.35"/>
    <row r="3664" s="38" customFormat="1" x14ac:dyDescent="0.35"/>
    <row r="3665" s="38" customFormat="1" x14ac:dyDescent="0.35"/>
    <row r="3666" s="38" customFormat="1" x14ac:dyDescent="0.35"/>
    <row r="3667" s="38" customFormat="1" x14ac:dyDescent="0.35"/>
    <row r="3668" s="38" customFormat="1" x14ac:dyDescent="0.35"/>
    <row r="3669" s="38" customFormat="1" x14ac:dyDescent="0.35"/>
    <row r="3670" s="38" customFormat="1" x14ac:dyDescent="0.35"/>
    <row r="3671" s="38" customFormat="1" x14ac:dyDescent="0.35"/>
    <row r="3672" s="38" customFormat="1" x14ac:dyDescent="0.35"/>
    <row r="3673" s="38" customFormat="1" x14ac:dyDescent="0.35"/>
    <row r="3674" s="38" customFormat="1" x14ac:dyDescent="0.35"/>
    <row r="3675" s="38" customFormat="1" x14ac:dyDescent="0.35"/>
    <row r="3676" s="38" customFormat="1" x14ac:dyDescent="0.35"/>
    <row r="3677" s="38" customFormat="1" x14ac:dyDescent="0.35"/>
    <row r="3678" s="38" customFormat="1" x14ac:dyDescent="0.35"/>
    <row r="3679" s="38" customFormat="1" x14ac:dyDescent="0.35"/>
    <row r="3680" s="38" customFormat="1" x14ac:dyDescent="0.35"/>
    <row r="3681" s="38" customFormat="1" x14ac:dyDescent="0.35"/>
    <row r="3682" s="38" customFormat="1" x14ac:dyDescent="0.35"/>
    <row r="3683" s="38" customFormat="1" x14ac:dyDescent="0.35"/>
    <row r="3684" s="38" customFormat="1" x14ac:dyDescent="0.35"/>
    <row r="3685" s="38" customFormat="1" x14ac:dyDescent="0.35"/>
    <row r="3686" s="38" customFormat="1" x14ac:dyDescent="0.35"/>
    <row r="3687" s="38" customFormat="1" x14ac:dyDescent="0.35"/>
    <row r="3688" s="38" customFormat="1" x14ac:dyDescent="0.35"/>
    <row r="3689" s="38" customFormat="1" x14ac:dyDescent="0.35"/>
    <row r="3690" s="38" customFormat="1" x14ac:dyDescent="0.35"/>
    <row r="3691" s="38" customFormat="1" x14ac:dyDescent="0.35"/>
    <row r="3692" s="38" customFormat="1" x14ac:dyDescent="0.35"/>
    <row r="3693" s="38" customFormat="1" x14ac:dyDescent="0.35"/>
    <row r="3694" s="38" customFormat="1" x14ac:dyDescent="0.35"/>
    <row r="3695" s="38" customFormat="1" x14ac:dyDescent="0.35"/>
    <row r="3696" s="38" customFormat="1" x14ac:dyDescent="0.35"/>
    <row r="3697" s="38" customFormat="1" x14ac:dyDescent="0.35"/>
    <row r="3698" s="38" customFormat="1" x14ac:dyDescent="0.35"/>
    <row r="3699" s="38" customFormat="1" x14ac:dyDescent="0.35"/>
    <row r="3700" s="38" customFormat="1" x14ac:dyDescent="0.35"/>
    <row r="3701" s="38" customFormat="1" x14ac:dyDescent="0.35"/>
    <row r="3702" s="38" customFormat="1" x14ac:dyDescent="0.35"/>
    <row r="3703" s="38" customFormat="1" x14ac:dyDescent="0.35"/>
    <row r="3704" s="38" customFormat="1" x14ac:dyDescent="0.35"/>
    <row r="3705" s="38" customFormat="1" x14ac:dyDescent="0.35"/>
    <row r="3706" s="38" customFormat="1" x14ac:dyDescent="0.35"/>
    <row r="3707" s="38" customFormat="1" x14ac:dyDescent="0.35"/>
    <row r="3708" s="38" customFormat="1" x14ac:dyDescent="0.35"/>
    <row r="3709" s="38" customFormat="1" x14ac:dyDescent="0.35"/>
    <row r="3710" s="38" customFormat="1" x14ac:dyDescent="0.35"/>
    <row r="3711" s="38" customFormat="1" x14ac:dyDescent="0.35"/>
    <row r="3712" s="38" customFormat="1" x14ac:dyDescent="0.35"/>
    <row r="3713" s="38" customFormat="1" x14ac:dyDescent="0.35"/>
    <row r="3714" s="38" customFormat="1" x14ac:dyDescent="0.35"/>
    <row r="3715" s="38" customFormat="1" x14ac:dyDescent="0.35"/>
    <row r="3716" s="38" customFormat="1" x14ac:dyDescent="0.35"/>
    <row r="3717" s="38" customFormat="1" x14ac:dyDescent="0.35"/>
    <row r="3718" s="38" customFormat="1" x14ac:dyDescent="0.35"/>
    <row r="3719" s="38" customFormat="1" x14ac:dyDescent="0.35"/>
    <row r="3720" s="38" customFormat="1" x14ac:dyDescent="0.35"/>
    <row r="3721" s="38" customFormat="1" x14ac:dyDescent="0.35"/>
    <row r="3722" s="38" customFormat="1" x14ac:dyDescent="0.35"/>
    <row r="3723" s="38" customFormat="1" x14ac:dyDescent="0.35"/>
    <row r="3724" s="38" customFormat="1" x14ac:dyDescent="0.35"/>
    <row r="3725" s="38" customFormat="1" x14ac:dyDescent="0.35"/>
    <row r="3726" s="38" customFormat="1" x14ac:dyDescent="0.35"/>
    <row r="3727" s="38" customFormat="1" x14ac:dyDescent="0.35"/>
    <row r="3728" s="38" customFormat="1" x14ac:dyDescent="0.35"/>
    <row r="3729" s="38" customFormat="1" x14ac:dyDescent="0.35"/>
    <row r="3730" s="38" customFormat="1" x14ac:dyDescent="0.35"/>
    <row r="3731" s="38" customFormat="1" x14ac:dyDescent="0.35"/>
    <row r="3732" s="38" customFormat="1" x14ac:dyDescent="0.35"/>
    <row r="3733" s="38" customFormat="1" x14ac:dyDescent="0.35"/>
    <row r="3734" s="38" customFormat="1" x14ac:dyDescent="0.35"/>
    <row r="3735" s="38" customFormat="1" x14ac:dyDescent="0.35"/>
    <row r="3736" s="38" customFormat="1" x14ac:dyDescent="0.35"/>
    <row r="3737" s="38" customFormat="1" x14ac:dyDescent="0.35"/>
    <row r="3738" s="38" customFormat="1" x14ac:dyDescent="0.35"/>
    <row r="3739" s="38" customFormat="1" x14ac:dyDescent="0.35"/>
    <row r="3740" s="38" customFormat="1" x14ac:dyDescent="0.35"/>
    <row r="3741" s="38" customFormat="1" x14ac:dyDescent="0.35"/>
    <row r="3742" s="38" customFormat="1" x14ac:dyDescent="0.35"/>
    <row r="3743" s="38" customFormat="1" x14ac:dyDescent="0.35"/>
    <row r="3744" s="38" customFormat="1" x14ac:dyDescent="0.35"/>
    <row r="3745" s="38" customFormat="1" x14ac:dyDescent="0.35"/>
    <row r="3746" s="38" customFormat="1" x14ac:dyDescent="0.35"/>
    <row r="3747" s="38" customFormat="1" x14ac:dyDescent="0.35"/>
    <row r="3748" s="38" customFormat="1" x14ac:dyDescent="0.35"/>
    <row r="3749" s="38" customFormat="1" x14ac:dyDescent="0.35"/>
    <row r="3750" s="38" customFormat="1" x14ac:dyDescent="0.35"/>
    <row r="3751" s="38" customFormat="1" x14ac:dyDescent="0.35"/>
    <row r="3752" s="38" customFormat="1" x14ac:dyDescent="0.35"/>
    <row r="3753" s="38" customFormat="1" x14ac:dyDescent="0.35"/>
    <row r="3754" s="38" customFormat="1" x14ac:dyDescent="0.35"/>
    <row r="3755" s="38" customFormat="1" x14ac:dyDescent="0.35"/>
    <row r="3756" s="38" customFormat="1" x14ac:dyDescent="0.35"/>
    <row r="3757" s="38" customFormat="1" x14ac:dyDescent="0.35"/>
    <row r="3758" s="38" customFormat="1" x14ac:dyDescent="0.35"/>
    <row r="3759" s="38" customFormat="1" x14ac:dyDescent="0.35"/>
    <row r="3760" s="38" customFormat="1" x14ac:dyDescent="0.35"/>
    <row r="3761" s="38" customFormat="1" x14ac:dyDescent="0.35"/>
    <row r="3762" s="38" customFormat="1" x14ac:dyDescent="0.35"/>
    <row r="3763" s="38" customFormat="1" x14ac:dyDescent="0.35"/>
    <row r="3764" s="38" customFormat="1" x14ac:dyDescent="0.35"/>
    <row r="3765" s="38" customFormat="1" x14ac:dyDescent="0.35"/>
    <row r="3766" s="38" customFormat="1" x14ac:dyDescent="0.35"/>
    <row r="3767" s="38" customFormat="1" x14ac:dyDescent="0.35"/>
    <row r="3768" s="38" customFormat="1" x14ac:dyDescent="0.35"/>
    <row r="3769" s="38" customFormat="1" x14ac:dyDescent="0.35"/>
    <row r="3770" s="38" customFormat="1" x14ac:dyDescent="0.35"/>
    <row r="3771" s="38" customFormat="1" x14ac:dyDescent="0.35"/>
    <row r="3772" s="38" customFormat="1" x14ac:dyDescent="0.35"/>
    <row r="3773" s="38" customFormat="1" x14ac:dyDescent="0.35"/>
    <row r="3774" s="38" customFormat="1" x14ac:dyDescent="0.35"/>
    <row r="3775" s="38" customFormat="1" x14ac:dyDescent="0.35"/>
    <row r="3776" s="38" customFormat="1" x14ac:dyDescent="0.35"/>
    <row r="3777" s="38" customFormat="1" x14ac:dyDescent="0.35"/>
    <row r="3778" s="38" customFormat="1" x14ac:dyDescent="0.35"/>
    <row r="3779" s="38" customFormat="1" x14ac:dyDescent="0.35"/>
    <row r="3780" s="38" customFormat="1" x14ac:dyDescent="0.35"/>
    <row r="3781" s="38" customFormat="1" x14ac:dyDescent="0.35"/>
    <row r="3782" s="38" customFormat="1" x14ac:dyDescent="0.35"/>
    <row r="3783" s="38" customFormat="1" x14ac:dyDescent="0.35"/>
    <row r="3784" s="38" customFormat="1" x14ac:dyDescent="0.35"/>
    <row r="3785" s="38" customFormat="1" x14ac:dyDescent="0.35"/>
    <row r="3786" s="38" customFormat="1" x14ac:dyDescent="0.35"/>
    <row r="3787" s="38" customFormat="1" x14ac:dyDescent="0.35"/>
    <row r="3788" s="38" customFormat="1" x14ac:dyDescent="0.35"/>
    <row r="3789" s="38" customFormat="1" x14ac:dyDescent="0.35"/>
    <row r="3790" s="38" customFormat="1" x14ac:dyDescent="0.35"/>
    <row r="3791" s="38" customFormat="1" x14ac:dyDescent="0.35"/>
    <row r="3792" s="38" customFormat="1" x14ac:dyDescent="0.35"/>
    <row r="3793" s="38" customFormat="1" x14ac:dyDescent="0.35"/>
    <row r="3794" s="38" customFormat="1" x14ac:dyDescent="0.35"/>
    <row r="3795" s="38" customFormat="1" x14ac:dyDescent="0.35"/>
    <row r="3796" s="38" customFormat="1" x14ac:dyDescent="0.35"/>
    <row r="3797" s="38" customFormat="1" x14ac:dyDescent="0.35"/>
    <row r="3798" s="38" customFormat="1" x14ac:dyDescent="0.35"/>
    <row r="3799" s="38" customFormat="1" x14ac:dyDescent="0.35"/>
    <row r="3800" s="38" customFormat="1" x14ac:dyDescent="0.35"/>
    <row r="3801" s="38" customFormat="1" x14ac:dyDescent="0.35"/>
    <row r="3802" s="38" customFormat="1" x14ac:dyDescent="0.35"/>
    <row r="3803" s="38" customFormat="1" x14ac:dyDescent="0.35"/>
    <row r="3804" s="38" customFormat="1" x14ac:dyDescent="0.35"/>
    <row r="3805" s="38" customFormat="1" x14ac:dyDescent="0.35"/>
    <row r="3806" s="38" customFormat="1" x14ac:dyDescent="0.35"/>
    <row r="3807" s="38" customFormat="1" x14ac:dyDescent="0.35"/>
    <row r="3808" s="38" customFormat="1" x14ac:dyDescent="0.35"/>
    <row r="3809" s="38" customFormat="1" x14ac:dyDescent="0.35"/>
    <row r="3810" s="38" customFormat="1" x14ac:dyDescent="0.35"/>
    <row r="3811" s="38" customFormat="1" x14ac:dyDescent="0.35"/>
    <row r="3812" s="38" customFormat="1" x14ac:dyDescent="0.35"/>
    <row r="3813" s="38" customFormat="1" x14ac:dyDescent="0.35"/>
    <row r="3814" s="38" customFormat="1" x14ac:dyDescent="0.35"/>
    <row r="3815" s="38" customFormat="1" x14ac:dyDescent="0.35"/>
    <row r="3816" s="38" customFormat="1" x14ac:dyDescent="0.35"/>
    <row r="3817" s="38" customFormat="1" x14ac:dyDescent="0.35"/>
    <row r="3818" s="38" customFormat="1" x14ac:dyDescent="0.35"/>
    <row r="3819" s="38" customFormat="1" x14ac:dyDescent="0.35"/>
    <row r="3820" s="38" customFormat="1" x14ac:dyDescent="0.35"/>
    <row r="3821" s="38" customFormat="1" x14ac:dyDescent="0.35"/>
    <row r="3822" s="38" customFormat="1" x14ac:dyDescent="0.35"/>
    <row r="3823" s="38" customFormat="1" x14ac:dyDescent="0.35"/>
    <row r="3824" s="38" customFormat="1" x14ac:dyDescent="0.35"/>
    <row r="3825" s="38" customFormat="1" x14ac:dyDescent="0.35"/>
    <row r="3826" s="38" customFormat="1" x14ac:dyDescent="0.35"/>
    <row r="3827" s="38" customFormat="1" x14ac:dyDescent="0.35"/>
    <row r="3828" s="38" customFormat="1" x14ac:dyDescent="0.35"/>
    <row r="3829" s="38" customFormat="1" x14ac:dyDescent="0.35"/>
    <row r="3830" s="38" customFormat="1" x14ac:dyDescent="0.35"/>
    <row r="3831" s="38" customFormat="1" x14ac:dyDescent="0.35"/>
    <row r="3832" s="38" customFormat="1" x14ac:dyDescent="0.35"/>
    <row r="3833" s="38" customFormat="1" x14ac:dyDescent="0.35"/>
    <row r="3834" s="38" customFormat="1" x14ac:dyDescent="0.35"/>
    <row r="3835" s="38" customFormat="1" x14ac:dyDescent="0.35"/>
    <row r="3836" s="38" customFormat="1" x14ac:dyDescent="0.35"/>
    <row r="3837" s="38" customFormat="1" x14ac:dyDescent="0.35"/>
    <row r="3838" s="38" customFormat="1" x14ac:dyDescent="0.35"/>
    <row r="3839" s="38" customFormat="1" x14ac:dyDescent="0.35"/>
    <row r="3840" s="38" customFormat="1" x14ac:dyDescent="0.35"/>
    <row r="3841" s="38" customFormat="1" x14ac:dyDescent="0.35"/>
    <row r="3842" s="38" customFormat="1" x14ac:dyDescent="0.35"/>
    <row r="3843" s="38" customFormat="1" x14ac:dyDescent="0.35"/>
    <row r="3844" s="38" customFormat="1" x14ac:dyDescent="0.35"/>
    <row r="3845" s="38" customFormat="1" x14ac:dyDescent="0.35"/>
    <row r="3846" s="38" customFormat="1" x14ac:dyDescent="0.35"/>
    <row r="3847" s="38" customFormat="1" x14ac:dyDescent="0.35"/>
    <row r="3848" s="38" customFormat="1" x14ac:dyDescent="0.35"/>
    <row r="3849" s="38" customFormat="1" x14ac:dyDescent="0.35"/>
    <row r="3850" s="38" customFormat="1" x14ac:dyDescent="0.35"/>
    <row r="3851" s="38" customFormat="1" x14ac:dyDescent="0.35"/>
    <row r="3852" s="38" customFormat="1" x14ac:dyDescent="0.35"/>
    <row r="3853" s="38" customFormat="1" x14ac:dyDescent="0.35"/>
    <row r="3854" s="38" customFormat="1" x14ac:dyDescent="0.35"/>
    <row r="3855" s="38" customFormat="1" x14ac:dyDescent="0.35"/>
    <row r="3856" s="38" customFormat="1" x14ac:dyDescent="0.35"/>
    <row r="3857" s="38" customFormat="1" x14ac:dyDescent="0.35"/>
    <row r="3858" s="38" customFormat="1" x14ac:dyDescent="0.35"/>
    <row r="3859" s="38" customFormat="1" x14ac:dyDescent="0.35"/>
    <row r="3860" s="38" customFormat="1" x14ac:dyDescent="0.35"/>
    <row r="3861" s="38" customFormat="1" x14ac:dyDescent="0.35"/>
    <row r="3862" s="38" customFormat="1" x14ac:dyDescent="0.35"/>
    <row r="3863" s="38" customFormat="1" x14ac:dyDescent="0.35"/>
    <row r="3864" s="38" customFormat="1" x14ac:dyDescent="0.35"/>
    <row r="3865" s="38" customFormat="1" x14ac:dyDescent="0.35"/>
    <row r="3866" s="38" customFormat="1" x14ac:dyDescent="0.35"/>
    <row r="3867" s="38" customFormat="1" x14ac:dyDescent="0.35"/>
    <row r="3868" s="38" customFormat="1" x14ac:dyDescent="0.35"/>
    <row r="3869" s="38" customFormat="1" x14ac:dyDescent="0.35"/>
    <row r="3870" s="38" customFormat="1" x14ac:dyDescent="0.35"/>
    <row r="3871" s="38" customFormat="1" x14ac:dyDescent="0.35"/>
    <row r="3872" s="38" customFormat="1" x14ac:dyDescent="0.35"/>
    <row r="3873" s="38" customFormat="1" x14ac:dyDescent="0.35"/>
    <row r="3874" s="38" customFormat="1" x14ac:dyDescent="0.35"/>
    <row r="3875" s="38" customFormat="1" x14ac:dyDescent="0.35"/>
    <row r="3876" s="38" customFormat="1" x14ac:dyDescent="0.35"/>
    <row r="3877" s="38" customFormat="1" x14ac:dyDescent="0.35"/>
    <row r="3878" s="38" customFormat="1" x14ac:dyDescent="0.35"/>
    <row r="3879" s="38" customFormat="1" x14ac:dyDescent="0.35"/>
    <row r="3880" s="38" customFormat="1" x14ac:dyDescent="0.35"/>
    <row r="3881" s="38" customFormat="1" x14ac:dyDescent="0.35"/>
    <row r="3882" s="38" customFormat="1" x14ac:dyDescent="0.35"/>
    <row r="3883" s="38" customFormat="1" x14ac:dyDescent="0.35"/>
    <row r="3884" s="38" customFormat="1" x14ac:dyDescent="0.35"/>
    <row r="3885" s="38" customFormat="1" x14ac:dyDescent="0.35"/>
    <row r="3886" s="38" customFormat="1" x14ac:dyDescent="0.35"/>
    <row r="3887" s="38" customFormat="1" x14ac:dyDescent="0.35"/>
    <row r="3888" s="38" customFormat="1" x14ac:dyDescent="0.35"/>
    <row r="3889" s="38" customFormat="1" x14ac:dyDescent="0.35"/>
    <row r="3890" s="38" customFormat="1" x14ac:dyDescent="0.35"/>
    <row r="3891" s="38" customFormat="1" x14ac:dyDescent="0.35"/>
    <row r="3892" s="38" customFormat="1" x14ac:dyDescent="0.35"/>
    <row r="3893" s="38" customFormat="1" x14ac:dyDescent="0.35"/>
    <row r="3894" s="38" customFormat="1" x14ac:dyDescent="0.35"/>
    <row r="3895" s="38" customFormat="1" x14ac:dyDescent="0.35"/>
    <row r="3896" s="38" customFormat="1" x14ac:dyDescent="0.35"/>
    <row r="3897" s="38" customFormat="1" x14ac:dyDescent="0.35"/>
    <row r="3898" s="38" customFormat="1" x14ac:dyDescent="0.35"/>
    <row r="3899" s="38" customFormat="1" x14ac:dyDescent="0.35"/>
    <row r="3900" s="38" customFormat="1" x14ac:dyDescent="0.35"/>
    <row r="3901" s="38" customFormat="1" x14ac:dyDescent="0.35"/>
    <row r="3902" s="38" customFormat="1" x14ac:dyDescent="0.35"/>
    <row r="3903" s="38" customFormat="1" x14ac:dyDescent="0.35"/>
    <row r="3904" s="38" customFormat="1" x14ac:dyDescent="0.35"/>
    <row r="3905" s="38" customFormat="1" x14ac:dyDescent="0.35"/>
    <row r="3906" s="38" customFormat="1" x14ac:dyDescent="0.35"/>
    <row r="3907" s="38" customFormat="1" x14ac:dyDescent="0.35"/>
    <row r="3908" s="38" customFormat="1" x14ac:dyDescent="0.35"/>
    <row r="3909" s="38" customFormat="1" x14ac:dyDescent="0.35"/>
    <row r="3910" s="38" customFormat="1" x14ac:dyDescent="0.35"/>
    <row r="3911" s="38" customFormat="1" x14ac:dyDescent="0.35"/>
    <row r="3912" s="38" customFormat="1" x14ac:dyDescent="0.35"/>
    <row r="3913" s="38" customFormat="1" x14ac:dyDescent="0.35"/>
    <row r="3914" s="38" customFormat="1" x14ac:dyDescent="0.35"/>
    <row r="3915" s="38" customFormat="1" x14ac:dyDescent="0.35"/>
    <row r="3916" s="38" customFormat="1" x14ac:dyDescent="0.35"/>
    <row r="3917" s="38" customFormat="1" x14ac:dyDescent="0.35"/>
    <row r="3918" s="38" customFormat="1" x14ac:dyDescent="0.35"/>
    <row r="3919" s="38" customFormat="1" x14ac:dyDescent="0.35"/>
    <row r="3920" s="38" customFormat="1" x14ac:dyDescent="0.35"/>
    <row r="3921" s="38" customFormat="1" x14ac:dyDescent="0.35"/>
    <row r="3922" s="38" customFormat="1" x14ac:dyDescent="0.35"/>
    <row r="3923" s="38" customFormat="1" x14ac:dyDescent="0.35"/>
    <row r="3924" s="38" customFormat="1" x14ac:dyDescent="0.35"/>
    <row r="3925" s="38" customFormat="1" x14ac:dyDescent="0.35"/>
    <row r="3926" s="38" customFormat="1" x14ac:dyDescent="0.35"/>
    <row r="3927" s="38" customFormat="1" x14ac:dyDescent="0.35"/>
    <row r="3928" s="38" customFormat="1" x14ac:dyDescent="0.35"/>
    <row r="3929" s="38" customFormat="1" x14ac:dyDescent="0.35"/>
    <row r="3930" s="38" customFormat="1" x14ac:dyDescent="0.35"/>
    <row r="3931" s="38" customFormat="1" x14ac:dyDescent="0.35"/>
    <row r="3932" s="38" customFormat="1" x14ac:dyDescent="0.35"/>
    <row r="3933" s="38" customFormat="1" x14ac:dyDescent="0.35"/>
    <row r="3934" s="38" customFormat="1" x14ac:dyDescent="0.35"/>
    <row r="3935" s="38" customFormat="1" x14ac:dyDescent="0.35"/>
    <row r="3936" s="38" customFormat="1" x14ac:dyDescent="0.35"/>
    <row r="3937" s="38" customFormat="1" x14ac:dyDescent="0.35"/>
    <row r="3938" s="38" customFormat="1" x14ac:dyDescent="0.35"/>
    <row r="3939" s="38" customFormat="1" x14ac:dyDescent="0.35"/>
    <row r="3940" s="38" customFormat="1" x14ac:dyDescent="0.35"/>
    <row r="3941" s="38" customFormat="1" x14ac:dyDescent="0.35"/>
    <row r="3942" s="38" customFormat="1" x14ac:dyDescent="0.35"/>
    <row r="3943" s="38" customFormat="1" x14ac:dyDescent="0.35"/>
    <row r="3944" s="38" customFormat="1" x14ac:dyDescent="0.35"/>
    <row r="3945" s="38" customFormat="1" x14ac:dyDescent="0.35"/>
    <row r="3946" s="38" customFormat="1" x14ac:dyDescent="0.35"/>
    <row r="3947" s="38" customFormat="1" x14ac:dyDescent="0.35"/>
    <row r="3948" s="38" customFormat="1" x14ac:dyDescent="0.35"/>
    <row r="3949" s="38" customFormat="1" x14ac:dyDescent="0.35"/>
    <row r="3950" s="38" customFormat="1" x14ac:dyDescent="0.35"/>
    <row r="3951" s="38" customFormat="1" x14ac:dyDescent="0.35"/>
    <row r="3952" s="38" customFormat="1" x14ac:dyDescent="0.35"/>
    <row r="3953" s="38" customFormat="1" x14ac:dyDescent="0.35"/>
    <row r="3954" s="38" customFormat="1" x14ac:dyDescent="0.35"/>
    <row r="3955" s="38" customFormat="1" x14ac:dyDescent="0.35"/>
    <row r="3956" s="38" customFormat="1" x14ac:dyDescent="0.35"/>
    <row r="3957" s="38" customFormat="1" x14ac:dyDescent="0.35"/>
    <row r="3958" s="38" customFormat="1" x14ac:dyDescent="0.35"/>
    <row r="3959" s="38" customFormat="1" x14ac:dyDescent="0.35"/>
    <row r="3960" s="38" customFormat="1" x14ac:dyDescent="0.35"/>
    <row r="3961" s="38" customFormat="1" x14ac:dyDescent="0.35"/>
    <row r="3962" s="38" customFormat="1" x14ac:dyDescent="0.35"/>
    <row r="3963" s="38" customFormat="1" x14ac:dyDescent="0.35"/>
    <row r="3964" s="38" customFormat="1" x14ac:dyDescent="0.35"/>
    <row r="3965" s="38" customFormat="1" x14ac:dyDescent="0.35"/>
    <row r="3966" s="38" customFormat="1" x14ac:dyDescent="0.35"/>
    <row r="3967" s="38" customFormat="1" x14ac:dyDescent="0.35"/>
    <row r="3968" s="38" customFormat="1" x14ac:dyDescent="0.35"/>
    <row r="3969" s="38" customFormat="1" x14ac:dyDescent="0.35"/>
    <row r="3970" s="38" customFormat="1" x14ac:dyDescent="0.35"/>
    <row r="3971" s="38" customFormat="1" x14ac:dyDescent="0.35"/>
    <row r="3972" s="38" customFormat="1" x14ac:dyDescent="0.35"/>
    <row r="3973" s="38" customFormat="1" x14ac:dyDescent="0.35"/>
    <row r="3974" s="38" customFormat="1" x14ac:dyDescent="0.35"/>
    <row r="3975" s="38" customFormat="1" x14ac:dyDescent="0.35"/>
    <row r="3976" s="38" customFormat="1" x14ac:dyDescent="0.35"/>
    <row r="3977" s="38" customFormat="1" x14ac:dyDescent="0.35"/>
    <row r="3978" s="38" customFormat="1" x14ac:dyDescent="0.35"/>
    <row r="3979" s="38" customFormat="1" x14ac:dyDescent="0.35"/>
    <row r="3980" s="38" customFormat="1" x14ac:dyDescent="0.35"/>
    <row r="3981" s="38" customFormat="1" x14ac:dyDescent="0.35"/>
    <row r="3982" s="38" customFormat="1" x14ac:dyDescent="0.35"/>
    <row r="3983" s="38" customFormat="1" x14ac:dyDescent="0.35"/>
    <row r="3984" s="38" customFormat="1" x14ac:dyDescent="0.35"/>
    <row r="3985" s="38" customFormat="1" x14ac:dyDescent="0.35"/>
    <row r="3986" s="38" customFormat="1" x14ac:dyDescent="0.35"/>
    <row r="3987" s="38" customFormat="1" x14ac:dyDescent="0.35"/>
    <row r="3988" s="38" customFormat="1" x14ac:dyDescent="0.35"/>
    <row r="3989" s="38" customFormat="1" x14ac:dyDescent="0.35"/>
    <row r="3990" s="38" customFormat="1" x14ac:dyDescent="0.35"/>
    <row r="3991" s="38" customFormat="1" x14ac:dyDescent="0.35"/>
    <row r="3992" s="38" customFormat="1" x14ac:dyDescent="0.35"/>
    <row r="3993" s="38" customFormat="1" x14ac:dyDescent="0.35"/>
    <row r="3994" s="38" customFormat="1" x14ac:dyDescent="0.35"/>
    <row r="3995" s="38" customFormat="1" x14ac:dyDescent="0.35"/>
    <row r="3996" s="38" customFormat="1" x14ac:dyDescent="0.35"/>
    <row r="3997" s="38" customFormat="1" x14ac:dyDescent="0.35"/>
    <row r="3998" s="38" customFormat="1" x14ac:dyDescent="0.35"/>
    <row r="3999" s="38" customFormat="1" x14ac:dyDescent="0.35"/>
    <row r="4000" s="38" customFormat="1" x14ac:dyDescent="0.35"/>
    <row r="4001" s="38" customFormat="1" x14ac:dyDescent="0.35"/>
    <row r="4002" s="38" customFormat="1" x14ac:dyDescent="0.35"/>
    <row r="4003" s="38" customFormat="1" x14ac:dyDescent="0.35"/>
    <row r="4004" s="38" customFormat="1" x14ac:dyDescent="0.35"/>
    <row r="4005" s="38" customFormat="1" x14ac:dyDescent="0.35"/>
    <row r="4006" s="38" customFormat="1" x14ac:dyDescent="0.35"/>
    <row r="4007" s="38" customFormat="1" x14ac:dyDescent="0.35"/>
    <row r="4008" s="38" customFormat="1" x14ac:dyDescent="0.35"/>
    <row r="4009" s="38" customFormat="1" x14ac:dyDescent="0.35"/>
    <row r="4010" s="38" customFormat="1" x14ac:dyDescent="0.35"/>
    <row r="4011" s="38" customFormat="1" x14ac:dyDescent="0.35"/>
    <row r="4012" s="38" customFormat="1" x14ac:dyDescent="0.35"/>
    <row r="4013" s="38" customFormat="1" x14ac:dyDescent="0.35"/>
    <row r="4014" s="38" customFormat="1" x14ac:dyDescent="0.35"/>
    <row r="4015" s="38" customFormat="1" x14ac:dyDescent="0.35"/>
    <row r="4016" s="38" customFormat="1" x14ac:dyDescent="0.35"/>
    <row r="4017" s="38" customFormat="1" x14ac:dyDescent="0.35"/>
    <row r="4018" s="38" customFormat="1" x14ac:dyDescent="0.35"/>
    <row r="4019" s="38" customFormat="1" x14ac:dyDescent="0.35"/>
    <row r="4020" s="38" customFormat="1" x14ac:dyDescent="0.35"/>
    <row r="4021" s="38" customFormat="1" x14ac:dyDescent="0.35"/>
    <row r="4022" s="38" customFormat="1" x14ac:dyDescent="0.35"/>
    <row r="4023" s="38" customFormat="1" x14ac:dyDescent="0.35"/>
    <row r="4024" s="38" customFormat="1" x14ac:dyDescent="0.35"/>
    <row r="4025" s="38" customFormat="1" x14ac:dyDescent="0.35"/>
    <row r="4026" s="38" customFormat="1" x14ac:dyDescent="0.35"/>
    <row r="4027" s="38" customFormat="1" x14ac:dyDescent="0.35"/>
    <row r="4028" s="38" customFormat="1" x14ac:dyDescent="0.35"/>
    <row r="4029" s="38" customFormat="1" x14ac:dyDescent="0.35"/>
    <row r="4030" s="38" customFormat="1" x14ac:dyDescent="0.35"/>
    <row r="4031" s="38" customFormat="1" x14ac:dyDescent="0.35"/>
    <row r="4032" s="38" customFormat="1" x14ac:dyDescent="0.35"/>
    <row r="4033" s="38" customFormat="1" x14ac:dyDescent="0.35"/>
    <row r="4034" s="38" customFormat="1" x14ac:dyDescent="0.35"/>
    <row r="4035" s="38" customFormat="1" x14ac:dyDescent="0.35"/>
    <row r="4036" s="38" customFormat="1" x14ac:dyDescent="0.35"/>
    <row r="4037" s="38" customFormat="1" x14ac:dyDescent="0.35"/>
    <row r="4038" s="38" customFormat="1" x14ac:dyDescent="0.35"/>
    <row r="4039" s="38" customFormat="1" x14ac:dyDescent="0.35"/>
    <row r="4040" s="38" customFormat="1" x14ac:dyDescent="0.35"/>
    <row r="4041" s="38" customFormat="1" x14ac:dyDescent="0.35"/>
    <row r="4042" s="38" customFormat="1" x14ac:dyDescent="0.35"/>
    <row r="4043" s="38" customFormat="1" x14ac:dyDescent="0.35"/>
    <row r="4044" s="38" customFormat="1" x14ac:dyDescent="0.35"/>
    <row r="4045" s="38" customFormat="1" x14ac:dyDescent="0.35"/>
    <row r="4046" s="38" customFormat="1" x14ac:dyDescent="0.35"/>
    <row r="4047" s="38" customFormat="1" x14ac:dyDescent="0.35"/>
    <row r="4048" s="38" customFormat="1" x14ac:dyDescent="0.35"/>
    <row r="4049" s="38" customFormat="1" x14ac:dyDescent="0.35"/>
    <row r="4050" s="38" customFormat="1" x14ac:dyDescent="0.35"/>
    <row r="4051" s="38" customFormat="1" x14ac:dyDescent="0.35"/>
    <row r="4052" s="38" customFormat="1" x14ac:dyDescent="0.35"/>
    <row r="4053" s="38" customFormat="1" x14ac:dyDescent="0.35"/>
    <row r="4054" s="38" customFormat="1" x14ac:dyDescent="0.35"/>
    <row r="4055" s="38" customFormat="1" x14ac:dyDescent="0.35"/>
    <row r="4056" s="38" customFormat="1" x14ac:dyDescent="0.35"/>
    <row r="4057" s="38" customFormat="1" x14ac:dyDescent="0.35"/>
    <row r="4058" s="38" customFormat="1" x14ac:dyDescent="0.35"/>
    <row r="4059" s="38" customFormat="1" x14ac:dyDescent="0.35"/>
    <row r="4060" s="38" customFormat="1" x14ac:dyDescent="0.35"/>
    <row r="4061" s="38" customFormat="1" x14ac:dyDescent="0.35"/>
    <row r="4062" s="38" customFormat="1" x14ac:dyDescent="0.35"/>
    <row r="4063" s="38" customFormat="1" x14ac:dyDescent="0.35"/>
    <row r="4064" s="38" customFormat="1" x14ac:dyDescent="0.35"/>
    <row r="4065" s="38" customFormat="1" x14ac:dyDescent="0.35"/>
    <row r="4066" s="38" customFormat="1" x14ac:dyDescent="0.35"/>
    <row r="4067" s="38" customFormat="1" x14ac:dyDescent="0.35"/>
    <row r="4068" s="38" customFormat="1" x14ac:dyDescent="0.35"/>
    <row r="4069" s="38" customFormat="1" x14ac:dyDescent="0.35"/>
    <row r="4070" s="38" customFormat="1" x14ac:dyDescent="0.35"/>
    <row r="4071" s="38" customFormat="1" x14ac:dyDescent="0.35"/>
    <row r="4072" s="38" customFormat="1" x14ac:dyDescent="0.35"/>
    <row r="4073" s="38" customFormat="1" x14ac:dyDescent="0.35"/>
    <row r="4074" s="38" customFormat="1" x14ac:dyDescent="0.35"/>
    <row r="4075" s="38" customFormat="1" x14ac:dyDescent="0.35"/>
    <row r="4076" s="38" customFormat="1" x14ac:dyDescent="0.35"/>
    <row r="4077" s="38" customFormat="1" x14ac:dyDescent="0.35"/>
    <row r="4078" s="38" customFormat="1" x14ac:dyDescent="0.35"/>
    <row r="4079" s="38" customFormat="1" x14ac:dyDescent="0.35"/>
    <row r="4080" s="38" customFormat="1" x14ac:dyDescent="0.35"/>
    <row r="4081" s="38" customFormat="1" x14ac:dyDescent="0.35"/>
    <row r="4082" s="38" customFormat="1" x14ac:dyDescent="0.35"/>
    <row r="4083" s="38" customFormat="1" x14ac:dyDescent="0.35"/>
    <row r="4084" s="38" customFormat="1" x14ac:dyDescent="0.35"/>
    <row r="4085" s="38" customFormat="1" x14ac:dyDescent="0.35"/>
    <row r="4086" s="38" customFormat="1" x14ac:dyDescent="0.35"/>
    <row r="4087" s="38" customFormat="1" x14ac:dyDescent="0.35"/>
    <row r="4088" s="38" customFormat="1" x14ac:dyDescent="0.35"/>
    <row r="4089" s="38" customFormat="1" x14ac:dyDescent="0.35"/>
    <row r="4090" s="38" customFormat="1" x14ac:dyDescent="0.35"/>
    <row r="4091" s="38" customFormat="1" x14ac:dyDescent="0.35"/>
    <row r="4092" s="38" customFormat="1" x14ac:dyDescent="0.35"/>
    <row r="4093" s="38" customFormat="1" x14ac:dyDescent="0.35"/>
    <row r="4094" s="38" customFormat="1" x14ac:dyDescent="0.35"/>
    <row r="4095" s="38" customFormat="1" x14ac:dyDescent="0.35"/>
    <row r="4096" s="38" customFormat="1" x14ac:dyDescent="0.35"/>
    <row r="4097" s="38" customFormat="1" x14ac:dyDescent="0.35"/>
    <row r="4098" s="38" customFormat="1" x14ac:dyDescent="0.35"/>
    <row r="4099" s="38" customFormat="1" x14ac:dyDescent="0.35"/>
    <row r="4100" s="38" customFormat="1" x14ac:dyDescent="0.35"/>
    <row r="4101" s="38" customFormat="1" x14ac:dyDescent="0.35"/>
    <row r="4102" s="38" customFormat="1" x14ac:dyDescent="0.35"/>
    <row r="4103" s="38" customFormat="1" x14ac:dyDescent="0.35"/>
    <row r="4104" s="38" customFormat="1" x14ac:dyDescent="0.35"/>
    <row r="4105" s="38" customFormat="1" x14ac:dyDescent="0.35"/>
    <row r="4106" s="38" customFormat="1" x14ac:dyDescent="0.35"/>
    <row r="4107" s="38" customFormat="1" x14ac:dyDescent="0.35"/>
    <row r="4108" s="38" customFormat="1" x14ac:dyDescent="0.35"/>
    <row r="4109" s="38" customFormat="1" x14ac:dyDescent="0.35"/>
    <row r="4110" s="38" customFormat="1" x14ac:dyDescent="0.35"/>
    <row r="4111" s="38" customFormat="1" x14ac:dyDescent="0.35"/>
    <row r="4112" s="38" customFormat="1" x14ac:dyDescent="0.35"/>
    <row r="4113" s="38" customFormat="1" x14ac:dyDescent="0.35"/>
    <row r="4114" s="38" customFormat="1" x14ac:dyDescent="0.35"/>
    <row r="4115" s="38" customFormat="1" x14ac:dyDescent="0.35"/>
    <row r="4116" s="38" customFormat="1" x14ac:dyDescent="0.35"/>
    <row r="4117" s="38" customFormat="1" x14ac:dyDescent="0.35"/>
    <row r="4118" s="38" customFormat="1" x14ac:dyDescent="0.35"/>
    <row r="4119" s="38" customFormat="1" x14ac:dyDescent="0.35"/>
    <row r="4120" s="38" customFormat="1" x14ac:dyDescent="0.35"/>
    <row r="4121" s="38" customFormat="1" x14ac:dyDescent="0.35"/>
    <row r="4122" s="38" customFormat="1" x14ac:dyDescent="0.35"/>
    <row r="4123" s="38" customFormat="1" x14ac:dyDescent="0.35"/>
    <row r="4124" s="38" customFormat="1" x14ac:dyDescent="0.35"/>
    <row r="4125" s="38" customFormat="1" x14ac:dyDescent="0.35"/>
    <row r="4126" s="38" customFormat="1" x14ac:dyDescent="0.35"/>
    <row r="4127" s="38" customFormat="1" x14ac:dyDescent="0.35"/>
    <row r="4128" s="38" customFormat="1" x14ac:dyDescent="0.35"/>
    <row r="4129" s="38" customFormat="1" x14ac:dyDescent="0.35"/>
    <row r="4130" s="38" customFormat="1" x14ac:dyDescent="0.35"/>
    <row r="4131" s="38" customFormat="1" x14ac:dyDescent="0.35"/>
    <row r="4132" s="38" customFormat="1" x14ac:dyDescent="0.35"/>
    <row r="4133" s="38" customFormat="1" x14ac:dyDescent="0.35"/>
    <row r="4134" s="38" customFormat="1" x14ac:dyDescent="0.35"/>
    <row r="4135" s="38" customFormat="1" x14ac:dyDescent="0.35"/>
    <row r="4136" s="38" customFormat="1" x14ac:dyDescent="0.35"/>
    <row r="4137" s="38" customFormat="1" x14ac:dyDescent="0.35"/>
    <row r="4138" s="38" customFormat="1" x14ac:dyDescent="0.35"/>
    <row r="4139" s="38" customFormat="1" x14ac:dyDescent="0.35"/>
    <row r="4140" s="38" customFormat="1" x14ac:dyDescent="0.35"/>
    <row r="4141" s="38" customFormat="1" x14ac:dyDescent="0.35"/>
    <row r="4142" s="38" customFormat="1" x14ac:dyDescent="0.35"/>
    <row r="4143" s="38" customFormat="1" x14ac:dyDescent="0.35"/>
    <row r="4144" s="38" customFormat="1" x14ac:dyDescent="0.35"/>
    <row r="4145" s="38" customFormat="1" x14ac:dyDescent="0.35"/>
    <row r="4146" s="38" customFormat="1" x14ac:dyDescent="0.35"/>
    <row r="4147" s="38" customFormat="1" x14ac:dyDescent="0.35"/>
    <row r="4148" s="38" customFormat="1" x14ac:dyDescent="0.35"/>
    <row r="4149" s="38" customFormat="1" x14ac:dyDescent="0.35"/>
    <row r="4150" s="38" customFormat="1" x14ac:dyDescent="0.35"/>
    <row r="4151" s="38" customFormat="1" x14ac:dyDescent="0.35"/>
    <row r="4152" s="38" customFormat="1" x14ac:dyDescent="0.35"/>
    <row r="4153" s="38" customFormat="1" x14ac:dyDescent="0.35"/>
    <row r="4154" s="38" customFormat="1" x14ac:dyDescent="0.35"/>
    <row r="4155" s="38" customFormat="1" x14ac:dyDescent="0.35"/>
    <row r="4156" s="38" customFormat="1" x14ac:dyDescent="0.35"/>
    <row r="4157" s="38" customFormat="1" x14ac:dyDescent="0.35"/>
    <row r="4158" s="38" customFormat="1" x14ac:dyDescent="0.35"/>
    <row r="4159" s="38" customFormat="1" x14ac:dyDescent="0.35"/>
    <row r="4160" s="38" customFormat="1" x14ac:dyDescent="0.35"/>
    <row r="4161" s="38" customFormat="1" x14ac:dyDescent="0.35"/>
    <row r="4162" s="38" customFormat="1" x14ac:dyDescent="0.35"/>
    <row r="4163" s="38" customFormat="1" x14ac:dyDescent="0.35"/>
    <row r="4164" s="38" customFormat="1" x14ac:dyDescent="0.35"/>
    <row r="4165" s="38" customFormat="1" x14ac:dyDescent="0.35"/>
    <row r="4166" s="38" customFormat="1" x14ac:dyDescent="0.35"/>
    <row r="4167" s="38" customFormat="1" x14ac:dyDescent="0.35"/>
    <row r="4168" s="38" customFormat="1" x14ac:dyDescent="0.35"/>
    <row r="4169" s="38" customFormat="1" x14ac:dyDescent="0.35"/>
    <row r="4170" s="38" customFormat="1" x14ac:dyDescent="0.35"/>
    <row r="4171" s="38" customFormat="1" x14ac:dyDescent="0.35"/>
    <row r="4172" s="38" customFormat="1" x14ac:dyDescent="0.35"/>
    <row r="4173" s="38" customFormat="1" x14ac:dyDescent="0.35"/>
    <row r="4174" s="38" customFormat="1" x14ac:dyDescent="0.35"/>
    <row r="4175" s="38" customFormat="1" x14ac:dyDescent="0.35"/>
    <row r="4176" s="38" customFormat="1" x14ac:dyDescent="0.35"/>
    <row r="4177" s="38" customFormat="1" x14ac:dyDescent="0.35"/>
    <row r="4178" s="38" customFormat="1" x14ac:dyDescent="0.35"/>
    <row r="4179" s="38" customFormat="1" x14ac:dyDescent="0.35"/>
    <row r="4180" s="38" customFormat="1" x14ac:dyDescent="0.35"/>
    <row r="4181" s="38" customFormat="1" x14ac:dyDescent="0.35"/>
    <row r="4182" s="38" customFormat="1" x14ac:dyDescent="0.35"/>
    <row r="4183" s="38" customFormat="1" x14ac:dyDescent="0.35"/>
    <row r="4184" s="38" customFormat="1" x14ac:dyDescent="0.35"/>
    <row r="4185" s="38" customFormat="1" x14ac:dyDescent="0.35"/>
    <row r="4186" s="38" customFormat="1" x14ac:dyDescent="0.35"/>
    <row r="4187" s="38" customFormat="1" x14ac:dyDescent="0.35"/>
    <row r="4188" s="38" customFormat="1" x14ac:dyDescent="0.35"/>
    <row r="4189" s="38" customFormat="1" x14ac:dyDescent="0.35"/>
    <row r="4190" s="38" customFormat="1" x14ac:dyDescent="0.35"/>
    <row r="4191" s="38" customFormat="1" x14ac:dyDescent="0.35"/>
    <row r="4192" s="38" customFormat="1" x14ac:dyDescent="0.35"/>
    <row r="4193" s="38" customFormat="1" x14ac:dyDescent="0.35"/>
    <row r="4194" s="38" customFormat="1" x14ac:dyDescent="0.35"/>
    <row r="4195" s="38" customFormat="1" x14ac:dyDescent="0.35"/>
    <row r="4196" s="38" customFormat="1" x14ac:dyDescent="0.35"/>
    <row r="4197" s="38" customFormat="1" x14ac:dyDescent="0.35"/>
    <row r="4198" s="38" customFormat="1" x14ac:dyDescent="0.35"/>
    <row r="4199" s="38" customFormat="1" x14ac:dyDescent="0.35"/>
    <row r="4200" s="38" customFormat="1" x14ac:dyDescent="0.35"/>
    <row r="4201" s="38" customFormat="1" x14ac:dyDescent="0.35"/>
    <row r="4202" s="38" customFormat="1" x14ac:dyDescent="0.35"/>
    <row r="4203" s="38" customFormat="1" x14ac:dyDescent="0.35"/>
    <row r="4204" s="38" customFormat="1" x14ac:dyDescent="0.35"/>
    <row r="4205" s="38" customFormat="1" x14ac:dyDescent="0.35"/>
    <row r="4206" s="38" customFormat="1" x14ac:dyDescent="0.35"/>
    <row r="4207" s="38" customFormat="1" x14ac:dyDescent="0.35"/>
    <row r="4208" s="38" customFormat="1" x14ac:dyDescent="0.35"/>
    <row r="4209" s="38" customFormat="1" x14ac:dyDescent="0.35"/>
    <row r="4210" s="38" customFormat="1" x14ac:dyDescent="0.35"/>
    <row r="4211" s="38" customFormat="1" x14ac:dyDescent="0.35"/>
    <row r="4212" s="38" customFormat="1" x14ac:dyDescent="0.35"/>
    <row r="4213" s="38" customFormat="1" x14ac:dyDescent="0.35"/>
    <row r="4214" s="38" customFormat="1" x14ac:dyDescent="0.35"/>
    <row r="4215" s="38" customFormat="1" x14ac:dyDescent="0.35"/>
    <row r="4216" s="38" customFormat="1" x14ac:dyDescent="0.35"/>
    <row r="4217" s="38" customFormat="1" x14ac:dyDescent="0.35"/>
    <row r="4218" s="38" customFormat="1" x14ac:dyDescent="0.35"/>
    <row r="4219" s="38" customFormat="1" x14ac:dyDescent="0.35"/>
    <row r="4220" s="38" customFormat="1" x14ac:dyDescent="0.35"/>
    <row r="4221" s="38" customFormat="1" x14ac:dyDescent="0.35"/>
    <row r="4222" s="38" customFormat="1" x14ac:dyDescent="0.35"/>
    <row r="4223" s="38" customFormat="1" x14ac:dyDescent="0.35"/>
    <row r="4224" s="38" customFormat="1" x14ac:dyDescent="0.35"/>
    <row r="4225" s="38" customFormat="1" x14ac:dyDescent="0.35"/>
    <row r="4226" s="38" customFormat="1" x14ac:dyDescent="0.35"/>
    <row r="4227" s="38" customFormat="1" x14ac:dyDescent="0.35"/>
    <row r="4228" s="38" customFormat="1" x14ac:dyDescent="0.35"/>
    <row r="4229" s="38" customFormat="1" x14ac:dyDescent="0.35"/>
    <row r="4230" s="38" customFormat="1" x14ac:dyDescent="0.35"/>
    <row r="4231" s="38" customFormat="1" x14ac:dyDescent="0.35"/>
    <row r="4232" s="38" customFormat="1" x14ac:dyDescent="0.35"/>
    <row r="4233" s="38" customFormat="1" x14ac:dyDescent="0.35"/>
    <row r="4234" s="38" customFormat="1" x14ac:dyDescent="0.35"/>
    <row r="4235" s="38" customFormat="1" x14ac:dyDescent="0.35"/>
    <row r="4236" s="38" customFormat="1" x14ac:dyDescent="0.35"/>
    <row r="4237" s="38" customFormat="1" x14ac:dyDescent="0.35"/>
    <row r="4238" s="38" customFormat="1" x14ac:dyDescent="0.35"/>
    <row r="4239" s="38" customFormat="1" x14ac:dyDescent="0.35"/>
    <row r="4240" s="38" customFormat="1" x14ac:dyDescent="0.35"/>
    <row r="4241" s="38" customFormat="1" x14ac:dyDescent="0.35"/>
    <row r="4242" s="38" customFormat="1" x14ac:dyDescent="0.35"/>
    <row r="4243" s="38" customFormat="1" x14ac:dyDescent="0.35"/>
    <row r="4244" s="38" customFormat="1" x14ac:dyDescent="0.35"/>
    <row r="4245" s="38" customFormat="1" x14ac:dyDescent="0.35"/>
    <row r="4246" s="38" customFormat="1" x14ac:dyDescent="0.35"/>
    <row r="4247" s="38" customFormat="1" x14ac:dyDescent="0.35"/>
    <row r="4248" s="38" customFormat="1" x14ac:dyDescent="0.35"/>
    <row r="4249" s="38" customFormat="1" x14ac:dyDescent="0.35"/>
    <row r="4250" s="38" customFormat="1" x14ac:dyDescent="0.35"/>
    <row r="4251" s="38" customFormat="1" x14ac:dyDescent="0.35"/>
    <row r="4252" s="38" customFormat="1" x14ac:dyDescent="0.35"/>
    <row r="4253" s="38" customFormat="1" x14ac:dyDescent="0.35"/>
    <row r="4254" s="38" customFormat="1" x14ac:dyDescent="0.35"/>
    <row r="4255" s="38" customFormat="1" x14ac:dyDescent="0.35"/>
    <row r="4256" s="38" customFormat="1" x14ac:dyDescent="0.35"/>
    <row r="4257" s="38" customFormat="1" x14ac:dyDescent="0.35"/>
    <row r="4258" s="38" customFormat="1" x14ac:dyDescent="0.35"/>
    <row r="4259" s="38" customFormat="1" x14ac:dyDescent="0.35"/>
    <row r="4260" s="38" customFormat="1" x14ac:dyDescent="0.35"/>
    <row r="4261" s="38" customFormat="1" x14ac:dyDescent="0.35"/>
    <row r="4262" s="38" customFormat="1" x14ac:dyDescent="0.35"/>
    <row r="4263" s="38" customFormat="1" x14ac:dyDescent="0.35"/>
    <row r="4264" s="38" customFormat="1" x14ac:dyDescent="0.35"/>
    <row r="4265" s="38" customFormat="1" x14ac:dyDescent="0.35"/>
    <row r="4266" s="38" customFormat="1" x14ac:dyDescent="0.35"/>
    <row r="4267" s="38" customFormat="1" x14ac:dyDescent="0.35"/>
    <row r="4268" s="38" customFormat="1" x14ac:dyDescent="0.35"/>
    <row r="4269" s="38" customFormat="1" x14ac:dyDescent="0.35"/>
    <row r="4270" s="38" customFormat="1" x14ac:dyDescent="0.35"/>
    <row r="4271" s="38" customFormat="1" x14ac:dyDescent="0.35"/>
    <row r="4272" s="38" customFormat="1" x14ac:dyDescent="0.35"/>
    <row r="4273" s="38" customFormat="1" x14ac:dyDescent="0.35"/>
    <row r="4274" s="38" customFormat="1" x14ac:dyDescent="0.35"/>
    <row r="4275" s="38" customFormat="1" x14ac:dyDescent="0.35"/>
    <row r="4276" s="38" customFormat="1" x14ac:dyDescent="0.35"/>
    <row r="4277" s="38" customFormat="1" x14ac:dyDescent="0.35"/>
    <row r="4278" s="38" customFormat="1" x14ac:dyDescent="0.35"/>
    <row r="4279" s="38" customFormat="1" x14ac:dyDescent="0.35"/>
    <row r="4280" s="38" customFormat="1" x14ac:dyDescent="0.35"/>
    <row r="4281" s="38" customFormat="1" x14ac:dyDescent="0.35"/>
    <row r="4282" s="38" customFormat="1" x14ac:dyDescent="0.35"/>
    <row r="4283" s="38" customFormat="1" x14ac:dyDescent="0.35"/>
    <row r="4284" s="38" customFormat="1" x14ac:dyDescent="0.35"/>
    <row r="4285" s="38" customFormat="1" x14ac:dyDescent="0.35"/>
    <row r="4286" s="38" customFormat="1" x14ac:dyDescent="0.35"/>
    <row r="4287" s="38" customFormat="1" x14ac:dyDescent="0.35"/>
    <row r="4288" s="38" customFormat="1" x14ac:dyDescent="0.35"/>
    <row r="4289" s="38" customFormat="1" x14ac:dyDescent="0.35"/>
    <row r="4290" s="38" customFormat="1" x14ac:dyDescent="0.35"/>
    <row r="4291" s="38" customFormat="1" x14ac:dyDescent="0.35"/>
    <row r="4292" s="38" customFormat="1" x14ac:dyDescent="0.35"/>
    <row r="4293" s="38" customFormat="1" x14ac:dyDescent="0.35"/>
    <row r="4294" s="38" customFormat="1" x14ac:dyDescent="0.35"/>
    <row r="4295" s="38" customFormat="1" x14ac:dyDescent="0.35"/>
    <row r="4296" s="38" customFormat="1" x14ac:dyDescent="0.35"/>
    <row r="4297" s="38" customFormat="1" x14ac:dyDescent="0.35"/>
    <row r="4298" s="38" customFormat="1" x14ac:dyDescent="0.35"/>
    <row r="4299" s="38" customFormat="1" x14ac:dyDescent="0.35"/>
    <row r="4300" s="38" customFormat="1" x14ac:dyDescent="0.35"/>
    <row r="4301" s="38" customFormat="1" x14ac:dyDescent="0.35"/>
    <row r="4302" s="38" customFormat="1" x14ac:dyDescent="0.35"/>
    <row r="4303" s="38" customFormat="1" x14ac:dyDescent="0.35"/>
    <row r="4304" s="38" customFormat="1" x14ac:dyDescent="0.35"/>
    <row r="4305" s="38" customFormat="1" x14ac:dyDescent="0.35"/>
    <row r="4306" s="38" customFormat="1" x14ac:dyDescent="0.35"/>
    <row r="4307" s="38" customFormat="1" x14ac:dyDescent="0.35"/>
    <row r="4308" s="38" customFormat="1" x14ac:dyDescent="0.35"/>
    <row r="4309" s="38" customFormat="1" x14ac:dyDescent="0.35"/>
    <row r="4310" s="38" customFormat="1" x14ac:dyDescent="0.35"/>
    <row r="4311" s="38" customFormat="1" x14ac:dyDescent="0.35"/>
    <row r="4312" s="38" customFormat="1" x14ac:dyDescent="0.35"/>
    <row r="4313" s="38" customFormat="1" x14ac:dyDescent="0.35"/>
    <row r="4314" s="38" customFormat="1" x14ac:dyDescent="0.35"/>
    <row r="4315" s="38" customFormat="1" x14ac:dyDescent="0.35"/>
    <row r="4316" s="38" customFormat="1" x14ac:dyDescent="0.35"/>
    <row r="4317" s="38" customFormat="1" x14ac:dyDescent="0.35"/>
    <row r="4318" s="38" customFormat="1" x14ac:dyDescent="0.35"/>
    <row r="4319" s="38" customFormat="1" x14ac:dyDescent="0.35"/>
    <row r="4320" s="38" customFormat="1" x14ac:dyDescent="0.35"/>
    <row r="4321" s="38" customFormat="1" x14ac:dyDescent="0.35"/>
    <row r="4322" s="38" customFormat="1" x14ac:dyDescent="0.35"/>
    <row r="4323" s="38" customFormat="1" x14ac:dyDescent="0.35"/>
    <row r="4324" s="38" customFormat="1" x14ac:dyDescent="0.35"/>
    <row r="4325" s="38" customFormat="1" x14ac:dyDescent="0.35"/>
    <row r="4326" s="38" customFormat="1" x14ac:dyDescent="0.35"/>
    <row r="4327" s="38" customFormat="1" x14ac:dyDescent="0.35"/>
    <row r="4328" s="38" customFormat="1" x14ac:dyDescent="0.35"/>
    <row r="4329" s="38" customFormat="1" x14ac:dyDescent="0.35"/>
    <row r="4330" s="38" customFormat="1" x14ac:dyDescent="0.35"/>
    <row r="4331" s="38" customFormat="1" x14ac:dyDescent="0.35"/>
    <row r="4332" s="38" customFormat="1" x14ac:dyDescent="0.35"/>
    <row r="4333" s="38" customFormat="1" x14ac:dyDescent="0.35"/>
    <row r="4334" s="38" customFormat="1" x14ac:dyDescent="0.35"/>
    <row r="4335" s="38" customFormat="1" x14ac:dyDescent="0.35"/>
    <row r="4336" s="38" customFormat="1" x14ac:dyDescent="0.35"/>
    <row r="4337" s="38" customFormat="1" x14ac:dyDescent="0.35"/>
    <row r="4338" s="38" customFormat="1" x14ac:dyDescent="0.35"/>
    <row r="4339" s="38" customFormat="1" x14ac:dyDescent="0.35"/>
    <row r="4340" s="38" customFormat="1" x14ac:dyDescent="0.35"/>
    <row r="4341" s="38" customFormat="1" x14ac:dyDescent="0.35"/>
    <row r="4342" s="38" customFormat="1" x14ac:dyDescent="0.35"/>
    <row r="4343" s="38" customFormat="1" x14ac:dyDescent="0.35"/>
    <row r="4344" s="38" customFormat="1" x14ac:dyDescent="0.35"/>
    <row r="4345" s="38" customFormat="1" x14ac:dyDescent="0.35"/>
    <row r="4346" s="38" customFormat="1" x14ac:dyDescent="0.35"/>
    <row r="4347" s="38" customFormat="1" x14ac:dyDescent="0.35"/>
    <row r="4348" s="38" customFormat="1" x14ac:dyDescent="0.35"/>
    <row r="4349" s="38" customFormat="1" x14ac:dyDescent="0.35"/>
    <row r="4350" s="38" customFormat="1" x14ac:dyDescent="0.35"/>
    <row r="4351" s="38" customFormat="1" x14ac:dyDescent="0.35"/>
    <row r="4352" s="38" customFormat="1" x14ac:dyDescent="0.35"/>
    <row r="4353" s="38" customFormat="1" x14ac:dyDescent="0.35"/>
    <row r="4354" s="38" customFormat="1" x14ac:dyDescent="0.35"/>
    <row r="4355" s="38" customFormat="1" x14ac:dyDescent="0.35"/>
    <row r="4356" s="38" customFormat="1" x14ac:dyDescent="0.35"/>
    <row r="4357" s="38" customFormat="1" x14ac:dyDescent="0.35"/>
    <row r="4358" s="38" customFormat="1" x14ac:dyDescent="0.35"/>
    <row r="4359" s="38" customFormat="1" x14ac:dyDescent="0.35"/>
    <row r="4360" s="38" customFormat="1" x14ac:dyDescent="0.35"/>
    <row r="4361" s="38" customFormat="1" x14ac:dyDescent="0.35"/>
    <row r="4362" s="38" customFormat="1" x14ac:dyDescent="0.35"/>
    <row r="4363" s="38" customFormat="1" x14ac:dyDescent="0.35"/>
    <row r="4364" s="38" customFormat="1" x14ac:dyDescent="0.35"/>
    <row r="4365" s="38" customFormat="1" x14ac:dyDescent="0.35"/>
    <row r="4366" s="38" customFormat="1" x14ac:dyDescent="0.35"/>
    <row r="4367" s="38" customFormat="1" x14ac:dyDescent="0.35"/>
    <row r="4368" s="38" customFormat="1" x14ac:dyDescent="0.35"/>
    <row r="4369" s="38" customFormat="1" x14ac:dyDescent="0.35"/>
    <row r="4370" s="38" customFormat="1" x14ac:dyDescent="0.35"/>
    <row r="4371" s="38" customFormat="1" x14ac:dyDescent="0.35"/>
    <row r="4372" s="38" customFormat="1" x14ac:dyDescent="0.35"/>
    <row r="4373" s="38" customFormat="1" x14ac:dyDescent="0.35"/>
    <row r="4374" s="38" customFormat="1" x14ac:dyDescent="0.35"/>
    <row r="4375" s="38" customFormat="1" x14ac:dyDescent="0.35"/>
    <row r="4376" s="38" customFormat="1" x14ac:dyDescent="0.35"/>
    <row r="4377" s="38" customFormat="1" x14ac:dyDescent="0.35"/>
    <row r="4378" s="38" customFormat="1" x14ac:dyDescent="0.35"/>
    <row r="4379" s="38" customFormat="1" x14ac:dyDescent="0.35"/>
    <row r="4380" s="38" customFormat="1" x14ac:dyDescent="0.35"/>
    <row r="4381" s="38" customFormat="1" x14ac:dyDescent="0.35"/>
    <row r="4382" s="38" customFormat="1" x14ac:dyDescent="0.35"/>
    <row r="4383" s="38" customFormat="1" x14ac:dyDescent="0.35"/>
    <row r="4384" s="38" customFormat="1" x14ac:dyDescent="0.35"/>
    <row r="4385" s="38" customFormat="1" x14ac:dyDescent="0.35"/>
    <row r="4386" s="38" customFormat="1" x14ac:dyDescent="0.35"/>
    <row r="4387" s="38" customFormat="1" x14ac:dyDescent="0.35"/>
    <row r="4388" s="38" customFormat="1" x14ac:dyDescent="0.35"/>
    <row r="4389" s="38" customFormat="1" x14ac:dyDescent="0.35"/>
    <row r="4390" s="38" customFormat="1" x14ac:dyDescent="0.35"/>
    <row r="4391" s="38" customFormat="1" x14ac:dyDescent="0.35"/>
    <row r="4392" s="38" customFormat="1" x14ac:dyDescent="0.35"/>
    <row r="4393" s="38" customFormat="1" x14ac:dyDescent="0.35"/>
    <row r="4394" s="38" customFormat="1" x14ac:dyDescent="0.35"/>
    <row r="4395" s="38" customFormat="1" x14ac:dyDescent="0.35"/>
    <row r="4396" s="38" customFormat="1" x14ac:dyDescent="0.35"/>
    <row r="4397" s="38" customFormat="1" x14ac:dyDescent="0.35"/>
    <row r="4398" s="38" customFormat="1" x14ac:dyDescent="0.35"/>
    <row r="4399" s="38" customFormat="1" x14ac:dyDescent="0.35"/>
    <row r="4400" s="38" customFormat="1" x14ac:dyDescent="0.35"/>
    <row r="4401" s="38" customFormat="1" x14ac:dyDescent="0.35"/>
    <row r="4402" s="38" customFormat="1" x14ac:dyDescent="0.35"/>
    <row r="4403" s="38" customFormat="1" x14ac:dyDescent="0.35"/>
    <row r="4404" s="38" customFormat="1" x14ac:dyDescent="0.35"/>
    <row r="4405" s="38" customFormat="1" x14ac:dyDescent="0.35"/>
    <row r="4406" s="38" customFormat="1" x14ac:dyDescent="0.35"/>
    <row r="4407" s="38" customFormat="1" x14ac:dyDescent="0.35"/>
    <row r="4408" s="38" customFormat="1" x14ac:dyDescent="0.35"/>
    <row r="4409" s="38" customFormat="1" x14ac:dyDescent="0.35"/>
    <row r="4410" s="38" customFormat="1" x14ac:dyDescent="0.35"/>
    <row r="4411" s="38" customFormat="1" x14ac:dyDescent="0.35"/>
    <row r="4412" s="38" customFormat="1" x14ac:dyDescent="0.35"/>
    <row r="4413" s="38" customFormat="1" x14ac:dyDescent="0.35"/>
    <row r="4414" s="38" customFormat="1" x14ac:dyDescent="0.35"/>
    <row r="4415" s="38" customFormat="1" x14ac:dyDescent="0.35"/>
    <row r="4416" s="38" customFormat="1" x14ac:dyDescent="0.35"/>
    <row r="4417" s="38" customFormat="1" x14ac:dyDescent="0.35"/>
    <row r="4418" s="38" customFormat="1" x14ac:dyDescent="0.35"/>
    <row r="4419" s="38" customFormat="1" x14ac:dyDescent="0.35"/>
    <row r="4420" s="38" customFormat="1" x14ac:dyDescent="0.35"/>
    <row r="4421" s="38" customFormat="1" x14ac:dyDescent="0.35"/>
    <row r="4422" s="38" customFormat="1" x14ac:dyDescent="0.35"/>
    <row r="4423" s="38" customFormat="1" x14ac:dyDescent="0.35"/>
    <row r="4424" s="38" customFormat="1" x14ac:dyDescent="0.35"/>
    <row r="4425" s="38" customFormat="1" x14ac:dyDescent="0.35"/>
    <row r="4426" s="38" customFormat="1" x14ac:dyDescent="0.35"/>
    <row r="4427" s="38" customFormat="1" x14ac:dyDescent="0.35"/>
    <row r="4428" s="38" customFormat="1" x14ac:dyDescent="0.35"/>
    <row r="4429" s="38" customFormat="1" x14ac:dyDescent="0.35"/>
    <row r="4430" s="38" customFormat="1" x14ac:dyDescent="0.35"/>
    <row r="4431" s="38" customFormat="1" x14ac:dyDescent="0.35"/>
    <row r="4432" s="38" customFormat="1" x14ac:dyDescent="0.35"/>
    <row r="4433" s="38" customFormat="1" x14ac:dyDescent="0.35"/>
    <row r="4434" s="38" customFormat="1" x14ac:dyDescent="0.35"/>
    <row r="4435" s="38" customFormat="1" x14ac:dyDescent="0.35"/>
    <row r="4436" s="38" customFormat="1" x14ac:dyDescent="0.35"/>
    <row r="4437" s="38" customFormat="1" x14ac:dyDescent="0.35"/>
    <row r="4438" s="38" customFormat="1" x14ac:dyDescent="0.35"/>
    <row r="4439" s="38" customFormat="1" x14ac:dyDescent="0.35"/>
    <row r="4440" s="38" customFormat="1" x14ac:dyDescent="0.35"/>
    <row r="4441" s="38" customFormat="1" x14ac:dyDescent="0.35"/>
    <row r="4442" s="38" customFormat="1" x14ac:dyDescent="0.35"/>
    <row r="4443" s="38" customFormat="1" x14ac:dyDescent="0.35"/>
    <row r="4444" s="38" customFormat="1" x14ac:dyDescent="0.35"/>
    <row r="4445" s="38" customFormat="1" x14ac:dyDescent="0.35"/>
    <row r="4446" s="38" customFormat="1" x14ac:dyDescent="0.35"/>
    <row r="4447" s="38" customFormat="1" x14ac:dyDescent="0.35"/>
    <row r="4448" s="38" customFormat="1" x14ac:dyDescent="0.35"/>
    <row r="4449" s="38" customFormat="1" x14ac:dyDescent="0.35"/>
    <row r="4450" s="38" customFormat="1" x14ac:dyDescent="0.35"/>
    <row r="4451" s="38" customFormat="1" x14ac:dyDescent="0.35"/>
    <row r="4452" s="38" customFormat="1" x14ac:dyDescent="0.35"/>
    <row r="4453" s="38" customFormat="1" x14ac:dyDescent="0.35"/>
    <row r="4454" s="38" customFormat="1" x14ac:dyDescent="0.35"/>
    <row r="4455" s="38" customFormat="1" x14ac:dyDescent="0.35"/>
    <row r="4456" s="38" customFormat="1" x14ac:dyDescent="0.35"/>
    <row r="4457" s="38" customFormat="1" x14ac:dyDescent="0.35"/>
    <row r="4458" s="38" customFormat="1" x14ac:dyDescent="0.35"/>
    <row r="4459" s="38" customFormat="1" x14ac:dyDescent="0.35"/>
    <row r="4460" s="38" customFormat="1" x14ac:dyDescent="0.35"/>
    <row r="4461" s="38" customFormat="1" x14ac:dyDescent="0.35"/>
    <row r="4462" s="38" customFormat="1" x14ac:dyDescent="0.35"/>
    <row r="4463" s="38" customFormat="1" x14ac:dyDescent="0.35"/>
    <row r="4464" s="38" customFormat="1" x14ac:dyDescent="0.35"/>
    <row r="4465" s="38" customFormat="1" x14ac:dyDescent="0.35"/>
    <row r="4466" s="38" customFormat="1" x14ac:dyDescent="0.35"/>
    <row r="4467" s="38" customFormat="1" x14ac:dyDescent="0.35"/>
    <row r="4468" s="38" customFormat="1" x14ac:dyDescent="0.35"/>
    <row r="4469" s="38" customFormat="1" x14ac:dyDescent="0.35"/>
    <row r="4470" s="38" customFormat="1" x14ac:dyDescent="0.35"/>
    <row r="4471" s="38" customFormat="1" x14ac:dyDescent="0.35"/>
    <row r="4472" s="38" customFormat="1" x14ac:dyDescent="0.35"/>
    <row r="4473" s="38" customFormat="1" x14ac:dyDescent="0.35"/>
    <row r="4474" s="38" customFormat="1" x14ac:dyDescent="0.35"/>
    <row r="4475" s="38" customFormat="1" x14ac:dyDescent="0.35"/>
    <row r="4476" s="38" customFormat="1" x14ac:dyDescent="0.35"/>
    <row r="4477" s="38" customFormat="1" x14ac:dyDescent="0.35"/>
    <row r="4478" s="38" customFormat="1" x14ac:dyDescent="0.35"/>
    <row r="4479" s="38" customFormat="1" x14ac:dyDescent="0.35"/>
    <row r="4480" s="38" customFormat="1" x14ac:dyDescent="0.35"/>
    <row r="4481" s="38" customFormat="1" x14ac:dyDescent="0.35"/>
    <row r="4482" s="38" customFormat="1" x14ac:dyDescent="0.35"/>
    <row r="4483" s="38" customFormat="1" x14ac:dyDescent="0.35"/>
    <row r="4484" s="38" customFormat="1" x14ac:dyDescent="0.35"/>
    <row r="4485" s="38" customFormat="1" x14ac:dyDescent="0.35"/>
    <row r="4486" s="38" customFormat="1" x14ac:dyDescent="0.35"/>
    <row r="4487" s="38" customFormat="1" x14ac:dyDescent="0.35"/>
    <row r="4488" s="38" customFormat="1" x14ac:dyDescent="0.35"/>
    <row r="4489" s="38" customFormat="1" x14ac:dyDescent="0.35"/>
    <row r="4490" s="38" customFormat="1" x14ac:dyDescent="0.35"/>
    <row r="4491" s="38" customFormat="1" x14ac:dyDescent="0.35"/>
    <row r="4492" s="38" customFormat="1" x14ac:dyDescent="0.35"/>
    <row r="4493" s="38" customFormat="1" x14ac:dyDescent="0.35"/>
    <row r="4494" s="38" customFormat="1" x14ac:dyDescent="0.35"/>
    <row r="4495" s="38" customFormat="1" x14ac:dyDescent="0.35"/>
    <row r="4496" s="38" customFormat="1" x14ac:dyDescent="0.35"/>
    <row r="4497" s="38" customFormat="1" x14ac:dyDescent="0.35"/>
    <row r="4498" s="38" customFormat="1" x14ac:dyDescent="0.35"/>
    <row r="4499" s="38" customFormat="1" x14ac:dyDescent="0.35"/>
    <row r="4500" s="38" customFormat="1" x14ac:dyDescent="0.35"/>
    <row r="4501" s="38" customFormat="1" x14ac:dyDescent="0.35"/>
    <row r="4502" s="38" customFormat="1" x14ac:dyDescent="0.35"/>
    <row r="4503" s="38" customFormat="1" x14ac:dyDescent="0.35"/>
    <row r="4504" s="38" customFormat="1" x14ac:dyDescent="0.35"/>
    <row r="4505" s="38" customFormat="1" x14ac:dyDescent="0.35"/>
    <row r="4506" s="38" customFormat="1" x14ac:dyDescent="0.35"/>
    <row r="4507" s="38" customFormat="1" x14ac:dyDescent="0.35"/>
    <row r="4508" s="38" customFormat="1" x14ac:dyDescent="0.35"/>
    <row r="4509" s="38" customFormat="1" x14ac:dyDescent="0.35"/>
    <row r="4510" s="38" customFormat="1" x14ac:dyDescent="0.35"/>
    <row r="4511" s="38" customFormat="1" x14ac:dyDescent="0.35"/>
    <row r="4512" s="38" customFormat="1" x14ac:dyDescent="0.35"/>
    <row r="4513" s="38" customFormat="1" x14ac:dyDescent="0.35"/>
    <row r="4514" s="38" customFormat="1" x14ac:dyDescent="0.35"/>
    <row r="4515" s="38" customFormat="1" x14ac:dyDescent="0.35"/>
    <row r="4516" s="38" customFormat="1" x14ac:dyDescent="0.35"/>
    <row r="4517" s="38" customFormat="1" x14ac:dyDescent="0.35"/>
    <row r="4518" s="38" customFormat="1" x14ac:dyDescent="0.35"/>
    <row r="4519" s="38" customFormat="1" x14ac:dyDescent="0.35"/>
    <row r="4520" s="38" customFormat="1" x14ac:dyDescent="0.35"/>
    <row r="4521" s="38" customFormat="1" x14ac:dyDescent="0.35"/>
    <row r="4522" s="38" customFormat="1" x14ac:dyDescent="0.35"/>
    <row r="4523" s="38" customFormat="1" x14ac:dyDescent="0.35"/>
    <row r="4524" s="38" customFormat="1" x14ac:dyDescent="0.35"/>
    <row r="4525" s="38" customFormat="1" x14ac:dyDescent="0.35"/>
    <row r="4526" s="38" customFormat="1" x14ac:dyDescent="0.35"/>
    <row r="4527" s="38" customFormat="1" x14ac:dyDescent="0.35"/>
    <row r="4528" s="38" customFormat="1" x14ac:dyDescent="0.35"/>
    <row r="4529" s="38" customFormat="1" x14ac:dyDescent="0.35"/>
    <row r="4530" s="38" customFormat="1" x14ac:dyDescent="0.35"/>
    <row r="4531" s="38" customFormat="1" x14ac:dyDescent="0.35"/>
    <row r="4532" s="38" customFormat="1" x14ac:dyDescent="0.35"/>
    <row r="4533" s="38" customFormat="1" x14ac:dyDescent="0.35"/>
    <row r="4534" s="38" customFormat="1" x14ac:dyDescent="0.35"/>
    <row r="4535" s="38" customFormat="1" x14ac:dyDescent="0.35"/>
    <row r="4536" s="38" customFormat="1" x14ac:dyDescent="0.35"/>
    <row r="4537" s="38" customFormat="1" x14ac:dyDescent="0.35"/>
    <row r="4538" s="38" customFormat="1" x14ac:dyDescent="0.35"/>
    <row r="4539" s="38" customFormat="1" x14ac:dyDescent="0.35"/>
    <row r="4540" s="38" customFormat="1" x14ac:dyDescent="0.35"/>
    <row r="4541" s="38" customFormat="1" x14ac:dyDescent="0.35"/>
    <row r="4542" s="38" customFormat="1" x14ac:dyDescent="0.35"/>
    <row r="4543" s="38" customFormat="1" x14ac:dyDescent="0.35"/>
    <row r="4544" s="38" customFormat="1" x14ac:dyDescent="0.35"/>
    <row r="4545" s="38" customFormat="1" x14ac:dyDescent="0.35"/>
    <row r="4546" s="38" customFormat="1" x14ac:dyDescent="0.35"/>
    <row r="4547" s="38" customFormat="1" x14ac:dyDescent="0.35"/>
    <row r="4548" s="38" customFormat="1" x14ac:dyDescent="0.35"/>
    <row r="4549" s="38" customFormat="1" x14ac:dyDescent="0.35"/>
    <row r="4550" s="38" customFormat="1" x14ac:dyDescent="0.35"/>
    <row r="4551" s="38" customFormat="1" x14ac:dyDescent="0.35"/>
    <row r="4552" s="38" customFormat="1" x14ac:dyDescent="0.35"/>
    <row r="4553" s="38" customFormat="1" x14ac:dyDescent="0.35"/>
    <row r="4554" s="38" customFormat="1" x14ac:dyDescent="0.35"/>
    <row r="4555" s="38" customFormat="1" x14ac:dyDescent="0.35"/>
    <row r="4556" s="38" customFormat="1" x14ac:dyDescent="0.35"/>
    <row r="4557" s="38" customFormat="1" x14ac:dyDescent="0.35"/>
    <row r="4558" s="38" customFormat="1" x14ac:dyDescent="0.35"/>
    <row r="4559" s="38" customFormat="1" x14ac:dyDescent="0.35"/>
    <row r="4560" s="38" customFormat="1" x14ac:dyDescent="0.35"/>
    <row r="4561" s="38" customFormat="1" x14ac:dyDescent="0.35"/>
    <row r="4562" s="38" customFormat="1" x14ac:dyDescent="0.35"/>
    <row r="4563" s="38" customFormat="1" x14ac:dyDescent="0.35"/>
    <row r="4564" s="38" customFormat="1" x14ac:dyDescent="0.35"/>
    <row r="4565" s="38" customFormat="1" x14ac:dyDescent="0.35"/>
    <row r="4566" s="38" customFormat="1" x14ac:dyDescent="0.35"/>
    <row r="4567" s="38" customFormat="1" x14ac:dyDescent="0.35"/>
    <row r="4568" s="38" customFormat="1" x14ac:dyDescent="0.35"/>
    <row r="4569" s="38" customFormat="1" x14ac:dyDescent="0.35"/>
    <row r="4570" s="38" customFormat="1" x14ac:dyDescent="0.35"/>
    <row r="4571" s="38" customFormat="1" x14ac:dyDescent="0.35"/>
    <row r="4572" s="38" customFormat="1" x14ac:dyDescent="0.35"/>
    <row r="4573" s="38" customFormat="1" x14ac:dyDescent="0.35"/>
    <row r="4574" s="38" customFormat="1" x14ac:dyDescent="0.35"/>
    <row r="4575" s="38" customFormat="1" x14ac:dyDescent="0.35"/>
    <row r="4576" s="38" customFormat="1" x14ac:dyDescent="0.35"/>
    <row r="4577" s="38" customFormat="1" x14ac:dyDescent="0.35"/>
    <row r="4578" s="38" customFormat="1" x14ac:dyDescent="0.35"/>
    <row r="4579" s="38" customFormat="1" x14ac:dyDescent="0.35"/>
    <row r="4580" s="38" customFormat="1" x14ac:dyDescent="0.35"/>
    <row r="4581" s="38" customFormat="1" x14ac:dyDescent="0.35"/>
    <row r="4582" s="38" customFormat="1" x14ac:dyDescent="0.35"/>
    <row r="4583" s="38" customFormat="1" x14ac:dyDescent="0.35"/>
    <row r="4584" s="38" customFormat="1" x14ac:dyDescent="0.35"/>
    <row r="4585" s="38" customFormat="1" x14ac:dyDescent="0.35"/>
    <row r="4586" s="38" customFormat="1" x14ac:dyDescent="0.35"/>
    <row r="4587" s="38" customFormat="1" x14ac:dyDescent="0.35"/>
    <row r="4588" s="38" customFormat="1" x14ac:dyDescent="0.35"/>
    <row r="4589" s="38" customFormat="1" x14ac:dyDescent="0.35"/>
    <row r="4590" s="38" customFormat="1" x14ac:dyDescent="0.35"/>
    <row r="4591" s="38" customFormat="1" x14ac:dyDescent="0.35"/>
    <row r="4592" s="38" customFormat="1" x14ac:dyDescent="0.35"/>
    <row r="4593" s="38" customFormat="1" x14ac:dyDescent="0.35"/>
    <row r="4594" s="38" customFormat="1" x14ac:dyDescent="0.35"/>
    <row r="4595" s="38" customFormat="1" x14ac:dyDescent="0.35"/>
    <row r="4596" s="38" customFormat="1" x14ac:dyDescent="0.35"/>
    <row r="4597" s="38" customFormat="1" x14ac:dyDescent="0.35"/>
    <row r="4598" s="38" customFormat="1" x14ac:dyDescent="0.35"/>
    <row r="4599" s="38" customFormat="1" x14ac:dyDescent="0.35"/>
    <row r="4600" s="38" customFormat="1" x14ac:dyDescent="0.35"/>
    <row r="4601" s="38" customFormat="1" x14ac:dyDescent="0.35"/>
    <row r="4602" s="38" customFormat="1" x14ac:dyDescent="0.35"/>
    <row r="4603" s="38" customFormat="1" x14ac:dyDescent="0.35"/>
    <row r="4604" s="38" customFormat="1" x14ac:dyDescent="0.35"/>
    <row r="4605" s="38" customFormat="1" x14ac:dyDescent="0.35"/>
    <row r="4606" s="38" customFormat="1" x14ac:dyDescent="0.35"/>
    <row r="4607" s="38" customFormat="1" x14ac:dyDescent="0.35"/>
    <row r="4608" s="38" customFormat="1" x14ac:dyDescent="0.35"/>
    <row r="4609" s="38" customFormat="1" x14ac:dyDescent="0.35"/>
    <row r="4610" s="38" customFormat="1" x14ac:dyDescent="0.35"/>
    <row r="4611" s="38" customFormat="1" x14ac:dyDescent="0.35"/>
    <row r="4612" s="38" customFormat="1" x14ac:dyDescent="0.35"/>
    <row r="4613" s="38" customFormat="1" x14ac:dyDescent="0.35"/>
    <row r="4614" s="38" customFormat="1" x14ac:dyDescent="0.35"/>
    <row r="4615" s="38" customFormat="1" x14ac:dyDescent="0.35"/>
    <row r="4616" s="38" customFormat="1" x14ac:dyDescent="0.35"/>
    <row r="4617" s="38" customFormat="1" x14ac:dyDescent="0.35"/>
    <row r="4618" s="38" customFormat="1" x14ac:dyDescent="0.35"/>
    <row r="4619" s="38" customFormat="1" x14ac:dyDescent="0.35"/>
    <row r="4620" s="38" customFormat="1" x14ac:dyDescent="0.35"/>
    <row r="4621" s="38" customFormat="1" x14ac:dyDescent="0.35"/>
    <row r="4622" s="38" customFormat="1" x14ac:dyDescent="0.35"/>
    <row r="4623" s="38" customFormat="1" x14ac:dyDescent="0.35"/>
    <row r="4624" s="38" customFormat="1" x14ac:dyDescent="0.35"/>
    <row r="4625" s="38" customFormat="1" x14ac:dyDescent="0.35"/>
    <row r="4626" s="38" customFormat="1" x14ac:dyDescent="0.35"/>
    <row r="4627" s="38" customFormat="1" x14ac:dyDescent="0.35"/>
    <row r="4628" s="38" customFormat="1" x14ac:dyDescent="0.35"/>
    <row r="4629" s="38" customFormat="1" x14ac:dyDescent="0.35"/>
    <row r="4630" s="38" customFormat="1" x14ac:dyDescent="0.35"/>
    <row r="4631" s="38" customFormat="1" x14ac:dyDescent="0.35"/>
    <row r="4632" s="38" customFormat="1" x14ac:dyDescent="0.35"/>
    <row r="4633" s="38" customFormat="1" x14ac:dyDescent="0.35"/>
    <row r="4634" s="38" customFormat="1" x14ac:dyDescent="0.35"/>
    <row r="4635" s="38" customFormat="1" x14ac:dyDescent="0.35"/>
    <row r="4636" s="38" customFormat="1" x14ac:dyDescent="0.35"/>
    <row r="4637" s="38" customFormat="1" x14ac:dyDescent="0.35"/>
    <row r="4638" s="38" customFormat="1" x14ac:dyDescent="0.35"/>
    <row r="4639" s="38" customFormat="1" x14ac:dyDescent="0.35"/>
    <row r="4640" s="38" customFormat="1" x14ac:dyDescent="0.35"/>
    <row r="4641" s="38" customFormat="1" x14ac:dyDescent="0.35"/>
    <row r="4642" s="38" customFormat="1" x14ac:dyDescent="0.35"/>
    <row r="4643" s="38" customFormat="1" x14ac:dyDescent="0.35"/>
    <row r="4644" s="38" customFormat="1" x14ac:dyDescent="0.35"/>
    <row r="4645" s="38" customFormat="1" x14ac:dyDescent="0.35"/>
    <row r="4646" s="38" customFormat="1" x14ac:dyDescent="0.35"/>
    <row r="4647" s="38" customFormat="1" x14ac:dyDescent="0.35"/>
    <row r="4648" s="38" customFormat="1" x14ac:dyDescent="0.35"/>
    <row r="4649" s="38" customFormat="1" x14ac:dyDescent="0.35"/>
    <row r="4650" s="38" customFormat="1" x14ac:dyDescent="0.35"/>
    <row r="4651" s="38" customFormat="1" x14ac:dyDescent="0.35"/>
    <row r="4652" s="38" customFormat="1" x14ac:dyDescent="0.35"/>
    <row r="4653" s="38" customFormat="1" x14ac:dyDescent="0.35"/>
    <row r="4654" s="38" customFormat="1" x14ac:dyDescent="0.35"/>
    <row r="4655" s="38" customFormat="1" x14ac:dyDescent="0.35"/>
    <row r="4656" s="38" customFormat="1" x14ac:dyDescent="0.35"/>
    <row r="4657" s="38" customFormat="1" x14ac:dyDescent="0.35"/>
    <row r="4658" s="38" customFormat="1" x14ac:dyDescent="0.35"/>
    <row r="4659" s="38" customFormat="1" x14ac:dyDescent="0.35"/>
    <row r="4660" s="38" customFormat="1" x14ac:dyDescent="0.35"/>
    <row r="4661" s="38" customFormat="1" x14ac:dyDescent="0.35"/>
    <row r="4662" s="38" customFormat="1" x14ac:dyDescent="0.35"/>
    <row r="4663" s="38" customFormat="1" x14ac:dyDescent="0.35"/>
    <row r="4664" s="38" customFormat="1" x14ac:dyDescent="0.35"/>
    <row r="4665" s="38" customFormat="1" x14ac:dyDescent="0.35"/>
    <row r="4666" s="38" customFormat="1" x14ac:dyDescent="0.35"/>
    <row r="4667" s="38" customFormat="1" x14ac:dyDescent="0.35"/>
    <row r="4668" s="38" customFormat="1" x14ac:dyDescent="0.35"/>
    <row r="4669" s="38" customFormat="1" x14ac:dyDescent="0.35"/>
    <row r="4670" s="38" customFormat="1" x14ac:dyDescent="0.35"/>
    <row r="4671" s="38" customFormat="1" x14ac:dyDescent="0.35"/>
    <row r="4672" s="38" customFormat="1" x14ac:dyDescent="0.35"/>
    <row r="4673" s="38" customFormat="1" x14ac:dyDescent="0.35"/>
    <row r="4674" s="38" customFormat="1" x14ac:dyDescent="0.35"/>
    <row r="4675" s="38" customFormat="1" x14ac:dyDescent="0.35"/>
    <row r="4676" s="38" customFormat="1" x14ac:dyDescent="0.35"/>
    <row r="4677" s="38" customFormat="1" x14ac:dyDescent="0.35"/>
    <row r="4678" s="38" customFormat="1" x14ac:dyDescent="0.35"/>
    <row r="4679" s="38" customFormat="1" x14ac:dyDescent="0.35"/>
    <row r="4680" s="38" customFormat="1" x14ac:dyDescent="0.35"/>
    <row r="4681" s="38" customFormat="1" x14ac:dyDescent="0.35"/>
    <row r="4682" s="38" customFormat="1" x14ac:dyDescent="0.35"/>
    <row r="4683" s="38" customFormat="1" x14ac:dyDescent="0.35"/>
    <row r="4684" s="38" customFormat="1" x14ac:dyDescent="0.35"/>
    <row r="4685" s="38" customFormat="1" x14ac:dyDescent="0.35"/>
    <row r="4686" s="38" customFormat="1" x14ac:dyDescent="0.35"/>
    <row r="4687" s="38" customFormat="1" x14ac:dyDescent="0.35"/>
    <row r="4688" s="38" customFormat="1" x14ac:dyDescent="0.35"/>
    <row r="4689" s="38" customFormat="1" x14ac:dyDescent="0.35"/>
    <row r="4690" s="38" customFormat="1" x14ac:dyDescent="0.35"/>
    <row r="4691" s="38" customFormat="1" x14ac:dyDescent="0.35"/>
    <row r="4692" s="38" customFormat="1" x14ac:dyDescent="0.35"/>
    <row r="4693" s="38" customFormat="1" x14ac:dyDescent="0.35"/>
    <row r="4694" s="38" customFormat="1" x14ac:dyDescent="0.35"/>
    <row r="4695" s="38" customFormat="1" x14ac:dyDescent="0.35"/>
    <row r="4696" s="38" customFormat="1" x14ac:dyDescent="0.35"/>
    <row r="4697" s="38" customFormat="1" x14ac:dyDescent="0.35"/>
    <row r="4698" s="38" customFormat="1" x14ac:dyDescent="0.35"/>
    <row r="4699" s="38" customFormat="1" x14ac:dyDescent="0.35"/>
    <row r="4700" s="38" customFormat="1" x14ac:dyDescent="0.35"/>
    <row r="4701" s="38" customFormat="1" x14ac:dyDescent="0.35"/>
    <row r="4702" s="38" customFormat="1" x14ac:dyDescent="0.35"/>
    <row r="4703" s="38" customFormat="1" x14ac:dyDescent="0.35"/>
    <row r="4704" s="38" customFormat="1" x14ac:dyDescent="0.35"/>
    <row r="4705" s="38" customFormat="1" x14ac:dyDescent="0.35"/>
    <row r="4706" s="38" customFormat="1" x14ac:dyDescent="0.35"/>
    <row r="4707" s="38" customFormat="1" x14ac:dyDescent="0.35"/>
    <row r="4708" s="38" customFormat="1" x14ac:dyDescent="0.35"/>
    <row r="4709" s="38" customFormat="1" x14ac:dyDescent="0.35"/>
    <row r="4710" s="38" customFormat="1" x14ac:dyDescent="0.35"/>
    <row r="4711" s="38" customFormat="1" x14ac:dyDescent="0.35"/>
    <row r="4712" s="38" customFormat="1" x14ac:dyDescent="0.35"/>
    <row r="4713" s="38" customFormat="1" x14ac:dyDescent="0.35"/>
    <row r="4714" s="38" customFormat="1" x14ac:dyDescent="0.35"/>
    <row r="4715" s="38" customFormat="1" x14ac:dyDescent="0.35"/>
    <row r="4716" s="38" customFormat="1" x14ac:dyDescent="0.35"/>
    <row r="4717" s="38" customFormat="1" x14ac:dyDescent="0.35"/>
    <row r="4718" s="38" customFormat="1" x14ac:dyDescent="0.35"/>
    <row r="4719" s="38" customFormat="1" x14ac:dyDescent="0.35"/>
    <row r="4720" s="38" customFormat="1" x14ac:dyDescent="0.35"/>
    <row r="4721" s="38" customFormat="1" x14ac:dyDescent="0.35"/>
    <row r="4722" s="38" customFormat="1" x14ac:dyDescent="0.35"/>
    <row r="4723" s="38" customFormat="1" x14ac:dyDescent="0.35"/>
    <row r="4724" s="38" customFormat="1" x14ac:dyDescent="0.35"/>
    <row r="4725" s="38" customFormat="1" x14ac:dyDescent="0.35"/>
    <row r="4726" s="38" customFormat="1" x14ac:dyDescent="0.35"/>
    <row r="4727" s="38" customFormat="1" x14ac:dyDescent="0.35"/>
    <row r="4728" s="38" customFormat="1" x14ac:dyDescent="0.35"/>
    <row r="4729" s="38" customFormat="1" x14ac:dyDescent="0.35"/>
    <row r="4730" s="38" customFormat="1" x14ac:dyDescent="0.35"/>
    <row r="4731" s="38" customFormat="1" x14ac:dyDescent="0.35"/>
    <row r="4732" s="38" customFormat="1" x14ac:dyDescent="0.35"/>
    <row r="4733" s="38" customFormat="1" x14ac:dyDescent="0.35"/>
    <row r="4734" s="38" customFormat="1" x14ac:dyDescent="0.35"/>
    <row r="4735" s="38" customFormat="1" x14ac:dyDescent="0.35"/>
    <row r="4736" s="38" customFormat="1" x14ac:dyDescent="0.35"/>
    <row r="4737" s="38" customFormat="1" x14ac:dyDescent="0.35"/>
    <row r="4738" s="38" customFormat="1" x14ac:dyDescent="0.35"/>
    <row r="4739" s="38" customFormat="1" x14ac:dyDescent="0.35"/>
    <row r="4740" s="38" customFormat="1" x14ac:dyDescent="0.35"/>
    <row r="4741" s="38" customFormat="1" x14ac:dyDescent="0.35"/>
    <row r="4742" s="38" customFormat="1" x14ac:dyDescent="0.35"/>
    <row r="4743" s="38" customFormat="1" x14ac:dyDescent="0.35"/>
    <row r="4744" s="38" customFormat="1" x14ac:dyDescent="0.35"/>
    <row r="4745" s="38" customFormat="1" x14ac:dyDescent="0.35"/>
    <row r="4746" s="38" customFormat="1" x14ac:dyDescent="0.35"/>
    <row r="4747" s="38" customFormat="1" x14ac:dyDescent="0.35"/>
    <row r="4748" s="38" customFormat="1" x14ac:dyDescent="0.35"/>
    <row r="4749" s="38" customFormat="1" x14ac:dyDescent="0.35"/>
    <row r="4750" s="38" customFormat="1" x14ac:dyDescent="0.35"/>
    <row r="4751" s="38" customFormat="1" x14ac:dyDescent="0.35"/>
    <row r="4752" s="38" customFormat="1" x14ac:dyDescent="0.35"/>
    <row r="4753" s="38" customFormat="1" x14ac:dyDescent="0.35"/>
    <row r="4754" s="38" customFormat="1" x14ac:dyDescent="0.35"/>
    <row r="4755" s="38" customFormat="1" x14ac:dyDescent="0.35"/>
    <row r="4756" s="38" customFormat="1" x14ac:dyDescent="0.35"/>
    <row r="4757" s="38" customFormat="1" x14ac:dyDescent="0.35"/>
    <row r="4758" s="38" customFormat="1" x14ac:dyDescent="0.35"/>
    <row r="4759" s="38" customFormat="1" x14ac:dyDescent="0.35"/>
    <row r="4760" s="38" customFormat="1" x14ac:dyDescent="0.35"/>
    <row r="4761" s="38" customFormat="1" x14ac:dyDescent="0.35"/>
    <row r="4762" s="38" customFormat="1" x14ac:dyDescent="0.35"/>
    <row r="4763" s="38" customFormat="1" x14ac:dyDescent="0.35"/>
    <row r="4764" s="38" customFormat="1" x14ac:dyDescent="0.35"/>
    <row r="4765" s="38" customFormat="1" x14ac:dyDescent="0.35"/>
    <row r="4766" s="38" customFormat="1" x14ac:dyDescent="0.35"/>
    <row r="4767" s="38" customFormat="1" x14ac:dyDescent="0.35"/>
    <row r="4768" s="38" customFormat="1" x14ac:dyDescent="0.35"/>
    <row r="4769" s="38" customFormat="1" x14ac:dyDescent="0.35"/>
    <row r="4770" s="38" customFormat="1" x14ac:dyDescent="0.35"/>
    <row r="4771" s="38" customFormat="1" x14ac:dyDescent="0.35"/>
    <row r="4772" s="38" customFormat="1" x14ac:dyDescent="0.35"/>
    <row r="4773" s="38" customFormat="1" x14ac:dyDescent="0.35"/>
    <row r="4774" s="38" customFormat="1" x14ac:dyDescent="0.35"/>
    <row r="4775" s="38" customFormat="1" x14ac:dyDescent="0.35"/>
    <row r="4776" s="38" customFormat="1" x14ac:dyDescent="0.35"/>
    <row r="4777" s="38" customFormat="1" x14ac:dyDescent="0.35"/>
    <row r="4778" s="38" customFormat="1" x14ac:dyDescent="0.35"/>
    <row r="4779" s="38" customFormat="1" x14ac:dyDescent="0.35"/>
    <row r="4780" s="38" customFormat="1" x14ac:dyDescent="0.35"/>
    <row r="4781" s="38" customFormat="1" x14ac:dyDescent="0.35"/>
    <row r="4782" s="38" customFormat="1" x14ac:dyDescent="0.35"/>
    <row r="4783" s="38" customFormat="1" x14ac:dyDescent="0.35"/>
    <row r="4784" s="38" customFormat="1" x14ac:dyDescent="0.35"/>
    <row r="4785" s="38" customFormat="1" x14ac:dyDescent="0.35"/>
    <row r="4786" s="38" customFormat="1" x14ac:dyDescent="0.35"/>
    <row r="4787" s="38" customFormat="1" x14ac:dyDescent="0.35"/>
    <row r="4788" s="38" customFormat="1" x14ac:dyDescent="0.35"/>
    <row r="4789" s="38" customFormat="1" x14ac:dyDescent="0.35"/>
    <row r="4790" s="38" customFormat="1" x14ac:dyDescent="0.35"/>
    <row r="4791" s="38" customFormat="1" x14ac:dyDescent="0.35"/>
    <row r="4792" s="38" customFormat="1" x14ac:dyDescent="0.35"/>
    <row r="4793" s="38" customFormat="1" x14ac:dyDescent="0.35"/>
    <row r="4794" s="38" customFormat="1" x14ac:dyDescent="0.35"/>
    <row r="4795" s="38" customFormat="1" x14ac:dyDescent="0.35"/>
    <row r="4796" s="38" customFormat="1" x14ac:dyDescent="0.35"/>
    <row r="4797" s="38" customFormat="1" x14ac:dyDescent="0.35"/>
    <row r="4798" s="38" customFormat="1" x14ac:dyDescent="0.35"/>
    <row r="4799" s="38" customFormat="1" x14ac:dyDescent="0.35"/>
    <row r="4800" s="38" customFormat="1" x14ac:dyDescent="0.35"/>
    <row r="4801" s="38" customFormat="1" x14ac:dyDescent="0.35"/>
    <row r="4802" s="38" customFormat="1" x14ac:dyDescent="0.35"/>
    <row r="4803" s="38" customFormat="1" x14ac:dyDescent="0.35"/>
    <row r="4804" s="38" customFormat="1" x14ac:dyDescent="0.35"/>
    <row r="4805" s="38" customFormat="1" x14ac:dyDescent="0.35"/>
    <row r="4806" s="38" customFormat="1" x14ac:dyDescent="0.35"/>
    <row r="4807" s="38" customFormat="1" x14ac:dyDescent="0.35"/>
    <row r="4808" s="38" customFormat="1" x14ac:dyDescent="0.35"/>
    <row r="4809" s="38" customFormat="1" x14ac:dyDescent="0.35"/>
    <row r="4810" s="38" customFormat="1" x14ac:dyDescent="0.35"/>
    <row r="4811" s="38" customFormat="1" x14ac:dyDescent="0.35"/>
    <row r="4812" s="38" customFormat="1" x14ac:dyDescent="0.35"/>
    <row r="4813" s="38" customFormat="1" x14ac:dyDescent="0.35"/>
    <row r="4814" s="38" customFormat="1" x14ac:dyDescent="0.35"/>
    <row r="4815" s="38" customFormat="1" x14ac:dyDescent="0.35"/>
    <row r="4816" s="38" customFormat="1" x14ac:dyDescent="0.35"/>
    <row r="4817" s="38" customFormat="1" x14ac:dyDescent="0.35"/>
    <row r="4818" s="38" customFormat="1" x14ac:dyDescent="0.35"/>
    <row r="4819" s="38" customFormat="1" x14ac:dyDescent="0.35"/>
    <row r="4820" s="38" customFormat="1" x14ac:dyDescent="0.35"/>
    <row r="4821" s="38" customFormat="1" x14ac:dyDescent="0.35"/>
    <row r="4822" s="38" customFormat="1" x14ac:dyDescent="0.35"/>
    <row r="4823" s="38" customFormat="1" x14ac:dyDescent="0.35"/>
    <row r="4824" s="38" customFormat="1" x14ac:dyDescent="0.35"/>
    <row r="4825" s="38" customFormat="1" x14ac:dyDescent="0.35"/>
    <row r="4826" s="38" customFormat="1" x14ac:dyDescent="0.35"/>
    <row r="4827" s="38" customFormat="1" x14ac:dyDescent="0.35"/>
    <row r="4828" s="38" customFormat="1" x14ac:dyDescent="0.35"/>
    <row r="4829" s="38" customFormat="1" x14ac:dyDescent="0.35"/>
    <row r="4830" s="38" customFormat="1" x14ac:dyDescent="0.35"/>
    <row r="4831" s="38" customFormat="1" x14ac:dyDescent="0.35"/>
    <row r="4832" s="38" customFormat="1" x14ac:dyDescent="0.35"/>
    <row r="4833" s="38" customFormat="1" x14ac:dyDescent="0.35"/>
    <row r="4834" s="38" customFormat="1" x14ac:dyDescent="0.35"/>
    <row r="4835" s="38" customFormat="1" x14ac:dyDescent="0.35"/>
    <row r="4836" s="38" customFormat="1" x14ac:dyDescent="0.35"/>
    <row r="4837" s="38" customFormat="1" x14ac:dyDescent="0.35"/>
    <row r="4838" s="38" customFormat="1" x14ac:dyDescent="0.35"/>
    <row r="4839" s="38" customFormat="1" x14ac:dyDescent="0.35"/>
    <row r="4840" s="38" customFormat="1" x14ac:dyDescent="0.35"/>
    <row r="4841" s="38" customFormat="1" x14ac:dyDescent="0.35"/>
    <row r="4842" s="38" customFormat="1" x14ac:dyDescent="0.35"/>
    <row r="4843" s="38" customFormat="1" x14ac:dyDescent="0.35"/>
    <row r="4844" s="38" customFormat="1" x14ac:dyDescent="0.35"/>
    <row r="4845" s="38" customFormat="1" x14ac:dyDescent="0.35"/>
    <row r="4846" s="38" customFormat="1" x14ac:dyDescent="0.35"/>
    <row r="4847" s="38" customFormat="1" x14ac:dyDescent="0.35"/>
    <row r="4848" s="38" customFormat="1" x14ac:dyDescent="0.35"/>
    <row r="4849" s="38" customFormat="1" x14ac:dyDescent="0.35"/>
    <row r="4850" s="38" customFormat="1" x14ac:dyDescent="0.35"/>
    <row r="4851" s="38" customFormat="1" x14ac:dyDescent="0.35"/>
    <row r="4852" s="38" customFormat="1" x14ac:dyDescent="0.35"/>
    <row r="4853" s="38" customFormat="1" x14ac:dyDescent="0.35"/>
    <row r="4854" s="38" customFormat="1" x14ac:dyDescent="0.35"/>
    <row r="4855" s="38" customFormat="1" x14ac:dyDescent="0.35"/>
    <row r="4856" s="38" customFormat="1" x14ac:dyDescent="0.35"/>
    <row r="4857" s="38" customFormat="1" x14ac:dyDescent="0.35"/>
    <row r="4858" s="38" customFormat="1" x14ac:dyDescent="0.35"/>
    <row r="4859" s="38" customFormat="1" x14ac:dyDescent="0.35"/>
    <row r="4860" s="38" customFormat="1" x14ac:dyDescent="0.35"/>
    <row r="4861" s="38" customFormat="1" x14ac:dyDescent="0.35"/>
    <row r="4862" s="38" customFormat="1" x14ac:dyDescent="0.35"/>
    <row r="4863" s="38" customFormat="1" x14ac:dyDescent="0.35"/>
    <row r="4864" s="38" customFormat="1" x14ac:dyDescent="0.35"/>
    <row r="4865" s="38" customFormat="1" x14ac:dyDescent="0.35"/>
    <row r="4866" s="38" customFormat="1" x14ac:dyDescent="0.35"/>
    <row r="4867" s="38" customFormat="1" x14ac:dyDescent="0.35"/>
    <row r="4868" s="38" customFormat="1" x14ac:dyDescent="0.35"/>
    <row r="4869" s="38" customFormat="1" x14ac:dyDescent="0.35"/>
    <row r="4870" s="38" customFormat="1" x14ac:dyDescent="0.35"/>
    <row r="4871" s="38" customFormat="1" x14ac:dyDescent="0.35"/>
    <row r="4872" s="38" customFormat="1" x14ac:dyDescent="0.35"/>
    <row r="4873" s="38" customFormat="1" x14ac:dyDescent="0.35"/>
    <row r="4874" s="38" customFormat="1" x14ac:dyDescent="0.35"/>
    <row r="4875" s="38" customFormat="1" x14ac:dyDescent="0.35"/>
    <row r="4876" s="38" customFormat="1" x14ac:dyDescent="0.35"/>
    <row r="4877" s="38" customFormat="1" x14ac:dyDescent="0.35"/>
    <row r="4878" s="38" customFormat="1" x14ac:dyDescent="0.35"/>
    <row r="4879" s="38" customFormat="1" x14ac:dyDescent="0.35"/>
    <row r="4880" s="38" customFormat="1" x14ac:dyDescent="0.35"/>
    <row r="4881" s="38" customFormat="1" x14ac:dyDescent="0.35"/>
    <row r="4882" s="38" customFormat="1" x14ac:dyDescent="0.35"/>
    <row r="4883" s="38" customFormat="1" x14ac:dyDescent="0.35"/>
    <row r="4884" s="38" customFormat="1" x14ac:dyDescent="0.35"/>
    <row r="4885" s="38" customFormat="1" x14ac:dyDescent="0.35"/>
    <row r="4886" s="38" customFormat="1" x14ac:dyDescent="0.35"/>
    <row r="4887" s="38" customFormat="1" x14ac:dyDescent="0.35"/>
    <row r="4888" s="38" customFormat="1" x14ac:dyDescent="0.35"/>
    <row r="4889" s="38" customFormat="1" x14ac:dyDescent="0.35"/>
    <row r="4890" s="38" customFormat="1" x14ac:dyDescent="0.35"/>
    <row r="4891" s="38" customFormat="1" x14ac:dyDescent="0.35"/>
    <row r="4892" s="38" customFormat="1" x14ac:dyDescent="0.35"/>
    <row r="4893" s="38" customFormat="1" x14ac:dyDescent="0.35"/>
    <row r="4894" s="38" customFormat="1" x14ac:dyDescent="0.35"/>
    <row r="4895" s="38" customFormat="1" x14ac:dyDescent="0.35"/>
    <row r="4896" s="38" customFormat="1" x14ac:dyDescent="0.35"/>
    <row r="4897" s="38" customFormat="1" x14ac:dyDescent="0.35"/>
    <row r="4898" s="38" customFormat="1" x14ac:dyDescent="0.35"/>
    <row r="4899" s="38" customFormat="1" x14ac:dyDescent="0.35"/>
    <row r="4900" s="38" customFormat="1" x14ac:dyDescent="0.35"/>
    <row r="4901" s="38" customFormat="1" x14ac:dyDescent="0.35"/>
    <row r="4902" s="38" customFormat="1" x14ac:dyDescent="0.35"/>
    <row r="4903" s="38" customFormat="1" x14ac:dyDescent="0.35"/>
    <row r="4904" s="38" customFormat="1" x14ac:dyDescent="0.35"/>
    <row r="4905" s="38" customFormat="1" x14ac:dyDescent="0.35"/>
    <row r="4906" s="38" customFormat="1" x14ac:dyDescent="0.35"/>
    <row r="4907" s="38" customFormat="1" x14ac:dyDescent="0.35"/>
    <row r="4908" s="38" customFormat="1" x14ac:dyDescent="0.35"/>
    <row r="4909" s="38" customFormat="1" x14ac:dyDescent="0.35"/>
    <row r="4910" s="38" customFormat="1" x14ac:dyDescent="0.35"/>
    <row r="4911" s="38" customFormat="1" x14ac:dyDescent="0.35"/>
    <row r="4912" s="38" customFormat="1" x14ac:dyDescent="0.35"/>
    <row r="4913" s="38" customFormat="1" x14ac:dyDescent="0.35"/>
    <row r="4914" s="38" customFormat="1" x14ac:dyDescent="0.35"/>
    <row r="4915" s="38" customFormat="1" x14ac:dyDescent="0.35"/>
    <row r="4916" s="38" customFormat="1" x14ac:dyDescent="0.35"/>
    <row r="4917" s="38" customFormat="1" x14ac:dyDescent="0.35"/>
    <row r="4918" s="38" customFormat="1" x14ac:dyDescent="0.35"/>
    <row r="4919" s="38" customFormat="1" x14ac:dyDescent="0.35"/>
    <row r="4920" s="38" customFormat="1" x14ac:dyDescent="0.35"/>
    <row r="4921" s="38" customFormat="1" x14ac:dyDescent="0.35"/>
    <row r="4922" s="38" customFormat="1" x14ac:dyDescent="0.35"/>
    <row r="4923" s="38" customFormat="1" x14ac:dyDescent="0.35"/>
    <row r="4924" s="38" customFormat="1" x14ac:dyDescent="0.35"/>
    <row r="4925" s="38" customFormat="1" x14ac:dyDescent="0.35"/>
    <row r="4926" s="38" customFormat="1" x14ac:dyDescent="0.35"/>
    <row r="4927" s="38" customFormat="1" x14ac:dyDescent="0.35"/>
    <row r="4928" s="38" customFormat="1" x14ac:dyDescent="0.35"/>
    <row r="4929" s="38" customFormat="1" x14ac:dyDescent="0.35"/>
    <row r="4930" s="38" customFormat="1" x14ac:dyDescent="0.35"/>
    <row r="4931" s="38" customFormat="1" x14ac:dyDescent="0.35"/>
    <row r="4932" s="38" customFormat="1" x14ac:dyDescent="0.35"/>
    <row r="4933" s="38" customFormat="1" x14ac:dyDescent="0.35"/>
    <row r="4934" s="38" customFormat="1" x14ac:dyDescent="0.35"/>
    <row r="4935" s="38" customFormat="1" x14ac:dyDescent="0.35"/>
    <row r="4936" s="38" customFormat="1" x14ac:dyDescent="0.35"/>
    <row r="4937" s="38" customFormat="1" x14ac:dyDescent="0.35"/>
    <row r="4938" s="38" customFormat="1" x14ac:dyDescent="0.35"/>
    <row r="4939" s="38" customFormat="1" x14ac:dyDescent="0.35"/>
    <row r="4940" s="38" customFormat="1" x14ac:dyDescent="0.35"/>
    <row r="4941" s="38" customFormat="1" x14ac:dyDescent="0.35"/>
    <row r="4942" s="38" customFormat="1" x14ac:dyDescent="0.35"/>
    <row r="4943" s="38" customFormat="1" x14ac:dyDescent="0.35"/>
    <row r="4944" s="38" customFormat="1" x14ac:dyDescent="0.35"/>
    <row r="4945" s="38" customFormat="1" x14ac:dyDescent="0.35"/>
    <row r="4946" s="38" customFormat="1" x14ac:dyDescent="0.35"/>
    <row r="4947" s="38" customFormat="1" x14ac:dyDescent="0.35"/>
    <row r="4948" s="38" customFormat="1" x14ac:dyDescent="0.35"/>
    <row r="4949" s="38" customFormat="1" x14ac:dyDescent="0.35"/>
    <row r="4950" s="38" customFormat="1" x14ac:dyDescent="0.35"/>
    <row r="4951" s="38" customFormat="1" x14ac:dyDescent="0.35"/>
    <row r="4952" s="38" customFormat="1" x14ac:dyDescent="0.35"/>
    <row r="4953" s="38" customFormat="1" x14ac:dyDescent="0.35"/>
    <row r="4954" s="38" customFormat="1" x14ac:dyDescent="0.35"/>
    <row r="4955" s="38" customFormat="1" x14ac:dyDescent="0.35"/>
    <row r="4956" s="38" customFormat="1" x14ac:dyDescent="0.35"/>
    <row r="4957" s="38" customFormat="1" x14ac:dyDescent="0.35"/>
    <row r="4958" s="38" customFormat="1" x14ac:dyDescent="0.35"/>
    <row r="4959" s="38" customFormat="1" x14ac:dyDescent="0.35"/>
    <row r="4960" s="38" customFormat="1" x14ac:dyDescent="0.35"/>
    <row r="4961" s="38" customFormat="1" x14ac:dyDescent="0.35"/>
    <row r="4962" s="38" customFormat="1" x14ac:dyDescent="0.35"/>
    <row r="4963" s="38" customFormat="1" x14ac:dyDescent="0.35"/>
    <row r="4964" s="38" customFormat="1" x14ac:dyDescent="0.35"/>
    <row r="4965" s="38" customFormat="1" x14ac:dyDescent="0.35"/>
    <row r="4966" s="38" customFormat="1" x14ac:dyDescent="0.35"/>
    <row r="4967" s="38" customFormat="1" x14ac:dyDescent="0.35"/>
    <row r="4968" s="38" customFormat="1" x14ac:dyDescent="0.35"/>
    <row r="4969" s="38" customFormat="1" x14ac:dyDescent="0.35"/>
    <row r="4970" s="38" customFormat="1" x14ac:dyDescent="0.35"/>
    <row r="4971" s="38" customFormat="1" x14ac:dyDescent="0.35"/>
    <row r="4972" s="38" customFormat="1" x14ac:dyDescent="0.35"/>
    <row r="4973" s="38" customFormat="1" x14ac:dyDescent="0.35"/>
    <row r="4974" s="38" customFormat="1" x14ac:dyDescent="0.35"/>
    <row r="4975" s="38" customFormat="1" x14ac:dyDescent="0.35"/>
    <row r="4976" s="38" customFormat="1" x14ac:dyDescent="0.35"/>
    <row r="4977" s="38" customFormat="1" x14ac:dyDescent="0.35"/>
    <row r="4978" s="38" customFormat="1" x14ac:dyDescent="0.35"/>
    <row r="4979" s="38" customFormat="1" x14ac:dyDescent="0.35"/>
    <row r="4980" s="38" customFormat="1" x14ac:dyDescent="0.35"/>
    <row r="4981" s="38" customFormat="1" x14ac:dyDescent="0.35"/>
    <row r="4982" s="38" customFormat="1" x14ac:dyDescent="0.35"/>
    <row r="4983" s="38" customFormat="1" x14ac:dyDescent="0.35"/>
    <row r="4984" s="38" customFormat="1" x14ac:dyDescent="0.35"/>
    <row r="4985" s="38" customFormat="1" x14ac:dyDescent="0.35"/>
    <row r="4986" s="38" customFormat="1" x14ac:dyDescent="0.35"/>
    <row r="4987" s="38" customFormat="1" x14ac:dyDescent="0.35"/>
    <row r="4988" s="38" customFormat="1" x14ac:dyDescent="0.35"/>
    <row r="4989" s="38" customFormat="1" x14ac:dyDescent="0.35"/>
    <row r="4990" s="38" customFormat="1" x14ac:dyDescent="0.35"/>
    <row r="4991" s="38" customFormat="1" x14ac:dyDescent="0.35"/>
    <row r="4992" s="38" customFormat="1" x14ac:dyDescent="0.35"/>
    <row r="4993" s="38" customFormat="1" x14ac:dyDescent="0.35"/>
    <row r="4994" s="38" customFormat="1" x14ac:dyDescent="0.35"/>
    <row r="4995" s="38" customFormat="1" x14ac:dyDescent="0.35"/>
    <row r="4996" s="38" customFormat="1" x14ac:dyDescent="0.35"/>
    <row r="4997" s="38" customFormat="1" x14ac:dyDescent="0.35"/>
    <row r="4998" s="38" customFormat="1" x14ac:dyDescent="0.35"/>
    <row r="4999" s="38" customFormat="1" x14ac:dyDescent="0.35"/>
    <row r="5000" s="38" customFormat="1" x14ac:dyDescent="0.35"/>
    <row r="5001" s="38" customFormat="1" x14ac:dyDescent="0.35"/>
    <row r="5002" s="38" customFormat="1" x14ac:dyDescent="0.35"/>
    <row r="5003" s="38" customFormat="1" x14ac:dyDescent="0.35"/>
    <row r="5004" s="38" customFormat="1" x14ac:dyDescent="0.35"/>
    <row r="5005" s="38" customFormat="1" x14ac:dyDescent="0.35"/>
    <row r="5006" s="38" customFormat="1" x14ac:dyDescent="0.35"/>
    <row r="5007" s="38" customFormat="1" x14ac:dyDescent="0.35"/>
    <row r="5008" s="38" customFormat="1" x14ac:dyDescent="0.35"/>
    <row r="5009" s="38" customFormat="1" x14ac:dyDescent="0.35"/>
    <row r="5010" s="38" customFormat="1" x14ac:dyDescent="0.35"/>
    <row r="5011" s="38" customFormat="1" x14ac:dyDescent="0.35"/>
    <row r="5012" s="38" customFormat="1" x14ac:dyDescent="0.35"/>
    <row r="5013" s="38" customFormat="1" x14ac:dyDescent="0.35"/>
    <row r="5014" s="38" customFormat="1" x14ac:dyDescent="0.35"/>
    <row r="5015" s="38" customFormat="1" x14ac:dyDescent="0.35"/>
    <row r="5016" s="38" customFormat="1" x14ac:dyDescent="0.35"/>
    <row r="5017" s="38" customFormat="1" x14ac:dyDescent="0.35"/>
    <row r="5018" s="38" customFormat="1" x14ac:dyDescent="0.35"/>
    <row r="5019" s="38" customFormat="1" x14ac:dyDescent="0.35"/>
    <row r="5020" s="38" customFormat="1" x14ac:dyDescent="0.35"/>
    <row r="5021" s="38" customFormat="1" x14ac:dyDescent="0.35"/>
    <row r="5022" s="38" customFormat="1" x14ac:dyDescent="0.35"/>
    <row r="5023" s="38" customFormat="1" x14ac:dyDescent="0.35"/>
    <row r="5024" s="38" customFormat="1" x14ac:dyDescent="0.35"/>
    <row r="5025" s="38" customFormat="1" x14ac:dyDescent="0.35"/>
    <row r="5026" s="38" customFormat="1" x14ac:dyDescent="0.35"/>
    <row r="5027" s="38" customFormat="1" x14ac:dyDescent="0.35"/>
    <row r="5028" s="38" customFormat="1" x14ac:dyDescent="0.35"/>
    <row r="5029" s="38" customFormat="1" x14ac:dyDescent="0.35"/>
    <row r="5030" s="38" customFormat="1" x14ac:dyDescent="0.35"/>
    <row r="5031" s="38" customFormat="1" x14ac:dyDescent="0.35"/>
    <row r="5032" s="38" customFormat="1" x14ac:dyDescent="0.35"/>
    <row r="5033" s="38" customFormat="1" x14ac:dyDescent="0.35"/>
    <row r="5034" s="38" customFormat="1" x14ac:dyDescent="0.35"/>
    <row r="5035" s="38" customFormat="1" x14ac:dyDescent="0.35"/>
    <row r="5036" s="38" customFormat="1" x14ac:dyDescent="0.35"/>
    <row r="5037" s="38" customFormat="1" x14ac:dyDescent="0.35"/>
    <row r="5038" s="38" customFormat="1" x14ac:dyDescent="0.35"/>
    <row r="5039" s="38" customFormat="1" x14ac:dyDescent="0.35"/>
    <row r="5040" s="38" customFormat="1" x14ac:dyDescent="0.35"/>
    <row r="5041" s="38" customFormat="1" x14ac:dyDescent="0.35"/>
    <row r="5042" s="38" customFormat="1" x14ac:dyDescent="0.35"/>
    <row r="5043" s="38" customFormat="1" x14ac:dyDescent="0.35"/>
    <row r="5044" s="38" customFormat="1" x14ac:dyDescent="0.35"/>
    <row r="5045" s="38" customFormat="1" x14ac:dyDescent="0.35"/>
    <row r="5046" s="38" customFormat="1" x14ac:dyDescent="0.35"/>
    <row r="5047" s="38" customFormat="1" x14ac:dyDescent="0.35"/>
    <row r="5048" s="38" customFormat="1" x14ac:dyDescent="0.35"/>
    <row r="5049" s="38" customFormat="1" x14ac:dyDescent="0.35"/>
    <row r="5050" s="38" customFormat="1" x14ac:dyDescent="0.35"/>
    <row r="5051" s="38" customFormat="1" x14ac:dyDescent="0.35"/>
    <row r="5052" s="38" customFormat="1" x14ac:dyDescent="0.35"/>
    <row r="5053" s="38" customFormat="1" x14ac:dyDescent="0.35"/>
    <row r="5054" s="38" customFormat="1" x14ac:dyDescent="0.35"/>
    <row r="5055" s="38" customFormat="1" x14ac:dyDescent="0.35"/>
    <row r="5056" s="38" customFormat="1" x14ac:dyDescent="0.35"/>
    <row r="5057" s="38" customFormat="1" x14ac:dyDescent="0.35"/>
    <row r="5058" s="38" customFormat="1" x14ac:dyDescent="0.35"/>
    <row r="5059" s="38" customFormat="1" x14ac:dyDescent="0.35"/>
    <row r="5060" s="38" customFormat="1" x14ac:dyDescent="0.35"/>
    <row r="5061" s="38" customFormat="1" x14ac:dyDescent="0.35"/>
    <row r="5062" s="38" customFormat="1" x14ac:dyDescent="0.35"/>
    <row r="5063" s="38" customFormat="1" x14ac:dyDescent="0.35"/>
    <row r="5064" s="38" customFormat="1" x14ac:dyDescent="0.35"/>
    <row r="5065" s="38" customFormat="1" x14ac:dyDescent="0.35"/>
    <row r="5066" s="38" customFormat="1" x14ac:dyDescent="0.35"/>
    <row r="5067" s="38" customFormat="1" x14ac:dyDescent="0.35"/>
    <row r="5068" s="38" customFormat="1" x14ac:dyDescent="0.35"/>
    <row r="5069" s="38" customFormat="1" x14ac:dyDescent="0.35"/>
    <row r="5070" s="38" customFormat="1" x14ac:dyDescent="0.35"/>
    <row r="5071" s="38" customFormat="1" x14ac:dyDescent="0.35"/>
    <row r="5072" s="38" customFormat="1" x14ac:dyDescent="0.35"/>
    <row r="5073" s="38" customFormat="1" x14ac:dyDescent="0.35"/>
    <row r="5074" s="38" customFormat="1" x14ac:dyDescent="0.35"/>
    <row r="5075" s="38" customFormat="1" x14ac:dyDescent="0.35"/>
    <row r="5076" s="38" customFormat="1" x14ac:dyDescent="0.35"/>
    <row r="5077" s="38" customFormat="1" x14ac:dyDescent="0.35"/>
    <row r="5078" s="38" customFormat="1" x14ac:dyDescent="0.35"/>
    <row r="5079" s="38" customFormat="1" x14ac:dyDescent="0.35"/>
    <row r="5080" s="38" customFormat="1" x14ac:dyDescent="0.35"/>
    <row r="5081" s="38" customFormat="1" x14ac:dyDescent="0.35"/>
    <row r="5082" s="38" customFormat="1" x14ac:dyDescent="0.35"/>
    <row r="5083" s="38" customFormat="1" x14ac:dyDescent="0.35"/>
    <row r="5084" s="38" customFormat="1" x14ac:dyDescent="0.35"/>
    <row r="5085" s="38" customFormat="1" x14ac:dyDescent="0.35"/>
    <row r="5086" s="38" customFormat="1" x14ac:dyDescent="0.35"/>
    <row r="5087" s="38" customFormat="1" x14ac:dyDescent="0.35"/>
    <row r="5088" s="38" customFormat="1" x14ac:dyDescent="0.35"/>
    <row r="5089" s="38" customFormat="1" x14ac:dyDescent="0.35"/>
    <row r="5090" s="38" customFormat="1" x14ac:dyDescent="0.35"/>
    <row r="5091" s="38" customFormat="1" x14ac:dyDescent="0.35"/>
    <row r="5092" s="38" customFormat="1" x14ac:dyDescent="0.35"/>
    <row r="5093" s="38" customFormat="1" x14ac:dyDescent="0.35"/>
    <row r="5094" s="38" customFormat="1" x14ac:dyDescent="0.35"/>
    <row r="5095" s="38" customFormat="1" x14ac:dyDescent="0.35"/>
    <row r="5096" s="38" customFormat="1" x14ac:dyDescent="0.35"/>
    <row r="5097" s="38" customFormat="1" x14ac:dyDescent="0.35"/>
    <row r="5098" s="38" customFormat="1" x14ac:dyDescent="0.35"/>
    <row r="5099" s="38" customFormat="1" x14ac:dyDescent="0.35"/>
    <row r="5100" s="38" customFormat="1" x14ac:dyDescent="0.35"/>
    <row r="5101" s="38" customFormat="1" x14ac:dyDescent="0.35"/>
    <row r="5102" s="38" customFormat="1" x14ac:dyDescent="0.35"/>
    <row r="5103" s="38" customFormat="1" x14ac:dyDescent="0.35"/>
    <row r="5104" s="38" customFormat="1" x14ac:dyDescent="0.35"/>
    <row r="5105" s="38" customFormat="1" x14ac:dyDescent="0.35"/>
    <row r="5106" s="38" customFormat="1" x14ac:dyDescent="0.35"/>
    <row r="5107" s="38" customFormat="1" x14ac:dyDescent="0.35"/>
    <row r="5108" s="38" customFormat="1" x14ac:dyDescent="0.35"/>
    <row r="5109" s="38" customFormat="1" x14ac:dyDescent="0.35"/>
    <row r="5110" s="38" customFormat="1" x14ac:dyDescent="0.35"/>
    <row r="5111" s="38" customFormat="1" x14ac:dyDescent="0.35"/>
    <row r="5112" s="38" customFormat="1" x14ac:dyDescent="0.35"/>
    <row r="5113" s="38" customFormat="1" x14ac:dyDescent="0.35"/>
    <row r="5114" s="38" customFormat="1" x14ac:dyDescent="0.35"/>
    <row r="5115" s="38" customFormat="1" x14ac:dyDescent="0.35"/>
    <row r="5116" s="38" customFormat="1" x14ac:dyDescent="0.35"/>
    <row r="5117" s="38" customFormat="1" x14ac:dyDescent="0.35"/>
    <row r="5118" s="38" customFormat="1" x14ac:dyDescent="0.35"/>
    <row r="5119" s="38" customFormat="1" x14ac:dyDescent="0.35"/>
    <row r="5120" s="38" customFormat="1" x14ac:dyDescent="0.35"/>
    <row r="5121" s="38" customFormat="1" x14ac:dyDescent="0.35"/>
    <row r="5122" s="38" customFormat="1" x14ac:dyDescent="0.35"/>
    <row r="5123" s="38" customFormat="1" x14ac:dyDescent="0.35"/>
    <row r="5124" s="38" customFormat="1" x14ac:dyDescent="0.35"/>
    <row r="5125" s="38" customFormat="1" x14ac:dyDescent="0.35"/>
    <row r="5126" s="38" customFormat="1" x14ac:dyDescent="0.35"/>
    <row r="5127" s="38" customFormat="1" x14ac:dyDescent="0.35"/>
    <row r="5128" s="38" customFormat="1" x14ac:dyDescent="0.35"/>
    <row r="5129" s="38" customFormat="1" x14ac:dyDescent="0.35"/>
    <row r="5130" s="38" customFormat="1" x14ac:dyDescent="0.35"/>
    <row r="5131" s="38" customFormat="1" x14ac:dyDescent="0.35"/>
    <row r="5132" s="38" customFormat="1" x14ac:dyDescent="0.35"/>
    <row r="5133" s="38" customFormat="1" x14ac:dyDescent="0.35"/>
    <row r="5134" s="38" customFormat="1" x14ac:dyDescent="0.35"/>
    <row r="5135" s="38" customFormat="1" x14ac:dyDescent="0.35"/>
    <row r="5136" s="38" customFormat="1" x14ac:dyDescent="0.35"/>
    <row r="5137" s="38" customFormat="1" x14ac:dyDescent="0.35"/>
    <row r="5138" s="38" customFormat="1" x14ac:dyDescent="0.35"/>
    <row r="5139" s="38" customFormat="1" x14ac:dyDescent="0.35"/>
    <row r="5140" s="38" customFormat="1" x14ac:dyDescent="0.35"/>
    <row r="5141" s="38" customFormat="1" x14ac:dyDescent="0.35"/>
    <row r="5142" s="38" customFormat="1" x14ac:dyDescent="0.35"/>
    <row r="5143" s="38" customFormat="1" x14ac:dyDescent="0.35"/>
    <row r="5144" s="38" customFormat="1" x14ac:dyDescent="0.35"/>
    <row r="5145" s="38" customFormat="1" x14ac:dyDescent="0.35"/>
    <row r="5146" s="38" customFormat="1" x14ac:dyDescent="0.35"/>
    <row r="5147" s="38" customFormat="1" x14ac:dyDescent="0.35"/>
    <row r="5148" s="38" customFormat="1" x14ac:dyDescent="0.35"/>
    <row r="5149" s="38" customFormat="1" x14ac:dyDescent="0.35"/>
    <row r="5150" s="38" customFormat="1" x14ac:dyDescent="0.35"/>
    <row r="5151" s="38" customFormat="1" x14ac:dyDescent="0.35"/>
    <row r="5152" s="38" customFormat="1" x14ac:dyDescent="0.35"/>
    <row r="5153" s="38" customFormat="1" x14ac:dyDescent="0.35"/>
    <row r="5154" s="38" customFormat="1" x14ac:dyDescent="0.35"/>
    <row r="5155" s="38" customFormat="1" x14ac:dyDescent="0.35"/>
    <row r="5156" s="38" customFormat="1" x14ac:dyDescent="0.35"/>
    <row r="5157" s="38" customFormat="1" x14ac:dyDescent="0.35"/>
    <row r="5158" s="38" customFormat="1" x14ac:dyDescent="0.35"/>
    <row r="5159" s="38" customFormat="1" x14ac:dyDescent="0.35"/>
    <row r="5160" s="38" customFormat="1" x14ac:dyDescent="0.35"/>
    <row r="5161" s="38" customFormat="1" x14ac:dyDescent="0.35"/>
    <row r="5162" s="38" customFormat="1" x14ac:dyDescent="0.35"/>
    <row r="5163" s="38" customFormat="1" x14ac:dyDescent="0.35"/>
    <row r="5164" s="38" customFormat="1" x14ac:dyDescent="0.35"/>
    <row r="5165" s="38" customFormat="1" x14ac:dyDescent="0.35"/>
    <row r="5166" s="38" customFormat="1" x14ac:dyDescent="0.35"/>
    <row r="5167" s="38" customFormat="1" x14ac:dyDescent="0.35"/>
    <row r="5168" s="38" customFormat="1" x14ac:dyDescent="0.35"/>
    <row r="5169" s="38" customFormat="1" x14ac:dyDescent="0.35"/>
    <row r="5170" s="38" customFormat="1" x14ac:dyDescent="0.35"/>
    <row r="5171" s="38" customFormat="1" x14ac:dyDescent="0.35"/>
    <row r="5172" s="38" customFormat="1" x14ac:dyDescent="0.35"/>
    <row r="5173" s="38" customFormat="1" x14ac:dyDescent="0.35"/>
    <row r="5174" s="38" customFormat="1" x14ac:dyDescent="0.35"/>
    <row r="5175" s="38" customFormat="1" x14ac:dyDescent="0.35"/>
    <row r="5176" s="38" customFormat="1" x14ac:dyDescent="0.35"/>
    <row r="5177" s="38" customFormat="1" x14ac:dyDescent="0.35"/>
    <row r="5178" s="38" customFormat="1" x14ac:dyDescent="0.35"/>
    <row r="5179" s="38" customFormat="1" x14ac:dyDescent="0.35"/>
    <row r="5180" s="38" customFormat="1" x14ac:dyDescent="0.35"/>
    <row r="5181" s="38" customFormat="1" x14ac:dyDescent="0.35"/>
    <row r="5182" s="38" customFormat="1" x14ac:dyDescent="0.35"/>
    <row r="5183" s="38" customFormat="1" x14ac:dyDescent="0.35"/>
    <row r="5184" s="38" customFormat="1" x14ac:dyDescent="0.35"/>
    <row r="5185" s="38" customFormat="1" x14ac:dyDescent="0.35"/>
    <row r="5186" s="38" customFormat="1" x14ac:dyDescent="0.35"/>
    <row r="5187" s="38" customFormat="1" x14ac:dyDescent="0.35"/>
    <row r="5188" s="38" customFormat="1" x14ac:dyDescent="0.35"/>
    <row r="5189" s="38" customFormat="1" x14ac:dyDescent="0.35"/>
    <row r="5190" s="38" customFormat="1" x14ac:dyDescent="0.35"/>
    <row r="5191" s="38" customFormat="1" x14ac:dyDescent="0.35"/>
    <row r="5192" s="38" customFormat="1" x14ac:dyDescent="0.35"/>
    <row r="5193" s="38" customFormat="1" x14ac:dyDescent="0.35"/>
    <row r="5194" s="38" customFormat="1" x14ac:dyDescent="0.35"/>
    <row r="5195" s="38" customFormat="1" x14ac:dyDescent="0.35"/>
    <row r="5196" s="38" customFormat="1" x14ac:dyDescent="0.35"/>
    <row r="5197" s="38" customFormat="1" x14ac:dyDescent="0.35"/>
    <row r="5198" s="38" customFormat="1" x14ac:dyDescent="0.35"/>
    <row r="5199" s="38" customFormat="1" x14ac:dyDescent="0.35"/>
    <row r="5200" s="38" customFormat="1" x14ac:dyDescent="0.35"/>
    <row r="5201" s="38" customFormat="1" x14ac:dyDescent="0.35"/>
    <row r="5202" s="38" customFormat="1" x14ac:dyDescent="0.35"/>
    <row r="5203" s="38" customFormat="1" x14ac:dyDescent="0.35"/>
    <row r="5204" s="38" customFormat="1" x14ac:dyDescent="0.35"/>
    <row r="5205" s="38" customFormat="1" x14ac:dyDescent="0.35"/>
    <row r="5206" s="38" customFormat="1" x14ac:dyDescent="0.35"/>
    <row r="5207" s="38" customFormat="1" x14ac:dyDescent="0.35"/>
    <row r="5208" s="38" customFormat="1" x14ac:dyDescent="0.35"/>
    <row r="5209" s="38" customFormat="1" x14ac:dyDescent="0.35"/>
    <row r="5210" s="38" customFormat="1" x14ac:dyDescent="0.35"/>
    <row r="5211" s="38" customFormat="1" x14ac:dyDescent="0.35"/>
    <row r="5212" s="38" customFormat="1" x14ac:dyDescent="0.35"/>
    <row r="5213" s="38" customFormat="1" x14ac:dyDescent="0.35"/>
    <row r="5214" s="38" customFormat="1" x14ac:dyDescent="0.35"/>
    <row r="5215" s="38" customFormat="1" x14ac:dyDescent="0.35"/>
    <row r="5216" s="38" customFormat="1" x14ac:dyDescent="0.35"/>
    <row r="5217" s="38" customFormat="1" x14ac:dyDescent="0.35"/>
    <row r="5218" s="38" customFormat="1" x14ac:dyDescent="0.35"/>
    <row r="5219" s="38" customFormat="1" x14ac:dyDescent="0.35"/>
    <row r="5220" s="38" customFormat="1" x14ac:dyDescent="0.35"/>
    <row r="5221" s="38" customFormat="1" x14ac:dyDescent="0.35"/>
    <row r="5222" s="38" customFormat="1" x14ac:dyDescent="0.35"/>
    <row r="5223" s="38" customFormat="1" x14ac:dyDescent="0.35"/>
    <row r="5224" s="38" customFormat="1" x14ac:dyDescent="0.35"/>
    <row r="5225" s="38" customFormat="1" x14ac:dyDescent="0.35"/>
    <row r="5226" s="38" customFormat="1" x14ac:dyDescent="0.35"/>
    <row r="5227" s="38" customFormat="1" x14ac:dyDescent="0.35"/>
    <row r="5228" s="38" customFormat="1" x14ac:dyDescent="0.35"/>
    <row r="5229" s="38" customFormat="1" x14ac:dyDescent="0.35"/>
    <row r="5230" s="38" customFormat="1" x14ac:dyDescent="0.35"/>
    <row r="5231" s="38" customFormat="1" x14ac:dyDescent="0.35"/>
    <row r="5232" s="38" customFormat="1" x14ac:dyDescent="0.35"/>
    <row r="5233" s="38" customFormat="1" x14ac:dyDescent="0.35"/>
    <row r="5234" s="38" customFormat="1" x14ac:dyDescent="0.35"/>
    <row r="5235" s="38" customFormat="1" x14ac:dyDescent="0.35"/>
    <row r="5236" s="38" customFormat="1" x14ac:dyDescent="0.35"/>
    <row r="5237" s="38" customFormat="1" x14ac:dyDescent="0.35"/>
    <row r="5238" s="38" customFormat="1" x14ac:dyDescent="0.35"/>
    <row r="5239" s="38" customFormat="1" x14ac:dyDescent="0.35"/>
    <row r="5240" s="38" customFormat="1" x14ac:dyDescent="0.35"/>
    <row r="5241" s="38" customFormat="1" x14ac:dyDescent="0.35"/>
    <row r="5242" s="38" customFormat="1" x14ac:dyDescent="0.35"/>
    <row r="5243" s="38" customFormat="1" x14ac:dyDescent="0.35"/>
    <row r="5244" s="38" customFormat="1" x14ac:dyDescent="0.35"/>
    <row r="5245" s="38" customFormat="1" x14ac:dyDescent="0.35"/>
    <row r="5246" s="38" customFormat="1" x14ac:dyDescent="0.35"/>
    <row r="5247" s="38" customFormat="1" x14ac:dyDescent="0.35"/>
    <row r="5248" s="38" customFormat="1" x14ac:dyDescent="0.35"/>
    <row r="5249" s="38" customFormat="1" x14ac:dyDescent="0.35"/>
    <row r="5250" s="38" customFormat="1" x14ac:dyDescent="0.35"/>
    <row r="5251" s="38" customFormat="1" x14ac:dyDescent="0.35"/>
    <row r="5252" s="38" customFormat="1" x14ac:dyDescent="0.35"/>
    <row r="5253" s="38" customFormat="1" x14ac:dyDescent="0.35"/>
    <row r="5254" s="38" customFormat="1" x14ac:dyDescent="0.35"/>
    <row r="5255" s="38" customFormat="1" x14ac:dyDescent="0.35"/>
    <row r="5256" s="38" customFormat="1" x14ac:dyDescent="0.35"/>
    <row r="5257" s="38" customFormat="1" x14ac:dyDescent="0.35"/>
    <row r="5258" s="38" customFormat="1" x14ac:dyDescent="0.35"/>
    <row r="5259" s="38" customFormat="1" x14ac:dyDescent="0.35"/>
    <row r="5260" s="38" customFormat="1" x14ac:dyDescent="0.35"/>
    <row r="5261" s="38" customFormat="1" x14ac:dyDescent="0.35"/>
    <row r="5262" s="38" customFormat="1" x14ac:dyDescent="0.35"/>
    <row r="5263" s="38" customFormat="1" x14ac:dyDescent="0.35"/>
    <row r="5264" s="38" customFormat="1" x14ac:dyDescent="0.35"/>
    <row r="5265" s="38" customFormat="1" x14ac:dyDescent="0.35"/>
    <row r="5266" s="38" customFormat="1" x14ac:dyDescent="0.35"/>
    <row r="5267" s="38" customFormat="1" x14ac:dyDescent="0.35"/>
    <row r="5268" s="38" customFormat="1" x14ac:dyDescent="0.35"/>
    <row r="5269" s="38" customFormat="1" x14ac:dyDescent="0.35"/>
    <row r="5270" s="38" customFormat="1" x14ac:dyDescent="0.35"/>
    <row r="5271" s="38" customFormat="1" x14ac:dyDescent="0.35"/>
    <row r="5272" s="38" customFormat="1" x14ac:dyDescent="0.35"/>
    <row r="5273" s="38" customFormat="1" x14ac:dyDescent="0.35"/>
    <row r="5274" s="38" customFormat="1" x14ac:dyDescent="0.35"/>
    <row r="5275" s="38" customFormat="1" x14ac:dyDescent="0.35"/>
    <row r="5276" s="38" customFormat="1" x14ac:dyDescent="0.35"/>
    <row r="5277" s="38" customFormat="1" x14ac:dyDescent="0.35"/>
    <row r="5278" s="38" customFormat="1" x14ac:dyDescent="0.35"/>
    <row r="5279" s="38" customFormat="1" x14ac:dyDescent="0.35"/>
    <row r="5280" s="38" customFormat="1" x14ac:dyDescent="0.35"/>
    <row r="5281" s="38" customFormat="1" x14ac:dyDescent="0.35"/>
    <row r="5282" s="38" customFormat="1" x14ac:dyDescent="0.35"/>
    <row r="5283" s="38" customFormat="1" x14ac:dyDescent="0.35"/>
    <row r="5284" s="38" customFormat="1" x14ac:dyDescent="0.35"/>
    <row r="5285" s="38" customFormat="1" x14ac:dyDescent="0.35"/>
    <row r="5286" s="38" customFormat="1" x14ac:dyDescent="0.35"/>
    <row r="5287" s="38" customFormat="1" x14ac:dyDescent="0.35"/>
    <row r="5288" s="38" customFormat="1" x14ac:dyDescent="0.35"/>
    <row r="5289" s="38" customFormat="1" x14ac:dyDescent="0.35"/>
    <row r="5290" s="38" customFormat="1" x14ac:dyDescent="0.35"/>
    <row r="5291" s="38" customFormat="1" x14ac:dyDescent="0.35"/>
    <row r="5292" s="38" customFormat="1" x14ac:dyDescent="0.35"/>
    <row r="5293" s="38" customFormat="1" x14ac:dyDescent="0.35"/>
    <row r="5294" s="38" customFormat="1" x14ac:dyDescent="0.35"/>
    <row r="5295" s="38" customFormat="1" x14ac:dyDescent="0.35"/>
    <row r="5296" s="38" customFormat="1" x14ac:dyDescent="0.35"/>
    <row r="5297" s="38" customFormat="1" x14ac:dyDescent="0.35"/>
    <row r="5298" s="38" customFormat="1" x14ac:dyDescent="0.35"/>
    <row r="5299" s="38" customFormat="1" x14ac:dyDescent="0.35"/>
    <row r="5300" s="38" customFormat="1" x14ac:dyDescent="0.35"/>
    <row r="5301" s="38" customFormat="1" x14ac:dyDescent="0.35"/>
    <row r="5302" s="38" customFormat="1" x14ac:dyDescent="0.35"/>
    <row r="5303" s="38" customFormat="1" x14ac:dyDescent="0.35"/>
    <row r="5304" s="38" customFormat="1" x14ac:dyDescent="0.35"/>
    <row r="5305" s="38" customFormat="1" x14ac:dyDescent="0.35"/>
    <row r="5306" s="38" customFormat="1" x14ac:dyDescent="0.35"/>
    <row r="5307" s="38" customFormat="1" x14ac:dyDescent="0.35"/>
    <row r="5308" s="38" customFormat="1" x14ac:dyDescent="0.35"/>
    <row r="5309" s="38" customFormat="1" x14ac:dyDescent="0.35"/>
    <row r="5310" s="38" customFormat="1" x14ac:dyDescent="0.35"/>
    <row r="5311" s="38" customFormat="1" x14ac:dyDescent="0.35"/>
    <row r="5312" s="38" customFormat="1" x14ac:dyDescent="0.35"/>
    <row r="5313" s="38" customFormat="1" x14ac:dyDescent="0.35"/>
    <row r="5314" s="38" customFormat="1" x14ac:dyDescent="0.35"/>
    <row r="5315" s="38" customFormat="1" x14ac:dyDescent="0.35"/>
    <row r="5316" s="38" customFormat="1" x14ac:dyDescent="0.35"/>
    <row r="5317" s="38" customFormat="1" x14ac:dyDescent="0.35"/>
    <row r="5318" s="38" customFormat="1" x14ac:dyDescent="0.35"/>
    <row r="5319" s="38" customFormat="1" x14ac:dyDescent="0.35"/>
    <row r="5320" s="38" customFormat="1" x14ac:dyDescent="0.35"/>
    <row r="5321" s="38" customFormat="1" x14ac:dyDescent="0.35"/>
    <row r="5322" s="38" customFormat="1" x14ac:dyDescent="0.35"/>
    <row r="5323" s="38" customFormat="1" x14ac:dyDescent="0.35"/>
    <row r="5324" s="38" customFormat="1" x14ac:dyDescent="0.35"/>
    <row r="5325" s="38" customFormat="1" x14ac:dyDescent="0.35"/>
    <row r="5326" s="38" customFormat="1" x14ac:dyDescent="0.35"/>
    <row r="5327" s="38" customFormat="1" x14ac:dyDescent="0.35"/>
    <row r="5328" s="38" customFormat="1" x14ac:dyDescent="0.35"/>
    <row r="5329" s="38" customFormat="1" x14ac:dyDescent="0.35"/>
    <row r="5330" s="38" customFormat="1" x14ac:dyDescent="0.35"/>
    <row r="5331" s="38" customFormat="1" x14ac:dyDescent="0.35"/>
    <row r="5332" s="38" customFormat="1" x14ac:dyDescent="0.35"/>
    <row r="5333" s="38" customFormat="1" x14ac:dyDescent="0.35"/>
    <row r="5334" s="38" customFormat="1" x14ac:dyDescent="0.35"/>
    <row r="5335" s="38" customFormat="1" x14ac:dyDescent="0.35"/>
    <row r="5336" s="38" customFormat="1" x14ac:dyDescent="0.35"/>
    <row r="5337" s="38" customFormat="1" x14ac:dyDescent="0.35"/>
    <row r="5338" s="38" customFormat="1" x14ac:dyDescent="0.35"/>
    <row r="5339" s="38" customFormat="1" x14ac:dyDescent="0.35"/>
    <row r="5340" s="38" customFormat="1" x14ac:dyDescent="0.35"/>
    <row r="5341" s="38" customFormat="1" x14ac:dyDescent="0.35"/>
    <row r="5342" s="38" customFormat="1" x14ac:dyDescent="0.35"/>
    <row r="5343" s="38" customFormat="1" x14ac:dyDescent="0.35"/>
    <row r="5344" s="38" customFormat="1" x14ac:dyDescent="0.35"/>
    <row r="5345" s="38" customFormat="1" x14ac:dyDescent="0.35"/>
    <row r="5346" s="38" customFormat="1" x14ac:dyDescent="0.35"/>
    <row r="5347" s="38" customFormat="1" x14ac:dyDescent="0.35"/>
    <row r="5348" s="38" customFormat="1" x14ac:dyDescent="0.35"/>
    <row r="5349" s="38" customFormat="1" x14ac:dyDescent="0.35"/>
    <row r="5350" s="38" customFormat="1" x14ac:dyDescent="0.35"/>
    <row r="5351" s="38" customFormat="1" x14ac:dyDescent="0.35"/>
    <row r="5352" s="38" customFormat="1" x14ac:dyDescent="0.35"/>
    <row r="5353" s="38" customFormat="1" x14ac:dyDescent="0.35"/>
    <row r="5354" s="38" customFormat="1" x14ac:dyDescent="0.35"/>
    <row r="5355" s="38" customFormat="1" x14ac:dyDescent="0.35"/>
    <row r="5356" s="38" customFormat="1" x14ac:dyDescent="0.35"/>
    <row r="5357" s="38" customFormat="1" x14ac:dyDescent="0.35"/>
    <row r="5358" s="38" customFormat="1" x14ac:dyDescent="0.35"/>
    <row r="5359" s="38" customFormat="1" x14ac:dyDescent="0.35"/>
    <row r="5360" s="38" customFormat="1" x14ac:dyDescent="0.35"/>
    <row r="5361" s="38" customFormat="1" x14ac:dyDescent="0.35"/>
    <row r="5362" s="38" customFormat="1" x14ac:dyDescent="0.35"/>
    <row r="5363" s="38" customFormat="1" x14ac:dyDescent="0.35"/>
    <row r="5364" s="38" customFormat="1" x14ac:dyDescent="0.35"/>
    <row r="5365" s="38" customFormat="1" x14ac:dyDescent="0.35"/>
    <row r="5366" s="38" customFormat="1" x14ac:dyDescent="0.35"/>
    <row r="5367" s="38" customFormat="1" x14ac:dyDescent="0.35"/>
    <row r="5368" s="38" customFormat="1" x14ac:dyDescent="0.35"/>
    <row r="5369" s="38" customFormat="1" x14ac:dyDescent="0.35"/>
    <row r="5370" s="38" customFormat="1" x14ac:dyDescent="0.35"/>
    <row r="5371" s="38" customFormat="1" x14ac:dyDescent="0.35"/>
    <row r="5372" s="38" customFormat="1" x14ac:dyDescent="0.35"/>
    <row r="5373" s="38" customFormat="1" x14ac:dyDescent="0.35"/>
    <row r="5374" s="38" customFormat="1" x14ac:dyDescent="0.35"/>
    <row r="5375" s="38" customFormat="1" x14ac:dyDescent="0.35"/>
    <row r="5376" s="38" customFormat="1" x14ac:dyDescent="0.35"/>
    <row r="5377" s="38" customFormat="1" x14ac:dyDescent="0.35"/>
    <row r="5378" s="38" customFormat="1" x14ac:dyDescent="0.35"/>
    <row r="5379" s="38" customFormat="1" x14ac:dyDescent="0.35"/>
    <row r="5380" s="38" customFormat="1" x14ac:dyDescent="0.35"/>
    <row r="5381" s="38" customFormat="1" x14ac:dyDescent="0.35"/>
    <row r="5382" s="38" customFormat="1" x14ac:dyDescent="0.35"/>
    <row r="5383" s="38" customFormat="1" x14ac:dyDescent="0.35"/>
    <row r="5384" s="38" customFormat="1" x14ac:dyDescent="0.35"/>
    <row r="5385" s="38" customFormat="1" x14ac:dyDescent="0.35"/>
    <row r="5386" s="38" customFormat="1" x14ac:dyDescent="0.35"/>
    <row r="5387" s="38" customFormat="1" x14ac:dyDescent="0.35"/>
    <row r="5388" s="38" customFormat="1" x14ac:dyDescent="0.35"/>
    <row r="5389" s="38" customFormat="1" x14ac:dyDescent="0.35"/>
    <row r="5390" s="38" customFormat="1" x14ac:dyDescent="0.35"/>
    <row r="5391" s="38" customFormat="1" x14ac:dyDescent="0.35"/>
    <row r="5392" s="38" customFormat="1" x14ac:dyDescent="0.35"/>
    <row r="5393" s="38" customFormat="1" x14ac:dyDescent="0.35"/>
    <row r="5394" s="38" customFormat="1" x14ac:dyDescent="0.35"/>
    <row r="5395" s="38" customFormat="1" x14ac:dyDescent="0.35"/>
    <row r="5396" s="38" customFormat="1" x14ac:dyDescent="0.35"/>
    <row r="5397" s="38" customFormat="1" x14ac:dyDescent="0.35"/>
    <row r="5398" s="38" customFormat="1" x14ac:dyDescent="0.35"/>
    <row r="5399" s="38" customFormat="1" x14ac:dyDescent="0.35"/>
    <row r="5400" s="38" customFormat="1" x14ac:dyDescent="0.35"/>
    <row r="5401" s="38" customFormat="1" x14ac:dyDescent="0.35"/>
    <row r="5402" s="38" customFormat="1" x14ac:dyDescent="0.35"/>
    <row r="5403" s="38" customFormat="1" x14ac:dyDescent="0.35"/>
    <row r="5404" s="38" customFormat="1" x14ac:dyDescent="0.35"/>
    <row r="5405" s="38" customFormat="1" x14ac:dyDescent="0.35"/>
    <row r="5406" s="38" customFormat="1" x14ac:dyDescent="0.35"/>
    <row r="5407" s="38" customFormat="1" x14ac:dyDescent="0.35"/>
    <row r="5408" s="38" customFormat="1" x14ac:dyDescent="0.35"/>
    <row r="5409" s="38" customFormat="1" x14ac:dyDescent="0.35"/>
    <row r="5410" s="38" customFormat="1" x14ac:dyDescent="0.35"/>
    <row r="5411" s="38" customFormat="1" x14ac:dyDescent="0.35"/>
    <row r="5412" s="38" customFormat="1" x14ac:dyDescent="0.35"/>
    <row r="5413" s="38" customFormat="1" x14ac:dyDescent="0.35"/>
    <row r="5414" s="38" customFormat="1" x14ac:dyDescent="0.35"/>
    <row r="5415" s="38" customFormat="1" x14ac:dyDescent="0.35"/>
    <row r="5416" s="38" customFormat="1" x14ac:dyDescent="0.35"/>
    <row r="5417" s="38" customFormat="1" x14ac:dyDescent="0.35"/>
    <row r="5418" s="38" customFormat="1" x14ac:dyDescent="0.35"/>
    <row r="5419" s="38" customFormat="1" x14ac:dyDescent="0.35"/>
    <row r="5420" s="38" customFormat="1" x14ac:dyDescent="0.35"/>
    <row r="5421" s="38" customFormat="1" x14ac:dyDescent="0.35"/>
    <row r="5422" s="38" customFormat="1" x14ac:dyDescent="0.35"/>
    <row r="5423" s="38" customFormat="1" x14ac:dyDescent="0.35"/>
    <row r="5424" s="38" customFormat="1" x14ac:dyDescent="0.35"/>
    <row r="5425" s="38" customFormat="1" x14ac:dyDescent="0.35"/>
    <row r="5426" s="38" customFormat="1" x14ac:dyDescent="0.35"/>
    <row r="5427" s="38" customFormat="1" x14ac:dyDescent="0.35"/>
    <row r="5428" s="38" customFormat="1" x14ac:dyDescent="0.35"/>
    <row r="5429" s="38" customFormat="1" x14ac:dyDescent="0.35"/>
    <row r="5430" s="38" customFormat="1" x14ac:dyDescent="0.35"/>
    <row r="5431" s="38" customFormat="1" x14ac:dyDescent="0.35"/>
    <row r="5432" s="38" customFormat="1" x14ac:dyDescent="0.35"/>
    <row r="5433" s="38" customFormat="1" x14ac:dyDescent="0.35"/>
    <row r="5434" s="38" customFormat="1" x14ac:dyDescent="0.35"/>
    <row r="5435" s="38" customFormat="1" x14ac:dyDescent="0.35"/>
    <row r="5436" s="38" customFormat="1" x14ac:dyDescent="0.35"/>
    <row r="5437" s="38" customFormat="1" x14ac:dyDescent="0.35"/>
    <row r="5438" s="38" customFormat="1" x14ac:dyDescent="0.35"/>
    <row r="5439" s="38" customFormat="1" x14ac:dyDescent="0.35"/>
    <row r="5440" s="38" customFormat="1" x14ac:dyDescent="0.35"/>
    <row r="5441" spans="1:255" s="38" customFormat="1" x14ac:dyDescent="0.35"/>
    <row r="5442" spans="1:255" s="38" customFormat="1" x14ac:dyDescent="0.35"/>
    <row r="5443" spans="1:255" s="38" customFormat="1" x14ac:dyDescent="0.35"/>
    <row r="5444" spans="1:255" s="38" customFormat="1" x14ac:dyDescent="0.35"/>
    <row r="5445" spans="1:255" s="38" customFormat="1" x14ac:dyDescent="0.35"/>
    <row r="5446" spans="1:255" s="38" customFormat="1" x14ac:dyDescent="0.35"/>
    <row r="5447" spans="1:255" x14ac:dyDescent="0.35">
      <c r="A5447" s="38"/>
      <c r="B5447" s="38"/>
      <c r="C5447" s="38"/>
      <c r="D5447" s="38"/>
      <c r="E5447" s="38"/>
      <c r="F5447" s="38"/>
      <c r="G5447" s="38"/>
      <c r="H5447" s="38"/>
      <c r="I5447" s="38"/>
      <c r="J5447" s="38"/>
      <c r="K5447" s="38"/>
      <c r="L5447" s="38"/>
      <c r="M5447" s="38"/>
      <c r="N5447" s="38"/>
      <c r="O5447" s="38"/>
      <c r="P5447" s="38"/>
      <c r="Q5447" s="38"/>
      <c r="R5447" s="38"/>
      <c r="S5447" s="38"/>
      <c r="T5447" s="38"/>
      <c r="U5447" s="38"/>
      <c r="V5447" s="38"/>
      <c r="W5447" s="38"/>
      <c r="X5447" s="38"/>
      <c r="Y5447" s="38"/>
      <c r="Z5447" s="38"/>
      <c r="AA5447" s="38"/>
      <c r="AB5447" s="38"/>
      <c r="AC5447" s="38"/>
      <c r="AD5447" s="38"/>
      <c r="AE5447" s="38"/>
      <c r="AF5447" s="38"/>
      <c r="AG5447" s="38"/>
      <c r="AH5447" s="38"/>
      <c r="AI5447" s="38"/>
      <c r="AJ5447" s="38"/>
      <c r="AK5447" s="38"/>
      <c r="AL5447" s="38"/>
      <c r="AM5447" s="38"/>
      <c r="AN5447" s="38"/>
      <c r="AO5447" s="38"/>
      <c r="AP5447" s="38"/>
      <c r="AQ5447" s="38"/>
      <c r="AR5447" s="38"/>
      <c r="AS5447" s="38"/>
      <c r="AT5447" s="38"/>
      <c r="AU5447" s="38"/>
      <c r="AV5447" s="38"/>
      <c r="AW5447" s="38"/>
      <c r="AX5447" s="38"/>
      <c r="AY5447" s="38"/>
      <c r="AZ5447" s="38"/>
      <c r="BA5447" s="38"/>
      <c r="BB5447" s="38"/>
      <c r="BC5447" s="38"/>
      <c r="BD5447" s="38"/>
      <c r="BE5447" s="38"/>
      <c r="BF5447" s="38"/>
      <c r="BG5447" s="38"/>
      <c r="BH5447" s="38"/>
      <c r="BI5447" s="38"/>
      <c r="BJ5447" s="38"/>
      <c r="BK5447" s="38"/>
      <c r="BL5447" s="38"/>
      <c r="BM5447" s="38"/>
      <c r="BN5447" s="38"/>
      <c r="BO5447" s="38"/>
      <c r="BP5447" s="38"/>
      <c r="BQ5447" s="38"/>
      <c r="BR5447" s="38"/>
      <c r="BS5447" s="38"/>
      <c r="BT5447" s="38"/>
      <c r="BU5447" s="38"/>
      <c r="BV5447" s="38"/>
      <c r="BW5447" s="38"/>
      <c r="BX5447" s="38"/>
      <c r="BY5447" s="38"/>
      <c r="BZ5447" s="38"/>
      <c r="CA5447" s="38"/>
      <c r="CB5447" s="38"/>
      <c r="CC5447" s="38"/>
      <c r="CD5447" s="38"/>
      <c r="CE5447" s="38"/>
      <c r="CF5447" s="38"/>
      <c r="CG5447" s="38"/>
      <c r="CH5447" s="38"/>
      <c r="CI5447" s="38"/>
      <c r="CJ5447" s="38"/>
      <c r="CK5447" s="38"/>
      <c r="CL5447" s="38"/>
      <c r="CM5447" s="38"/>
      <c r="CN5447" s="38"/>
      <c r="CO5447" s="38"/>
      <c r="CP5447" s="38"/>
      <c r="CQ5447" s="38"/>
      <c r="CR5447" s="38"/>
      <c r="CS5447" s="38"/>
      <c r="CT5447" s="38"/>
      <c r="CU5447" s="38"/>
      <c r="CV5447" s="38"/>
      <c r="CW5447" s="38"/>
      <c r="CX5447" s="38"/>
      <c r="CY5447" s="38"/>
      <c r="CZ5447" s="38"/>
      <c r="DA5447" s="38"/>
      <c r="DB5447" s="38"/>
      <c r="DC5447" s="38"/>
      <c r="DD5447" s="38"/>
      <c r="DE5447" s="38"/>
      <c r="DF5447" s="38"/>
      <c r="DG5447" s="38"/>
      <c r="DH5447" s="38"/>
      <c r="DI5447" s="38"/>
      <c r="DJ5447" s="38"/>
      <c r="DK5447" s="38"/>
      <c r="DL5447" s="38"/>
      <c r="DM5447" s="38"/>
      <c r="DN5447" s="38"/>
      <c r="DO5447" s="38"/>
      <c r="DP5447" s="38"/>
      <c r="DQ5447" s="38"/>
      <c r="DR5447" s="38"/>
      <c r="DS5447" s="38"/>
      <c r="DT5447" s="38"/>
      <c r="DU5447" s="38"/>
      <c r="DV5447" s="38"/>
      <c r="DW5447" s="38"/>
      <c r="DX5447" s="38"/>
      <c r="DY5447" s="38"/>
      <c r="DZ5447" s="38"/>
      <c r="EA5447" s="38"/>
      <c r="EB5447" s="38"/>
      <c r="EC5447" s="38"/>
      <c r="ED5447" s="38"/>
      <c r="EE5447" s="38"/>
      <c r="EF5447" s="38"/>
      <c r="EG5447" s="38"/>
      <c r="EH5447" s="38"/>
      <c r="EI5447" s="38"/>
      <c r="EJ5447" s="38"/>
      <c r="EK5447" s="38"/>
      <c r="EL5447" s="38"/>
      <c r="EM5447" s="38"/>
      <c r="EN5447" s="38"/>
      <c r="EO5447" s="38"/>
      <c r="EP5447" s="38"/>
      <c r="EQ5447" s="38"/>
      <c r="ER5447" s="38"/>
      <c r="ES5447" s="38"/>
      <c r="ET5447" s="38"/>
      <c r="EU5447" s="38"/>
      <c r="EV5447" s="38"/>
      <c r="EW5447" s="38"/>
      <c r="EX5447" s="38"/>
      <c r="EY5447" s="38"/>
      <c r="EZ5447" s="38"/>
      <c r="FA5447" s="38"/>
      <c r="FB5447" s="38"/>
      <c r="FC5447" s="38"/>
      <c r="FD5447" s="38"/>
      <c r="FE5447" s="38"/>
      <c r="FF5447" s="38"/>
      <c r="FG5447" s="38"/>
      <c r="FH5447" s="38"/>
      <c r="FI5447" s="38"/>
      <c r="FJ5447" s="38"/>
      <c r="FK5447" s="38"/>
      <c r="FL5447" s="38"/>
      <c r="FM5447" s="38"/>
      <c r="FN5447" s="38"/>
      <c r="FO5447" s="38"/>
      <c r="FP5447" s="38"/>
      <c r="FQ5447" s="38"/>
      <c r="FR5447" s="38"/>
      <c r="FS5447" s="38"/>
      <c r="FT5447" s="38"/>
      <c r="FU5447" s="38"/>
      <c r="FV5447" s="38"/>
      <c r="FW5447" s="38"/>
      <c r="FX5447" s="38"/>
      <c r="FY5447" s="38"/>
      <c r="FZ5447" s="38"/>
      <c r="GA5447" s="38"/>
      <c r="GB5447" s="38"/>
      <c r="GC5447" s="38"/>
      <c r="GD5447" s="38"/>
      <c r="GE5447" s="38"/>
      <c r="GF5447" s="38"/>
      <c r="GG5447" s="38"/>
      <c r="GH5447" s="38"/>
      <c r="GI5447" s="38"/>
      <c r="GJ5447" s="38"/>
      <c r="GK5447" s="38"/>
      <c r="GL5447" s="38"/>
      <c r="GM5447" s="38"/>
      <c r="GN5447" s="38"/>
      <c r="GO5447" s="38"/>
      <c r="GP5447" s="38"/>
      <c r="GQ5447" s="38"/>
      <c r="GR5447" s="38"/>
      <c r="GS5447" s="38"/>
      <c r="GT5447" s="38"/>
      <c r="GU5447" s="38"/>
      <c r="GV5447" s="38"/>
      <c r="GW5447" s="38"/>
      <c r="GX5447" s="38"/>
      <c r="GY5447" s="38"/>
      <c r="GZ5447" s="38"/>
      <c r="HA5447" s="38"/>
      <c r="HB5447" s="38"/>
      <c r="HC5447" s="38"/>
      <c r="HD5447" s="38"/>
      <c r="HE5447" s="38"/>
      <c r="HF5447" s="38"/>
      <c r="HG5447" s="38"/>
      <c r="HH5447" s="38"/>
      <c r="HI5447" s="38"/>
      <c r="HJ5447" s="38"/>
      <c r="HK5447" s="38"/>
      <c r="HL5447" s="38"/>
      <c r="HM5447" s="38"/>
      <c r="HN5447" s="38"/>
      <c r="HO5447" s="38"/>
      <c r="HP5447" s="38"/>
      <c r="HQ5447" s="38"/>
      <c r="HR5447" s="38"/>
      <c r="HS5447" s="38"/>
      <c r="HT5447" s="38"/>
      <c r="HU5447" s="38"/>
      <c r="HV5447" s="38"/>
      <c r="HW5447" s="38"/>
      <c r="HX5447" s="38"/>
      <c r="HY5447" s="38"/>
      <c r="HZ5447" s="38"/>
      <c r="IA5447" s="38"/>
      <c r="IB5447" s="38"/>
      <c r="IC5447" s="38"/>
      <c r="ID5447" s="38"/>
      <c r="IE5447" s="38"/>
      <c r="IF5447" s="38"/>
      <c r="IG5447" s="38"/>
      <c r="IH5447" s="38"/>
      <c r="II5447" s="38"/>
      <c r="IJ5447" s="38"/>
      <c r="IK5447" s="38"/>
      <c r="IL5447" s="38"/>
      <c r="IM5447" s="38"/>
      <c r="IN5447" s="38"/>
      <c r="IO5447" s="38"/>
      <c r="IP5447" s="38"/>
      <c r="IQ5447" s="38"/>
      <c r="IR5447" s="38"/>
      <c r="IS5447" s="38"/>
      <c r="IT5447" s="38"/>
      <c r="IU5447" s="38"/>
    </row>
    <row r="5448" spans="1:255" x14ac:dyDescent="0.35">
      <c r="A5448" s="38"/>
      <c r="B5448" s="38"/>
      <c r="C5448" s="38"/>
      <c r="D5448" s="38"/>
      <c r="E5448" s="38"/>
      <c r="F5448" s="38"/>
      <c r="G5448" s="38"/>
      <c r="H5448" s="38"/>
      <c r="I5448" s="38"/>
      <c r="J5448" s="38"/>
      <c r="K5448" s="38"/>
      <c r="L5448" s="38"/>
      <c r="M5448" s="38"/>
      <c r="N5448" s="38"/>
      <c r="O5448" s="38"/>
      <c r="P5448" s="38"/>
      <c r="Q5448" s="38"/>
      <c r="R5448" s="38"/>
      <c r="S5448" s="38"/>
      <c r="T5448" s="38"/>
      <c r="U5448" s="38"/>
      <c r="V5448" s="38"/>
      <c r="W5448" s="38"/>
      <c r="X5448" s="38"/>
      <c r="Y5448" s="38"/>
      <c r="Z5448" s="38"/>
      <c r="AA5448" s="38"/>
      <c r="AB5448" s="38"/>
      <c r="AC5448" s="38"/>
      <c r="AD5448" s="38"/>
      <c r="AE5448" s="38"/>
      <c r="AF5448" s="38"/>
      <c r="AG5448" s="38"/>
      <c r="AH5448" s="38"/>
      <c r="AI5448" s="38"/>
      <c r="AJ5448" s="38"/>
      <c r="AK5448" s="38"/>
      <c r="AL5448" s="38"/>
      <c r="AM5448" s="38"/>
      <c r="AN5448" s="38"/>
      <c r="AO5448" s="38"/>
      <c r="AP5448" s="38"/>
      <c r="AQ5448" s="38"/>
      <c r="AR5448" s="38"/>
      <c r="AS5448" s="38"/>
      <c r="AT5448" s="38"/>
      <c r="AU5448" s="38"/>
      <c r="AV5448" s="38"/>
      <c r="AW5448" s="38"/>
      <c r="AX5448" s="38"/>
      <c r="AY5448" s="38"/>
      <c r="AZ5448" s="38"/>
      <c r="BA5448" s="38"/>
      <c r="BB5448" s="38"/>
      <c r="BC5448" s="38"/>
      <c r="BD5448" s="38"/>
      <c r="BE5448" s="38"/>
      <c r="BF5448" s="38"/>
      <c r="BG5448" s="38"/>
      <c r="BH5448" s="38"/>
      <c r="BI5448" s="38"/>
      <c r="BJ5448" s="38"/>
      <c r="BK5448" s="38"/>
      <c r="BL5448" s="38"/>
      <c r="BM5448" s="38"/>
      <c r="BN5448" s="38"/>
      <c r="BO5448" s="38"/>
      <c r="BP5448" s="38"/>
      <c r="BQ5448" s="38"/>
      <c r="BR5448" s="38"/>
      <c r="BS5448" s="38"/>
      <c r="BT5448" s="38"/>
      <c r="BU5448" s="38"/>
      <c r="BV5448" s="38"/>
      <c r="BW5448" s="38"/>
      <c r="BX5448" s="38"/>
      <c r="BY5448" s="38"/>
      <c r="BZ5448" s="38"/>
      <c r="CA5448" s="38"/>
      <c r="CB5448" s="38"/>
      <c r="CC5448" s="38"/>
      <c r="CD5448" s="38"/>
      <c r="CE5448" s="38"/>
      <c r="CF5448" s="38"/>
      <c r="CG5448" s="38"/>
      <c r="CH5448" s="38"/>
      <c r="CI5448" s="38"/>
      <c r="CJ5448" s="38"/>
      <c r="CK5448" s="38"/>
      <c r="CL5448" s="38"/>
      <c r="CM5448" s="38"/>
      <c r="CN5448" s="38"/>
      <c r="CO5448" s="38"/>
      <c r="CP5448" s="38"/>
      <c r="CQ5448" s="38"/>
      <c r="CR5448" s="38"/>
      <c r="CS5448" s="38"/>
      <c r="CT5448" s="38"/>
      <c r="CU5448" s="38"/>
      <c r="CV5448" s="38"/>
      <c r="CW5448" s="38"/>
      <c r="CX5448" s="38"/>
      <c r="CY5448" s="38"/>
      <c r="CZ5448" s="38"/>
      <c r="DA5448" s="38"/>
      <c r="DB5448" s="38"/>
      <c r="DC5448" s="38"/>
      <c r="DD5448" s="38"/>
      <c r="DE5448" s="38"/>
      <c r="DF5448" s="38"/>
      <c r="DG5448" s="38"/>
      <c r="DH5448" s="38"/>
      <c r="DI5448" s="38"/>
      <c r="DJ5448" s="38"/>
      <c r="DK5448" s="38"/>
      <c r="DL5448" s="38"/>
      <c r="DM5448" s="38"/>
      <c r="DN5448" s="38"/>
      <c r="DO5448" s="38"/>
      <c r="DP5448" s="38"/>
      <c r="DQ5448" s="38"/>
      <c r="DR5448" s="38"/>
      <c r="DS5448" s="38"/>
      <c r="DT5448" s="38"/>
      <c r="DU5448" s="38"/>
      <c r="DV5448" s="38"/>
      <c r="DW5448" s="38"/>
      <c r="DX5448" s="38"/>
      <c r="DY5448" s="38"/>
      <c r="DZ5448" s="38"/>
      <c r="EA5448" s="38"/>
      <c r="EB5448" s="38"/>
      <c r="EC5448" s="38"/>
      <c r="ED5448" s="38"/>
      <c r="EE5448" s="38"/>
      <c r="EF5448" s="38"/>
      <c r="EG5448" s="38"/>
      <c r="EH5448" s="38"/>
      <c r="EI5448" s="38"/>
      <c r="EJ5448" s="38"/>
      <c r="EK5448" s="38"/>
      <c r="EL5448" s="38"/>
      <c r="EM5448" s="38"/>
      <c r="EN5448" s="38"/>
      <c r="EO5448" s="38"/>
      <c r="EP5448" s="38"/>
      <c r="EQ5448" s="38"/>
      <c r="ER5448" s="38"/>
      <c r="ES5448" s="38"/>
      <c r="ET5448" s="38"/>
      <c r="EU5448" s="38"/>
      <c r="EV5448" s="38"/>
      <c r="EW5448" s="38"/>
      <c r="EX5448" s="38"/>
      <c r="EY5448" s="38"/>
      <c r="EZ5448" s="38"/>
      <c r="FA5448" s="38"/>
      <c r="FB5448" s="38"/>
      <c r="FC5448" s="38"/>
      <c r="FD5448" s="38"/>
      <c r="FE5448" s="38"/>
      <c r="FF5448" s="38"/>
      <c r="FG5448" s="38"/>
      <c r="FH5448" s="38"/>
      <c r="FI5448" s="38"/>
      <c r="FJ5448" s="38"/>
      <c r="FK5448" s="38"/>
      <c r="FL5448" s="38"/>
      <c r="FM5448" s="38"/>
      <c r="FN5448" s="38"/>
      <c r="FO5448" s="38"/>
      <c r="FP5448" s="38"/>
      <c r="FQ5448" s="38"/>
      <c r="FR5448" s="38"/>
      <c r="FS5448" s="38"/>
      <c r="FT5448" s="38"/>
      <c r="FU5448" s="38"/>
      <c r="FV5448" s="38"/>
      <c r="FW5448" s="38"/>
      <c r="FX5448" s="38"/>
      <c r="FY5448" s="38"/>
      <c r="FZ5448" s="38"/>
      <c r="GA5448" s="38"/>
      <c r="GB5448" s="38"/>
      <c r="GC5448" s="38"/>
      <c r="GD5448" s="38"/>
      <c r="GE5448" s="38"/>
      <c r="GF5448" s="38"/>
      <c r="GG5448" s="38"/>
      <c r="GH5448" s="38"/>
      <c r="GI5448" s="38"/>
      <c r="GJ5448" s="38"/>
      <c r="GK5448" s="38"/>
      <c r="GL5448" s="38"/>
      <c r="GM5448" s="38"/>
      <c r="GN5448" s="38"/>
      <c r="GO5448" s="38"/>
      <c r="GP5448" s="38"/>
      <c r="GQ5448" s="38"/>
      <c r="GR5448" s="38"/>
      <c r="GS5448" s="38"/>
      <c r="GT5448" s="38"/>
      <c r="GU5448" s="38"/>
      <c r="GV5448" s="38"/>
      <c r="GW5448" s="38"/>
      <c r="GX5448" s="38"/>
      <c r="GY5448" s="38"/>
      <c r="GZ5448" s="38"/>
      <c r="HA5448" s="38"/>
      <c r="HB5448" s="38"/>
      <c r="HC5448" s="38"/>
      <c r="HD5448" s="38"/>
      <c r="HE5448" s="38"/>
      <c r="HF5448" s="38"/>
      <c r="HG5448" s="38"/>
      <c r="HH5448" s="38"/>
      <c r="HI5448" s="38"/>
      <c r="HJ5448" s="38"/>
      <c r="HK5448" s="38"/>
      <c r="HL5448" s="38"/>
      <c r="HM5448" s="38"/>
      <c r="HN5448" s="38"/>
      <c r="HO5448" s="38"/>
      <c r="HP5448" s="38"/>
      <c r="HQ5448" s="38"/>
      <c r="HR5448" s="38"/>
      <c r="HS5448" s="38"/>
      <c r="HT5448" s="38"/>
      <c r="HU5448" s="38"/>
      <c r="HV5448" s="38"/>
      <c r="HW5448" s="38"/>
      <c r="HX5448" s="38"/>
      <c r="HY5448" s="38"/>
      <c r="HZ5448" s="38"/>
      <c r="IA5448" s="38"/>
      <c r="IB5448" s="38"/>
      <c r="IC5448" s="38"/>
      <c r="ID5448" s="38"/>
      <c r="IE5448" s="38"/>
      <c r="IF5448" s="38"/>
      <c r="IG5448" s="38"/>
      <c r="IH5448" s="38"/>
      <c r="II5448" s="38"/>
      <c r="IJ5448" s="38"/>
      <c r="IK5448" s="38"/>
      <c r="IL5448" s="38"/>
      <c r="IM5448" s="38"/>
      <c r="IN5448" s="38"/>
      <c r="IO5448" s="38"/>
      <c r="IP5448" s="38"/>
      <c r="IQ5448" s="38"/>
      <c r="IR5448" s="38"/>
      <c r="IS5448" s="38"/>
      <c r="IT5448" s="38"/>
      <c r="IU5448" s="38"/>
    </row>
    <row r="5449" spans="1:255" x14ac:dyDescent="0.35">
      <c r="A5449" s="38"/>
      <c r="B5449" s="38"/>
      <c r="C5449" s="38"/>
      <c r="D5449" s="38"/>
      <c r="E5449" s="38"/>
      <c r="F5449" s="38"/>
      <c r="G5449" s="38"/>
      <c r="H5449" s="38"/>
      <c r="I5449" s="38"/>
      <c r="J5449" s="38"/>
      <c r="K5449" s="38"/>
      <c r="L5449" s="38"/>
      <c r="M5449" s="38"/>
      <c r="N5449" s="38"/>
      <c r="O5449" s="38"/>
      <c r="P5449" s="38"/>
      <c r="Q5449" s="38"/>
      <c r="R5449" s="38"/>
      <c r="S5449" s="38"/>
      <c r="T5449" s="38"/>
      <c r="U5449" s="38"/>
      <c r="V5449" s="38"/>
      <c r="W5449" s="38"/>
      <c r="X5449" s="38"/>
      <c r="Y5449" s="38"/>
      <c r="Z5449" s="38"/>
      <c r="AA5449" s="38"/>
      <c r="AB5449" s="38"/>
      <c r="AC5449" s="38"/>
      <c r="AD5449" s="38"/>
      <c r="AE5449" s="38"/>
      <c r="AF5449" s="38"/>
      <c r="AG5449" s="38"/>
      <c r="AH5449" s="38"/>
      <c r="AI5449" s="38"/>
      <c r="AJ5449" s="38"/>
      <c r="AK5449" s="38"/>
      <c r="AL5449" s="38"/>
      <c r="AM5449" s="38"/>
      <c r="AN5449" s="38"/>
      <c r="AO5449" s="38"/>
      <c r="AP5449" s="38"/>
      <c r="AQ5449" s="38"/>
      <c r="AR5449" s="38"/>
      <c r="AS5449" s="38"/>
      <c r="AT5449" s="38"/>
      <c r="AU5449" s="38"/>
      <c r="AV5449" s="38"/>
      <c r="AW5449" s="38"/>
      <c r="AX5449" s="38"/>
      <c r="AY5449" s="38"/>
      <c r="AZ5449" s="38"/>
      <c r="BA5449" s="38"/>
      <c r="BB5449" s="38"/>
      <c r="BC5449" s="38"/>
      <c r="BD5449" s="38"/>
      <c r="BE5449" s="38"/>
      <c r="BF5449" s="38"/>
      <c r="BG5449" s="38"/>
      <c r="BH5449" s="38"/>
      <c r="BI5449" s="38"/>
      <c r="BJ5449" s="38"/>
      <c r="BK5449" s="38"/>
      <c r="BL5449" s="38"/>
      <c r="BM5449" s="38"/>
      <c r="BN5449" s="38"/>
      <c r="BO5449" s="38"/>
      <c r="BP5449" s="38"/>
      <c r="BQ5449" s="38"/>
      <c r="BR5449" s="38"/>
      <c r="BS5449" s="38"/>
      <c r="BT5449" s="38"/>
      <c r="BU5449" s="38"/>
      <c r="BV5449" s="38"/>
      <c r="BW5449" s="38"/>
      <c r="BX5449" s="38"/>
      <c r="BY5449" s="38"/>
      <c r="BZ5449" s="38"/>
      <c r="CA5449" s="38"/>
      <c r="CB5449" s="38"/>
      <c r="CC5449" s="38"/>
      <c r="CD5449" s="38"/>
      <c r="CE5449" s="38"/>
      <c r="CF5449" s="38"/>
      <c r="CG5449" s="38"/>
      <c r="CH5449" s="38"/>
      <c r="CI5449" s="38"/>
      <c r="CJ5449" s="38"/>
      <c r="CK5449" s="38"/>
      <c r="CL5449" s="38"/>
      <c r="CM5449" s="38"/>
      <c r="CN5449" s="38"/>
      <c r="CO5449" s="38"/>
      <c r="CP5449" s="38"/>
      <c r="CQ5449" s="38"/>
      <c r="CR5449" s="38"/>
      <c r="CS5449" s="38"/>
      <c r="CT5449" s="38"/>
      <c r="CU5449" s="38"/>
      <c r="CV5449" s="38"/>
      <c r="CW5449" s="38"/>
      <c r="CX5449" s="38"/>
      <c r="CY5449" s="38"/>
      <c r="CZ5449" s="38"/>
      <c r="DA5449" s="38"/>
      <c r="DB5449" s="38"/>
      <c r="DC5449" s="38"/>
      <c r="DD5449" s="38"/>
      <c r="DE5449" s="38"/>
      <c r="DF5449" s="38"/>
      <c r="DG5449" s="38"/>
      <c r="DH5449" s="38"/>
      <c r="DI5449" s="38"/>
      <c r="DJ5449" s="38"/>
      <c r="DK5449" s="38"/>
      <c r="DL5449" s="38"/>
      <c r="DM5449" s="38"/>
      <c r="DN5449" s="38"/>
      <c r="DO5449" s="38"/>
      <c r="DP5449" s="38"/>
      <c r="DQ5449" s="38"/>
      <c r="DR5449" s="38"/>
      <c r="DS5449" s="38"/>
      <c r="DT5449" s="38"/>
      <c r="DU5449" s="38"/>
      <c r="DV5449" s="38"/>
      <c r="DW5449" s="38"/>
      <c r="DX5449" s="38"/>
      <c r="DY5449" s="38"/>
      <c r="DZ5449" s="38"/>
      <c r="EA5449" s="38"/>
      <c r="EB5449" s="38"/>
      <c r="EC5449" s="38"/>
      <c r="ED5449" s="38"/>
      <c r="EE5449" s="38"/>
      <c r="EF5449" s="38"/>
      <c r="EG5449" s="38"/>
      <c r="EH5449" s="38"/>
      <c r="EI5449" s="38"/>
      <c r="EJ5449" s="38"/>
      <c r="EK5449" s="38"/>
      <c r="EL5449" s="38"/>
      <c r="EM5449" s="38"/>
      <c r="EN5449" s="38"/>
      <c r="EO5449" s="38"/>
      <c r="EP5449" s="38"/>
      <c r="EQ5449" s="38"/>
      <c r="ER5449" s="38"/>
      <c r="ES5449" s="38"/>
      <c r="ET5449" s="38"/>
      <c r="EU5449" s="38"/>
      <c r="EV5449" s="38"/>
      <c r="EW5449" s="38"/>
      <c r="EX5449" s="38"/>
      <c r="EY5449" s="38"/>
      <c r="EZ5449" s="38"/>
      <c r="FA5449" s="38"/>
      <c r="FB5449" s="38"/>
      <c r="FC5449" s="38"/>
      <c r="FD5449" s="38"/>
      <c r="FE5449" s="38"/>
      <c r="FF5449" s="38"/>
      <c r="FG5449" s="38"/>
      <c r="FH5449" s="38"/>
      <c r="FI5449" s="38"/>
      <c r="FJ5449" s="38"/>
      <c r="FK5449" s="38"/>
      <c r="FL5449" s="38"/>
      <c r="FM5449" s="38"/>
      <c r="FN5449" s="38"/>
      <c r="FO5449" s="38"/>
      <c r="FP5449" s="38"/>
      <c r="FQ5449" s="38"/>
      <c r="FR5449" s="38"/>
      <c r="FS5449" s="38"/>
      <c r="FT5449" s="38"/>
      <c r="FU5449" s="38"/>
      <c r="FV5449" s="38"/>
      <c r="FW5449" s="38"/>
      <c r="FX5449" s="38"/>
      <c r="FY5449" s="38"/>
      <c r="FZ5449" s="38"/>
      <c r="GA5449" s="38"/>
      <c r="GB5449" s="38"/>
      <c r="GC5449" s="38"/>
      <c r="GD5449" s="38"/>
      <c r="GE5449" s="38"/>
      <c r="GF5449" s="38"/>
      <c r="GG5449" s="38"/>
      <c r="GH5449" s="38"/>
      <c r="GI5449" s="38"/>
      <c r="GJ5449" s="38"/>
      <c r="GK5449" s="38"/>
      <c r="GL5449" s="38"/>
      <c r="GM5449" s="38"/>
      <c r="GN5449" s="38"/>
      <c r="GO5449" s="38"/>
      <c r="GP5449" s="38"/>
      <c r="GQ5449" s="38"/>
      <c r="GR5449" s="38"/>
      <c r="GS5449" s="38"/>
      <c r="GT5449" s="38"/>
      <c r="GU5449" s="38"/>
      <c r="GV5449" s="38"/>
      <c r="GW5449" s="38"/>
      <c r="GX5449" s="38"/>
      <c r="GY5449" s="38"/>
      <c r="GZ5449" s="38"/>
      <c r="HA5449" s="38"/>
      <c r="HB5449" s="38"/>
      <c r="HC5449" s="38"/>
      <c r="HD5449" s="38"/>
      <c r="HE5449" s="38"/>
      <c r="HF5449" s="38"/>
      <c r="HG5449" s="38"/>
      <c r="HH5449" s="38"/>
      <c r="HI5449" s="38"/>
      <c r="HJ5449" s="38"/>
      <c r="HK5449" s="38"/>
      <c r="HL5449" s="38"/>
      <c r="HM5449" s="38"/>
      <c r="HN5449" s="38"/>
      <c r="HO5449" s="38"/>
      <c r="HP5449" s="38"/>
      <c r="HQ5449" s="38"/>
      <c r="HR5449" s="38"/>
      <c r="HS5449" s="38"/>
      <c r="HT5449" s="38"/>
      <c r="HU5449" s="38"/>
      <c r="HV5449" s="38"/>
      <c r="HW5449" s="38"/>
      <c r="HX5449" s="38"/>
      <c r="HY5449" s="38"/>
      <c r="HZ5449" s="38"/>
      <c r="IA5449" s="38"/>
      <c r="IB5449" s="38"/>
      <c r="IC5449" s="38"/>
      <c r="ID5449" s="38"/>
      <c r="IE5449" s="38"/>
      <c r="IF5449" s="38"/>
      <c r="IG5449" s="38"/>
      <c r="IH5449" s="38"/>
      <c r="II5449" s="38"/>
      <c r="IJ5449" s="38"/>
      <c r="IK5449" s="38"/>
      <c r="IL5449" s="38"/>
      <c r="IM5449" s="38"/>
      <c r="IN5449" s="38"/>
      <c r="IO5449" s="38"/>
      <c r="IP5449" s="38"/>
      <c r="IQ5449" s="38"/>
      <c r="IR5449" s="38"/>
      <c r="IS5449" s="38"/>
      <c r="IT5449" s="38"/>
      <c r="IU5449" s="38"/>
    </row>
    <row r="5450" spans="1:255" x14ac:dyDescent="0.35">
      <c r="A5450" s="38"/>
      <c r="B5450" s="38"/>
      <c r="C5450" s="38"/>
      <c r="D5450" s="38"/>
      <c r="E5450" s="38"/>
      <c r="F5450" s="38"/>
      <c r="G5450" s="38"/>
      <c r="H5450" s="38"/>
      <c r="I5450" s="38"/>
      <c r="J5450" s="38"/>
      <c r="K5450" s="38"/>
      <c r="L5450" s="38"/>
      <c r="M5450" s="38"/>
      <c r="N5450" s="38"/>
      <c r="O5450" s="38"/>
      <c r="P5450" s="38"/>
      <c r="Q5450" s="38"/>
      <c r="R5450" s="38"/>
      <c r="S5450" s="38"/>
      <c r="T5450" s="38"/>
      <c r="U5450" s="38"/>
      <c r="V5450" s="38"/>
      <c r="W5450" s="38"/>
      <c r="X5450" s="38"/>
      <c r="Y5450" s="38"/>
      <c r="Z5450" s="38"/>
      <c r="AA5450" s="38"/>
      <c r="AB5450" s="38"/>
      <c r="AC5450" s="38"/>
      <c r="AD5450" s="38"/>
      <c r="AE5450" s="38"/>
      <c r="AF5450" s="38"/>
      <c r="AG5450" s="38"/>
      <c r="AH5450" s="38"/>
      <c r="AI5450" s="38"/>
      <c r="AJ5450" s="38"/>
      <c r="AK5450" s="38"/>
      <c r="AL5450" s="38"/>
      <c r="AM5450" s="38"/>
      <c r="AN5450" s="38"/>
      <c r="AO5450" s="38"/>
      <c r="AP5450" s="38"/>
      <c r="AQ5450" s="38"/>
      <c r="AR5450" s="38"/>
      <c r="AS5450" s="38"/>
      <c r="AT5450" s="38"/>
      <c r="AU5450" s="38"/>
      <c r="AV5450" s="38"/>
      <c r="AW5450" s="38"/>
      <c r="AX5450" s="38"/>
      <c r="AY5450" s="38"/>
      <c r="AZ5450" s="38"/>
      <c r="BA5450" s="38"/>
      <c r="BB5450" s="38"/>
      <c r="BC5450" s="38"/>
      <c r="BD5450" s="38"/>
      <c r="BE5450" s="38"/>
      <c r="BF5450" s="38"/>
      <c r="BG5450" s="38"/>
      <c r="BH5450" s="38"/>
      <c r="BI5450" s="38"/>
      <c r="BJ5450" s="38"/>
      <c r="BK5450" s="38"/>
      <c r="BL5450" s="38"/>
      <c r="BM5450" s="38"/>
      <c r="BN5450" s="38"/>
      <c r="BO5450" s="38"/>
      <c r="BP5450" s="38"/>
      <c r="BQ5450" s="38"/>
      <c r="BR5450" s="38"/>
      <c r="BS5450" s="38"/>
      <c r="BT5450" s="38"/>
      <c r="BU5450" s="38"/>
      <c r="BV5450" s="38"/>
      <c r="BW5450" s="38"/>
      <c r="BX5450" s="38"/>
      <c r="BY5450" s="38"/>
      <c r="BZ5450" s="38"/>
      <c r="CA5450" s="38"/>
      <c r="CB5450" s="38"/>
      <c r="CC5450" s="38"/>
      <c r="CD5450" s="38"/>
      <c r="CE5450" s="38"/>
      <c r="CF5450" s="38"/>
      <c r="CG5450" s="38"/>
      <c r="CH5450" s="38"/>
      <c r="CI5450" s="38"/>
      <c r="CJ5450" s="38"/>
      <c r="CK5450" s="38"/>
      <c r="CL5450" s="38"/>
      <c r="CM5450" s="38"/>
      <c r="CN5450" s="38"/>
      <c r="CO5450" s="38"/>
      <c r="CP5450" s="38"/>
      <c r="CQ5450" s="38"/>
      <c r="CR5450" s="38"/>
      <c r="CS5450" s="38"/>
      <c r="CT5450" s="38"/>
      <c r="CU5450" s="38"/>
      <c r="CV5450" s="38"/>
      <c r="CW5450" s="38"/>
      <c r="CX5450" s="38"/>
      <c r="CY5450" s="38"/>
      <c r="CZ5450" s="38"/>
      <c r="DA5450" s="38"/>
      <c r="DB5450" s="38"/>
      <c r="DC5450" s="38"/>
      <c r="DD5450" s="38"/>
      <c r="DE5450" s="38"/>
      <c r="DF5450" s="38"/>
      <c r="DG5450" s="38"/>
      <c r="DH5450" s="38"/>
      <c r="DI5450" s="38"/>
      <c r="DJ5450" s="38"/>
      <c r="DK5450" s="38"/>
      <c r="DL5450" s="38"/>
      <c r="DM5450" s="38"/>
      <c r="DN5450" s="38"/>
      <c r="DO5450" s="38"/>
      <c r="DP5450" s="38"/>
      <c r="DQ5450" s="38"/>
      <c r="DR5450" s="38"/>
      <c r="DS5450" s="38"/>
      <c r="DT5450" s="38"/>
      <c r="DU5450" s="38"/>
      <c r="DV5450" s="38"/>
      <c r="DW5450" s="38"/>
      <c r="DX5450" s="38"/>
      <c r="DY5450" s="38"/>
      <c r="DZ5450" s="38"/>
      <c r="EA5450" s="38"/>
      <c r="EB5450" s="38"/>
      <c r="EC5450" s="38"/>
      <c r="ED5450" s="38"/>
      <c r="EE5450" s="38"/>
      <c r="EF5450" s="38"/>
      <c r="EG5450" s="38"/>
      <c r="EH5450" s="38"/>
      <c r="EI5450" s="38"/>
      <c r="EJ5450" s="38"/>
      <c r="EK5450" s="38"/>
      <c r="EL5450" s="38"/>
      <c r="EM5450" s="38"/>
      <c r="EN5450" s="38"/>
      <c r="EO5450" s="38"/>
      <c r="EP5450" s="38"/>
      <c r="EQ5450" s="38"/>
      <c r="ER5450" s="38"/>
      <c r="ES5450" s="38"/>
      <c r="ET5450" s="38"/>
      <c r="EU5450" s="38"/>
      <c r="EV5450" s="38"/>
      <c r="EW5450" s="38"/>
      <c r="EX5450" s="38"/>
      <c r="EY5450" s="38"/>
      <c r="EZ5450" s="38"/>
      <c r="FA5450" s="38"/>
      <c r="FB5450" s="38"/>
      <c r="FC5450" s="38"/>
      <c r="FD5450" s="38"/>
      <c r="FE5450" s="38"/>
      <c r="FF5450" s="38"/>
      <c r="FG5450" s="38"/>
      <c r="FH5450" s="38"/>
      <c r="FI5450" s="38"/>
      <c r="FJ5450" s="38"/>
      <c r="FK5450" s="38"/>
      <c r="FL5450" s="38"/>
      <c r="FM5450" s="38"/>
      <c r="FN5450" s="38"/>
      <c r="FO5450" s="38"/>
      <c r="FP5450" s="38"/>
      <c r="FQ5450" s="38"/>
      <c r="FR5450" s="38"/>
      <c r="FS5450" s="38"/>
      <c r="FT5450" s="38"/>
      <c r="FU5450" s="38"/>
      <c r="FV5450" s="38"/>
      <c r="FW5450" s="38"/>
      <c r="FX5450" s="38"/>
      <c r="FY5450" s="38"/>
      <c r="FZ5450" s="38"/>
      <c r="GA5450" s="38"/>
      <c r="GB5450" s="38"/>
      <c r="GC5450" s="38"/>
      <c r="GD5450" s="38"/>
      <c r="GE5450" s="38"/>
      <c r="GF5450" s="38"/>
      <c r="GG5450" s="38"/>
      <c r="GH5450" s="38"/>
      <c r="GI5450" s="38"/>
      <c r="GJ5450" s="38"/>
      <c r="GK5450" s="38"/>
      <c r="GL5450" s="38"/>
      <c r="GM5450" s="38"/>
      <c r="GN5450" s="38"/>
      <c r="GO5450" s="38"/>
      <c r="GP5450" s="38"/>
      <c r="GQ5450" s="38"/>
      <c r="GR5450" s="38"/>
      <c r="GS5450" s="38"/>
      <c r="GT5450" s="38"/>
      <c r="GU5450" s="38"/>
      <c r="GV5450" s="38"/>
      <c r="GW5450" s="38"/>
      <c r="GX5450" s="38"/>
      <c r="GY5450" s="38"/>
      <c r="GZ5450" s="38"/>
      <c r="HA5450" s="38"/>
      <c r="HB5450" s="38"/>
      <c r="HC5450" s="38"/>
      <c r="HD5450" s="38"/>
      <c r="HE5450" s="38"/>
      <c r="HF5450" s="38"/>
      <c r="HG5450" s="38"/>
      <c r="HH5450" s="38"/>
      <c r="HI5450" s="38"/>
      <c r="HJ5450" s="38"/>
      <c r="HK5450" s="38"/>
      <c r="HL5450" s="38"/>
      <c r="HM5450" s="38"/>
      <c r="HN5450" s="38"/>
      <c r="HO5450" s="38"/>
      <c r="HP5450" s="38"/>
      <c r="HQ5450" s="38"/>
      <c r="HR5450" s="38"/>
      <c r="HS5450" s="38"/>
      <c r="HT5450" s="38"/>
      <c r="HU5450" s="38"/>
      <c r="HV5450" s="38"/>
      <c r="HW5450" s="38"/>
      <c r="HX5450" s="38"/>
      <c r="HY5450" s="38"/>
      <c r="HZ5450" s="38"/>
      <c r="IA5450" s="38"/>
      <c r="IB5450" s="38"/>
      <c r="IC5450" s="38"/>
      <c r="ID5450" s="38"/>
      <c r="IE5450" s="38"/>
      <c r="IF5450" s="38"/>
      <c r="IG5450" s="38"/>
      <c r="IH5450" s="38"/>
      <c r="II5450" s="38"/>
      <c r="IJ5450" s="38"/>
      <c r="IK5450" s="38"/>
      <c r="IL5450" s="38"/>
      <c r="IM5450" s="38"/>
      <c r="IN5450" s="38"/>
      <c r="IO5450" s="38"/>
      <c r="IP5450" s="38"/>
      <c r="IQ5450" s="38"/>
      <c r="IR5450" s="38"/>
      <c r="IS5450" s="38"/>
      <c r="IT5450" s="38"/>
      <c r="IU5450" s="38"/>
    </row>
    <row r="5451" spans="1:255" x14ac:dyDescent="0.35">
      <c r="A5451" s="38"/>
      <c r="B5451" s="38"/>
      <c r="C5451" s="38"/>
      <c r="D5451" s="38"/>
      <c r="E5451" s="38"/>
      <c r="F5451" s="38"/>
      <c r="G5451" s="38"/>
      <c r="H5451" s="38"/>
      <c r="I5451" s="38"/>
      <c r="J5451" s="38"/>
      <c r="K5451" s="38"/>
      <c r="L5451" s="38"/>
      <c r="M5451" s="38"/>
      <c r="N5451" s="38"/>
      <c r="O5451" s="38"/>
      <c r="P5451" s="38"/>
      <c r="Q5451" s="38"/>
      <c r="R5451" s="38"/>
      <c r="S5451" s="38"/>
      <c r="T5451" s="38"/>
      <c r="U5451" s="38"/>
      <c r="V5451" s="38"/>
      <c r="W5451" s="38"/>
      <c r="X5451" s="38"/>
      <c r="Y5451" s="38"/>
      <c r="Z5451" s="38"/>
      <c r="AA5451" s="38"/>
      <c r="AB5451" s="38"/>
      <c r="AC5451" s="38"/>
      <c r="AD5451" s="38"/>
      <c r="AE5451" s="38"/>
      <c r="AF5451" s="38"/>
      <c r="AG5451" s="38"/>
      <c r="AH5451" s="38"/>
      <c r="AI5451" s="38"/>
      <c r="AJ5451" s="38"/>
      <c r="AK5451" s="38"/>
      <c r="AL5451" s="38"/>
      <c r="AM5451" s="38"/>
      <c r="AN5451" s="38"/>
      <c r="AO5451" s="38"/>
      <c r="AP5451" s="38"/>
      <c r="AQ5451" s="38"/>
      <c r="AR5451" s="38"/>
      <c r="AS5451" s="38"/>
      <c r="AT5451" s="38"/>
      <c r="AU5451" s="38"/>
      <c r="AV5451" s="38"/>
      <c r="AW5451" s="38"/>
      <c r="AX5451" s="38"/>
      <c r="AY5451" s="38"/>
      <c r="AZ5451" s="38"/>
      <c r="BA5451" s="38"/>
      <c r="BB5451" s="38"/>
      <c r="BC5451" s="38"/>
      <c r="BD5451" s="38"/>
      <c r="BE5451" s="38"/>
      <c r="BF5451" s="38"/>
      <c r="BG5451" s="38"/>
      <c r="BH5451" s="38"/>
      <c r="BI5451" s="38"/>
      <c r="BJ5451" s="38"/>
      <c r="BK5451" s="38"/>
      <c r="BL5451" s="38"/>
      <c r="BM5451" s="38"/>
      <c r="BN5451" s="38"/>
      <c r="BO5451" s="38"/>
      <c r="BP5451" s="38"/>
      <c r="BQ5451" s="38"/>
      <c r="BR5451" s="38"/>
      <c r="BS5451" s="38"/>
      <c r="BT5451" s="38"/>
      <c r="BU5451" s="38"/>
      <c r="BV5451" s="38"/>
      <c r="BW5451" s="38"/>
      <c r="BX5451" s="38"/>
      <c r="BY5451" s="38"/>
      <c r="BZ5451" s="38"/>
      <c r="CA5451" s="38"/>
      <c r="CB5451" s="38"/>
      <c r="CC5451" s="38"/>
      <c r="CD5451" s="38"/>
      <c r="CE5451" s="38"/>
      <c r="CF5451" s="38"/>
      <c r="CG5451" s="38"/>
      <c r="CH5451" s="38"/>
      <c r="CI5451" s="38"/>
      <c r="CJ5451" s="38"/>
      <c r="CK5451" s="38"/>
      <c r="CL5451" s="38"/>
      <c r="CM5451" s="38"/>
      <c r="CN5451" s="38"/>
      <c r="CO5451" s="38"/>
      <c r="CP5451" s="38"/>
      <c r="CQ5451" s="38"/>
      <c r="CR5451" s="38"/>
      <c r="CS5451" s="38"/>
      <c r="CT5451" s="38"/>
      <c r="CU5451" s="38"/>
      <c r="CV5451" s="38"/>
      <c r="CW5451" s="38"/>
      <c r="CX5451" s="38"/>
      <c r="CY5451" s="38"/>
      <c r="CZ5451" s="38"/>
      <c r="DA5451" s="38"/>
      <c r="DB5451" s="38"/>
      <c r="DC5451" s="38"/>
      <c r="DD5451" s="38"/>
      <c r="DE5451" s="38"/>
      <c r="DF5451" s="38"/>
      <c r="DG5451" s="38"/>
      <c r="DH5451" s="38"/>
      <c r="DI5451" s="38"/>
      <c r="DJ5451" s="38"/>
      <c r="DK5451" s="38"/>
      <c r="DL5451" s="38"/>
      <c r="DM5451" s="38"/>
      <c r="DN5451" s="38"/>
      <c r="DO5451" s="38"/>
      <c r="DP5451" s="38"/>
      <c r="DQ5451" s="38"/>
      <c r="DR5451" s="38"/>
      <c r="DS5451" s="38"/>
      <c r="DT5451" s="38"/>
      <c r="DU5451" s="38"/>
      <c r="DV5451" s="38"/>
      <c r="DW5451" s="38"/>
      <c r="DX5451" s="38"/>
      <c r="DY5451" s="38"/>
      <c r="DZ5451" s="38"/>
      <c r="EA5451" s="38"/>
      <c r="EB5451" s="38"/>
      <c r="EC5451" s="38"/>
      <c r="ED5451" s="38"/>
      <c r="EE5451" s="38"/>
      <c r="EF5451" s="38"/>
      <c r="EG5451" s="38"/>
      <c r="EH5451" s="38"/>
      <c r="EI5451" s="38"/>
      <c r="EJ5451" s="38"/>
      <c r="EK5451" s="38"/>
      <c r="EL5451" s="38"/>
      <c r="EM5451" s="38"/>
      <c r="EN5451" s="38"/>
      <c r="EO5451" s="38"/>
      <c r="EP5451" s="38"/>
      <c r="EQ5451" s="38"/>
      <c r="ER5451" s="38"/>
      <c r="ES5451" s="38"/>
      <c r="ET5451" s="38"/>
      <c r="EU5451" s="38"/>
      <c r="EV5451" s="38"/>
      <c r="EW5451" s="38"/>
      <c r="EX5451" s="38"/>
      <c r="EY5451" s="38"/>
      <c r="EZ5451" s="38"/>
      <c r="FA5451" s="38"/>
      <c r="FB5451" s="38"/>
      <c r="FC5451" s="38"/>
      <c r="FD5451" s="38"/>
      <c r="FE5451" s="38"/>
      <c r="FF5451" s="38"/>
      <c r="FG5451" s="38"/>
      <c r="FH5451" s="38"/>
      <c r="FI5451" s="38"/>
      <c r="FJ5451" s="38"/>
      <c r="FK5451" s="38"/>
      <c r="FL5451" s="38"/>
      <c r="FM5451" s="38"/>
      <c r="FN5451" s="38"/>
      <c r="FO5451" s="38"/>
      <c r="FP5451" s="38"/>
      <c r="FQ5451" s="38"/>
      <c r="FR5451" s="38"/>
      <c r="FS5451" s="38"/>
      <c r="FT5451" s="38"/>
      <c r="FU5451" s="38"/>
      <c r="FV5451" s="38"/>
      <c r="FW5451" s="38"/>
      <c r="FX5451" s="38"/>
      <c r="FY5451" s="38"/>
      <c r="FZ5451" s="38"/>
      <c r="GA5451" s="38"/>
      <c r="GB5451" s="38"/>
      <c r="GC5451" s="38"/>
      <c r="GD5451" s="38"/>
      <c r="GE5451" s="38"/>
      <c r="GF5451" s="38"/>
      <c r="GG5451" s="38"/>
      <c r="GH5451" s="38"/>
      <c r="GI5451" s="38"/>
      <c r="GJ5451" s="38"/>
      <c r="GK5451" s="38"/>
      <c r="GL5451" s="38"/>
      <c r="GM5451" s="38"/>
      <c r="GN5451" s="38"/>
      <c r="GO5451" s="38"/>
      <c r="GP5451" s="38"/>
      <c r="GQ5451" s="38"/>
      <c r="GR5451" s="38"/>
      <c r="GS5451" s="38"/>
      <c r="GT5451" s="38"/>
      <c r="GU5451" s="38"/>
      <c r="GV5451" s="38"/>
      <c r="GW5451" s="38"/>
      <c r="GX5451" s="38"/>
      <c r="GY5451" s="38"/>
      <c r="GZ5451" s="38"/>
      <c r="HA5451" s="38"/>
      <c r="HB5451" s="38"/>
      <c r="HC5451" s="38"/>
      <c r="HD5451" s="38"/>
      <c r="HE5451" s="38"/>
      <c r="HF5451" s="38"/>
      <c r="HG5451" s="38"/>
      <c r="HH5451" s="38"/>
      <c r="HI5451" s="38"/>
      <c r="HJ5451" s="38"/>
      <c r="HK5451" s="38"/>
      <c r="HL5451" s="38"/>
      <c r="HM5451" s="38"/>
      <c r="HN5451" s="38"/>
      <c r="HO5451" s="38"/>
      <c r="HP5451" s="38"/>
      <c r="HQ5451" s="38"/>
      <c r="HR5451" s="38"/>
      <c r="HS5451" s="38"/>
      <c r="HT5451" s="38"/>
      <c r="HU5451" s="38"/>
      <c r="HV5451" s="38"/>
      <c r="HW5451" s="38"/>
      <c r="HX5451" s="38"/>
      <c r="HY5451" s="38"/>
      <c r="HZ5451" s="38"/>
      <c r="IA5451" s="38"/>
      <c r="IB5451" s="38"/>
      <c r="IC5451" s="38"/>
      <c r="ID5451" s="38"/>
      <c r="IE5451" s="38"/>
      <c r="IF5451" s="38"/>
      <c r="IG5451" s="38"/>
      <c r="IH5451" s="38"/>
      <c r="II5451" s="38"/>
      <c r="IJ5451" s="38"/>
      <c r="IK5451" s="38"/>
      <c r="IL5451" s="38"/>
      <c r="IM5451" s="38"/>
      <c r="IN5451" s="38"/>
      <c r="IO5451" s="38"/>
      <c r="IP5451" s="38"/>
      <c r="IQ5451" s="38"/>
      <c r="IR5451" s="38"/>
      <c r="IS5451" s="38"/>
      <c r="IT5451" s="38"/>
      <c r="IU5451" s="38"/>
    </row>
    <row r="5452" spans="1:255" x14ac:dyDescent="0.35">
      <c r="A5452" s="38"/>
      <c r="B5452" s="38"/>
      <c r="C5452" s="38"/>
      <c r="D5452" s="38"/>
      <c r="E5452" s="38"/>
      <c r="F5452" s="38"/>
      <c r="G5452" s="38"/>
      <c r="H5452" s="38"/>
      <c r="I5452" s="38"/>
      <c r="J5452" s="38"/>
      <c r="K5452" s="38"/>
      <c r="L5452" s="38"/>
      <c r="M5452" s="38"/>
      <c r="N5452" s="38"/>
      <c r="O5452" s="38"/>
      <c r="P5452" s="38"/>
      <c r="Q5452" s="38"/>
      <c r="R5452" s="38"/>
      <c r="S5452" s="38"/>
      <c r="T5452" s="38"/>
      <c r="U5452" s="38"/>
      <c r="V5452" s="38"/>
      <c r="W5452" s="38"/>
      <c r="X5452" s="38"/>
      <c r="Y5452" s="38"/>
      <c r="Z5452" s="38"/>
      <c r="AA5452" s="38"/>
      <c r="AB5452" s="38"/>
      <c r="AC5452" s="38"/>
      <c r="AD5452" s="38"/>
      <c r="AE5452" s="38"/>
      <c r="AF5452" s="38"/>
      <c r="AG5452" s="38"/>
      <c r="AH5452" s="38"/>
      <c r="AI5452" s="38"/>
      <c r="AJ5452" s="38"/>
      <c r="AK5452" s="38"/>
      <c r="AL5452" s="38"/>
      <c r="AM5452" s="38"/>
      <c r="AN5452" s="38"/>
      <c r="AO5452" s="38"/>
      <c r="AP5452" s="38"/>
      <c r="AQ5452" s="38"/>
      <c r="AR5452" s="38"/>
      <c r="AS5452" s="38"/>
      <c r="AT5452" s="38"/>
      <c r="AU5452" s="38"/>
      <c r="AV5452" s="38"/>
      <c r="AW5452" s="38"/>
      <c r="AX5452" s="38"/>
      <c r="AY5452" s="38"/>
      <c r="AZ5452" s="38"/>
      <c r="BA5452" s="38"/>
      <c r="BB5452" s="38"/>
      <c r="BC5452" s="38"/>
      <c r="BD5452" s="38"/>
      <c r="BE5452" s="38"/>
      <c r="BF5452" s="38"/>
      <c r="BG5452" s="38"/>
      <c r="BH5452" s="38"/>
      <c r="BI5452" s="38"/>
      <c r="BJ5452" s="38"/>
      <c r="BK5452" s="38"/>
      <c r="BL5452" s="38"/>
      <c r="BM5452" s="38"/>
      <c r="BN5452" s="38"/>
      <c r="BO5452" s="38"/>
      <c r="BP5452" s="38"/>
      <c r="BQ5452" s="38"/>
      <c r="BR5452" s="38"/>
      <c r="BS5452" s="38"/>
      <c r="BT5452" s="38"/>
      <c r="BU5452" s="38"/>
      <c r="BV5452" s="38"/>
      <c r="BW5452" s="38"/>
      <c r="BX5452" s="38"/>
      <c r="BY5452" s="38"/>
      <c r="BZ5452" s="38"/>
      <c r="CA5452" s="38"/>
      <c r="CB5452" s="38"/>
      <c r="CC5452" s="38"/>
      <c r="CD5452" s="38"/>
      <c r="CE5452" s="38"/>
      <c r="CF5452" s="38"/>
      <c r="CG5452" s="38"/>
      <c r="CH5452" s="38"/>
      <c r="CI5452" s="38"/>
      <c r="CJ5452" s="38"/>
      <c r="CK5452" s="38"/>
      <c r="CL5452" s="38"/>
      <c r="CM5452" s="38"/>
      <c r="CN5452" s="38"/>
      <c r="CO5452" s="38"/>
      <c r="CP5452" s="38"/>
      <c r="CQ5452" s="38"/>
      <c r="CR5452" s="38"/>
      <c r="CS5452" s="38"/>
      <c r="CT5452" s="38"/>
      <c r="CU5452" s="38"/>
      <c r="CV5452" s="38"/>
      <c r="CW5452" s="38"/>
      <c r="CX5452" s="38"/>
      <c r="CY5452" s="38"/>
      <c r="CZ5452" s="38"/>
      <c r="DA5452" s="38"/>
      <c r="DB5452" s="38"/>
      <c r="DC5452" s="38"/>
      <c r="DD5452" s="38"/>
      <c r="DE5452" s="38"/>
      <c r="DF5452" s="38"/>
      <c r="DG5452" s="38"/>
      <c r="DH5452" s="38"/>
      <c r="DI5452" s="38"/>
      <c r="DJ5452" s="38"/>
      <c r="DK5452" s="38"/>
      <c r="DL5452" s="38"/>
      <c r="DM5452" s="38"/>
      <c r="DN5452" s="38"/>
      <c r="DO5452" s="38"/>
      <c r="DP5452" s="38"/>
      <c r="DQ5452" s="38"/>
      <c r="DR5452" s="38"/>
      <c r="DS5452" s="38"/>
      <c r="DT5452" s="38"/>
      <c r="DU5452" s="38"/>
      <c r="DV5452" s="38"/>
      <c r="DW5452" s="38"/>
      <c r="DX5452" s="38"/>
      <c r="DY5452" s="38"/>
      <c r="DZ5452" s="38"/>
      <c r="EA5452" s="38"/>
      <c r="EB5452" s="38"/>
      <c r="EC5452" s="38"/>
      <c r="ED5452" s="38"/>
      <c r="EE5452" s="38"/>
      <c r="EF5452" s="38"/>
      <c r="EG5452" s="38"/>
      <c r="EH5452" s="38"/>
      <c r="EI5452" s="38"/>
      <c r="EJ5452" s="38"/>
      <c r="EK5452" s="38"/>
      <c r="EL5452" s="38"/>
      <c r="EM5452" s="38"/>
      <c r="EN5452" s="38"/>
      <c r="EO5452" s="38"/>
      <c r="EP5452" s="38"/>
      <c r="EQ5452" s="38"/>
      <c r="ER5452" s="38"/>
      <c r="ES5452" s="38"/>
      <c r="ET5452" s="38"/>
      <c r="EU5452" s="38"/>
      <c r="EV5452" s="38"/>
      <c r="EW5452" s="38"/>
      <c r="EX5452" s="38"/>
      <c r="EY5452" s="38"/>
      <c r="EZ5452" s="38"/>
      <c r="FA5452" s="38"/>
      <c r="FB5452" s="38"/>
      <c r="FC5452" s="38"/>
      <c r="FD5452" s="38"/>
      <c r="FE5452" s="38"/>
      <c r="FF5452" s="38"/>
      <c r="FG5452" s="38"/>
      <c r="FH5452" s="38"/>
      <c r="FI5452" s="38"/>
      <c r="FJ5452" s="38"/>
      <c r="FK5452" s="38"/>
      <c r="FL5452" s="38"/>
      <c r="FM5452" s="38"/>
      <c r="FN5452" s="38"/>
      <c r="FO5452" s="38"/>
      <c r="FP5452" s="38"/>
      <c r="FQ5452" s="38"/>
      <c r="FR5452" s="38"/>
      <c r="FS5452" s="38"/>
      <c r="FT5452" s="38"/>
      <c r="FU5452" s="38"/>
      <c r="FV5452" s="38"/>
      <c r="FW5452" s="38"/>
      <c r="FX5452" s="38"/>
      <c r="FY5452" s="38"/>
      <c r="FZ5452" s="38"/>
      <c r="GA5452" s="38"/>
      <c r="GB5452" s="38"/>
      <c r="GC5452" s="38"/>
      <c r="GD5452" s="38"/>
      <c r="GE5452" s="38"/>
      <c r="GF5452" s="38"/>
      <c r="GG5452" s="38"/>
      <c r="GH5452" s="38"/>
      <c r="GI5452" s="38"/>
      <c r="GJ5452" s="38"/>
      <c r="GK5452" s="38"/>
      <c r="GL5452" s="38"/>
      <c r="GM5452" s="38"/>
      <c r="GN5452" s="38"/>
      <c r="GO5452" s="38"/>
      <c r="GP5452" s="38"/>
      <c r="GQ5452" s="38"/>
      <c r="GR5452" s="38"/>
      <c r="GS5452" s="38"/>
      <c r="GT5452" s="38"/>
      <c r="GU5452" s="38"/>
      <c r="GV5452" s="38"/>
      <c r="GW5452" s="38"/>
      <c r="GX5452" s="38"/>
      <c r="GY5452" s="38"/>
      <c r="GZ5452" s="38"/>
      <c r="HA5452" s="38"/>
      <c r="HB5452" s="38"/>
      <c r="HC5452" s="38"/>
      <c r="HD5452" s="38"/>
      <c r="HE5452" s="38"/>
      <c r="HF5452" s="38"/>
      <c r="HG5452" s="38"/>
      <c r="HH5452" s="38"/>
      <c r="HI5452" s="38"/>
      <c r="HJ5452" s="38"/>
      <c r="HK5452" s="38"/>
      <c r="HL5452" s="38"/>
      <c r="HM5452" s="38"/>
      <c r="HN5452" s="38"/>
      <c r="HO5452" s="38"/>
      <c r="HP5452" s="38"/>
      <c r="HQ5452" s="38"/>
      <c r="HR5452" s="38"/>
      <c r="HS5452" s="38"/>
      <c r="HT5452" s="38"/>
      <c r="HU5452" s="38"/>
      <c r="HV5452" s="38"/>
      <c r="HW5452" s="38"/>
      <c r="HX5452" s="38"/>
      <c r="HY5452" s="38"/>
      <c r="HZ5452" s="38"/>
      <c r="IA5452" s="38"/>
      <c r="IB5452" s="38"/>
      <c r="IC5452" s="38"/>
      <c r="ID5452" s="38"/>
      <c r="IE5452" s="38"/>
      <c r="IF5452" s="38"/>
      <c r="IG5452" s="38"/>
      <c r="IH5452" s="38"/>
      <c r="II5452" s="38"/>
      <c r="IJ5452" s="38"/>
      <c r="IK5452" s="38"/>
      <c r="IL5452" s="38"/>
      <c r="IM5452" s="38"/>
      <c r="IN5452" s="38"/>
      <c r="IO5452" s="38"/>
      <c r="IP5452" s="38"/>
      <c r="IQ5452" s="38"/>
      <c r="IR5452" s="38"/>
      <c r="IS5452" s="38"/>
      <c r="IT5452" s="38"/>
      <c r="IU5452" s="38"/>
    </row>
    <row r="5453" spans="1:255" x14ac:dyDescent="0.35">
      <c r="A5453" s="38"/>
      <c r="B5453" s="38"/>
      <c r="C5453" s="38"/>
      <c r="D5453" s="38"/>
      <c r="E5453" s="38"/>
      <c r="F5453" s="38"/>
      <c r="G5453" s="38"/>
      <c r="H5453" s="38"/>
      <c r="I5453" s="38"/>
      <c r="J5453" s="38"/>
      <c r="K5453" s="38"/>
      <c r="L5453" s="38"/>
      <c r="M5453" s="38"/>
      <c r="N5453" s="38"/>
      <c r="O5453" s="38"/>
      <c r="P5453" s="38"/>
      <c r="Q5453" s="38"/>
      <c r="R5453" s="38"/>
      <c r="S5453" s="38"/>
      <c r="T5453" s="38"/>
      <c r="U5453" s="38"/>
      <c r="V5453" s="38"/>
      <c r="W5453" s="38"/>
      <c r="X5453" s="38"/>
      <c r="Y5453" s="38"/>
      <c r="Z5453" s="38"/>
      <c r="AA5453" s="38"/>
      <c r="AB5453" s="38"/>
      <c r="AC5453" s="38"/>
      <c r="AD5453" s="38"/>
      <c r="AE5453" s="38"/>
      <c r="AF5453" s="38"/>
      <c r="AG5453" s="38"/>
      <c r="AH5453" s="38"/>
      <c r="AI5453" s="38"/>
      <c r="AJ5453" s="38"/>
      <c r="AK5453" s="38"/>
      <c r="AL5453" s="38"/>
      <c r="AM5453" s="38"/>
      <c r="AN5453" s="38"/>
      <c r="AO5453" s="38"/>
      <c r="AP5453" s="38"/>
      <c r="AQ5453" s="38"/>
      <c r="AR5453" s="38"/>
      <c r="AS5453" s="38"/>
      <c r="AT5453" s="38"/>
      <c r="AU5453" s="38"/>
      <c r="AV5453" s="38"/>
      <c r="AW5453" s="38"/>
      <c r="AX5453" s="38"/>
      <c r="AY5453" s="38"/>
      <c r="AZ5453" s="38"/>
      <c r="BA5453" s="38"/>
      <c r="BB5453" s="38"/>
      <c r="BC5453" s="38"/>
      <c r="BD5453" s="38"/>
      <c r="BE5453" s="38"/>
      <c r="BF5453" s="38"/>
      <c r="BG5453" s="38"/>
      <c r="BH5453" s="38"/>
      <c r="BI5453" s="38"/>
      <c r="BJ5453" s="38"/>
      <c r="BK5453" s="38"/>
      <c r="BL5453" s="38"/>
      <c r="BM5453" s="38"/>
      <c r="BN5453" s="38"/>
      <c r="BO5453" s="38"/>
      <c r="BP5453" s="38"/>
      <c r="BQ5453" s="38"/>
      <c r="BR5453" s="38"/>
      <c r="BS5453" s="38"/>
      <c r="BT5453" s="38"/>
      <c r="BU5453" s="38"/>
      <c r="BV5453" s="38"/>
      <c r="BW5453" s="38"/>
      <c r="BX5453" s="38"/>
      <c r="BY5453" s="38"/>
      <c r="BZ5453" s="38"/>
      <c r="CA5453" s="38"/>
      <c r="CB5453" s="38"/>
      <c r="CC5453" s="38"/>
      <c r="CD5453" s="38"/>
      <c r="CE5453" s="38"/>
      <c r="CF5453" s="38"/>
      <c r="CG5453" s="38"/>
      <c r="CH5453" s="38"/>
      <c r="CI5453" s="38"/>
      <c r="CJ5453" s="38"/>
      <c r="CK5453" s="38"/>
      <c r="CL5453" s="38"/>
      <c r="CM5453" s="38"/>
      <c r="CN5453" s="38"/>
      <c r="CO5453" s="38"/>
      <c r="CP5453" s="38"/>
      <c r="CQ5453" s="38"/>
      <c r="CR5453" s="38"/>
      <c r="CS5453" s="38"/>
      <c r="CT5453" s="38"/>
      <c r="CU5453" s="38"/>
      <c r="CV5453" s="38"/>
      <c r="CW5453" s="38"/>
      <c r="CX5453" s="38"/>
      <c r="CY5453" s="38"/>
      <c r="CZ5453" s="38"/>
      <c r="DA5453" s="38"/>
      <c r="DB5453" s="38"/>
      <c r="DC5453" s="38"/>
      <c r="DD5453" s="38"/>
      <c r="DE5453" s="38"/>
      <c r="DF5453" s="38"/>
      <c r="DG5453" s="38"/>
      <c r="DH5453" s="38"/>
      <c r="DI5453" s="38"/>
      <c r="DJ5453" s="38"/>
      <c r="DK5453" s="38"/>
      <c r="DL5453" s="38"/>
      <c r="DM5453" s="38"/>
      <c r="DN5453" s="38"/>
      <c r="DO5453" s="38"/>
      <c r="DP5453" s="38"/>
      <c r="DQ5453" s="38"/>
      <c r="DR5453" s="38"/>
      <c r="DS5453" s="38"/>
      <c r="DT5453" s="38"/>
      <c r="DU5453" s="38"/>
      <c r="DV5453" s="38"/>
      <c r="DW5453" s="38"/>
      <c r="DX5453" s="38"/>
      <c r="DY5453" s="38"/>
      <c r="DZ5453" s="38"/>
      <c r="EA5453" s="38"/>
      <c r="EB5453" s="38"/>
      <c r="EC5453" s="38"/>
      <c r="ED5453" s="38"/>
      <c r="EE5453" s="38"/>
      <c r="EF5453" s="38"/>
      <c r="EG5453" s="38"/>
      <c r="EH5453" s="38"/>
      <c r="EI5453" s="38"/>
      <c r="EJ5453" s="38"/>
      <c r="EK5453" s="38"/>
      <c r="EL5453" s="38"/>
      <c r="EM5453" s="38"/>
      <c r="EN5453" s="38"/>
      <c r="EO5453" s="38"/>
      <c r="EP5453" s="38"/>
      <c r="EQ5453" s="38"/>
      <c r="ER5453" s="38"/>
      <c r="ES5453" s="38"/>
      <c r="ET5453" s="38"/>
      <c r="EU5453" s="38"/>
      <c r="EV5453" s="38"/>
      <c r="EW5453" s="38"/>
      <c r="EX5453" s="38"/>
      <c r="EY5453" s="38"/>
      <c r="EZ5453" s="38"/>
      <c r="FA5453" s="38"/>
      <c r="FB5453" s="38"/>
      <c r="FC5453" s="38"/>
      <c r="FD5453" s="38"/>
      <c r="FE5453" s="38"/>
      <c r="FF5453" s="38"/>
      <c r="FG5453" s="38"/>
      <c r="FH5453" s="38"/>
      <c r="FI5453" s="38"/>
      <c r="FJ5453" s="38"/>
      <c r="FK5453" s="38"/>
      <c r="FL5453" s="38"/>
      <c r="FM5453" s="38"/>
      <c r="FN5453" s="38"/>
      <c r="FO5453" s="38"/>
      <c r="FP5453" s="38"/>
      <c r="FQ5453" s="38"/>
      <c r="FR5453" s="38"/>
      <c r="FS5453" s="38"/>
      <c r="FT5453" s="38"/>
      <c r="FU5453" s="38"/>
      <c r="FV5453" s="38"/>
      <c r="FW5453" s="38"/>
      <c r="FX5453" s="38"/>
      <c r="FY5453" s="38"/>
      <c r="FZ5453" s="38"/>
      <c r="GA5453" s="38"/>
      <c r="GB5453" s="38"/>
      <c r="GC5453" s="38"/>
      <c r="GD5453" s="38"/>
      <c r="GE5453" s="38"/>
      <c r="GF5453" s="38"/>
      <c r="GG5453" s="38"/>
      <c r="GH5453" s="38"/>
      <c r="GI5453" s="38"/>
      <c r="GJ5453" s="38"/>
      <c r="GK5453" s="38"/>
      <c r="GL5453" s="38"/>
      <c r="GM5453" s="38"/>
      <c r="GN5453" s="38"/>
      <c r="GO5453" s="38"/>
      <c r="GP5453" s="38"/>
      <c r="GQ5453" s="38"/>
      <c r="GR5453" s="38"/>
      <c r="GS5453" s="38"/>
      <c r="GT5453" s="38"/>
      <c r="GU5453" s="38"/>
      <c r="GV5453" s="38"/>
      <c r="GW5453" s="38"/>
      <c r="GX5453" s="38"/>
      <c r="GY5453" s="38"/>
      <c r="GZ5453" s="38"/>
      <c r="HA5453" s="38"/>
      <c r="HB5453" s="38"/>
      <c r="HC5453" s="38"/>
      <c r="HD5453" s="38"/>
      <c r="HE5453" s="38"/>
      <c r="HF5453" s="38"/>
      <c r="HG5453" s="38"/>
      <c r="HH5453" s="38"/>
      <c r="HI5453" s="38"/>
      <c r="HJ5453" s="38"/>
      <c r="HK5453" s="38"/>
      <c r="HL5453" s="38"/>
      <c r="HM5453" s="38"/>
      <c r="HN5453" s="38"/>
      <c r="HO5453" s="38"/>
      <c r="HP5453" s="38"/>
      <c r="HQ5453" s="38"/>
      <c r="HR5453" s="38"/>
      <c r="HS5453" s="38"/>
      <c r="HT5453" s="38"/>
      <c r="HU5453" s="38"/>
      <c r="HV5453" s="38"/>
      <c r="HW5453" s="38"/>
      <c r="HX5453" s="38"/>
      <c r="HY5453" s="38"/>
      <c r="HZ5453" s="38"/>
      <c r="IA5453" s="38"/>
      <c r="IB5453" s="38"/>
      <c r="IC5453" s="38"/>
      <c r="ID5453" s="38"/>
      <c r="IE5453" s="38"/>
      <c r="IF5453" s="38"/>
      <c r="IG5453" s="38"/>
      <c r="IH5453" s="38"/>
      <c r="II5453" s="38"/>
      <c r="IJ5453" s="38"/>
      <c r="IK5453" s="38"/>
      <c r="IL5453" s="38"/>
      <c r="IM5453" s="38"/>
      <c r="IN5453" s="38"/>
      <c r="IO5453" s="38"/>
      <c r="IP5453" s="38"/>
      <c r="IQ5453" s="38"/>
      <c r="IR5453" s="38"/>
      <c r="IS5453" s="38"/>
      <c r="IT5453" s="38"/>
      <c r="IU5453" s="38"/>
    </row>
    <row r="5454" spans="1:255" x14ac:dyDescent="0.35">
      <c r="A5454" s="38"/>
      <c r="B5454" s="38"/>
      <c r="C5454" s="38"/>
      <c r="D5454" s="38"/>
      <c r="E5454" s="38"/>
      <c r="F5454" s="38"/>
      <c r="G5454" s="38"/>
      <c r="H5454" s="38"/>
      <c r="I5454" s="38"/>
      <c r="J5454" s="38"/>
      <c r="K5454" s="38"/>
      <c r="L5454" s="38"/>
      <c r="M5454" s="38"/>
      <c r="N5454" s="38"/>
      <c r="O5454" s="38"/>
      <c r="P5454" s="38"/>
      <c r="Q5454" s="38"/>
      <c r="R5454" s="38"/>
      <c r="S5454" s="38"/>
      <c r="T5454" s="38"/>
      <c r="U5454" s="38"/>
      <c r="V5454" s="38"/>
      <c r="W5454" s="38"/>
      <c r="X5454" s="38"/>
      <c r="Y5454" s="38"/>
      <c r="Z5454" s="38"/>
      <c r="AA5454" s="38"/>
      <c r="AB5454" s="38"/>
      <c r="AC5454" s="38"/>
      <c r="AD5454" s="38"/>
      <c r="AE5454" s="38"/>
      <c r="AF5454" s="38"/>
      <c r="AG5454" s="38"/>
      <c r="AH5454" s="38"/>
      <c r="AI5454" s="38"/>
      <c r="AJ5454" s="38"/>
      <c r="AK5454" s="38"/>
      <c r="AL5454" s="38"/>
      <c r="AM5454" s="38"/>
      <c r="AN5454" s="38"/>
      <c r="AO5454" s="38"/>
      <c r="AP5454" s="38"/>
      <c r="AQ5454" s="38"/>
      <c r="AR5454" s="38"/>
      <c r="AS5454" s="38"/>
      <c r="AT5454" s="38"/>
      <c r="AU5454" s="38"/>
      <c r="AV5454" s="38"/>
      <c r="AW5454" s="38"/>
      <c r="AX5454" s="38"/>
      <c r="AY5454" s="38"/>
      <c r="AZ5454" s="38"/>
      <c r="BA5454" s="38"/>
      <c r="BB5454" s="38"/>
      <c r="BC5454" s="38"/>
      <c r="BD5454" s="38"/>
      <c r="BE5454" s="38"/>
      <c r="BF5454" s="38"/>
      <c r="BG5454" s="38"/>
      <c r="BH5454" s="38"/>
      <c r="BI5454" s="38"/>
      <c r="BJ5454" s="38"/>
      <c r="BK5454" s="38"/>
      <c r="BL5454" s="38"/>
      <c r="BM5454" s="38"/>
      <c r="BN5454" s="38"/>
      <c r="BO5454" s="38"/>
      <c r="BP5454" s="38"/>
      <c r="BQ5454" s="38"/>
      <c r="BR5454" s="38"/>
      <c r="BS5454" s="38"/>
      <c r="BT5454" s="38"/>
      <c r="BU5454" s="38"/>
      <c r="BV5454" s="38"/>
      <c r="BW5454" s="38"/>
      <c r="BX5454" s="38"/>
      <c r="BY5454" s="38"/>
      <c r="BZ5454" s="38"/>
      <c r="CA5454" s="38"/>
      <c r="CB5454" s="38"/>
      <c r="CC5454" s="38"/>
      <c r="CD5454" s="38"/>
      <c r="CE5454" s="38"/>
      <c r="CF5454" s="38"/>
      <c r="CG5454" s="38"/>
      <c r="CH5454" s="38"/>
      <c r="CI5454" s="38"/>
      <c r="CJ5454" s="38"/>
      <c r="CK5454" s="38"/>
      <c r="CL5454" s="38"/>
      <c r="CM5454" s="38"/>
      <c r="CN5454" s="38"/>
      <c r="CO5454" s="38"/>
      <c r="CP5454" s="38"/>
      <c r="CQ5454" s="38"/>
      <c r="CR5454" s="38"/>
      <c r="CS5454" s="38"/>
      <c r="CT5454" s="38"/>
      <c r="CU5454" s="38"/>
      <c r="CV5454" s="38"/>
      <c r="CW5454" s="38"/>
      <c r="CX5454" s="38"/>
      <c r="CY5454" s="38"/>
      <c r="CZ5454" s="38"/>
      <c r="DA5454" s="38"/>
      <c r="DB5454" s="38"/>
      <c r="DC5454" s="38"/>
      <c r="DD5454" s="38"/>
      <c r="DE5454" s="38"/>
      <c r="DF5454" s="38"/>
      <c r="DG5454" s="38"/>
      <c r="DH5454" s="38"/>
      <c r="DI5454" s="38"/>
      <c r="DJ5454" s="38"/>
      <c r="DK5454" s="38"/>
      <c r="DL5454" s="38"/>
      <c r="DM5454" s="38"/>
      <c r="DN5454" s="38"/>
      <c r="DO5454" s="38"/>
      <c r="DP5454" s="38"/>
      <c r="DQ5454" s="38"/>
      <c r="DR5454" s="38"/>
      <c r="DS5454" s="38"/>
      <c r="DT5454" s="38"/>
      <c r="DU5454" s="38"/>
      <c r="DV5454" s="38"/>
      <c r="DW5454" s="38"/>
      <c r="DX5454" s="38"/>
      <c r="DY5454" s="38"/>
      <c r="DZ5454" s="38"/>
      <c r="EA5454" s="38"/>
      <c r="EB5454" s="38"/>
      <c r="EC5454" s="38"/>
      <c r="ED5454" s="38"/>
      <c r="EE5454" s="38"/>
      <c r="EF5454" s="38"/>
      <c r="EG5454" s="38"/>
      <c r="EH5454" s="38"/>
      <c r="EI5454" s="38"/>
      <c r="EJ5454" s="38"/>
      <c r="EK5454" s="38"/>
      <c r="EL5454" s="38"/>
      <c r="EM5454" s="38"/>
      <c r="EN5454" s="38"/>
      <c r="EO5454" s="38"/>
      <c r="EP5454" s="38"/>
      <c r="EQ5454" s="38"/>
      <c r="ER5454" s="38"/>
      <c r="ES5454" s="38"/>
      <c r="ET5454" s="38"/>
      <c r="EU5454" s="38"/>
      <c r="EV5454" s="38"/>
      <c r="EW5454" s="38"/>
      <c r="EX5454" s="38"/>
      <c r="EY5454" s="38"/>
      <c r="EZ5454" s="38"/>
      <c r="FA5454" s="38"/>
      <c r="FB5454" s="38"/>
      <c r="FC5454" s="38"/>
      <c r="FD5454" s="38"/>
      <c r="FE5454" s="38"/>
      <c r="FF5454" s="38"/>
      <c r="FG5454" s="38"/>
      <c r="FH5454" s="38"/>
      <c r="FI5454" s="38"/>
      <c r="FJ5454" s="38"/>
      <c r="FK5454" s="38"/>
      <c r="FL5454" s="38"/>
      <c r="FM5454" s="38"/>
      <c r="FN5454" s="38"/>
      <c r="FO5454" s="38"/>
      <c r="FP5454" s="38"/>
      <c r="FQ5454" s="38"/>
      <c r="FR5454" s="38"/>
      <c r="FS5454" s="38"/>
      <c r="FT5454" s="38"/>
      <c r="FU5454" s="38"/>
      <c r="FV5454" s="38"/>
      <c r="FW5454" s="38"/>
      <c r="FX5454" s="38"/>
      <c r="FY5454" s="38"/>
      <c r="FZ5454" s="38"/>
      <c r="GA5454" s="38"/>
      <c r="GB5454" s="38"/>
      <c r="GC5454" s="38"/>
      <c r="GD5454" s="38"/>
      <c r="GE5454" s="38"/>
      <c r="GF5454" s="38"/>
      <c r="GG5454" s="38"/>
      <c r="GH5454" s="38"/>
      <c r="GI5454" s="38"/>
      <c r="GJ5454" s="38"/>
      <c r="GK5454" s="38"/>
      <c r="GL5454" s="38"/>
      <c r="GM5454" s="38"/>
      <c r="GN5454" s="38"/>
      <c r="GO5454" s="38"/>
      <c r="GP5454" s="38"/>
      <c r="GQ5454" s="38"/>
      <c r="GR5454" s="38"/>
      <c r="GS5454" s="38"/>
      <c r="GT5454" s="38"/>
      <c r="GU5454" s="38"/>
      <c r="GV5454" s="38"/>
      <c r="GW5454" s="38"/>
      <c r="GX5454" s="38"/>
      <c r="GY5454" s="38"/>
      <c r="GZ5454" s="38"/>
      <c r="HA5454" s="38"/>
      <c r="HB5454" s="38"/>
      <c r="HC5454" s="38"/>
      <c r="HD5454" s="38"/>
      <c r="HE5454" s="38"/>
      <c r="HF5454" s="38"/>
      <c r="HG5454" s="38"/>
      <c r="HH5454" s="38"/>
      <c r="HI5454" s="38"/>
      <c r="HJ5454" s="38"/>
      <c r="HK5454" s="38"/>
      <c r="HL5454" s="38"/>
      <c r="HM5454" s="38"/>
      <c r="HN5454" s="38"/>
      <c r="HO5454" s="38"/>
      <c r="HP5454" s="38"/>
      <c r="HQ5454" s="38"/>
      <c r="HR5454" s="38"/>
      <c r="HS5454" s="38"/>
      <c r="HT5454" s="38"/>
      <c r="HU5454" s="38"/>
      <c r="HV5454" s="38"/>
      <c r="HW5454" s="38"/>
      <c r="HX5454" s="38"/>
      <c r="HY5454" s="38"/>
      <c r="HZ5454" s="38"/>
      <c r="IA5454" s="38"/>
      <c r="IB5454" s="38"/>
      <c r="IC5454" s="38"/>
      <c r="ID5454" s="38"/>
      <c r="IE5454" s="38"/>
      <c r="IF5454" s="38"/>
      <c r="IG5454" s="38"/>
      <c r="IH5454" s="38"/>
      <c r="II5454" s="38"/>
      <c r="IJ5454" s="38"/>
      <c r="IK5454" s="38"/>
      <c r="IL5454" s="38"/>
      <c r="IM5454" s="38"/>
      <c r="IN5454" s="38"/>
      <c r="IO5454" s="38"/>
      <c r="IP5454" s="38"/>
      <c r="IQ5454" s="38"/>
      <c r="IR5454" s="38"/>
      <c r="IS5454" s="38"/>
      <c r="IT5454" s="38"/>
      <c r="IU5454" s="38"/>
    </row>
    <row r="5455" spans="1:255" x14ac:dyDescent="0.35">
      <c r="A5455" s="38"/>
      <c r="B5455" s="38"/>
      <c r="C5455" s="38"/>
      <c r="D5455" s="38"/>
      <c r="E5455" s="38"/>
      <c r="F5455" s="38"/>
      <c r="G5455" s="38"/>
      <c r="H5455" s="38"/>
      <c r="I5455" s="38"/>
      <c r="J5455" s="38"/>
      <c r="K5455" s="38"/>
      <c r="L5455" s="38"/>
      <c r="M5455" s="38"/>
      <c r="N5455" s="38"/>
      <c r="O5455" s="38"/>
      <c r="P5455" s="38"/>
      <c r="Q5455" s="38"/>
      <c r="R5455" s="38"/>
      <c r="S5455" s="38"/>
      <c r="T5455" s="38"/>
      <c r="U5455" s="38"/>
      <c r="V5455" s="38"/>
      <c r="W5455" s="38"/>
      <c r="X5455" s="38"/>
      <c r="Y5455" s="38"/>
      <c r="Z5455" s="38"/>
      <c r="AA5455" s="38"/>
      <c r="AB5455" s="38"/>
      <c r="AC5455" s="38"/>
      <c r="AD5455" s="38"/>
      <c r="AE5455" s="38"/>
      <c r="AF5455" s="38"/>
      <c r="AG5455" s="38"/>
      <c r="AH5455" s="38"/>
      <c r="AI5455" s="38"/>
      <c r="AJ5455" s="38"/>
      <c r="AK5455" s="38"/>
      <c r="AL5455" s="38"/>
      <c r="AM5455" s="38"/>
      <c r="AN5455" s="38"/>
      <c r="AO5455" s="38"/>
      <c r="AP5455" s="38"/>
      <c r="AQ5455" s="38"/>
      <c r="AR5455" s="38"/>
      <c r="AS5455" s="38"/>
      <c r="AT5455" s="38"/>
      <c r="AU5455" s="38"/>
      <c r="AV5455" s="38"/>
      <c r="AW5455" s="38"/>
      <c r="AX5455" s="38"/>
      <c r="AY5455" s="38"/>
      <c r="AZ5455" s="38"/>
      <c r="BA5455" s="38"/>
      <c r="BB5455" s="38"/>
      <c r="BC5455" s="38"/>
      <c r="BD5455" s="38"/>
      <c r="BE5455" s="38"/>
      <c r="BF5455" s="38"/>
      <c r="BG5455" s="38"/>
      <c r="BH5455" s="38"/>
      <c r="BI5455" s="38"/>
      <c r="BJ5455" s="38"/>
      <c r="BK5455" s="38"/>
      <c r="BL5455" s="38"/>
      <c r="BM5455" s="38"/>
      <c r="BN5455" s="38"/>
      <c r="BO5455" s="38"/>
      <c r="BP5455" s="38"/>
      <c r="BQ5455" s="38"/>
      <c r="BR5455" s="38"/>
      <c r="BS5455" s="38"/>
      <c r="BT5455" s="38"/>
      <c r="BU5455" s="38"/>
      <c r="BV5455" s="38"/>
      <c r="BW5455" s="38"/>
      <c r="BX5455" s="38"/>
      <c r="BY5455" s="38"/>
      <c r="BZ5455" s="38"/>
      <c r="CA5455" s="38"/>
      <c r="CB5455" s="38"/>
      <c r="CC5455" s="38"/>
      <c r="CD5455" s="38"/>
      <c r="CE5455" s="38"/>
      <c r="CF5455" s="38"/>
      <c r="CG5455" s="38"/>
      <c r="CH5455" s="38"/>
      <c r="CI5455" s="38"/>
      <c r="CJ5455" s="38"/>
      <c r="CK5455" s="38"/>
      <c r="CL5455" s="38"/>
      <c r="CM5455" s="38"/>
      <c r="CN5455" s="38"/>
      <c r="CO5455" s="38"/>
      <c r="CP5455" s="38"/>
      <c r="CQ5455" s="38"/>
      <c r="CR5455" s="38"/>
      <c r="CS5455" s="38"/>
      <c r="CT5455" s="38"/>
      <c r="CU5455" s="38"/>
      <c r="CV5455" s="38"/>
      <c r="CW5455" s="38"/>
      <c r="CX5455" s="38"/>
      <c r="CY5455" s="38"/>
      <c r="CZ5455" s="38"/>
      <c r="DA5455" s="38"/>
      <c r="DB5455" s="38"/>
      <c r="DC5455" s="38"/>
      <c r="DD5455" s="38"/>
      <c r="DE5455" s="38"/>
      <c r="DF5455" s="38"/>
      <c r="DG5455" s="38"/>
      <c r="DH5455" s="38"/>
      <c r="DI5455" s="38"/>
      <c r="DJ5455" s="38"/>
      <c r="DK5455" s="38"/>
      <c r="DL5455" s="38"/>
      <c r="DM5455" s="38"/>
      <c r="DN5455" s="38"/>
      <c r="DO5455" s="38"/>
      <c r="DP5455" s="38"/>
      <c r="DQ5455" s="38"/>
      <c r="DR5455" s="38"/>
      <c r="DS5455" s="38"/>
      <c r="DT5455" s="38"/>
      <c r="DU5455" s="38"/>
      <c r="DV5455" s="38"/>
      <c r="DW5455" s="38"/>
      <c r="DX5455" s="38"/>
      <c r="DY5455" s="38"/>
      <c r="DZ5455" s="38"/>
      <c r="EA5455" s="38"/>
      <c r="EB5455" s="38"/>
      <c r="EC5455" s="38"/>
      <c r="ED5455" s="38"/>
      <c r="EE5455" s="38"/>
      <c r="EF5455" s="38"/>
      <c r="EG5455" s="38"/>
      <c r="EH5455" s="38"/>
      <c r="EI5455" s="38"/>
      <c r="EJ5455" s="38"/>
      <c r="EK5455" s="38"/>
      <c r="EL5455" s="38"/>
      <c r="EM5455" s="38"/>
      <c r="EN5455" s="38"/>
      <c r="EO5455" s="38"/>
      <c r="EP5455" s="38"/>
      <c r="EQ5455" s="38"/>
      <c r="ER5455" s="38"/>
      <c r="ES5455" s="38"/>
      <c r="ET5455" s="38"/>
      <c r="EU5455" s="38"/>
      <c r="EV5455" s="38"/>
      <c r="EW5455" s="38"/>
      <c r="EX5455" s="38"/>
      <c r="EY5455" s="38"/>
      <c r="EZ5455" s="38"/>
      <c r="FA5455" s="38"/>
      <c r="FB5455" s="38"/>
      <c r="FC5455" s="38"/>
      <c r="FD5455" s="38"/>
      <c r="FE5455" s="38"/>
      <c r="FF5455" s="38"/>
      <c r="FG5455" s="38"/>
      <c r="FH5455" s="38"/>
      <c r="FI5455" s="38"/>
      <c r="FJ5455" s="38"/>
      <c r="FK5455" s="38"/>
      <c r="FL5455" s="38"/>
      <c r="FM5455" s="38"/>
      <c r="FN5455" s="38"/>
      <c r="FO5455" s="38"/>
      <c r="FP5455" s="38"/>
      <c r="FQ5455" s="38"/>
      <c r="FR5455" s="38"/>
      <c r="FS5455" s="38"/>
      <c r="FT5455" s="38"/>
      <c r="FU5455" s="38"/>
      <c r="FV5455" s="38"/>
      <c r="FW5455" s="38"/>
      <c r="FX5455" s="38"/>
      <c r="FY5455" s="38"/>
      <c r="FZ5455" s="38"/>
      <c r="GA5455" s="38"/>
      <c r="GB5455" s="38"/>
      <c r="GC5455" s="38"/>
      <c r="GD5455" s="38"/>
      <c r="GE5455" s="38"/>
      <c r="GF5455" s="38"/>
      <c r="GG5455" s="38"/>
      <c r="GH5455" s="38"/>
      <c r="GI5455" s="38"/>
      <c r="GJ5455" s="38"/>
      <c r="GK5455" s="38"/>
      <c r="GL5455" s="38"/>
      <c r="GM5455" s="38"/>
      <c r="GN5455" s="38"/>
      <c r="GO5455" s="38"/>
      <c r="GP5455" s="38"/>
      <c r="GQ5455" s="38"/>
      <c r="GR5455" s="38"/>
      <c r="GS5455" s="38"/>
      <c r="GT5455" s="38"/>
      <c r="GU5455" s="38"/>
      <c r="GV5455" s="38"/>
      <c r="GW5455" s="38"/>
      <c r="GX5455" s="38"/>
      <c r="GY5455" s="38"/>
      <c r="GZ5455" s="38"/>
      <c r="HA5455" s="38"/>
      <c r="HB5455" s="38"/>
      <c r="HC5455" s="38"/>
      <c r="HD5455" s="38"/>
      <c r="HE5455" s="38"/>
      <c r="HF5455" s="38"/>
      <c r="HG5455" s="38"/>
      <c r="HH5455" s="38"/>
      <c r="HI5455" s="38"/>
      <c r="HJ5455" s="38"/>
      <c r="HK5455" s="38"/>
      <c r="HL5455" s="38"/>
      <c r="HM5455" s="38"/>
      <c r="HN5455" s="38"/>
      <c r="HO5455" s="38"/>
      <c r="HP5455" s="38"/>
      <c r="HQ5455" s="38"/>
      <c r="HR5455" s="38"/>
      <c r="HS5455" s="38"/>
      <c r="HT5455" s="38"/>
      <c r="HU5455" s="38"/>
      <c r="HV5455" s="38"/>
      <c r="HW5455" s="38"/>
      <c r="HX5455" s="38"/>
      <c r="HY5455" s="38"/>
      <c r="HZ5455" s="38"/>
      <c r="IA5455" s="38"/>
      <c r="IB5455" s="38"/>
      <c r="IC5455" s="38"/>
      <c r="ID5455" s="38"/>
      <c r="IE5455" s="38"/>
      <c r="IF5455" s="38"/>
      <c r="IG5455" s="38"/>
      <c r="IH5455" s="38"/>
      <c r="II5455" s="38"/>
      <c r="IJ5455" s="38"/>
      <c r="IK5455" s="38"/>
      <c r="IL5455" s="38"/>
      <c r="IM5455" s="38"/>
      <c r="IN5455" s="38"/>
      <c r="IO5455" s="38"/>
      <c r="IP5455" s="38"/>
      <c r="IQ5455" s="38"/>
      <c r="IR5455" s="38"/>
      <c r="IS5455" s="38"/>
      <c r="IT5455" s="38"/>
      <c r="IU5455" s="38"/>
    </row>
    <row r="5456" spans="1:255" x14ac:dyDescent="0.35">
      <c r="A5456" s="38"/>
      <c r="B5456" s="38"/>
      <c r="C5456" s="38"/>
      <c r="D5456" s="38"/>
      <c r="E5456" s="38"/>
      <c r="F5456" s="38"/>
      <c r="G5456" s="38"/>
      <c r="H5456" s="38"/>
      <c r="I5456" s="38"/>
      <c r="J5456" s="38"/>
      <c r="K5456" s="38"/>
      <c r="L5456" s="38"/>
      <c r="M5456" s="38"/>
      <c r="N5456" s="38"/>
      <c r="O5456" s="38"/>
      <c r="P5456" s="38"/>
      <c r="Q5456" s="38"/>
      <c r="R5456" s="38"/>
      <c r="S5456" s="38"/>
      <c r="T5456" s="38"/>
      <c r="U5456" s="38"/>
      <c r="V5456" s="38"/>
      <c r="W5456" s="38"/>
      <c r="X5456" s="38"/>
      <c r="Y5456" s="38"/>
      <c r="Z5456" s="38"/>
      <c r="AA5456" s="38"/>
      <c r="AB5456" s="38"/>
      <c r="AC5456" s="38"/>
      <c r="AD5456" s="38"/>
      <c r="AE5456" s="38"/>
      <c r="AF5456" s="38"/>
      <c r="AG5456" s="38"/>
      <c r="AH5456" s="38"/>
      <c r="AI5456" s="38"/>
      <c r="AJ5456" s="38"/>
      <c r="AK5456" s="38"/>
      <c r="AL5456" s="38"/>
      <c r="AM5456" s="38"/>
      <c r="AN5456" s="38"/>
      <c r="AO5456" s="38"/>
      <c r="AP5456" s="38"/>
      <c r="AQ5456" s="38"/>
      <c r="AR5456" s="38"/>
      <c r="AS5456" s="38"/>
      <c r="AT5456" s="38"/>
      <c r="AU5456" s="38"/>
      <c r="AV5456" s="38"/>
      <c r="AW5456" s="38"/>
      <c r="AX5456" s="38"/>
      <c r="AY5456" s="38"/>
      <c r="AZ5456" s="38"/>
      <c r="BA5456" s="38"/>
      <c r="BB5456" s="38"/>
      <c r="BC5456" s="38"/>
      <c r="BD5456" s="38"/>
      <c r="BE5456" s="38"/>
      <c r="BF5456" s="38"/>
      <c r="BG5456" s="38"/>
      <c r="BH5456" s="38"/>
      <c r="BI5456" s="38"/>
      <c r="BJ5456" s="38"/>
      <c r="BK5456" s="38"/>
      <c r="BL5456" s="38"/>
      <c r="BM5456" s="38"/>
      <c r="BN5456" s="38"/>
      <c r="BO5456" s="38"/>
      <c r="BP5456" s="38"/>
      <c r="BQ5456" s="38"/>
      <c r="BR5456" s="38"/>
      <c r="BS5456" s="38"/>
      <c r="BT5456" s="38"/>
      <c r="BU5456" s="38"/>
      <c r="BV5456" s="38"/>
      <c r="BW5456" s="38"/>
      <c r="BX5456" s="38"/>
      <c r="BY5456" s="38"/>
      <c r="BZ5456" s="38"/>
      <c r="CA5456" s="38"/>
      <c r="CB5456" s="38"/>
      <c r="CC5456" s="38"/>
      <c r="CD5456" s="38"/>
      <c r="CE5456" s="38"/>
      <c r="CF5456" s="38"/>
      <c r="CG5456" s="38"/>
      <c r="CH5456" s="38"/>
      <c r="CI5456" s="38"/>
      <c r="CJ5456" s="38"/>
      <c r="CK5456" s="38"/>
      <c r="CL5456" s="38"/>
      <c r="CM5456" s="38"/>
      <c r="CN5456" s="38"/>
      <c r="CO5456" s="38"/>
      <c r="CP5456" s="38"/>
      <c r="CQ5456" s="38"/>
      <c r="CR5456" s="38"/>
      <c r="CS5456" s="38"/>
      <c r="CT5456" s="38"/>
      <c r="CU5456" s="38"/>
      <c r="CV5456" s="38"/>
      <c r="CW5456" s="38"/>
      <c r="CX5456" s="38"/>
      <c r="CY5456" s="38"/>
      <c r="CZ5456" s="38"/>
      <c r="DA5456" s="38"/>
      <c r="DB5456" s="38"/>
      <c r="DC5456" s="38"/>
      <c r="DD5456" s="38"/>
      <c r="DE5456" s="38"/>
      <c r="DF5456" s="38"/>
      <c r="DG5456" s="38"/>
      <c r="DH5456" s="38"/>
      <c r="DI5456" s="38"/>
      <c r="DJ5456" s="38"/>
      <c r="DK5456" s="38"/>
      <c r="DL5456" s="38"/>
      <c r="DM5456" s="38"/>
      <c r="DN5456" s="38"/>
      <c r="DO5456" s="38"/>
      <c r="DP5456" s="38"/>
      <c r="DQ5456" s="38"/>
      <c r="DR5456" s="38"/>
      <c r="DS5456" s="38"/>
      <c r="DT5456" s="38"/>
      <c r="DU5456" s="38"/>
      <c r="DV5456" s="38"/>
      <c r="DW5456" s="38"/>
      <c r="DX5456" s="38"/>
      <c r="DY5456" s="38"/>
      <c r="DZ5456" s="38"/>
      <c r="EA5456" s="38"/>
      <c r="EB5456" s="38"/>
      <c r="EC5456" s="38"/>
      <c r="ED5456" s="38"/>
      <c r="EE5456" s="38"/>
      <c r="EF5456" s="38"/>
      <c r="EG5456" s="38"/>
      <c r="EH5456" s="38"/>
      <c r="EI5456" s="38"/>
      <c r="EJ5456" s="38"/>
      <c r="EK5456" s="38"/>
      <c r="EL5456" s="38"/>
      <c r="EM5456" s="38"/>
      <c r="EN5456" s="38"/>
      <c r="EO5456" s="38"/>
      <c r="EP5456" s="38"/>
      <c r="EQ5456" s="38"/>
      <c r="ER5456" s="38"/>
      <c r="ES5456" s="38"/>
      <c r="ET5456" s="38"/>
      <c r="EU5456" s="38"/>
      <c r="EV5456" s="38"/>
      <c r="EW5456" s="38"/>
      <c r="EX5456" s="38"/>
      <c r="EY5456" s="38"/>
      <c r="EZ5456" s="38"/>
      <c r="FA5456" s="38"/>
      <c r="FB5456" s="38"/>
      <c r="FC5456" s="38"/>
      <c r="FD5456" s="38"/>
      <c r="FE5456" s="38"/>
      <c r="FF5456" s="38"/>
      <c r="FG5456" s="38"/>
      <c r="FH5456" s="38"/>
      <c r="FI5456" s="38"/>
      <c r="FJ5456" s="38"/>
      <c r="FK5456" s="38"/>
      <c r="FL5456" s="38"/>
      <c r="FM5456" s="38"/>
      <c r="FN5456" s="38"/>
      <c r="FO5456" s="38"/>
      <c r="FP5456" s="38"/>
      <c r="FQ5456" s="38"/>
      <c r="FR5456" s="38"/>
      <c r="FS5456" s="38"/>
      <c r="FT5456" s="38"/>
      <c r="FU5456" s="38"/>
      <c r="FV5456" s="38"/>
      <c r="FW5456" s="38"/>
      <c r="FX5456" s="38"/>
      <c r="FY5456" s="38"/>
      <c r="FZ5456" s="38"/>
      <c r="GA5456" s="38"/>
      <c r="GB5456" s="38"/>
      <c r="GC5456" s="38"/>
      <c r="GD5456" s="38"/>
      <c r="GE5456" s="38"/>
      <c r="GF5456" s="38"/>
      <c r="GG5456" s="38"/>
      <c r="GH5456" s="38"/>
      <c r="GI5456" s="38"/>
      <c r="GJ5456" s="38"/>
      <c r="GK5456" s="38"/>
      <c r="GL5456" s="38"/>
      <c r="GM5456" s="38"/>
      <c r="GN5456" s="38"/>
      <c r="GO5456" s="38"/>
      <c r="GP5456" s="38"/>
      <c r="GQ5456" s="38"/>
      <c r="GR5456" s="38"/>
      <c r="GS5456" s="38"/>
      <c r="GT5456" s="38"/>
      <c r="GU5456" s="38"/>
      <c r="GV5456" s="38"/>
      <c r="GW5456" s="38"/>
      <c r="GX5456" s="38"/>
      <c r="GY5456" s="38"/>
      <c r="GZ5456" s="38"/>
      <c r="HA5456" s="38"/>
      <c r="HB5456" s="38"/>
      <c r="HC5456" s="38"/>
      <c r="HD5456" s="38"/>
      <c r="HE5456" s="38"/>
      <c r="HF5456" s="38"/>
      <c r="HG5456" s="38"/>
      <c r="HH5456" s="38"/>
      <c r="HI5456" s="38"/>
      <c r="HJ5456" s="38"/>
      <c r="HK5456" s="38"/>
      <c r="HL5456" s="38"/>
      <c r="HM5456" s="38"/>
      <c r="HN5456" s="38"/>
      <c r="HO5456" s="38"/>
      <c r="HP5456" s="38"/>
      <c r="HQ5456" s="38"/>
      <c r="HR5456" s="38"/>
      <c r="HS5456" s="38"/>
      <c r="HT5456" s="38"/>
      <c r="HU5456" s="38"/>
      <c r="HV5456" s="38"/>
      <c r="HW5456" s="38"/>
      <c r="HX5456" s="38"/>
      <c r="HY5456" s="38"/>
      <c r="HZ5456" s="38"/>
      <c r="IA5456" s="38"/>
      <c r="IB5456" s="38"/>
      <c r="IC5456" s="38"/>
      <c r="ID5456" s="38"/>
      <c r="IE5456" s="38"/>
      <c r="IF5456" s="38"/>
      <c r="IG5456" s="38"/>
      <c r="IH5456" s="38"/>
      <c r="II5456" s="38"/>
      <c r="IJ5456" s="38"/>
      <c r="IK5456" s="38"/>
      <c r="IL5456" s="38"/>
      <c r="IM5456" s="38"/>
      <c r="IN5456" s="38"/>
      <c r="IO5456" s="38"/>
      <c r="IP5456" s="38"/>
      <c r="IQ5456" s="38"/>
      <c r="IR5456" s="38"/>
      <c r="IS5456" s="38"/>
      <c r="IT5456" s="38"/>
      <c r="IU5456" s="38"/>
    </row>
    <row r="5457" spans="1:255" x14ac:dyDescent="0.35">
      <c r="A5457" s="38"/>
      <c r="B5457" s="38"/>
      <c r="C5457" s="38"/>
      <c r="D5457" s="38"/>
      <c r="E5457" s="38"/>
      <c r="F5457" s="38"/>
      <c r="G5457" s="38"/>
      <c r="H5457" s="38"/>
      <c r="I5457" s="38"/>
      <c r="J5457" s="38"/>
      <c r="K5457" s="38"/>
      <c r="L5457" s="38"/>
      <c r="M5457" s="38"/>
      <c r="N5457" s="38"/>
      <c r="O5457" s="38"/>
      <c r="P5457" s="38"/>
      <c r="Q5457" s="38"/>
      <c r="R5457" s="38"/>
      <c r="S5457" s="38"/>
      <c r="T5457" s="38"/>
      <c r="U5457" s="38"/>
      <c r="V5457" s="38"/>
      <c r="W5457" s="38"/>
      <c r="X5457" s="38"/>
      <c r="Y5457" s="38"/>
      <c r="Z5457" s="38"/>
      <c r="AA5457" s="38"/>
      <c r="AB5457" s="38"/>
      <c r="AC5457" s="38"/>
      <c r="AD5457" s="38"/>
      <c r="AE5457" s="38"/>
      <c r="AF5457" s="38"/>
      <c r="AG5457" s="38"/>
      <c r="AH5457" s="38"/>
      <c r="AI5457" s="38"/>
      <c r="AJ5457" s="38"/>
      <c r="AK5457" s="38"/>
      <c r="AL5457" s="38"/>
      <c r="AM5457" s="38"/>
      <c r="AN5457" s="38"/>
      <c r="AO5457" s="38"/>
      <c r="AP5457" s="38"/>
      <c r="AQ5457" s="38"/>
      <c r="AR5457" s="38"/>
      <c r="AS5457" s="38"/>
      <c r="AT5457" s="38"/>
      <c r="AU5457" s="38"/>
      <c r="AV5457" s="38"/>
      <c r="AW5457" s="38"/>
      <c r="AX5457" s="38"/>
      <c r="AY5457" s="38"/>
      <c r="AZ5457" s="38"/>
      <c r="BA5457" s="38"/>
      <c r="BB5457" s="38"/>
      <c r="BC5457" s="38"/>
      <c r="BD5457" s="38"/>
      <c r="BE5457" s="38"/>
      <c r="BF5457" s="38"/>
      <c r="BG5457" s="38"/>
      <c r="BH5457" s="38"/>
      <c r="BI5457" s="38"/>
      <c r="BJ5457" s="38"/>
      <c r="BK5457" s="38"/>
      <c r="BL5457" s="38"/>
      <c r="BM5457" s="38"/>
      <c r="BN5457" s="38"/>
      <c r="BO5457" s="38"/>
      <c r="BP5457" s="38"/>
      <c r="BQ5457" s="38"/>
      <c r="BR5457" s="38"/>
      <c r="BS5457" s="38"/>
      <c r="BT5457" s="38"/>
      <c r="BU5457" s="38"/>
      <c r="BV5457" s="38"/>
      <c r="BW5457" s="38"/>
      <c r="BX5457" s="38"/>
      <c r="BY5457" s="38"/>
      <c r="BZ5457" s="38"/>
      <c r="CA5457" s="38"/>
      <c r="CB5457" s="38"/>
      <c r="CC5457" s="38"/>
      <c r="CD5457" s="38"/>
      <c r="CE5457" s="38"/>
      <c r="CF5457" s="38"/>
      <c r="CG5457" s="38"/>
      <c r="CH5457" s="38"/>
      <c r="CI5457" s="38"/>
      <c r="CJ5457" s="38"/>
      <c r="CK5457" s="38"/>
      <c r="CL5457" s="38"/>
      <c r="CM5457" s="38"/>
      <c r="CN5457" s="38"/>
      <c r="CO5457" s="38"/>
      <c r="CP5457" s="38"/>
      <c r="CQ5457" s="38"/>
      <c r="CR5457" s="38"/>
      <c r="CS5457" s="38"/>
      <c r="CT5457" s="38"/>
      <c r="CU5457" s="38"/>
      <c r="CV5457" s="38"/>
      <c r="CW5457" s="38"/>
      <c r="CX5457" s="38"/>
      <c r="CY5457" s="38"/>
      <c r="CZ5457" s="38"/>
      <c r="DA5457" s="38"/>
      <c r="DB5457" s="38"/>
      <c r="DC5457" s="38"/>
      <c r="DD5457" s="38"/>
      <c r="DE5457" s="38"/>
      <c r="DF5457" s="38"/>
      <c r="DG5457" s="38"/>
      <c r="DH5457" s="38"/>
      <c r="DI5457" s="38"/>
      <c r="DJ5457" s="38"/>
      <c r="DK5457" s="38"/>
      <c r="DL5457" s="38"/>
      <c r="DM5457" s="38"/>
      <c r="DN5457" s="38"/>
      <c r="DO5457" s="38"/>
      <c r="DP5457" s="38"/>
      <c r="DQ5457" s="38"/>
      <c r="DR5457" s="38"/>
      <c r="DS5457" s="38"/>
      <c r="DT5457" s="38"/>
      <c r="DU5457" s="38"/>
      <c r="DV5457" s="38"/>
      <c r="DW5457" s="38"/>
      <c r="DX5457" s="38"/>
      <c r="DY5457" s="38"/>
      <c r="DZ5457" s="38"/>
      <c r="EA5457" s="38"/>
      <c r="EB5457" s="38"/>
      <c r="EC5457" s="38"/>
      <c r="ED5457" s="38"/>
      <c r="EE5457" s="38"/>
      <c r="EF5457" s="38"/>
      <c r="EG5457" s="38"/>
      <c r="EH5457" s="38"/>
      <c r="EI5457" s="38"/>
      <c r="EJ5457" s="38"/>
      <c r="EK5457" s="38"/>
      <c r="EL5457" s="38"/>
      <c r="EM5457" s="38"/>
      <c r="EN5457" s="38"/>
      <c r="EO5457" s="38"/>
      <c r="EP5457" s="38"/>
      <c r="EQ5457" s="38"/>
      <c r="ER5457" s="38"/>
      <c r="ES5457" s="38"/>
      <c r="ET5457" s="38"/>
      <c r="EU5457" s="38"/>
      <c r="EV5457" s="38"/>
      <c r="EW5457" s="38"/>
      <c r="EX5457" s="38"/>
      <c r="EY5457" s="38"/>
      <c r="EZ5457" s="38"/>
      <c r="FA5457" s="38"/>
      <c r="FB5457" s="38"/>
      <c r="FC5457" s="38"/>
      <c r="FD5457" s="38"/>
      <c r="FE5457" s="38"/>
      <c r="FF5457" s="38"/>
      <c r="FG5457" s="38"/>
      <c r="FH5457" s="38"/>
      <c r="FI5457" s="38"/>
      <c r="FJ5457" s="38"/>
      <c r="FK5457" s="38"/>
      <c r="FL5457" s="38"/>
      <c r="FM5457" s="38"/>
      <c r="FN5457" s="38"/>
      <c r="FO5457" s="38"/>
      <c r="FP5457" s="38"/>
      <c r="FQ5457" s="38"/>
      <c r="FR5457" s="38"/>
      <c r="FS5457" s="38"/>
      <c r="FT5457" s="38"/>
      <c r="FU5457" s="38"/>
      <c r="FV5457" s="38"/>
      <c r="FW5457" s="38"/>
      <c r="FX5457" s="38"/>
      <c r="FY5457" s="38"/>
      <c r="FZ5457" s="38"/>
      <c r="GA5457" s="38"/>
      <c r="GB5457" s="38"/>
      <c r="GC5457" s="38"/>
      <c r="GD5457" s="38"/>
      <c r="GE5457" s="38"/>
      <c r="GF5457" s="38"/>
      <c r="GG5457" s="38"/>
      <c r="GH5457" s="38"/>
      <c r="GI5457" s="38"/>
      <c r="GJ5457" s="38"/>
      <c r="GK5457" s="38"/>
      <c r="GL5457" s="38"/>
      <c r="GM5457" s="38"/>
      <c r="GN5457" s="38"/>
      <c r="GO5457" s="38"/>
      <c r="GP5457" s="38"/>
      <c r="GQ5457" s="38"/>
      <c r="GR5457" s="38"/>
      <c r="GS5457" s="38"/>
      <c r="GT5457" s="38"/>
      <c r="GU5457" s="38"/>
      <c r="GV5457" s="38"/>
      <c r="GW5457" s="38"/>
      <c r="GX5457" s="38"/>
      <c r="GY5457" s="38"/>
      <c r="GZ5457" s="38"/>
      <c r="HA5457" s="38"/>
      <c r="HB5457" s="38"/>
      <c r="HC5457" s="38"/>
      <c r="HD5457" s="38"/>
      <c r="HE5457" s="38"/>
      <c r="HF5457" s="38"/>
      <c r="HG5457" s="38"/>
      <c r="HH5457" s="38"/>
      <c r="HI5457" s="38"/>
      <c r="HJ5457" s="38"/>
      <c r="HK5457" s="38"/>
      <c r="HL5457" s="38"/>
      <c r="HM5457" s="38"/>
      <c r="HN5457" s="38"/>
      <c r="HO5457" s="38"/>
      <c r="HP5457" s="38"/>
      <c r="HQ5457" s="38"/>
      <c r="HR5457" s="38"/>
      <c r="HS5457" s="38"/>
      <c r="HT5457" s="38"/>
      <c r="HU5457" s="38"/>
      <c r="HV5457" s="38"/>
      <c r="HW5457" s="38"/>
      <c r="HX5457" s="38"/>
      <c r="HY5457" s="38"/>
      <c r="HZ5457" s="38"/>
      <c r="IA5457" s="38"/>
      <c r="IB5457" s="38"/>
      <c r="IC5457" s="38"/>
      <c r="ID5457" s="38"/>
      <c r="IE5457" s="38"/>
      <c r="IF5457" s="38"/>
      <c r="IG5457" s="38"/>
      <c r="IH5457" s="38"/>
      <c r="II5457" s="38"/>
      <c r="IJ5457" s="38"/>
      <c r="IK5457" s="38"/>
      <c r="IL5457" s="38"/>
      <c r="IM5457" s="38"/>
      <c r="IN5457" s="38"/>
      <c r="IO5457" s="38"/>
      <c r="IP5457" s="38"/>
      <c r="IQ5457" s="38"/>
      <c r="IR5457" s="38"/>
      <c r="IS5457" s="38"/>
      <c r="IT5457" s="38"/>
      <c r="IU5457" s="38"/>
    </row>
    <row r="5458" spans="1:255" x14ac:dyDescent="0.35">
      <c r="A5458" s="38"/>
      <c r="B5458" s="38"/>
      <c r="C5458" s="38"/>
      <c r="D5458" s="38"/>
      <c r="E5458" s="38"/>
      <c r="F5458" s="38"/>
      <c r="G5458" s="38"/>
      <c r="H5458" s="38"/>
      <c r="I5458" s="38"/>
      <c r="J5458" s="38"/>
      <c r="K5458" s="38"/>
      <c r="L5458" s="38"/>
      <c r="M5458" s="38"/>
      <c r="N5458" s="38"/>
      <c r="O5458" s="38"/>
      <c r="P5458" s="38"/>
      <c r="Q5458" s="38"/>
      <c r="R5458" s="38"/>
      <c r="S5458" s="38"/>
      <c r="T5458" s="38"/>
      <c r="U5458" s="38"/>
      <c r="V5458" s="38"/>
      <c r="W5458" s="38"/>
      <c r="X5458" s="38"/>
      <c r="Y5458" s="38"/>
      <c r="Z5458" s="38"/>
      <c r="AA5458" s="38"/>
      <c r="AB5458" s="38"/>
      <c r="AC5458" s="38"/>
      <c r="AD5458" s="38"/>
      <c r="AE5458" s="38"/>
      <c r="AF5458" s="38"/>
      <c r="AG5458" s="38"/>
      <c r="AH5458" s="38"/>
      <c r="AI5458" s="38"/>
      <c r="AJ5458" s="38"/>
      <c r="AK5458" s="38"/>
      <c r="AL5458" s="38"/>
      <c r="AM5458" s="38"/>
      <c r="AN5458" s="38"/>
      <c r="AO5458" s="38"/>
      <c r="AP5458" s="38"/>
      <c r="AQ5458" s="38"/>
      <c r="AR5458" s="38"/>
      <c r="AS5458" s="38"/>
      <c r="AT5458" s="38"/>
      <c r="AU5458" s="38"/>
      <c r="AV5458" s="38"/>
      <c r="AW5458" s="38"/>
      <c r="AX5458" s="38"/>
      <c r="AY5458" s="38"/>
      <c r="AZ5458" s="38"/>
      <c r="BA5458" s="38"/>
      <c r="BB5458" s="38"/>
      <c r="BC5458" s="38"/>
      <c r="BD5458" s="38"/>
      <c r="BE5458" s="38"/>
      <c r="BF5458" s="38"/>
      <c r="BG5458" s="38"/>
      <c r="BH5458" s="38"/>
      <c r="BI5458" s="38"/>
      <c r="BJ5458" s="38"/>
      <c r="BK5458" s="38"/>
      <c r="BL5458" s="38"/>
      <c r="BM5458" s="38"/>
      <c r="BN5458" s="38"/>
      <c r="BO5458" s="38"/>
      <c r="BP5458" s="38"/>
      <c r="BQ5458" s="38"/>
      <c r="BR5458" s="38"/>
      <c r="BS5458" s="38"/>
      <c r="BT5458" s="38"/>
      <c r="BU5458" s="38"/>
      <c r="BV5458" s="38"/>
      <c r="BW5458" s="38"/>
      <c r="BX5458" s="38"/>
      <c r="BY5458" s="38"/>
      <c r="BZ5458" s="38"/>
      <c r="CA5458" s="38"/>
      <c r="CB5458" s="38"/>
      <c r="CC5458" s="38"/>
      <c r="CD5458" s="38"/>
      <c r="CE5458" s="38"/>
      <c r="CF5458" s="38"/>
      <c r="CG5458" s="38"/>
      <c r="CH5458" s="38"/>
      <c r="CI5458" s="38"/>
      <c r="CJ5458" s="38"/>
      <c r="CK5458" s="38"/>
      <c r="CL5458" s="38"/>
      <c r="CM5458" s="38"/>
      <c r="CN5458" s="38"/>
      <c r="CO5458" s="38"/>
      <c r="CP5458" s="38"/>
      <c r="CQ5458" s="38"/>
      <c r="CR5458" s="38"/>
      <c r="CS5458" s="38"/>
      <c r="CT5458" s="38"/>
      <c r="CU5458" s="38"/>
      <c r="CV5458" s="38"/>
      <c r="CW5458" s="38"/>
      <c r="CX5458" s="38"/>
      <c r="CY5458" s="38"/>
      <c r="CZ5458" s="38"/>
      <c r="DA5458" s="38"/>
      <c r="DB5458" s="38"/>
      <c r="DC5458" s="38"/>
      <c r="DD5458" s="38"/>
      <c r="DE5458" s="38"/>
      <c r="DF5458" s="38"/>
      <c r="DG5458" s="38"/>
      <c r="DH5458" s="38"/>
      <c r="DI5458" s="38"/>
      <c r="DJ5458" s="38"/>
      <c r="DK5458" s="38"/>
      <c r="DL5458" s="38"/>
      <c r="DM5458" s="38"/>
      <c r="DN5458" s="38"/>
      <c r="DO5458" s="38"/>
      <c r="DP5458" s="38"/>
      <c r="DQ5458" s="38"/>
      <c r="DR5458" s="38"/>
      <c r="DS5458" s="38"/>
      <c r="DT5458" s="38"/>
      <c r="DU5458" s="38"/>
      <c r="DV5458" s="38"/>
      <c r="DW5458" s="38"/>
      <c r="DX5458" s="38"/>
      <c r="DY5458" s="38"/>
      <c r="DZ5458" s="38"/>
      <c r="EA5458" s="38"/>
      <c r="EB5458" s="38"/>
      <c r="EC5458" s="38"/>
      <c r="ED5458" s="38"/>
      <c r="EE5458" s="38"/>
      <c r="EF5458" s="38"/>
      <c r="EG5458" s="38"/>
      <c r="EH5458" s="38"/>
      <c r="EI5458" s="38"/>
      <c r="EJ5458" s="38"/>
      <c r="EK5458" s="38"/>
      <c r="EL5458" s="38"/>
      <c r="EM5458" s="38"/>
      <c r="EN5458" s="38"/>
      <c r="EO5458" s="38"/>
      <c r="EP5458" s="38"/>
      <c r="EQ5458" s="38"/>
      <c r="ER5458" s="38"/>
      <c r="ES5458" s="38"/>
      <c r="ET5458" s="38"/>
      <c r="EU5458" s="38"/>
      <c r="EV5458" s="38"/>
      <c r="EW5458" s="38"/>
      <c r="EX5458" s="38"/>
      <c r="EY5458" s="38"/>
      <c r="EZ5458" s="38"/>
      <c r="FA5458" s="38"/>
      <c r="FB5458" s="38"/>
      <c r="FC5458" s="38"/>
      <c r="FD5458" s="38"/>
      <c r="FE5458" s="38"/>
      <c r="FF5458" s="38"/>
      <c r="FG5458" s="38"/>
      <c r="FH5458" s="38"/>
      <c r="FI5458" s="38"/>
      <c r="FJ5458" s="38"/>
      <c r="FK5458" s="38"/>
      <c r="FL5458" s="38"/>
      <c r="FM5458" s="38"/>
      <c r="FN5458" s="38"/>
      <c r="FO5458" s="38"/>
      <c r="FP5458" s="38"/>
      <c r="FQ5458" s="38"/>
      <c r="FR5458" s="38"/>
      <c r="FS5458" s="38"/>
      <c r="FT5458" s="38"/>
      <c r="FU5458" s="38"/>
      <c r="FV5458" s="38"/>
      <c r="FW5458" s="38"/>
      <c r="FX5458" s="38"/>
      <c r="FY5458" s="38"/>
      <c r="FZ5458" s="38"/>
      <c r="GA5458" s="38"/>
      <c r="GB5458" s="38"/>
      <c r="GC5458" s="38"/>
      <c r="GD5458" s="38"/>
      <c r="GE5458" s="38"/>
      <c r="GF5458" s="38"/>
      <c r="GG5458" s="38"/>
      <c r="GH5458" s="38"/>
      <c r="GI5458" s="38"/>
      <c r="GJ5458" s="38"/>
      <c r="GK5458" s="38"/>
      <c r="GL5458" s="38"/>
      <c r="GM5458" s="38"/>
      <c r="GN5458" s="38"/>
      <c r="GO5458" s="38"/>
      <c r="GP5458" s="38"/>
      <c r="GQ5458" s="38"/>
      <c r="GR5458" s="38"/>
      <c r="GS5458" s="38"/>
      <c r="GT5458" s="38"/>
      <c r="GU5458" s="38"/>
      <c r="GV5458" s="38"/>
      <c r="GW5458" s="38"/>
      <c r="GX5458" s="38"/>
      <c r="GY5458" s="38"/>
      <c r="GZ5458" s="38"/>
      <c r="HA5458" s="38"/>
      <c r="HB5458" s="38"/>
      <c r="HC5458" s="38"/>
      <c r="HD5458" s="38"/>
      <c r="HE5458" s="38"/>
      <c r="HF5458" s="38"/>
      <c r="HG5458" s="38"/>
      <c r="HH5458" s="38"/>
      <c r="HI5458" s="38"/>
      <c r="HJ5458" s="38"/>
      <c r="HK5458" s="38"/>
      <c r="HL5458" s="38"/>
      <c r="HM5458" s="38"/>
      <c r="HN5458" s="38"/>
      <c r="HO5458" s="38"/>
      <c r="HP5458" s="38"/>
      <c r="HQ5458" s="38"/>
      <c r="HR5458" s="38"/>
      <c r="HS5458" s="38"/>
      <c r="HT5458" s="38"/>
      <c r="HU5458" s="38"/>
      <c r="HV5458" s="38"/>
      <c r="HW5458" s="38"/>
      <c r="HX5458" s="38"/>
      <c r="HY5458" s="38"/>
      <c r="HZ5458" s="38"/>
      <c r="IA5458" s="38"/>
      <c r="IB5458" s="38"/>
      <c r="IC5458" s="38"/>
      <c r="ID5458" s="38"/>
      <c r="IE5458" s="38"/>
      <c r="IF5458" s="38"/>
      <c r="IG5458" s="38"/>
      <c r="IH5458" s="38"/>
      <c r="II5458" s="38"/>
      <c r="IJ5458" s="38"/>
      <c r="IK5458" s="38"/>
      <c r="IL5458" s="38"/>
      <c r="IM5458" s="38"/>
      <c r="IN5458" s="38"/>
      <c r="IO5458" s="38"/>
      <c r="IP5458" s="38"/>
      <c r="IQ5458" s="38"/>
      <c r="IR5458" s="38"/>
      <c r="IS5458" s="38"/>
      <c r="IT5458" s="38"/>
      <c r="IU5458" s="38"/>
    </row>
    <row r="5459" spans="1:255" x14ac:dyDescent="0.35">
      <c r="A5459" s="38"/>
      <c r="B5459" s="38"/>
      <c r="C5459" s="38"/>
      <c r="D5459" s="38"/>
      <c r="E5459" s="38"/>
      <c r="F5459" s="38"/>
      <c r="G5459" s="38"/>
      <c r="H5459" s="38"/>
      <c r="I5459" s="38"/>
      <c r="J5459" s="38"/>
      <c r="K5459" s="38"/>
      <c r="L5459" s="38"/>
      <c r="M5459" s="38"/>
      <c r="N5459" s="38"/>
      <c r="O5459" s="38"/>
      <c r="P5459" s="38"/>
      <c r="Q5459" s="38"/>
      <c r="R5459" s="38"/>
      <c r="S5459" s="38"/>
      <c r="T5459" s="38"/>
      <c r="U5459" s="38"/>
      <c r="V5459" s="38"/>
      <c r="W5459" s="38"/>
      <c r="X5459" s="38"/>
      <c r="Y5459" s="38"/>
      <c r="Z5459" s="38"/>
      <c r="AA5459" s="38"/>
      <c r="AB5459" s="38"/>
      <c r="AC5459" s="38"/>
      <c r="AD5459" s="38"/>
      <c r="AE5459" s="38"/>
      <c r="AF5459" s="38"/>
      <c r="AG5459" s="38"/>
      <c r="AH5459" s="38"/>
      <c r="AI5459" s="38"/>
      <c r="AJ5459" s="38"/>
      <c r="AK5459" s="38"/>
      <c r="AL5459" s="38"/>
      <c r="AM5459" s="38"/>
      <c r="AN5459" s="38"/>
      <c r="AO5459" s="38"/>
      <c r="AP5459" s="38"/>
      <c r="AQ5459" s="38"/>
      <c r="AR5459" s="38"/>
      <c r="AS5459" s="38"/>
      <c r="AT5459" s="38"/>
      <c r="AU5459" s="38"/>
      <c r="AV5459" s="38"/>
      <c r="AW5459" s="38"/>
      <c r="AX5459" s="38"/>
      <c r="AY5459" s="38"/>
      <c r="AZ5459" s="38"/>
      <c r="BA5459" s="38"/>
      <c r="BB5459" s="38"/>
      <c r="BC5459" s="38"/>
      <c r="BD5459" s="38"/>
      <c r="BE5459" s="38"/>
      <c r="BF5459" s="38"/>
      <c r="BG5459" s="38"/>
      <c r="BH5459" s="38"/>
      <c r="BI5459" s="38"/>
      <c r="BJ5459" s="38"/>
      <c r="BK5459" s="38"/>
      <c r="BL5459" s="38"/>
      <c r="BM5459" s="38"/>
      <c r="BN5459" s="38"/>
      <c r="BO5459" s="38"/>
      <c r="BP5459" s="38"/>
      <c r="BQ5459" s="38"/>
      <c r="BR5459" s="38"/>
      <c r="BS5459" s="38"/>
      <c r="BT5459" s="38"/>
      <c r="BU5459" s="38"/>
      <c r="BV5459" s="38"/>
      <c r="BW5459" s="38"/>
      <c r="BX5459" s="38"/>
      <c r="BY5459" s="38"/>
      <c r="BZ5459" s="38"/>
      <c r="CA5459" s="38"/>
      <c r="CB5459" s="38"/>
      <c r="CC5459" s="38"/>
      <c r="CD5459" s="38"/>
      <c r="CE5459" s="38"/>
      <c r="CF5459" s="38"/>
      <c r="CG5459" s="38"/>
      <c r="CH5459" s="38"/>
      <c r="CI5459" s="38"/>
      <c r="CJ5459" s="38"/>
      <c r="CK5459" s="38"/>
      <c r="CL5459" s="38"/>
      <c r="CM5459" s="38"/>
      <c r="CN5459" s="38"/>
      <c r="CO5459" s="38"/>
      <c r="CP5459" s="38"/>
      <c r="CQ5459" s="38"/>
      <c r="CR5459" s="38"/>
      <c r="CS5459" s="38"/>
      <c r="CT5459" s="38"/>
      <c r="CU5459" s="38"/>
      <c r="CV5459" s="38"/>
      <c r="CW5459" s="38"/>
      <c r="CX5459" s="38"/>
      <c r="CY5459" s="38"/>
      <c r="CZ5459" s="38"/>
      <c r="DA5459" s="38"/>
      <c r="DB5459" s="38"/>
      <c r="DC5459" s="38"/>
      <c r="DD5459" s="38"/>
      <c r="DE5459" s="38"/>
      <c r="DF5459" s="38"/>
      <c r="DG5459" s="38"/>
      <c r="DH5459" s="38"/>
      <c r="DI5459" s="38"/>
      <c r="DJ5459" s="38"/>
      <c r="DK5459" s="38"/>
      <c r="DL5459" s="38"/>
      <c r="DM5459" s="38"/>
      <c r="DN5459" s="38"/>
      <c r="DO5459" s="38"/>
      <c r="DP5459" s="38"/>
      <c r="DQ5459" s="38"/>
      <c r="DR5459" s="38"/>
      <c r="DS5459" s="38"/>
      <c r="DT5459" s="38"/>
      <c r="DU5459" s="38"/>
      <c r="DV5459" s="38"/>
      <c r="DW5459" s="38"/>
      <c r="DX5459" s="38"/>
      <c r="DY5459" s="38"/>
      <c r="DZ5459" s="38"/>
      <c r="EA5459" s="38"/>
      <c r="EB5459" s="38"/>
      <c r="EC5459" s="38"/>
      <c r="ED5459" s="38"/>
      <c r="EE5459" s="38"/>
      <c r="EF5459" s="38"/>
      <c r="EG5459" s="38"/>
      <c r="EH5459" s="38"/>
      <c r="EI5459" s="38"/>
      <c r="EJ5459" s="38"/>
      <c r="EK5459" s="38"/>
      <c r="EL5459" s="38"/>
      <c r="EM5459" s="38"/>
      <c r="EN5459" s="38"/>
      <c r="EO5459" s="38"/>
      <c r="EP5459" s="38"/>
      <c r="EQ5459" s="38"/>
      <c r="ER5459" s="38"/>
      <c r="ES5459" s="38"/>
      <c r="ET5459" s="38"/>
      <c r="EU5459" s="38"/>
      <c r="EV5459" s="38"/>
      <c r="EW5459" s="38"/>
      <c r="EX5459" s="38"/>
      <c r="EY5459" s="38"/>
      <c r="EZ5459" s="38"/>
      <c r="FA5459" s="38"/>
      <c r="FB5459" s="38"/>
      <c r="FC5459" s="38"/>
      <c r="FD5459" s="38"/>
      <c r="FE5459" s="38"/>
      <c r="FF5459" s="38"/>
      <c r="FG5459" s="38"/>
      <c r="FH5459" s="38"/>
      <c r="FI5459" s="38"/>
      <c r="FJ5459" s="38"/>
      <c r="FK5459" s="38"/>
      <c r="FL5459" s="38"/>
      <c r="FM5459" s="38"/>
      <c r="FN5459" s="38"/>
      <c r="FO5459" s="38"/>
      <c r="FP5459" s="38"/>
      <c r="FQ5459" s="38"/>
      <c r="FR5459" s="38"/>
      <c r="FS5459" s="38"/>
      <c r="FT5459" s="38"/>
      <c r="FU5459" s="38"/>
      <c r="FV5459" s="38"/>
      <c r="FW5459" s="38"/>
      <c r="FX5459" s="38"/>
      <c r="FY5459" s="38"/>
      <c r="FZ5459" s="38"/>
      <c r="GA5459" s="38"/>
      <c r="GB5459" s="38"/>
      <c r="GC5459" s="38"/>
      <c r="GD5459" s="38"/>
      <c r="GE5459" s="38"/>
      <c r="GF5459" s="38"/>
      <c r="GG5459" s="38"/>
      <c r="GH5459" s="38"/>
      <c r="GI5459" s="38"/>
      <c r="GJ5459" s="38"/>
      <c r="GK5459" s="38"/>
      <c r="GL5459" s="38"/>
      <c r="GM5459" s="38"/>
      <c r="GN5459" s="38"/>
      <c r="GO5459" s="38"/>
      <c r="GP5459" s="38"/>
      <c r="GQ5459" s="38"/>
      <c r="GR5459" s="38"/>
      <c r="GS5459" s="38"/>
      <c r="GT5459" s="38"/>
      <c r="GU5459" s="38"/>
      <c r="GV5459" s="38"/>
      <c r="GW5459" s="38"/>
      <c r="GX5459" s="38"/>
      <c r="GY5459" s="38"/>
      <c r="GZ5459" s="38"/>
      <c r="HA5459" s="38"/>
      <c r="HB5459" s="38"/>
      <c r="HC5459" s="38"/>
      <c r="HD5459" s="38"/>
      <c r="HE5459" s="38"/>
      <c r="HF5459" s="38"/>
      <c r="HG5459" s="38"/>
      <c r="HH5459" s="38"/>
      <c r="HI5459" s="38"/>
      <c r="HJ5459" s="38"/>
      <c r="HK5459" s="38"/>
      <c r="HL5459" s="38"/>
      <c r="HM5459" s="38"/>
      <c r="HN5459" s="38"/>
      <c r="HO5459" s="38"/>
      <c r="HP5459" s="38"/>
      <c r="HQ5459" s="38"/>
      <c r="HR5459" s="38"/>
      <c r="HS5459" s="38"/>
      <c r="HT5459" s="38"/>
      <c r="HU5459" s="38"/>
      <c r="HV5459" s="38"/>
      <c r="HW5459" s="38"/>
      <c r="HX5459" s="38"/>
      <c r="HY5459" s="38"/>
      <c r="HZ5459" s="38"/>
      <c r="IA5459" s="38"/>
      <c r="IB5459" s="38"/>
      <c r="IC5459" s="38"/>
      <c r="ID5459" s="38"/>
      <c r="IE5459" s="38"/>
      <c r="IF5459" s="38"/>
      <c r="IG5459" s="38"/>
      <c r="IH5459" s="38"/>
      <c r="II5459" s="38"/>
      <c r="IJ5459" s="38"/>
      <c r="IK5459" s="38"/>
      <c r="IL5459" s="38"/>
      <c r="IM5459" s="38"/>
      <c r="IN5459" s="38"/>
      <c r="IO5459" s="38"/>
      <c r="IP5459" s="38"/>
      <c r="IQ5459" s="38"/>
      <c r="IR5459" s="38"/>
      <c r="IS5459" s="38"/>
      <c r="IT5459" s="38"/>
      <c r="IU5459" s="38"/>
    </row>
    <row r="5460" spans="1:255" x14ac:dyDescent="0.35">
      <c r="A5460" s="38"/>
      <c r="B5460" s="38"/>
      <c r="C5460" s="38"/>
      <c r="D5460" s="38"/>
      <c r="E5460" s="38"/>
      <c r="F5460" s="38"/>
      <c r="G5460" s="38"/>
      <c r="H5460" s="38"/>
      <c r="I5460" s="38"/>
      <c r="J5460" s="38"/>
      <c r="K5460" s="38"/>
      <c r="L5460" s="38"/>
      <c r="M5460" s="38"/>
      <c r="N5460" s="38"/>
      <c r="O5460" s="38"/>
      <c r="P5460" s="38"/>
      <c r="Q5460" s="38"/>
      <c r="R5460" s="38"/>
      <c r="S5460" s="38"/>
      <c r="T5460" s="38"/>
      <c r="U5460" s="38"/>
      <c r="V5460" s="38"/>
      <c r="W5460" s="38"/>
      <c r="X5460" s="38"/>
      <c r="Y5460" s="38"/>
      <c r="Z5460" s="38"/>
      <c r="AA5460" s="38"/>
      <c r="AB5460" s="38"/>
      <c r="AC5460" s="38"/>
      <c r="AD5460" s="38"/>
      <c r="AE5460" s="38"/>
      <c r="AF5460" s="38"/>
      <c r="AG5460" s="38"/>
      <c r="AH5460" s="38"/>
      <c r="AI5460" s="38"/>
      <c r="AJ5460" s="38"/>
      <c r="AK5460" s="38"/>
      <c r="AL5460" s="38"/>
      <c r="AM5460" s="38"/>
      <c r="AN5460" s="38"/>
      <c r="AO5460" s="38"/>
      <c r="AP5460" s="38"/>
      <c r="AQ5460" s="38"/>
      <c r="AR5460" s="38"/>
      <c r="AS5460" s="38"/>
      <c r="AT5460" s="38"/>
      <c r="AU5460" s="38"/>
      <c r="AV5460" s="38"/>
      <c r="AW5460" s="38"/>
      <c r="AX5460" s="38"/>
      <c r="AY5460" s="38"/>
      <c r="AZ5460" s="38"/>
      <c r="BA5460" s="38"/>
      <c r="BB5460" s="38"/>
      <c r="BC5460" s="38"/>
      <c r="BD5460" s="38"/>
      <c r="BE5460" s="38"/>
      <c r="BF5460" s="38"/>
      <c r="BG5460" s="38"/>
      <c r="BH5460" s="38"/>
      <c r="BI5460" s="38"/>
      <c r="BJ5460" s="38"/>
      <c r="BK5460" s="38"/>
      <c r="BL5460" s="38"/>
      <c r="BM5460" s="38"/>
      <c r="BN5460" s="38"/>
      <c r="BO5460" s="38"/>
      <c r="BP5460" s="38"/>
      <c r="BQ5460" s="38"/>
      <c r="BR5460" s="38"/>
      <c r="BS5460" s="38"/>
      <c r="BT5460" s="38"/>
      <c r="BU5460" s="38"/>
      <c r="BV5460" s="38"/>
      <c r="BW5460" s="38"/>
      <c r="BX5460" s="38"/>
      <c r="BY5460" s="38"/>
      <c r="BZ5460" s="38"/>
      <c r="CA5460" s="38"/>
      <c r="CB5460" s="38"/>
      <c r="CC5460" s="38"/>
      <c r="CD5460" s="38"/>
      <c r="CE5460" s="38"/>
      <c r="CF5460" s="38"/>
      <c r="CG5460" s="38"/>
      <c r="CH5460" s="38"/>
      <c r="CI5460" s="38"/>
      <c r="CJ5460" s="38"/>
      <c r="CK5460" s="38"/>
      <c r="CL5460" s="38"/>
      <c r="CM5460" s="38"/>
      <c r="CN5460" s="38"/>
      <c r="CO5460" s="38"/>
      <c r="CP5460" s="38"/>
      <c r="CQ5460" s="38"/>
      <c r="CR5460" s="38"/>
      <c r="CS5460" s="38"/>
      <c r="CT5460" s="38"/>
      <c r="CU5460" s="38"/>
      <c r="CV5460" s="38"/>
      <c r="CW5460" s="38"/>
      <c r="CX5460" s="38"/>
      <c r="CY5460" s="38"/>
      <c r="CZ5460" s="38"/>
      <c r="DA5460" s="38"/>
      <c r="DB5460" s="38"/>
      <c r="DC5460" s="38"/>
      <c r="DD5460" s="38"/>
      <c r="DE5460" s="38"/>
      <c r="DF5460" s="38"/>
      <c r="DG5460" s="38"/>
      <c r="DH5460" s="38"/>
      <c r="DI5460" s="38"/>
      <c r="DJ5460" s="38"/>
      <c r="DK5460" s="38"/>
      <c r="DL5460" s="38"/>
      <c r="DM5460" s="38"/>
      <c r="DN5460" s="38"/>
      <c r="DO5460" s="38"/>
      <c r="DP5460" s="38"/>
      <c r="DQ5460" s="38"/>
      <c r="DR5460" s="38"/>
      <c r="DS5460" s="38"/>
      <c r="DT5460" s="38"/>
      <c r="DU5460" s="38"/>
      <c r="DV5460" s="38"/>
      <c r="DW5460" s="38"/>
      <c r="DX5460" s="38"/>
      <c r="DY5460" s="38"/>
      <c r="DZ5460" s="38"/>
      <c r="EA5460" s="38"/>
      <c r="EB5460" s="38"/>
      <c r="EC5460" s="38"/>
      <c r="ED5460" s="38"/>
      <c r="EE5460" s="38"/>
      <c r="EF5460" s="38"/>
      <c r="EG5460" s="38"/>
      <c r="EH5460" s="38"/>
      <c r="EI5460" s="38"/>
      <c r="EJ5460" s="38"/>
      <c r="EK5460" s="38"/>
      <c r="EL5460" s="38"/>
      <c r="EM5460" s="38"/>
      <c r="EN5460" s="38"/>
      <c r="EO5460" s="38"/>
      <c r="EP5460" s="38"/>
      <c r="EQ5460" s="38"/>
      <c r="ER5460" s="38"/>
      <c r="ES5460" s="38"/>
      <c r="ET5460" s="38"/>
      <c r="EU5460" s="38"/>
      <c r="EV5460" s="38"/>
      <c r="EW5460" s="38"/>
      <c r="EX5460" s="38"/>
      <c r="EY5460" s="38"/>
      <c r="EZ5460" s="38"/>
      <c r="FA5460" s="38"/>
      <c r="FB5460" s="38"/>
      <c r="FC5460" s="38"/>
      <c r="FD5460" s="38"/>
      <c r="FE5460" s="38"/>
      <c r="FF5460" s="38"/>
      <c r="FG5460" s="38"/>
      <c r="FH5460" s="38"/>
      <c r="FI5460" s="38"/>
      <c r="FJ5460" s="38"/>
      <c r="FK5460" s="38"/>
      <c r="FL5460" s="38"/>
      <c r="FM5460" s="38"/>
      <c r="FN5460" s="38"/>
      <c r="FO5460" s="38"/>
      <c r="FP5460" s="38"/>
      <c r="FQ5460" s="38"/>
      <c r="FR5460" s="38"/>
      <c r="FS5460" s="38"/>
      <c r="FT5460" s="38"/>
      <c r="FU5460" s="38"/>
      <c r="FV5460" s="38"/>
      <c r="FW5460" s="38"/>
      <c r="FX5460" s="38"/>
      <c r="FY5460" s="38"/>
      <c r="FZ5460" s="38"/>
      <c r="GA5460" s="38"/>
      <c r="GB5460" s="38"/>
      <c r="GC5460" s="38"/>
      <c r="GD5460" s="38"/>
      <c r="GE5460" s="38"/>
      <c r="GF5460" s="38"/>
      <c r="GG5460" s="38"/>
      <c r="GH5460" s="38"/>
      <c r="GI5460" s="38"/>
      <c r="GJ5460" s="38"/>
      <c r="GK5460" s="38"/>
      <c r="GL5460" s="38"/>
      <c r="GM5460" s="38"/>
      <c r="GN5460" s="38"/>
      <c r="GO5460" s="38"/>
      <c r="GP5460" s="38"/>
      <c r="GQ5460" s="38"/>
      <c r="GR5460" s="38"/>
      <c r="GS5460" s="38"/>
      <c r="GT5460" s="38"/>
      <c r="GU5460" s="38"/>
      <c r="GV5460" s="38"/>
      <c r="GW5460" s="38"/>
      <c r="GX5460" s="38"/>
      <c r="GY5460" s="38"/>
      <c r="GZ5460" s="38"/>
      <c r="HA5460" s="38"/>
      <c r="HB5460" s="38"/>
      <c r="HC5460" s="38"/>
      <c r="HD5460" s="38"/>
      <c r="HE5460" s="38"/>
      <c r="HF5460" s="38"/>
      <c r="HG5460" s="38"/>
      <c r="HH5460" s="38"/>
      <c r="HI5460" s="38"/>
      <c r="HJ5460" s="38"/>
      <c r="HK5460" s="38"/>
      <c r="HL5460" s="38"/>
      <c r="HM5460" s="38"/>
      <c r="HN5460" s="38"/>
      <c r="HO5460" s="38"/>
      <c r="HP5460" s="38"/>
      <c r="HQ5460" s="38"/>
      <c r="HR5460" s="38"/>
      <c r="HS5460" s="38"/>
      <c r="HT5460" s="38"/>
      <c r="HU5460" s="38"/>
      <c r="HV5460" s="38"/>
      <c r="HW5460" s="38"/>
      <c r="HX5460" s="38"/>
      <c r="HY5460" s="38"/>
      <c r="HZ5460" s="38"/>
      <c r="IA5460" s="38"/>
      <c r="IB5460" s="38"/>
      <c r="IC5460" s="38"/>
      <c r="ID5460" s="38"/>
      <c r="IE5460" s="38"/>
      <c r="IF5460" s="38"/>
      <c r="IG5460" s="38"/>
      <c r="IH5460" s="38"/>
      <c r="II5460" s="38"/>
      <c r="IJ5460" s="38"/>
      <c r="IK5460" s="38"/>
      <c r="IL5460" s="38"/>
      <c r="IM5460" s="38"/>
      <c r="IN5460" s="38"/>
      <c r="IO5460" s="38"/>
      <c r="IP5460" s="38"/>
      <c r="IQ5460" s="38"/>
      <c r="IR5460" s="38"/>
      <c r="IS5460" s="38"/>
      <c r="IT5460" s="38"/>
      <c r="IU5460" s="38"/>
    </row>
    <row r="5461" spans="1:255" x14ac:dyDescent="0.35">
      <c r="A5461" s="38"/>
      <c r="B5461" s="38"/>
      <c r="C5461" s="38"/>
      <c r="D5461" s="38"/>
      <c r="E5461" s="38"/>
      <c r="F5461" s="38"/>
      <c r="G5461" s="38"/>
      <c r="H5461" s="38"/>
      <c r="I5461" s="38"/>
      <c r="J5461" s="38"/>
      <c r="K5461" s="38"/>
      <c r="L5461" s="38"/>
      <c r="M5461" s="38"/>
      <c r="N5461" s="38"/>
      <c r="O5461" s="38"/>
      <c r="P5461" s="38"/>
      <c r="Q5461" s="38"/>
      <c r="R5461" s="38"/>
      <c r="S5461" s="38"/>
      <c r="T5461" s="38"/>
      <c r="U5461" s="38"/>
      <c r="V5461" s="38"/>
      <c r="W5461" s="38"/>
      <c r="X5461" s="38"/>
      <c r="Y5461" s="38"/>
      <c r="Z5461" s="38"/>
      <c r="AA5461" s="38"/>
      <c r="AB5461" s="38"/>
      <c r="AC5461" s="38"/>
      <c r="AD5461" s="38"/>
      <c r="AE5461" s="38"/>
      <c r="AF5461" s="38"/>
      <c r="AG5461" s="38"/>
      <c r="AH5461" s="38"/>
      <c r="AI5461" s="38"/>
      <c r="AJ5461" s="38"/>
      <c r="AK5461" s="38"/>
      <c r="AL5461" s="38"/>
      <c r="AM5461" s="38"/>
      <c r="AN5461" s="38"/>
      <c r="AO5461" s="38"/>
      <c r="AP5461" s="38"/>
      <c r="AQ5461" s="38"/>
      <c r="AR5461" s="38"/>
      <c r="AS5461" s="38"/>
      <c r="AT5461" s="38"/>
      <c r="AU5461" s="38"/>
      <c r="AV5461" s="38"/>
      <c r="AW5461" s="38"/>
      <c r="AX5461" s="38"/>
      <c r="AY5461" s="38"/>
      <c r="AZ5461" s="38"/>
      <c r="BA5461" s="38"/>
      <c r="BB5461" s="38"/>
      <c r="BC5461" s="38"/>
      <c r="BD5461" s="38"/>
      <c r="BE5461" s="38"/>
      <c r="BF5461" s="38"/>
      <c r="BG5461" s="38"/>
      <c r="BH5461" s="38"/>
      <c r="BI5461" s="38"/>
      <c r="BJ5461" s="38"/>
      <c r="BK5461" s="38"/>
      <c r="BL5461" s="38"/>
      <c r="BM5461" s="38"/>
      <c r="BN5461" s="38"/>
      <c r="BO5461" s="38"/>
      <c r="BP5461" s="38"/>
      <c r="BQ5461" s="38"/>
      <c r="BR5461" s="38"/>
      <c r="BS5461" s="38"/>
      <c r="BT5461" s="38"/>
      <c r="BU5461" s="38"/>
      <c r="BV5461" s="38"/>
      <c r="BW5461" s="38"/>
      <c r="BX5461" s="38"/>
      <c r="BY5461" s="38"/>
      <c r="BZ5461" s="38"/>
      <c r="CA5461" s="38"/>
      <c r="CB5461" s="38"/>
      <c r="CC5461" s="38"/>
      <c r="CD5461" s="38"/>
      <c r="CE5461" s="38"/>
      <c r="CF5461" s="38"/>
      <c r="CG5461" s="38"/>
      <c r="CH5461" s="38"/>
      <c r="CI5461" s="38"/>
      <c r="CJ5461" s="38"/>
      <c r="CK5461" s="38"/>
      <c r="CL5461" s="38"/>
      <c r="CM5461" s="38"/>
      <c r="CN5461" s="38"/>
      <c r="CO5461" s="38"/>
      <c r="CP5461" s="38"/>
      <c r="CQ5461" s="38"/>
      <c r="CR5461" s="38"/>
      <c r="CS5461" s="38"/>
      <c r="CT5461" s="38"/>
      <c r="CU5461" s="38"/>
      <c r="CV5461" s="38"/>
      <c r="CW5461" s="38"/>
      <c r="CX5461" s="38"/>
      <c r="CY5461" s="38"/>
      <c r="CZ5461" s="38"/>
      <c r="DA5461" s="38"/>
      <c r="DB5461" s="38"/>
      <c r="DC5461" s="38"/>
      <c r="DD5461" s="38"/>
      <c r="DE5461" s="38"/>
      <c r="DF5461" s="38"/>
      <c r="DG5461" s="38"/>
      <c r="DH5461" s="38"/>
      <c r="DI5461" s="38"/>
      <c r="DJ5461" s="38"/>
      <c r="DK5461" s="38"/>
      <c r="DL5461" s="38"/>
      <c r="DM5461" s="38"/>
      <c r="DN5461" s="38"/>
      <c r="DO5461" s="38"/>
      <c r="DP5461" s="38"/>
      <c r="DQ5461" s="38"/>
      <c r="DR5461" s="38"/>
      <c r="DS5461" s="38"/>
      <c r="DT5461" s="38"/>
      <c r="DU5461" s="38"/>
      <c r="DV5461" s="38"/>
      <c r="DW5461" s="38"/>
      <c r="DX5461" s="38"/>
      <c r="DY5461" s="38"/>
      <c r="DZ5461" s="38"/>
      <c r="EA5461" s="38"/>
      <c r="EB5461" s="38"/>
      <c r="EC5461" s="38"/>
      <c r="ED5461" s="38"/>
      <c r="EE5461" s="38"/>
      <c r="EF5461" s="38"/>
      <c r="EG5461" s="38"/>
      <c r="EH5461" s="38"/>
      <c r="EI5461" s="38"/>
      <c r="EJ5461" s="38"/>
      <c r="EK5461" s="38"/>
      <c r="EL5461" s="38"/>
      <c r="EM5461" s="38"/>
      <c r="EN5461" s="38"/>
      <c r="EO5461" s="38"/>
      <c r="EP5461" s="38"/>
      <c r="EQ5461" s="38"/>
      <c r="ER5461" s="38"/>
      <c r="ES5461" s="38"/>
      <c r="ET5461" s="38"/>
      <c r="EU5461" s="38"/>
      <c r="EV5461" s="38"/>
      <c r="EW5461" s="38"/>
      <c r="EX5461" s="38"/>
      <c r="EY5461" s="38"/>
      <c r="EZ5461" s="38"/>
      <c r="FA5461" s="38"/>
      <c r="FB5461" s="38"/>
      <c r="FC5461" s="38"/>
      <c r="FD5461" s="38"/>
      <c r="FE5461" s="38"/>
      <c r="FF5461" s="38"/>
      <c r="FG5461" s="38"/>
      <c r="FH5461" s="38"/>
      <c r="FI5461" s="38"/>
      <c r="FJ5461" s="38"/>
      <c r="FK5461" s="38"/>
      <c r="FL5461" s="38"/>
      <c r="FM5461" s="38"/>
      <c r="FN5461" s="38"/>
      <c r="FO5461" s="38"/>
      <c r="FP5461" s="38"/>
      <c r="FQ5461" s="38"/>
      <c r="FR5461" s="38"/>
      <c r="FS5461" s="38"/>
      <c r="FT5461" s="38"/>
      <c r="FU5461" s="38"/>
      <c r="FV5461" s="38"/>
      <c r="FW5461" s="38"/>
      <c r="FX5461" s="38"/>
      <c r="FY5461" s="38"/>
      <c r="FZ5461" s="38"/>
      <c r="GA5461" s="38"/>
      <c r="GB5461" s="38"/>
      <c r="GC5461" s="38"/>
      <c r="GD5461" s="38"/>
      <c r="GE5461" s="38"/>
      <c r="GF5461" s="38"/>
      <c r="GG5461" s="38"/>
      <c r="GH5461" s="38"/>
      <c r="GI5461" s="38"/>
      <c r="GJ5461" s="38"/>
      <c r="GK5461" s="38"/>
      <c r="GL5461" s="38"/>
      <c r="GM5461" s="38"/>
      <c r="GN5461" s="38"/>
      <c r="GO5461" s="38"/>
      <c r="GP5461" s="38"/>
      <c r="GQ5461" s="38"/>
      <c r="GR5461" s="38"/>
      <c r="GS5461" s="38"/>
      <c r="GT5461" s="38"/>
      <c r="GU5461" s="38"/>
      <c r="GV5461" s="38"/>
      <c r="GW5461" s="38"/>
      <c r="GX5461" s="38"/>
      <c r="GY5461" s="38"/>
      <c r="GZ5461" s="38"/>
      <c r="HA5461" s="38"/>
      <c r="HB5461" s="38"/>
      <c r="HC5461" s="38"/>
      <c r="HD5461" s="38"/>
      <c r="HE5461" s="38"/>
      <c r="HF5461" s="38"/>
      <c r="HG5461" s="38"/>
      <c r="HH5461" s="38"/>
      <c r="HI5461" s="38"/>
      <c r="HJ5461" s="38"/>
      <c r="HK5461" s="38"/>
      <c r="HL5461" s="38"/>
      <c r="HM5461" s="38"/>
      <c r="HN5461" s="38"/>
      <c r="HO5461" s="38"/>
      <c r="HP5461" s="38"/>
      <c r="HQ5461" s="38"/>
      <c r="HR5461" s="38"/>
      <c r="HS5461" s="38"/>
      <c r="HT5461" s="38"/>
      <c r="HU5461" s="38"/>
      <c r="HV5461" s="38"/>
      <c r="HW5461" s="38"/>
      <c r="HX5461" s="38"/>
      <c r="HY5461" s="38"/>
      <c r="HZ5461" s="38"/>
      <c r="IA5461" s="38"/>
      <c r="IB5461" s="38"/>
      <c r="IC5461" s="38"/>
      <c r="ID5461" s="38"/>
      <c r="IE5461" s="38"/>
      <c r="IF5461" s="38"/>
      <c r="IG5461" s="38"/>
      <c r="IH5461" s="38"/>
      <c r="II5461" s="38"/>
      <c r="IJ5461" s="38"/>
      <c r="IK5461" s="38"/>
      <c r="IL5461" s="38"/>
      <c r="IM5461" s="38"/>
      <c r="IN5461" s="38"/>
      <c r="IO5461" s="38"/>
      <c r="IP5461" s="38"/>
      <c r="IQ5461" s="38"/>
      <c r="IR5461" s="38"/>
      <c r="IS5461" s="38"/>
      <c r="IT5461" s="38"/>
      <c r="IU5461" s="38"/>
    </row>
    <row r="5462" spans="1:255" x14ac:dyDescent="0.35">
      <c r="A5462" s="38"/>
      <c r="B5462" s="38"/>
      <c r="C5462" s="38"/>
      <c r="D5462" s="38"/>
      <c r="E5462" s="38"/>
      <c r="F5462" s="38"/>
      <c r="G5462" s="38"/>
      <c r="H5462" s="38"/>
      <c r="I5462" s="38"/>
      <c r="J5462" s="38"/>
      <c r="K5462" s="38"/>
      <c r="L5462" s="38"/>
      <c r="M5462" s="38"/>
      <c r="N5462" s="38"/>
      <c r="O5462" s="38"/>
      <c r="P5462" s="38"/>
      <c r="Q5462" s="38"/>
      <c r="R5462" s="38"/>
      <c r="S5462" s="38"/>
      <c r="T5462" s="38"/>
      <c r="U5462" s="38"/>
      <c r="V5462" s="38"/>
      <c r="W5462" s="38"/>
      <c r="X5462" s="38"/>
      <c r="Y5462" s="38"/>
      <c r="Z5462" s="38"/>
      <c r="AA5462" s="38"/>
      <c r="AB5462" s="38"/>
      <c r="AC5462" s="38"/>
      <c r="AD5462" s="38"/>
      <c r="AE5462" s="38"/>
      <c r="AF5462" s="38"/>
      <c r="AG5462" s="38"/>
      <c r="AH5462" s="38"/>
      <c r="AI5462" s="38"/>
      <c r="AJ5462" s="38"/>
      <c r="AK5462" s="38"/>
      <c r="AL5462" s="38"/>
      <c r="AM5462" s="38"/>
      <c r="AN5462" s="38"/>
      <c r="AO5462" s="38"/>
      <c r="AP5462" s="38"/>
      <c r="AQ5462" s="38"/>
      <c r="AR5462" s="38"/>
      <c r="AS5462" s="38"/>
      <c r="AT5462" s="38"/>
      <c r="AU5462" s="38"/>
      <c r="AV5462" s="38"/>
      <c r="AW5462" s="38"/>
      <c r="AX5462" s="38"/>
      <c r="AY5462" s="38"/>
      <c r="AZ5462" s="38"/>
      <c r="BA5462" s="38"/>
      <c r="BB5462" s="38"/>
      <c r="BC5462" s="38"/>
      <c r="BD5462" s="38"/>
      <c r="BE5462" s="38"/>
      <c r="BF5462" s="38"/>
      <c r="BG5462" s="38"/>
      <c r="BH5462" s="38"/>
      <c r="BI5462" s="38"/>
      <c r="BJ5462" s="38"/>
      <c r="BK5462" s="38"/>
      <c r="BL5462" s="38"/>
      <c r="BM5462" s="38"/>
      <c r="BN5462" s="38"/>
      <c r="BO5462" s="38"/>
      <c r="BP5462" s="38"/>
      <c r="BQ5462" s="38"/>
      <c r="BR5462" s="38"/>
      <c r="BS5462" s="38"/>
      <c r="BT5462" s="38"/>
      <c r="BU5462" s="38"/>
      <c r="BV5462" s="38"/>
      <c r="BW5462" s="38"/>
      <c r="BX5462" s="38"/>
      <c r="BY5462" s="38"/>
      <c r="BZ5462" s="38"/>
      <c r="CA5462" s="38"/>
      <c r="CB5462" s="38"/>
      <c r="CC5462" s="38"/>
      <c r="CD5462" s="38"/>
      <c r="CE5462" s="38"/>
      <c r="CF5462" s="38"/>
      <c r="CG5462" s="38"/>
      <c r="CH5462" s="38"/>
      <c r="CI5462" s="38"/>
      <c r="CJ5462" s="38"/>
      <c r="CK5462" s="38"/>
      <c r="CL5462" s="38"/>
      <c r="CM5462" s="38"/>
      <c r="CN5462" s="38"/>
      <c r="CO5462" s="38"/>
      <c r="CP5462" s="38"/>
      <c r="CQ5462" s="38"/>
      <c r="CR5462" s="38"/>
      <c r="CS5462" s="38"/>
      <c r="CT5462" s="38"/>
      <c r="CU5462" s="38"/>
      <c r="CV5462" s="38"/>
      <c r="CW5462" s="38"/>
      <c r="CX5462" s="38"/>
      <c r="CY5462" s="38"/>
      <c r="CZ5462" s="38"/>
      <c r="DA5462" s="38"/>
      <c r="DB5462" s="38"/>
      <c r="DC5462" s="38"/>
      <c r="DD5462" s="38"/>
      <c r="DE5462" s="38"/>
      <c r="DF5462" s="38"/>
      <c r="DG5462" s="38"/>
      <c r="DH5462" s="38"/>
      <c r="DI5462" s="38"/>
      <c r="DJ5462" s="38"/>
      <c r="DK5462" s="38"/>
      <c r="DL5462" s="38"/>
      <c r="DM5462" s="38"/>
      <c r="DN5462" s="38"/>
      <c r="DO5462" s="38"/>
      <c r="DP5462" s="38"/>
      <c r="DQ5462" s="38"/>
      <c r="DR5462" s="38"/>
      <c r="DS5462" s="38"/>
      <c r="DT5462" s="38"/>
      <c r="DU5462" s="38"/>
      <c r="DV5462" s="38"/>
      <c r="DW5462" s="38"/>
      <c r="DX5462" s="38"/>
      <c r="DY5462" s="38"/>
      <c r="DZ5462" s="38"/>
      <c r="EA5462" s="38"/>
      <c r="EB5462" s="38"/>
      <c r="EC5462" s="38"/>
      <c r="ED5462" s="38"/>
      <c r="EE5462" s="38"/>
      <c r="EF5462" s="38"/>
      <c r="EG5462" s="38"/>
      <c r="EH5462" s="38"/>
      <c r="EI5462" s="38"/>
      <c r="EJ5462" s="38"/>
      <c r="EK5462" s="38"/>
      <c r="EL5462" s="38"/>
      <c r="EM5462" s="38"/>
      <c r="EN5462" s="38"/>
      <c r="EO5462" s="38"/>
      <c r="EP5462" s="38"/>
      <c r="EQ5462" s="38"/>
      <c r="ER5462" s="38"/>
      <c r="ES5462" s="38"/>
      <c r="ET5462" s="38"/>
      <c r="EU5462" s="38"/>
      <c r="EV5462" s="38"/>
      <c r="EW5462" s="38"/>
      <c r="EX5462" s="38"/>
      <c r="EY5462" s="38"/>
      <c r="EZ5462" s="38"/>
      <c r="FA5462" s="38"/>
      <c r="FB5462" s="38"/>
      <c r="FC5462" s="38"/>
      <c r="FD5462" s="38"/>
      <c r="FE5462" s="38"/>
      <c r="FF5462" s="38"/>
      <c r="FG5462" s="38"/>
      <c r="FH5462" s="38"/>
      <c r="FI5462" s="38"/>
      <c r="FJ5462" s="38"/>
      <c r="FK5462" s="38"/>
      <c r="FL5462" s="38"/>
      <c r="FM5462" s="38"/>
      <c r="FN5462" s="38"/>
      <c r="FO5462" s="38"/>
      <c r="FP5462" s="38"/>
      <c r="FQ5462" s="38"/>
      <c r="FR5462" s="38"/>
      <c r="FS5462" s="38"/>
      <c r="FT5462" s="38"/>
      <c r="FU5462" s="38"/>
      <c r="FV5462" s="38"/>
      <c r="FW5462" s="38"/>
      <c r="FX5462" s="38"/>
      <c r="FY5462" s="38"/>
      <c r="FZ5462" s="38"/>
      <c r="GA5462" s="38"/>
      <c r="GB5462" s="38"/>
      <c r="GC5462" s="38"/>
      <c r="GD5462" s="38"/>
      <c r="GE5462" s="38"/>
      <c r="GF5462" s="38"/>
      <c r="GG5462" s="38"/>
      <c r="GH5462" s="38"/>
      <c r="GI5462" s="38"/>
      <c r="GJ5462" s="38"/>
      <c r="GK5462" s="38"/>
      <c r="GL5462" s="38"/>
      <c r="GM5462" s="38"/>
      <c r="GN5462" s="38"/>
      <c r="GO5462" s="38"/>
      <c r="GP5462" s="38"/>
      <c r="GQ5462" s="38"/>
      <c r="GR5462" s="38"/>
      <c r="GS5462" s="38"/>
      <c r="GT5462" s="38"/>
      <c r="GU5462" s="38"/>
      <c r="GV5462" s="38"/>
      <c r="GW5462" s="38"/>
      <c r="GX5462" s="38"/>
      <c r="GY5462" s="38"/>
      <c r="GZ5462" s="38"/>
      <c r="HA5462" s="38"/>
      <c r="HB5462" s="38"/>
      <c r="HC5462" s="38"/>
      <c r="HD5462" s="38"/>
      <c r="HE5462" s="38"/>
      <c r="HF5462" s="38"/>
      <c r="HG5462" s="38"/>
      <c r="HH5462" s="38"/>
      <c r="HI5462" s="38"/>
      <c r="HJ5462" s="38"/>
      <c r="HK5462" s="38"/>
      <c r="HL5462" s="38"/>
      <c r="HM5462" s="38"/>
      <c r="HN5462" s="38"/>
      <c r="HO5462" s="38"/>
      <c r="HP5462" s="38"/>
      <c r="HQ5462" s="38"/>
      <c r="HR5462" s="38"/>
      <c r="HS5462" s="38"/>
      <c r="HT5462" s="38"/>
      <c r="HU5462" s="38"/>
      <c r="HV5462" s="38"/>
      <c r="HW5462" s="38"/>
      <c r="HX5462" s="38"/>
      <c r="HY5462" s="38"/>
      <c r="HZ5462" s="38"/>
      <c r="IA5462" s="38"/>
      <c r="IB5462" s="38"/>
      <c r="IC5462" s="38"/>
      <c r="ID5462" s="38"/>
      <c r="IE5462" s="38"/>
      <c r="IF5462" s="38"/>
      <c r="IG5462" s="38"/>
      <c r="IH5462" s="38"/>
      <c r="II5462" s="38"/>
      <c r="IJ5462" s="38"/>
      <c r="IK5462" s="38"/>
      <c r="IL5462" s="38"/>
      <c r="IM5462" s="38"/>
      <c r="IN5462" s="38"/>
      <c r="IO5462" s="38"/>
      <c r="IP5462" s="38"/>
      <c r="IQ5462" s="38"/>
      <c r="IR5462" s="38"/>
      <c r="IS5462" s="38"/>
      <c r="IT5462" s="38"/>
      <c r="IU5462" s="38"/>
    </row>
    <row r="5463" spans="1:255" x14ac:dyDescent="0.35">
      <c r="A5463" s="38"/>
      <c r="B5463" s="38"/>
      <c r="C5463" s="38"/>
      <c r="D5463" s="38"/>
      <c r="E5463" s="38"/>
      <c r="F5463" s="38"/>
      <c r="G5463" s="38"/>
      <c r="H5463" s="38"/>
      <c r="I5463" s="38"/>
      <c r="J5463" s="38"/>
      <c r="K5463" s="38"/>
      <c r="L5463" s="38"/>
      <c r="M5463" s="38"/>
      <c r="N5463" s="38"/>
      <c r="O5463" s="38"/>
      <c r="P5463" s="38"/>
      <c r="Q5463" s="38"/>
      <c r="R5463" s="38"/>
      <c r="S5463" s="38"/>
      <c r="T5463" s="38"/>
      <c r="U5463" s="38"/>
      <c r="V5463" s="38"/>
      <c r="W5463" s="38"/>
      <c r="X5463" s="38"/>
      <c r="Y5463" s="38"/>
      <c r="Z5463" s="38"/>
      <c r="AA5463" s="38"/>
      <c r="AB5463" s="38"/>
      <c r="AC5463" s="38"/>
      <c r="AD5463" s="38"/>
      <c r="AE5463" s="38"/>
      <c r="AF5463" s="38"/>
      <c r="AG5463" s="38"/>
      <c r="AH5463" s="38"/>
      <c r="AI5463" s="38"/>
      <c r="AJ5463" s="38"/>
      <c r="AK5463" s="38"/>
      <c r="AL5463" s="38"/>
      <c r="AM5463" s="38"/>
      <c r="AN5463" s="38"/>
      <c r="AO5463" s="38"/>
      <c r="AP5463" s="38"/>
      <c r="AQ5463" s="38"/>
      <c r="AR5463" s="38"/>
      <c r="AS5463" s="38"/>
      <c r="AT5463" s="38"/>
      <c r="AU5463" s="38"/>
      <c r="AV5463" s="38"/>
      <c r="AW5463" s="38"/>
      <c r="AX5463" s="38"/>
      <c r="AY5463" s="38"/>
      <c r="AZ5463" s="38"/>
      <c r="BA5463" s="38"/>
      <c r="BB5463" s="38"/>
      <c r="BC5463" s="38"/>
      <c r="BD5463" s="38"/>
      <c r="BE5463" s="38"/>
      <c r="BF5463" s="38"/>
      <c r="BG5463" s="38"/>
      <c r="BH5463" s="38"/>
      <c r="BI5463" s="38"/>
      <c r="BJ5463" s="38"/>
      <c r="BK5463" s="38"/>
      <c r="BL5463" s="38"/>
      <c r="BM5463" s="38"/>
      <c r="BN5463" s="38"/>
      <c r="BO5463" s="38"/>
      <c r="BP5463" s="38"/>
      <c r="BQ5463" s="38"/>
      <c r="BR5463" s="38"/>
      <c r="BS5463" s="38"/>
      <c r="BT5463" s="38"/>
      <c r="BU5463" s="38"/>
      <c r="BV5463" s="38"/>
      <c r="BW5463" s="38"/>
      <c r="BX5463" s="38"/>
      <c r="BY5463" s="38"/>
      <c r="BZ5463" s="38"/>
      <c r="CA5463" s="38"/>
      <c r="CB5463" s="38"/>
      <c r="CC5463" s="38"/>
      <c r="CD5463" s="38"/>
      <c r="CE5463" s="38"/>
      <c r="CF5463" s="38"/>
      <c r="CG5463" s="38"/>
      <c r="CH5463" s="38"/>
      <c r="CI5463" s="38"/>
      <c r="CJ5463" s="38"/>
      <c r="CK5463" s="38"/>
      <c r="CL5463" s="38"/>
      <c r="CM5463" s="38"/>
      <c r="CN5463" s="38"/>
      <c r="CO5463" s="38"/>
      <c r="CP5463" s="38"/>
      <c r="CQ5463" s="38"/>
      <c r="CR5463" s="38"/>
      <c r="CS5463" s="38"/>
      <c r="CT5463" s="38"/>
      <c r="CU5463" s="38"/>
      <c r="CV5463" s="38"/>
      <c r="CW5463" s="38"/>
      <c r="CX5463" s="38"/>
      <c r="CY5463" s="38"/>
      <c r="CZ5463" s="38"/>
      <c r="DA5463" s="38"/>
      <c r="DB5463" s="38"/>
      <c r="DC5463" s="38"/>
      <c r="DD5463" s="38"/>
      <c r="DE5463" s="38"/>
      <c r="DF5463" s="38"/>
      <c r="DG5463" s="38"/>
      <c r="DH5463" s="38"/>
      <c r="DI5463" s="38"/>
      <c r="DJ5463" s="38"/>
      <c r="DK5463" s="38"/>
      <c r="DL5463" s="38"/>
      <c r="DM5463" s="38"/>
      <c r="DN5463" s="38"/>
      <c r="DO5463" s="38"/>
      <c r="DP5463" s="38"/>
      <c r="DQ5463" s="38"/>
      <c r="DR5463" s="38"/>
      <c r="DS5463" s="38"/>
      <c r="DT5463" s="38"/>
      <c r="DU5463" s="38"/>
      <c r="DV5463" s="38"/>
      <c r="DW5463" s="38"/>
      <c r="DX5463" s="38"/>
      <c r="DY5463" s="38"/>
      <c r="DZ5463" s="38"/>
      <c r="EA5463" s="38"/>
      <c r="EB5463" s="38"/>
      <c r="EC5463" s="38"/>
      <c r="ED5463" s="38"/>
      <c r="EE5463" s="38"/>
      <c r="EF5463" s="38"/>
      <c r="EG5463" s="38"/>
      <c r="EH5463" s="38"/>
      <c r="EI5463" s="38"/>
      <c r="EJ5463" s="38"/>
      <c r="EK5463" s="38"/>
      <c r="EL5463" s="38"/>
      <c r="EM5463" s="38"/>
      <c r="EN5463" s="38"/>
      <c r="EO5463" s="38"/>
      <c r="EP5463" s="38"/>
      <c r="EQ5463" s="38"/>
      <c r="ER5463" s="38"/>
      <c r="ES5463" s="38"/>
      <c r="ET5463" s="38"/>
      <c r="EU5463" s="38"/>
      <c r="EV5463" s="38"/>
      <c r="EW5463" s="38"/>
      <c r="EX5463" s="38"/>
      <c r="EY5463" s="38"/>
      <c r="EZ5463" s="38"/>
      <c r="FA5463" s="38"/>
      <c r="FB5463" s="38"/>
      <c r="FC5463" s="38"/>
      <c r="FD5463" s="38"/>
      <c r="FE5463" s="38"/>
      <c r="FF5463" s="38"/>
      <c r="FG5463" s="38"/>
      <c r="FH5463" s="38"/>
      <c r="FI5463" s="38"/>
      <c r="FJ5463" s="38"/>
      <c r="FK5463" s="38"/>
      <c r="FL5463" s="38"/>
      <c r="FM5463" s="38"/>
      <c r="FN5463" s="38"/>
      <c r="FO5463" s="38"/>
      <c r="FP5463" s="38"/>
      <c r="FQ5463" s="38"/>
      <c r="FR5463" s="38"/>
      <c r="FS5463" s="38"/>
      <c r="FT5463" s="38"/>
      <c r="FU5463" s="38"/>
      <c r="FV5463" s="38"/>
      <c r="FW5463" s="38"/>
      <c r="FX5463" s="38"/>
      <c r="FY5463" s="38"/>
      <c r="FZ5463" s="38"/>
      <c r="GA5463" s="38"/>
      <c r="GB5463" s="38"/>
      <c r="GC5463" s="38"/>
      <c r="GD5463" s="38"/>
      <c r="GE5463" s="38"/>
      <c r="GF5463" s="38"/>
      <c r="GG5463" s="38"/>
      <c r="GH5463" s="38"/>
      <c r="GI5463" s="38"/>
      <c r="GJ5463" s="38"/>
      <c r="GK5463" s="38"/>
      <c r="GL5463" s="38"/>
      <c r="GM5463" s="38"/>
      <c r="GN5463" s="38"/>
      <c r="GO5463" s="38"/>
      <c r="GP5463" s="38"/>
      <c r="GQ5463" s="38"/>
      <c r="GR5463" s="38"/>
      <c r="GS5463" s="38"/>
      <c r="GT5463" s="38"/>
      <c r="GU5463" s="38"/>
      <c r="GV5463" s="38"/>
      <c r="GW5463" s="38"/>
      <c r="GX5463" s="38"/>
      <c r="GY5463" s="38"/>
      <c r="GZ5463" s="38"/>
      <c r="HA5463" s="38"/>
      <c r="HB5463" s="38"/>
      <c r="HC5463" s="38"/>
      <c r="HD5463" s="38"/>
      <c r="HE5463" s="38"/>
      <c r="HF5463" s="38"/>
      <c r="HG5463" s="38"/>
      <c r="HH5463" s="38"/>
      <c r="HI5463" s="38"/>
      <c r="HJ5463" s="38"/>
      <c r="HK5463" s="38"/>
      <c r="HL5463" s="38"/>
      <c r="HM5463" s="38"/>
      <c r="HN5463" s="38"/>
      <c r="HO5463" s="38"/>
      <c r="HP5463" s="38"/>
      <c r="HQ5463" s="38"/>
      <c r="HR5463" s="38"/>
      <c r="HS5463" s="38"/>
      <c r="HT5463" s="38"/>
      <c r="HU5463" s="38"/>
      <c r="HV5463" s="38"/>
      <c r="HW5463" s="38"/>
      <c r="HX5463" s="38"/>
      <c r="HY5463" s="38"/>
      <c r="HZ5463" s="38"/>
      <c r="IA5463" s="38"/>
      <c r="IB5463" s="38"/>
      <c r="IC5463" s="38"/>
      <c r="ID5463" s="38"/>
      <c r="IE5463" s="38"/>
      <c r="IF5463" s="38"/>
      <c r="IG5463" s="38"/>
      <c r="IH5463" s="38"/>
      <c r="II5463" s="38"/>
      <c r="IJ5463" s="38"/>
      <c r="IK5463" s="38"/>
      <c r="IL5463" s="38"/>
      <c r="IM5463" s="38"/>
      <c r="IN5463" s="38"/>
      <c r="IO5463" s="38"/>
      <c r="IP5463" s="38"/>
      <c r="IQ5463" s="38"/>
      <c r="IR5463" s="38"/>
      <c r="IS5463" s="38"/>
      <c r="IT5463" s="38"/>
      <c r="IU5463" s="38"/>
    </row>
    <row r="5464" spans="1:255" x14ac:dyDescent="0.35">
      <c r="A5464" s="38"/>
      <c r="B5464" s="38"/>
      <c r="C5464" s="38"/>
      <c r="D5464" s="38"/>
      <c r="E5464" s="38"/>
      <c r="F5464" s="38"/>
      <c r="G5464" s="38"/>
      <c r="H5464" s="38"/>
      <c r="I5464" s="38"/>
      <c r="J5464" s="38"/>
      <c r="K5464" s="38"/>
      <c r="L5464" s="38"/>
      <c r="M5464" s="38"/>
      <c r="N5464" s="38"/>
      <c r="O5464" s="38"/>
      <c r="P5464" s="38"/>
      <c r="Q5464" s="38"/>
      <c r="R5464" s="38"/>
      <c r="S5464" s="38"/>
      <c r="T5464" s="38"/>
      <c r="U5464" s="38"/>
      <c r="V5464" s="38"/>
      <c r="W5464" s="38"/>
      <c r="X5464" s="38"/>
      <c r="Y5464" s="38"/>
      <c r="Z5464" s="38"/>
      <c r="AA5464" s="38"/>
      <c r="AB5464" s="38"/>
      <c r="AC5464" s="38"/>
      <c r="AD5464" s="38"/>
      <c r="AE5464" s="38"/>
      <c r="AF5464" s="38"/>
      <c r="AG5464" s="38"/>
      <c r="AH5464" s="38"/>
      <c r="AI5464" s="38"/>
      <c r="AJ5464" s="38"/>
      <c r="AK5464" s="38"/>
      <c r="AL5464" s="38"/>
      <c r="AM5464" s="38"/>
      <c r="AN5464" s="38"/>
      <c r="AO5464" s="38"/>
      <c r="AP5464" s="38"/>
      <c r="AQ5464" s="38"/>
      <c r="AR5464" s="38"/>
      <c r="AS5464" s="38"/>
      <c r="AT5464" s="38"/>
      <c r="AU5464" s="38"/>
      <c r="AV5464" s="38"/>
      <c r="AW5464" s="38"/>
      <c r="AX5464" s="38"/>
      <c r="AY5464" s="38"/>
      <c r="AZ5464" s="38"/>
      <c r="BA5464" s="38"/>
      <c r="BB5464" s="38"/>
      <c r="BC5464" s="38"/>
      <c r="BD5464" s="38"/>
      <c r="BE5464" s="38"/>
      <c r="BF5464" s="38"/>
      <c r="BG5464" s="38"/>
      <c r="BH5464" s="38"/>
      <c r="BI5464" s="38"/>
      <c r="BJ5464" s="38"/>
      <c r="BK5464" s="38"/>
      <c r="BL5464" s="38"/>
      <c r="BM5464" s="38"/>
      <c r="BN5464" s="38"/>
      <c r="BO5464" s="38"/>
      <c r="BP5464" s="38"/>
      <c r="BQ5464" s="38"/>
      <c r="BR5464" s="38"/>
      <c r="BS5464" s="38"/>
      <c r="BT5464" s="38"/>
      <c r="BU5464" s="38"/>
      <c r="BV5464" s="38"/>
      <c r="BW5464" s="38"/>
      <c r="BX5464" s="38"/>
      <c r="BY5464" s="38"/>
      <c r="BZ5464" s="38"/>
      <c r="CA5464" s="38"/>
      <c r="CB5464" s="38"/>
      <c r="CC5464" s="38"/>
      <c r="CD5464" s="38"/>
      <c r="CE5464" s="38"/>
      <c r="CF5464" s="38"/>
      <c r="CG5464" s="38"/>
      <c r="CH5464" s="38"/>
      <c r="CI5464" s="38"/>
      <c r="CJ5464" s="38"/>
      <c r="CK5464" s="38"/>
      <c r="CL5464" s="38"/>
      <c r="CM5464" s="38"/>
      <c r="CN5464" s="38"/>
      <c r="CO5464" s="38"/>
      <c r="CP5464" s="38"/>
      <c r="CQ5464" s="38"/>
      <c r="CR5464" s="38"/>
      <c r="CS5464" s="38"/>
      <c r="CT5464" s="38"/>
      <c r="CU5464" s="38"/>
      <c r="CV5464" s="38"/>
      <c r="CW5464" s="38"/>
      <c r="CX5464" s="38"/>
      <c r="CY5464" s="38"/>
      <c r="CZ5464" s="38"/>
      <c r="DA5464" s="38"/>
      <c r="DB5464" s="38"/>
      <c r="DC5464" s="38"/>
      <c r="DD5464" s="38"/>
      <c r="DE5464" s="38"/>
      <c r="DF5464" s="38"/>
      <c r="DG5464" s="38"/>
      <c r="DH5464" s="38"/>
      <c r="DI5464" s="38"/>
      <c r="DJ5464" s="38"/>
      <c r="DK5464" s="38"/>
      <c r="DL5464" s="38"/>
      <c r="DM5464" s="38"/>
      <c r="DN5464" s="38"/>
      <c r="DO5464" s="38"/>
      <c r="DP5464" s="38"/>
      <c r="DQ5464" s="38"/>
      <c r="DR5464" s="38"/>
      <c r="DS5464" s="38"/>
      <c r="DT5464" s="38"/>
      <c r="DU5464" s="38"/>
      <c r="DV5464" s="38"/>
      <c r="DW5464" s="38"/>
      <c r="DX5464" s="38"/>
      <c r="DY5464" s="38"/>
      <c r="DZ5464" s="38"/>
      <c r="EA5464" s="38"/>
      <c r="EB5464" s="38"/>
      <c r="EC5464" s="38"/>
      <c r="ED5464" s="38"/>
      <c r="EE5464" s="38"/>
      <c r="EF5464" s="38"/>
      <c r="EG5464" s="38"/>
      <c r="EH5464" s="38"/>
      <c r="EI5464" s="38"/>
      <c r="EJ5464" s="38"/>
      <c r="EK5464" s="38"/>
      <c r="EL5464" s="38"/>
      <c r="EM5464" s="38"/>
      <c r="EN5464" s="38"/>
      <c r="EO5464" s="38"/>
      <c r="EP5464" s="38"/>
      <c r="EQ5464" s="38"/>
      <c r="ER5464" s="38"/>
      <c r="ES5464" s="38"/>
      <c r="ET5464" s="38"/>
      <c r="EU5464" s="38"/>
      <c r="EV5464" s="38"/>
      <c r="EW5464" s="38"/>
      <c r="EX5464" s="38"/>
      <c r="EY5464" s="38"/>
      <c r="EZ5464" s="38"/>
      <c r="FA5464" s="38"/>
      <c r="FB5464" s="38"/>
      <c r="FC5464" s="38"/>
      <c r="FD5464" s="38"/>
      <c r="FE5464" s="38"/>
      <c r="FF5464" s="38"/>
      <c r="FG5464" s="38"/>
      <c r="FH5464" s="38"/>
      <c r="FI5464" s="38"/>
      <c r="FJ5464" s="38"/>
      <c r="FK5464" s="38"/>
      <c r="FL5464" s="38"/>
      <c r="FM5464" s="38"/>
      <c r="FN5464" s="38"/>
      <c r="FO5464" s="38"/>
      <c r="FP5464" s="38"/>
      <c r="FQ5464" s="38"/>
      <c r="FR5464" s="38"/>
      <c r="FS5464" s="38"/>
      <c r="FT5464" s="38"/>
      <c r="FU5464" s="38"/>
      <c r="FV5464" s="38"/>
      <c r="FW5464" s="38"/>
      <c r="FX5464" s="38"/>
      <c r="FY5464" s="38"/>
      <c r="FZ5464" s="38"/>
      <c r="GA5464" s="38"/>
      <c r="GB5464" s="38"/>
      <c r="GC5464" s="38"/>
      <c r="GD5464" s="38"/>
      <c r="GE5464" s="38"/>
      <c r="GF5464" s="38"/>
      <c r="GG5464" s="38"/>
      <c r="GH5464" s="38"/>
      <c r="GI5464" s="38"/>
      <c r="GJ5464" s="38"/>
      <c r="GK5464" s="38"/>
      <c r="GL5464" s="38"/>
      <c r="GM5464" s="38"/>
      <c r="GN5464" s="38"/>
      <c r="GO5464" s="38"/>
      <c r="GP5464" s="38"/>
      <c r="GQ5464" s="38"/>
      <c r="GR5464" s="38"/>
      <c r="GS5464" s="38"/>
      <c r="GT5464" s="38"/>
      <c r="GU5464" s="38"/>
      <c r="GV5464" s="38"/>
      <c r="GW5464" s="38"/>
      <c r="GX5464" s="38"/>
      <c r="GY5464" s="38"/>
      <c r="GZ5464" s="38"/>
      <c r="HA5464" s="38"/>
      <c r="HB5464" s="38"/>
      <c r="HC5464" s="38"/>
      <c r="HD5464" s="38"/>
      <c r="HE5464" s="38"/>
      <c r="HF5464" s="38"/>
      <c r="HG5464" s="38"/>
      <c r="HH5464" s="38"/>
      <c r="HI5464" s="38"/>
      <c r="HJ5464" s="38"/>
      <c r="HK5464" s="38"/>
      <c r="HL5464" s="38"/>
      <c r="HM5464" s="38"/>
      <c r="HN5464" s="38"/>
      <c r="HO5464" s="38"/>
      <c r="HP5464" s="38"/>
      <c r="HQ5464" s="38"/>
      <c r="HR5464" s="38"/>
      <c r="HS5464" s="38"/>
      <c r="HT5464" s="38"/>
      <c r="HU5464" s="38"/>
      <c r="HV5464" s="38"/>
      <c r="HW5464" s="38"/>
      <c r="HX5464" s="38"/>
      <c r="HY5464" s="38"/>
      <c r="HZ5464" s="38"/>
      <c r="IA5464" s="38"/>
      <c r="IB5464" s="38"/>
      <c r="IC5464" s="38"/>
      <c r="ID5464" s="38"/>
      <c r="IE5464" s="38"/>
      <c r="IF5464" s="38"/>
      <c r="IG5464" s="38"/>
      <c r="IH5464" s="38"/>
      <c r="II5464" s="38"/>
      <c r="IJ5464" s="38"/>
      <c r="IK5464" s="38"/>
      <c r="IL5464" s="38"/>
      <c r="IM5464" s="38"/>
      <c r="IN5464" s="38"/>
      <c r="IO5464" s="38"/>
      <c r="IP5464" s="38"/>
      <c r="IQ5464" s="38"/>
      <c r="IR5464" s="38"/>
      <c r="IS5464" s="38"/>
      <c r="IT5464" s="38"/>
      <c r="IU5464" s="38"/>
    </row>
    <row r="5465" spans="1:255" x14ac:dyDescent="0.35">
      <c r="A5465" s="38"/>
      <c r="B5465" s="38"/>
      <c r="C5465" s="38"/>
      <c r="D5465" s="38"/>
      <c r="E5465" s="38"/>
      <c r="F5465" s="38"/>
      <c r="G5465" s="38"/>
      <c r="H5465" s="38"/>
      <c r="I5465" s="38"/>
      <c r="J5465" s="38"/>
      <c r="K5465" s="38"/>
      <c r="L5465" s="38"/>
      <c r="M5465" s="38"/>
      <c r="N5465" s="38"/>
      <c r="O5465" s="38"/>
      <c r="P5465" s="38"/>
      <c r="Q5465" s="38"/>
      <c r="R5465" s="38"/>
      <c r="S5465" s="38"/>
      <c r="T5465" s="38"/>
      <c r="U5465" s="38"/>
      <c r="V5465" s="38"/>
      <c r="W5465" s="38"/>
      <c r="X5465" s="38"/>
      <c r="Y5465" s="38"/>
      <c r="Z5465" s="38"/>
      <c r="AA5465" s="38"/>
      <c r="AB5465" s="38"/>
      <c r="AC5465" s="38"/>
      <c r="AD5465" s="38"/>
      <c r="AE5465" s="38"/>
      <c r="AF5465" s="38"/>
      <c r="AG5465" s="38"/>
      <c r="AH5465" s="38"/>
      <c r="AI5465" s="38"/>
      <c r="AJ5465" s="38"/>
      <c r="AK5465" s="38"/>
      <c r="AL5465" s="38"/>
      <c r="AM5465" s="38"/>
      <c r="AN5465" s="38"/>
      <c r="AO5465" s="38"/>
      <c r="AP5465" s="38"/>
      <c r="AQ5465" s="38"/>
      <c r="AR5465" s="38"/>
      <c r="AS5465" s="38"/>
      <c r="AT5465" s="38"/>
      <c r="AU5465" s="38"/>
      <c r="AV5465" s="38"/>
      <c r="AW5465" s="38"/>
      <c r="AX5465" s="38"/>
      <c r="AY5465" s="38"/>
      <c r="AZ5465" s="38"/>
      <c r="BA5465" s="38"/>
      <c r="BB5465" s="38"/>
      <c r="BC5465" s="38"/>
      <c r="BD5465" s="38"/>
      <c r="BE5465" s="38"/>
      <c r="BF5465" s="38"/>
      <c r="BG5465" s="38"/>
      <c r="BH5465" s="38"/>
      <c r="BI5465" s="38"/>
      <c r="BJ5465" s="38"/>
      <c r="BK5465" s="38"/>
      <c r="BL5465" s="38"/>
      <c r="BM5465" s="38"/>
      <c r="BN5465" s="38"/>
      <c r="BO5465" s="38"/>
      <c r="BP5465" s="38"/>
      <c r="BQ5465" s="38"/>
      <c r="BR5465" s="38"/>
      <c r="BS5465" s="38"/>
      <c r="BT5465" s="38"/>
      <c r="BU5465" s="38"/>
      <c r="BV5465" s="38"/>
      <c r="BW5465" s="38"/>
      <c r="BX5465" s="38"/>
      <c r="BY5465" s="38"/>
      <c r="BZ5465" s="38"/>
      <c r="CA5465" s="38"/>
      <c r="CB5465" s="38"/>
      <c r="CC5465" s="38"/>
      <c r="CD5465" s="38"/>
      <c r="CE5465" s="38"/>
      <c r="CF5465" s="38"/>
      <c r="CG5465" s="38"/>
      <c r="CH5465" s="38"/>
      <c r="CI5465" s="38"/>
      <c r="CJ5465" s="38"/>
      <c r="CK5465" s="38"/>
      <c r="CL5465" s="38"/>
      <c r="CM5465" s="38"/>
      <c r="CN5465" s="38"/>
      <c r="CO5465" s="38"/>
      <c r="CP5465" s="38"/>
      <c r="CQ5465" s="38"/>
      <c r="CR5465" s="38"/>
      <c r="CS5465" s="38"/>
      <c r="CT5465" s="38"/>
      <c r="CU5465" s="38"/>
      <c r="CV5465" s="38"/>
      <c r="CW5465" s="38"/>
      <c r="CX5465" s="38"/>
      <c r="CY5465" s="38"/>
      <c r="CZ5465" s="38"/>
      <c r="DA5465" s="38"/>
      <c r="DB5465" s="38"/>
      <c r="DC5465" s="38"/>
      <c r="DD5465" s="38"/>
      <c r="DE5465" s="38"/>
      <c r="DF5465" s="38"/>
      <c r="DG5465" s="38"/>
      <c r="DH5465" s="38"/>
      <c r="DI5465" s="38"/>
      <c r="DJ5465" s="38"/>
      <c r="DK5465" s="38"/>
      <c r="DL5465" s="38"/>
      <c r="DM5465" s="38"/>
      <c r="DN5465" s="38"/>
      <c r="DO5465" s="38"/>
      <c r="DP5465" s="38"/>
      <c r="DQ5465" s="38"/>
      <c r="DR5465" s="38"/>
      <c r="DS5465" s="38"/>
      <c r="DT5465" s="38"/>
      <c r="DU5465" s="38"/>
      <c r="DV5465" s="38"/>
      <c r="DW5465" s="38"/>
      <c r="DX5465" s="38"/>
      <c r="DY5465" s="38"/>
      <c r="DZ5465" s="38"/>
      <c r="EA5465" s="38"/>
      <c r="EB5465" s="38"/>
      <c r="EC5465" s="38"/>
      <c r="ED5465" s="38"/>
      <c r="EE5465" s="38"/>
      <c r="EF5465" s="38"/>
      <c r="EG5465" s="38"/>
      <c r="EH5465" s="38"/>
      <c r="EI5465" s="38"/>
      <c r="EJ5465" s="38"/>
      <c r="EK5465" s="38"/>
      <c r="EL5465" s="38"/>
      <c r="EM5465" s="38"/>
      <c r="EN5465" s="38"/>
      <c r="EO5465" s="38"/>
      <c r="EP5465" s="38"/>
      <c r="EQ5465" s="38"/>
      <c r="ER5465" s="38"/>
      <c r="ES5465" s="38"/>
      <c r="ET5465" s="38"/>
      <c r="EU5465" s="38"/>
      <c r="EV5465" s="38"/>
      <c r="EW5465" s="38"/>
      <c r="EX5465" s="38"/>
      <c r="EY5465" s="38"/>
      <c r="EZ5465" s="38"/>
      <c r="FA5465" s="38"/>
      <c r="FB5465" s="38"/>
      <c r="FC5465" s="38"/>
      <c r="FD5465" s="38"/>
      <c r="FE5465" s="38"/>
      <c r="FF5465" s="38"/>
      <c r="FG5465" s="38"/>
      <c r="FH5465" s="38"/>
      <c r="FI5465" s="38"/>
      <c r="FJ5465" s="38"/>
      <c r="FK5465" s="38"/>
      <c r="FL5465" s="38"/>
      <c r="FM5465" s="38"/>
      <c r="FN5465" s="38"/>
      <c r="FO5465" s="38"/>
      <c r="FP5465" s="38"/>
      <c r="FQ5465" s="38"/>
      <c r="FR5465" s="38"/>
      <c r="FS5465" s="38"/>
      <c r="FT5465" s="38"/>
      <c r="FU5465" s="38"/>
      <c r="FV5465" s="38"/>
      <c r="FW5465" s="38"/>
      <c r="FX5465" s="38"/>
      <c r="FY5465" s="38"/>
      <c r="FZ5465" s="38"/>
      <c r="GA5465" s="38"/>
      <c r="GB5465" s="38"/>
      <c r="GC5465" s="38"/>
      <c r="GD5465" s="38"/>
      <c r="GE5465" s="38"/>
      <c r="GF5465" s="38"/>
      <c r="GG5465" s="38"/>
      <c r="GH5465" s="38"/>
      <c r="GI5465" s="38"/>
      <c r="GJ5465" s="38"/>
      <c r="GK5465" s="38"/>
      <c r="GL5465" s="38"/>
      <c r="GM5465" s="38"/>
      <c r="GN5465" s="38"/>
      <c r="GO5465" s="38"/>
      <c r="GP5465" s="38"/>
      <c r="GQ5465" s="38"/>
      <c r="GR5465" s="38"/>
      <c r="GS5465" s="38"/>
      <c r="GT5465" s="38"/>
      <c r="GU5465" s="38"/>
      <c r="GV5465" s="38"/>
      <c r="GW5465" s="38"/>
      <c r="GX5465" s="38"/>
      <c r="GY5465" s="38"/>
      <c r="GZ5465" s="38"/>
      <c r="HA5465" s="38"/>
      <c r="HB5465" s="38"/>
      <c r="HC5465" s="38"/>
      <c r="HD5465" s="38"/>
      <c r="HE5465" s="38"/>
      <c r="HF5465" s="38"/>
      <c r="HG5465" s="38"/>
      <c r="HH5465" s="38"/>
      <c r="HI5465" s="38"/>
      <c r="HJ5465" s="38"/>
      <c r="HK5465" s="38"/>
      <c r="HL5465" s="38"/>
      <c r="HM5465" s="38"/>
      <c r="HN5465" s="38"/>
      <c r="HO5465" s="38"/>
      <c r="HP5465" s="38"/>
      <c r="HQ5465" s="38"/>
      <c r="HR5465" s="38"/>
      <c r="HS5465" s="38"/>
      <c r="HT5465" s="38"/>
      <c r="HU5465" s="38"/>
      <c r="HV5465" s="38"/>
      <c r="HW5465" s="38"/>
      <c r="HX5465" s="38"/>
      <c r="HY5465" s="38"/>
      <c r="HZ5465" s="38"/>
      <c r="IA5465" s="38"/>
      <c r="IB5465" s="38"/>
      <c r="IC5465" s="38"/>
      <c r="ID5465" s="38"/>
      <c r="IE5465" s="38"/>
      <c r="IF5465" s="38"/>
      <c r="IG5465" s="38"/>
      <c r="IH5465" s="38"/>
      <c r="II5465" s="38"/>
      <c r="IJ5465" s="38"/>
      <c r="IK5465" s="38"/>
      <c r="IL5465" s="38"/>
      <c r="IM5465" s="38"/>
      <c r="IN5465" s="38"/>
      <c r="IO5465" s="38"/>
      <c r="IP5465" s="38"/>
      <c r="IQ5465" s="38"/>
      <c r="IR5465" s="38"/>
      <c r="IS5465" s="38"/>
      <c r="IT5465" s="38"/>
      <c r="IU5465" s="38"/>
    </row>
    <row r="5466" spans="1:255" x14ac:dyDescent="0.35">
      <c r="A5466" s="38"/>
      <c r="B5466" s="38"/>
      <c r="C5466" s="38"/>
      <c r="D5466" s="38"/>
      <c r="E5466" s="38"/>
      <c r="F5466" s="38"/>
      <c r="G5466" s="38"/>
      <c r="H5466" s="38"/>
      <c r="I5466" s="38"/>
      <c r="J5466" s="38"/>
      <c r="K5466" s="38"/>
      <c r="L5466" s="38"/>
      <c r="M5466" s="38"/>
      <c r="N5466" s="38"/>
      <c r="O5466" s="38"/>
      <c r="P5466" s="38"/>
      <c r="Q5466" s="38"/>
      <c r="R5466" s="38"/>
      <c r="S5466" s="38"/>
      <c r="T5466" s="38"/>
      <c r="U5466" s="38"/>
      <c r="V5466" s="38"/>
      <c r="W5466" s="38"/>
      <c r="X5466" s="38"/>
      <c r="Y5466" s="38"/>
      <c r="Z5466" s="38"/>
      <c r="AA5466" s="38"/>
      <c r="AB5466" s="38"/>
      <c r="AC5466" s="38"/>
      <c r="AD5466" s="38"/>
      <c r="AE5466" s="38"/>
      <c r="AF5466" s="38"/>
      <c r="AG5466" s="38"/>
      <c r="AH5466" s="38"/>
      <c r="AI5466" s="38"/>
      <c r="AJ5466" s="38"/>
      <c r="AK5466" s="38"/>
      <c r="AL5466" s="38"/>
      <c r="AM5466" s="38"/>
      <c r="AN5466" s="38"/>
      <c r="AO5466" s="38"/>
      <c r="AP5466" s="38"/>
      <c r="AQ5466" s="38"/>
      <c r="AR5466" s="38"/>
      <c r="AS5466" s="38"/>
      <c r="AT5466" s="38"/>
      <c r="AU5466" s="38"/>
      <c r="AV5466" s="38"/>
      <c r="AW5466" s="38"/>
      <c r="AX5466" s="38"/>
      <c r="AY5466" s="38"/>
      <c r="AZ5466" s="38"/>
      <c r="BA5466" s="38"/>
      <c r="BB5466" s="38"/>
      <c r="BC5466" s="38"/>
      <c r="BD5466" s="38"/>
      <c r="BE5466" s="38"/>
      <c r="BF5466" s="38"/>
      <c r="BG5466" s="38"/>
      <c r="BH5466" s="38"/>
      <c r="BI5466" s="38"/>
      <c r="BJ5466" s="38"/>
      <c r="BK5466" s="38"/>
      <c r="BL5466" s="38"/>
      <c r="BM5466" s="38"/>
      <c r="BN5466" s="38"/>
      <c r="BO5466" s="38"/>
      <c r="BP5466" s="38"/>
      <c r="BQ5466" s="38"/>
      <c r="BR5466" s="38"/>
      <c r="BS5466" s="38"/>
      <c r="BT5466" s="38"/>
      <c r="BU5466" s="38"/>
      <c r="BV5466" s="38"/>
      <c r="BW5466" s="38"/>
      <c r="BX5466" s="38"/>
      <c r="BY5466" s="38"/>
      <c r="BZ5466" s="38"/>
      <c r="CA5466" s="38"/>
      <c r="CB5466" s="38"/>
      <c r="CC5466" s="38"/>
      <c r="CD5466" s="38"/>
      <c r="CE5466" s="38"/>
      <c r="CF5466" s="38"/>
      <c r="CG5466" s="38"/>
      <c r="CH5466" s="38"/>
      <c r="CI5466" s="38"/>
      <c r="CJ5466" s="38"/>
      <c r="CK5466" s="38"/>
      <c r="CL5466" s="38"/>
      <c r="CM5466" s="38"/>
      <c r="CN5466" s="38"/>
      <c r="CO5466" s="38"/>
      <c r="CP5466" s="38"/>
      <c r="CQ5466" s="38"/>
      <c r="CR5466" s="38"/>
      <c r="CS5466" s="38"/>
      <c r="CT5466" s="38"/>
      <c r="CU5466" s="38"/>
      <c r="CV5466" s="38"/>
      <c r="CW5466" s="38"/>
      <c r="CX5466" s="38"/>
      <c r="CY5466" s="38"/>
      <c r="CZ5466" s="38"/>
      <c r="DA5466" s="38"/>
      <c r="DB5466" s="38"/>
      <c r="DC5466" s="38"/>
      <c r="DD5466" s="38"/>
      <c r="DE5466" s="38"/>
      <c r="DF5466" s="38"/>
      <c r="DG5466" s="38"/>
      <c r="DH5466" s="38"/>
      <c r="DI5466" s="38"/>
      <c r="DJ5466" s="38"/>
      <c r="DK5466" s="38"/>
      <c r="DL5466" s="38"/>
      <c r="DM5466" s="38"/>
      <c r="DN5466" s="38"/>
      <c r="DO5466" s="38"/>
      <c r="DP5466" s="38"/>
      <c r="DQ5466" s="38"/>
      <c r="DR5466" s="38"/>
      <c r="DS5466" s="38"/>
      <c r="DT5466" s="38"/>
      <c r="DU5466" s="38"/>
      <c r="DV5466" s="38"/>
      <c r="DW5466" s="38"/>
      <c r="DX5466" s="38"/>
      <c r="DY5466" s="38"/>
      <c r="DZ5466" s="38"/>
      <c r="EA5466" s="38"/>
      <c r="EB5466" s="38"/>
      <c r="EC5466" s="38"/>
      <c r="ED5466" s="38"/>
      <c r="EE5466" s="38"/>
      <c r="EF5466" s="38"/>
      <c r="EG5466" s="38"/>
      <c r="EH5466" s="38"/>
      <c r="EI5466" s="38"/>
      <c r="EJ5466" s="38"/>
      <c r="EK5466" s="38"/>
      <c r="EL5466" s="38"/>
      <c r="EM5466" s="38"/>
      <c r="EN5466" s="38"/>
      <c r="EO5466" s="38"/>
      <c r="EP5466" s="38"/>
      <c r="EQ5466" s="38"/>
      <c r="ER5466" s="38"/>
      <c r="ES5466" s="38"/>
      <c r="ET5466" s="38"/>
      <c r="EU5466" s="38"/>
      <c r="EV5466" s="38"/>
      <c r="EW5466" s="38"/>
      <c r="EX5466" s="38"/>
      <c r="EY5466" s="38"/>
      <c r="EZ5466" s="38"/>
      <c r="FA5466" s="38"/>
      <c r="FB5466" s="38"/>
      <c r="FC5466" s="38"/>
      <c r="FD5466" s="38"/>
      <c r="FE5466" s="38"/>
      <c r="FF5466" s="38"/>
      <c r="FG5466" s="38"/>
      <c r="FH5466" s="38"/>
      <c r="FI5466" s="38"/>
      <c r="FJ5466" s="38"/>
      <c r="FK5466" s="38"/>
      <c r="FL5466" s="38"/>
      <c r="FM5466" s="38"/>
      <c r="FN5466" s="38"/>
      <c r="FO5466" s="38"/>
      <c r="FP5466" s="38"/>
      <c r="FQ5466" s="38"/>
      <c r="FR5466" s="38"/>
      <c r="FS5466" s="38"/>
      <c r="FT5466" s="38"/>
      <c r="FU5466" s="38"/>
      <c r="FV5466" s="38"/>
      <c r="FW5466" s="38"/>
      <c r="FX5466" s="38"/>
      <c r="FY5466" s="38"/>
      <c r="FZ5466" s="38"/>
      <c r="GA5466" s="38"/>
      <c r="GB5466" s="38"/>
      <c r="GC5466" s="38"/>
      <c r="GD5466" s="38"/>
      <c r="GE5466" s="38"/>
      <c r="GF5466" s="38"/>
      <c r="GG5466" s="38"/>
      <c r="GH5466" s="38"/>
      <c r="GI5466" s="38"/>
      <c r="GJ5466" s="38"/>
      <c r="GK5466" s="38"/>
      <c r="GL5466" s="38"/>
      <c r="GM5466" s="38"/>
      <c r="GN5466" s="38"/>
      <c r="GO5466" s="38"/>
      <c r="GP5466" s="38"/>
      <c r="GQ5466" s="38"/>
      <c r="GR5466" s="38"/>
      <c r="GS5466" s="38"/>
      <c r="GT5466" s="38"/>
      <c r="GU5466" s="38"/>
      <c r="GV5466" s="38"/>
      <c r="GW5466" s="38"/>
      <c r="GX5466" s="38"/>
      <c r="GY5466" s="38"/>
      <c r="GZ5466" s="38"/>
      <c r="HA5466" s="38"/>
      <c r="HB5466" s="38"/>
      <c r="HC5466" s="38"/>
      <c r="HD5466" s="38"/>
      <c r="HE5466" s="38"/>
      <c r="HF5466" s="38"/>
      <c r="HG5466" s="38"/>
      <c r="HH5466" s="38"/>
      <c r="HI5466" s="38"/>
      <c r="HJ5466" s="38"/>
      <c r="HK5466" s="38"/>
      <c r="HL5466" s="38"/>
      <c r="HM5466" s="38"/>
      <c r="HN5466" s="38"/>
      <c r="HO5466" s="38"/>
      <c r="HP5466" s="38"/>
      <c r="HQ5466" s="38"/>
      <c r="HR5466" s="38"/>
      <c r="HS5466" s="38"/>
      <c r="HT5466" s="38"/>
      <c r="HU5466" s="38"/>
      <c r="HV5466" s="38"/>
      <c r="HW5466" s="38"/>
      <c r="HX5466" s="38"/>
      <c r="HY5466" s="38"/>
      <c r="HZ5466" s="38"/>
      <c r="IA5466" s="38"/>
      <c r="IB5466" s="38"/>
      <c r="IC5466" s="38"/>
      <c r="ID5466" s="38"/>
      <c r="IE5466" s="38"/>
      <c r="IF5466" s="38"/>
      <c r="IG5466" s="38"/>
      <c r="IH5466" s="38"/>
      <c r="II5466" s="38"/>
      <c r="IJ5466" s="38"/>
      <c r="IK5466" s="38"/>
      <c r="IL5466" s="38"/>
      <c r="IM5466" s="38"/>
      <c r="IN5466" s="38"/>
      <c r="IO5466" s="38"/>
      <c r="IP5466" s="38"/>
      <c r="IQ5466" s="38"/>
      <c r="IR5466" s="38"/>
      <c r="IS5466" s="38"/>
      <c r="IT5466" s="38"/>
      <c r="IU5466" s="38"/>
    </row>
    <row r="5467" spans="1:255" x14ac:dyDescent="0.35">
      <c r="A5467" s="38"/>
      <c r="B5467" s="38"/>
      <c r="C5467" s="38"/>
      <c r="D5467" s="38"/>
      <c r="E5467" s="38"/>
      <c r="F5467" s="38"/>
      <c r="G5467" s="38"/>
      <c r="H5467" s="38"/>
      <c r="I5467" s="38"/>
      <c r="J5467" s="38"/>
      <c r="K5467" s="38"/>
      <c r="L5467" s="38"/>
      <c r="M5467" s="38"/>
      <c r="N5467" s="38"/>
      <c r="O5467" s="38"/>
      <c r="P5467" s="38"/>
      <c r="Q5467" s="38"/>
      <c r="R5467" s="38"/>
      <c r="S5467" s="38"/>
      <c r="T5467" s="38"/>
      <c r="U5467" s="38"/>
      <c r="V5467" s="38"/>
      <c r="W5467" s="38"/>
      <c r="X5467" s="38"/>
      <c r="Y5467" s="38"/>
      <c r="Z5467" s="38"/>
      <c r="AA5467" s="38"/>
      <c r="AB5467" s="38"/>
      <c r="AC5467" s="38"/>
      <c r="AD5467" s="38"/>
      <c r="AE5467" s="38"/>
      <c r="AF5467" s="38"/>
      <c r="AG5467" s="38"/>
      <c r="AH5467" s="38"/>
      <c r="AI5467" s="38"/>
      <c r="AJ5467" s="38"/>
      <c r="AK5467" s="38"/>
      <c r="AL5467" s="38"/>
      <c r="AM5467" s="38"/>
      <c r="AN5467" s="38"/>
      <c r="AO5467" s="38"/>
      <c r="AP5467" s="38"/>
      <c r="AQ5467" s="38"/>
      <c r="AR5467" s="38"/>
      <c r="AS5467" s="38"/>
      <c r="AT5467" s="38"/>
      <c r="AU5467" s="38"/>
      <c r="AV5467" s="38"/>
      <c r="AW5467" s="38"/>
      <c r="AX5467" s="38"/>
      <c r="AY5467" s="38"/>
      <c r="AZ5467" s="38"/>
      <c r="BA5467" s="38"/>
      <c r="BB5467" s="38"/>
      <c r="BC5467" s="38"/>
      <c r="BD5467" s="38"/>
      <c r="BE5467" s="38"/>
      <c r="BF5467" s="38"/>
      <c r="BG5467" s="38"/>
      <c r="BH5467" s="38"/>
      <c r="BI5467" s="38"/>
      <c r="BJ5467" s="38"/>
      <c r="BK5467" s="38"/>
      <c r="BL5467" s="38"/>
      <c r="BM5467" s="38"/>
      <c r="BN5467" s="38"/>
      <c r="BO5467" s="38"/>
      <c r="BP5467" s="38"/>
      <c r="BQ5467" s="38"/>
      <c r="BR5467" s="38"/>
      <c r="BS5467" s="38"/>
      <c r="BT5467" s="38"/>
      <c r="BU5467" s="38"/>
      <c r="BV5467" s="38"/>
      <c r="BW5467" s="38"/>
      <c r="BX5467" s="38"/>
      <c r="BY5467" s="38"/>
      <c r="BZ5467" s="38"/>
      <c r="CA5467" s="38"/>
      <c r="CB5467" s="38"/>
      <c r="CC5467" s="38"/>
      <c r="CD5467" s="38"/>
      <c r="CE5467" s="38"/>
      <c r="CF5467" s="38"/>
      <c r="CG5467" s="38"/>
      <c r="CH5467" s="38"/>
      <c r="CI5467" s="38"/>
      <c r="CJ5467" s="38"/>
      <c r="CK5467" s="38"/>
      <c r="CL5467" s="38"/>
      <c r="CM5467" s="38"/>
      <c r="CN5467" s="38"/>
      <c r="CO5467" s="38"/>
      <c r="CP5467" s="38"/>
      <c r="CQ5467" s="38"/>
      <c r="CR5467" s="38"/>
      <c r="CS5467" s="38"/>
      <c r="CT5467" s="38"/>
      <c r="CU5467" s="38"/>
      <c r="CV5467" s="38"/>
      <c r="CW5467" s="38"/>
      <c r="CX5467" s="38"/>
      <c r="CY5467" s="38"/>
      <c r="CZ5467" s="38"/>
      <c r="DA5467" s="38"/>
      <c r="DB5467" s="38"/>
      <c r="DC5467" s="38"/>
      <c r="DD5467" s="38"/>
      <c r="DE5467" s="38"/>
      <c r="DF5467" s="38"/>
      <c r="DG5467" s="38"/>
      <c r="DH5467" s="38"/>
      <c r="DI5467" s="38"/>
      <c r="DJ5467" s="38"/>
      <c r="DK5467" s="38"/>
      <c r="DL5467" s="38"/>
      <c r="DM5467" s="38"/>
      <c r="DN5467" s="38"/>
      <c r="DO5467" s="38"/>
      <c r="DP5467" s="38"/>
      <c r="DQ5467" s="38"/>
      <c r="DR5467" s="38"/>
      <c r="DS5467" s="38"/>
      <c r="DT5467" s="38"/>
      <c r="DU5467" s="38"/>
      <c r="DV5467" s="38"/>
      <c r="DW5467" s="38"/>
      <c r="DX5467" s="38"/>
      <c r="DY5467" s="38"/>
      <c r="DZ5467" s="38"/>
      <c r="EA5467" s="38"/>
      <c r="EB5467" s="38"/>
      <c r="EC5467" s="38"/>
      <c r="ED5467" s="38"/>
      <c r="EE5467" s="38"/>
      <c r="EF5467" s="38"/>
      <c r="EG5467" s="38"/>
      <c r="EH5467" s="38"/>
      <c r="EI5467" s="38"/>
      <c r="EJ5467" s="38"/>
      <c r="EK5467" s="38"/>
      <c r="EL5467" s="38"/>
      <c r="EM5467" s="38"/>
      <c r="EN5467" s="38"/>
      <c r="EO5467" s="38"/>
      <c r="EP5467" s="38"/>
      <c r="EQ5467" s="38"/>
      <c r="ER5467" s="38"/>
      <c r="ES5467" s="38"/>
      <c r="ET5467" s="38"/>
      <c r="EU5467" s="38"/>
      <c r="EV5467" s="38"/>
      <c r="EW5467" s="38"/>
      <c r="EX5467" s="38"/>
      <c r="EY5467" s="38"/>
      <c r="EZ5467" s="38"/>
      <c r="FA5467" s="38"/>
      <c r="FB5467" s="38"/>
      <c r="FC5467" s="38"/>
      <c r="FD5467" s="38"/>
      <c r="FE5467" s="38"/>
      <c r="FF5467" s="38"/>
      <c r="FG5467" s="38"/>
      <c r="FH5467" s="38"/>
      <c r="FI5467" s="38"/>
      <c r="FJ5467" s="38"/>
      <c r="FK5467" s="38"/>
      <c r="FL5467" s="38"/>
      <c r="FM5467" s="38"/>
      <c r="FN5467" s="38"/>
      <c r="FO5467" s="38"/>
      <c r="FP5467" s="38"/>
      <c r="FQ5467" s="38"/>
      <c r="FR5467" s="38"/>
      <c r="FS5467" s="38"/>
      <c r="FT5467" s="38"/>
      <c r="FU5467" s="38"/>
      <c r="FV5467" s="38"/>
      <c r="FW5467" s="38"/>
      <c r="FX5467" s="38"/>
      <c r="FY5467" s="38"/>
      <c r="FZ5467" s="38"/>
      <c r="GA5467" s="38"/>
      <c r="GB5467" s="38"/>
      <c r="GC5467" s="38"/>
      <c r="GD5467" s="38"/>
      <c r="GE5467" s="38"/>
      <c r="GF5467" s="38"/>
      <c r="GG5467" s="38"/>
      <c r="GH5467" s="38"/>
      <c r="GI5467" s="38"/>
      <c r="GJ5467" s="38"/>
      <c r="GK5467" s="38"/>
      <c r="GL5467" s="38"/>
      <c r="GM5467" s="38"/>
      <c r="GN5467" s="38"/>
      <c r="GO5467" s="38"/>
      <c r="GP5467" s="38"/>
      <c r="GQ5467" s="38"/>
      <c r="GR5467" s="38"/>
      <c r="GS5467" s="38"/>
      <c r="GT5467" s="38"/>
      <c r="GU5467" s="38"/>
      <c r="GV5467" s="38"/>
      <c r="GW5467" s="38"/>
      <c r="GX5467" s="38"/>
      <c r="GY5467" s="38"/>
      <c r="GZ5467" s="38"/>
      <c r="HA5467" s="38"/>
      <c r="HB5467" s="38"/>
      <c r="HC5467" s="38"/>
      <c r="HD5467" s="38"/>
      <c r="HE5467" s="38"/>
      <c r="HF5467" s="38"/>
      <c r="HG5467" s="38"/>
      <c r="HH5467" s="38"/>
      <c r="HI5467" s="38"/>
      <c r="HJ5467" s="38"/>
      <c r="HK5467" s="38"/>
      <c r="HL5467" s="38"/>
      <c r="HM5467" s="38"/>
      <c r="HN5467" s="38"/>
      <c r="HO5467" s="38"/>
      <c r="HP5467" s="38"/>
      <c r="HQ5467" s="38"/>
      <c r="HR5467" s="38"/>
      <c r="HS5467" s="38"/>
      <c r="HT5467" s="38"/>
      <c r="HU5467" s="38"/>
      <c r="HV5467" s="38"/>
      <c r="HW5467" s="38"/>
      <c r="HX5467" s="38"/>
      <c r="HY5467" s="38"/>
      <c r="HZ5467" s="38"/>
      <c r="IA5467" s="38"/>
      <c r="IB5467" s="38"/>
      <c r="IC5467" s="38"/>
      <c r="ID5467" s="38"/>
      <c r="IE5467" s="38"/>
      <c r="IF5467" s="38"/>
      <c r="IG5467" s="38"/>
      <c r="IH5467" s="38"/>
      <c r="II5467" s="38"/>
      <c r="IJ5467" s="38"/>
      <c r="IK5467" s="38"/>
      <c r="IL5467" s="38"/>
      <c r="IM5467" s="38"/>
      <c r="IN5467" s="38"/>
      <c r="IO5467" s="38"/>
      <c r="IP5467" s="38"/>
      <c r="IQ5467" s="38"/>
      <c r="IR5467" s="38"/>
      <c r="IS5467" s="38"/>
      <c r="IT5467" s="38"/>
      <c r="IU5467" s="38"/>
    </row>
    <row r="5468" spans="1:255" x14ac:dyDescent="0.35">
      <c r="A5468" s="38"/>
      <c r="B5468" s="38"/>
      <c r="C5468" s="38"/>
      <c r="D5468" s="38"/>
      <c r="E5468" s="38"/>
      <c r="F5468" s="38"/>
      <c r="G5468" s="38"/>
      <c r="H5468" s="38"/>
      <c r="I5468" s="38"/>
      <c r="J5468" s="38"/>
      <c r="K5468" s="38"/>
      <c r="L5468" s="38"/>
      <c r="M5468" s="38"/>
      <c r="N5468" s="38"/>
      <c r="O5468" s="38"/>
      <c r="P5468" s="38"/>
      <c r="Q5468" s="38"/>
      <c r="R5468" s="38"/>
      <c r="S5468" s="38"/>
      <c r="T5468" s="38"/>
      <c r="U5468" s="38"/>
      <c r="V5468" s="38"/>
      <c r="W5468" s="38"/>
      <c r="X5468" s="38"/>
      <c r="Y5468" s="38"/>
      <c r="Z5468" s="38"/>
      <c r="AA5468" s="38"/>
      <c r="AB5468" s="38"/>
      <c r="AC5468" s="38"/>
      <c r="AD5468" s="38"/>
      <c r="AE5468" s="38"/>
      <c r="AF5468" s="38"/>
      <c r="AG5468" s="38"/>
      <c r="AH5468" s="38"/>
      <c r="AI5468" s="38"/>
      <c r="AJ5468" s="38"/>
      <c r="AK5468" s="38"/>
      <c r="AL5468" s="38"/>
      <c r="AM5468" s="38"/>
      <c r="AN5468" s="38"/>
      <c r="AO5468" s="38"/>
      <c r="AP5468" s="38"/>
      <c r="AQ5468" s="38"/>
      <c r="AR5468" s="38"/>
      <c r="AS5468" s="38"/>
      <c r="AT5468" s="38"/>
      <c r="AU5468" s="38"/>
      <c r="AV5468" s="38"/>
      <c r="AW5468" s="38"/>
      <c r="AX5468" s="38"/>
      <c r="AY5468" s="38"/>
      <c r="AZ5468" s="38"/>
      <c r="BA5468" s="38"/>
      <c r="BB5468" s="38"/>
      <c r="BC5468" s="38"/>
      <c r="BD5468" s="38"/>
      <c r="BE5468" s="38"/>
      <c r="BF5468" s="38"/>
      <c r="BG5468" s="38"/>
      <c r="BH5468" s="38"/>
      <c r="BI5468" s="38"/>
      <c r="BJ5468" s="38"/>
      <c r="BK5468" s="38"/>
      <c r="BL5468" s="38"/>
      <c r="BM5468" s="38"/>
      <c r="BN5468" s="38"/>
      <c r="BO5468" s="38"/>
      <c r="BP5468" s="38"/>
      <c r="BQ5468" s="38"/>
      <c r="BR5468" s="38"/>
      <c r="BS5468" s="38"/>
      <c r="BT5468" s="38"/>
      <c r="BU5468" s="38"/>
      <c r="BV5468" s="38"/>
      <c r="BW5468" s="38"/>
      <c r="BX5468" s="38"/>
      <c r="BY5468" s="38"/>
      <c r="BZ5468" s="38"/>
      <c r="CA5468" s="38"/>
      <c r="CB5468" s="38"/>
      <c r="CC5468" s="38"/>
      <c r="CD5468" s="38"/>
      <c r="CE5468" s="38"/>
      <c r="CF5468" s="38"/>
      <c r="CG5468" s="38"/>
      <c r="CH5468" s="38"/>
      <c r="CI5468" s="38"/>
      <c r="CJ5468" s="38"/>
      <c r="CK5468" s="38"/>
      <c r="CL5468" s="38"/>
      <c r="CM5468" s="38"/>
      <c r="CN5468" s="38"/>
      <c r="CO5468" s="38"/>
      <c r="CP5468" s="38"/>
      <c r="CQ5468" s="38"/>
      <c r="CR5468" s="38"/>
      <c r="CS5468" s="38"/>
      <c r="CT5468" s="38"/>
      <c r="CU5468" s="38"/>
      <c r="CV5468" s="38"/>
      <c r="CW5468" s="38"/>
      <c r="CX5468" s="38"/>
      <c r="CY5468" s="38"/>
      <c r="CZ5468" s="38"/>
      <c r="DA5468" s="38"/>
      <c r="DB5468" s="38"/>
      <c r="DC5468" s="38"/>
      <c r="DD5468" s="38"/>
      <c r="DE5468" s="38"/>
      <c r="DF5468" s="38"/>
      <c r="DG5468" s="38"/>
      <c r="DH5468" s="38"/>
      <c r="DI5468" s="38"/>
      <c r="DJ5468" s="38"/>
      <c r="DK5468" s="38"/>
      <c r="DL5468" s="38"/>
      <c r="DM5468" s="38"/>
      <c r="DN5468" s="38"/>
      <c r="DO5468" s="38"/>
      <c r="DP5468" s="38"/>
      <c r="DQ5468" s="38"/>
      <c r="DR5468" s="38"/>
      <c r="DS5468" s="38"/>
      <c r="DT5468" s="38"/>
      <c r="DU5468" s="38"/>
      <c r="DV5468" s="38"/>
      <c r="DW5468" s="38"/>
      <c r="DX5468" s="38"/>
      <c r="DY5468" s="38"/>
      <c r="DZ5468" s="38"/>
      <c r="EA5468" s="38"/>
      <c r="EB5468" s="38"/>
      <c r="EC5468" s="38"/>
      <c r="ED5468" s="38"/>
      <c r="EE5468" s="38"/>
      <c r="EF5468" s="38"/>
      <c r="EG5468" s="38"/>
      <c r="EH5468" s="38"/>
      <c r="EI5468" s="38"/>
      <c r="EJ5468" s="38"/>
      <c r="EK5468" s="38"/>
      <c r="EL5468" s="38"/>
      <c r="EM5468" s="38"/>
      <c r="EN5468" s="38"/>
      <c r="EO5468" s="38"/>
      <c r="EP5468" s="38"/>
      <c r="EQ5468" s="38"/>
      <c r="ER5468" s="38"/>
      <c r="ES5468" s="38"/>
      <c r="ET5468" s="38"/>
      <c r="EU5468" s="38"/>
      <c r="EV5468" s="38"/>
      <c r="EW5468" s="38"/>
      <c r="EX5468" s="38"/>
      <c r="EY5468" s="38"/>
      <c r="EZ5468" s="38"/>
      <c r="FA5468" s="38"/>
      <c r="FB5468" s="38"/>
      <c r="FC5468" s="38"/>
      <c r="FD5468" s="38"/>
      <c r="FE5468" s="38"/>
      <c r="FF5468" s="38"/>
      <c r="FG5468" s="38"/>
      <c r="FH5468" s="38"/>
      <c r="FI5468" s="38"/>
      <c r="FJ5468" s="38"/>
      <c r="FK5468" s="38"/>
      <c r="FL5468" s="38"/>
      <c r="FM5468" s="38"/>
      <c r="FN5468" s="38"/>
      <c r="FO5468" s="38"/>
      <c r="FP5468" s="38"/>
      <c r="FQ5468" s="38"/>
      <c r="FR5468" s="38"/>
      <c r="FS5468" s="38"/>
      <c r="FT5468" s="38"/>
      <c r="FU5468" s="38"/>
      <c r="FV5468" s="38"/>
      <c r="FW5468" s="38"/>
      <c r="FX5468" s="38"/>
      <c r="FY5468" s="38"/>
      <c r="FZ5468" s="38"/>
      <c r="GA5468" s="38"/>
      <c r="GB5468" s="38"/>
      <c r="GC5468" s="38"/>
      <c r="GD5468" s="38"/>
      <c r="GE5468" s="38"/>
      <c r="GF5468" s="38"/>
      <c r="GG5468" s="38"/>
      <c r="GH5468" s="38"/>
      <c r="GI5468" s="38"/>
      <c r="GJ5468" s="38"/>
      <c r="GK5468" s="38"/>
      <c r="GL5468" s="38"/>
      <c r="GM5468" s="38"/>
      <c r="GN5468" s="38"/>
      <c r="GO5468" s="38"/>
      <c r="GP5468" s="38"/>
      <c r="GQ5468" s="38"/>
      <c r="GR5468" s="38"/>
      <c r="GS5468" s="38"/>
      <c r="GT5468" s="38"/>
      <c r="GU5468" s="38"/>
      <c r="GV5468" s="38"/>
      <c r="GW5468" s="38"/>
      <c r="GX5468" s="38"/>
      <c r="GY5468" s="38"/>
      <c r="GZ5468" s="38"/>
      <c r="HA5468" s="38"/>
      <c r="HB5468" s="38"/>
      <c r="HC5468" s="38"/>
      <c r="HD5468" s="38"/>
      <c r="HE5468" s="38"/>
      <c r="HF5468" s="38"/>
      <c r="HG5468" s="38"/>
      <c r="HH5468" s="38"/>
      <c r="HI5468" s="38"/>
      <c r="HJ5468" s="38"/>
      <c r="HK5468" s="38"/>
      <c r="HL5468" s="38"/>
      <c r="HM5468" s="38"/>
      <c r="HN5468" s="38"/>
      <c r="HO5468" s="38"/>
      <c r="HP5468" s="38"/>
      <c r="HQ5468" s="38"/>
      <c r="HR5468" s="38"/>
      <c r="HS5468" s="38"/>
      <c r="HT5468" s="38"/>
      <c r="HU5468" s="38"/>
      <c r="HV5468" s="38"/>
      <c r="HW5468" s="38"/>
      <c r="HX5468" s="38"/>
      <c r="HY5468" s="38"/>
      <c r="HZ5468" s="38"/>
      <c r="IA5468" s="38"/>
      <c r="IB5468" s="38"/>
      <c r="IC5468" s="38"/>
      <c r="ID5468" s="38"/>
      <c r="IE5468" s="38"/>
      <c r="IF5468" s="38"/>
      <c r="IG5468" s="38"/>
      <c r="IH5468" s="38"/>
      <c r="II5468" s="38"/>
      <c r="IJ5468" s="38"/>
      <c r="IK5468" s="38"/>
      <c r="IL5468" s="38"/>
      <c r="IM5468" s="38"/>
      <c r="IN5468" s="38"/>
      <c r="IO5468" s="38"/>
      <c r="IP5468" s="38"/>
      <c r="IQ5468" s="38"/>
      <c r="IR5468" s="38"/>
      <c r="IS5468" s="38"/>
      <c r="IT5468" s="38"/>
      <c r="IU5468" s="38"/>
    </row>
    <row r="5469" spans="1:255" x14ac:dyDescent="0.35">
      <c r="A5469" s="38"/>
      <c r="B5469" s="38"/>
      <c r="C5469" s="38"/>
      <c r="D5469" s="38"/>
      <c r="E5469" s="38"/>
      <c r="F5469" s="38"/>
      <c r="G5469" s="38"/>
      <c r="H5469" s="38"/>
      <c r="I5469" s="38"/>
      <c r="J5469" s="38"/>
      <c r="K5469" s="38"/>
      <c r="L5469" s="38"/>
      <c r="M5469" s="38"/>
      <c r="N5469" s="38"/>
      <c r="O5469" s="38"/>
      <c r="P5469" s="38"/>
      <c r="Q5469" s="38"/>
      <c r="R5469" s="38"/>
      <c r="S5469" s="38"/>
      <c r="T5469" s="38"/>
      <c r="U5469" s="38"/>
      <c r="V5469" s="38"/>
      <c r="W5469" s="38"/>
      <c r="X5469" s="38"/>
      <c r="Y5469" s="38"/>
      <c r="Z5469" s="38"/>
      <c r="AA5469" s="38"/>
      <c r="AB5469" s="38"/>
      <c r="AC5469" s="38"/>
      <c r="AD5469" s="38"/>
      <c r="AE5469" s="38"/>
      <c r="AF5469" s="38"/>
      <c r="AG5469" s="38"/>
      <c r="AH5469" s="38"/>
      <c r="AI5469" s="38"/>
      <c r="AJ5469" s="38"/>
      <c r="AK5469" s="38"/>
      <c r="AL5469" s="38"/>
      <c r="AM5469" s="38"/>
      <c r="AN5469" s="38"/>
      <c r="AO5469" s="38"/>
      <c r="AP5469" s="38"/>
      <c r="AQ5469" s="38"/>
      <c r="AR5469" s="38"/>
      <c r="AS5469" s="38"/>
      <c r="AT5469" s="38"/>
      <c r="AU5469" s="38"/>
      <c r="AV5469" s="38"/>
      <c r="AW5469" s="38"/>
      <c r="AX5469" s="38"/>
      <c r="AY5469" s="38"/>
      <c r="AZ5469" s="38"/>
      <c r="BA5469" s="38"/>
      <c r="BB5469" s="38"/>
      <c r="BC5469" s="38"/>
      <c r="BD5469" s="38"/>
      <c r="BE5469" s="38"/>
      <c r="BF5469" s="38"/>
      <c r="BG5469" s="38"/>
      <c r="BH5469" s="38"/>
      <c r="BI5469" s="38"/>
      <c r="BJ5469" s="38"/>
      <c r="BK5469" s="38"/>
      <c r="BL5469" s="38"/>
      <c r="BM5469" s="38"/>
      <c r="BN5469" s="38"/>
      <c r="BO5469" s="38"/>
      <c r="BP5469" s="38"/>
      <c r="BQ5469" s="38"/>
      <c r="BR5469" s="38"/>
      <c r="BS5469" s="38"/>
      <c r="BT5469" s="38"/>
      <c r="BU5469" s="38"/>
      <c r="BV5469" s="38"/>
      <c r="BW5469" s="38"/>
      <c r="BX5469" s="38"/>
      <c r="BY5469" s="38"/>
      <c r="BZ5469" s="38"/>
      <c r="CA5469" s="38"/>
      <c r="CB5469" s="38"/>
      <c r="CC5469" s="38"/>
      <c r="CD5469" s="38"/>
      <c r="CE5469" s="38"/>
      <c r="CF5469" s="38"/>
      <c r="CG5469" s="38"/>
      <c r="CH5469" s="38"/>
      <c r="CI5469" s="38"/>
      <c r="CJ5469" s="38"/>
      <c r="CK5469" s="38"/>
      <c r="CL5469" s="38"/>
      <c r="CM5469" s="38"/>
      <c r="CN5469" s="38"/>
      <c r="CO5469" s="38"/>
      <c r="CP5469" s="38"/>
      <c r="CQ5469" s="38"/>
      <c r="CR5469" s="38"/>
      <c r="CS5469" s="38"/>
      <c r="CT5469" s="38"/>
      <c r="CU5469" s="38"/>
      <c r="CV5469" s="38"/>
      <c r="CW5469" s="38"/>
      <c r="CX5469" s="38"/>
      <c r="CY5469" s="38"/>
      <c r="CZ5469" s="38"/>
      <c r="DA5469" s="38"/>
      <c r="DB5469" s="38"/>
      <c r="DC5469" s="38"/>
      <c r="DD5469" s="38"/>
      <c r="DE5469" s="38"/>
      <c r="DF5469" s="38"/>
      <c r="DG5469" s="38"/>
      <c r="DH5469" s="38"/>
      <c r="DI5469" s="38"/>
      <c r="DJ5469" s="38"/>
      <c r="DK5469" s="38"/>
      <c r="DL5469" s="38"/>
      <c r="DM5469" s="38"/>
      <c r="DN5469" s="38"/>
      <c r="DO5469" s="38"/>
      <c r="DP5469" s="38"/>
      <c r="DQ5469" s="38"/>
      <c r="DR5469" s="38"/>
      <c r="DS5469" s="38"/>
      <c r="DT5469" s="38"/>
      <c r="DU5469" s="38"/>
      <c r="DV5469" s="38"/>
      <c r="DW5469" s="38"/>
      <c r="DX5469" s="38"/>
      <c r="DY5469" s="38"/>
      <c r="DZ5469" s="38"/>
      <c r="EA5469" s="38"/>
      <c r="EB5469" s="38"/>
      <c r="EC5469" s="38"/>
      <c r="ED5469" s="38"/>
      <c r="EE5469" s="38"/>
      <c r="EF5469" s="38"/>
      <c r="EG5469" s="38"/>
      <c r="EH5469" s="38"/>
      <c r="EI5469" s="38"/>
      <c r="EJ5469" s="38"/>
      <c r="EK5469" s="38"/>
      <c r="EL5469" s="38"/>
      <c r="EM5469" s="38"/>
      <c r="EN5469" s="38"/>
      <c r="EO5469" s="38"/>
      <c r="EP5469" s="38"/>
      <c r="EQ5469" s="38"/>
      <c r="ER5469" s="38"/>
      <c r="ES5469" s="38"/>
      <c r="ET5469" s="38"/>
      <c r="EU5469" s="38"/>
      <c r="EV5469" s="38"/>
      <c r="EW5469" s="38"/>
      <c r="EX5469" s="38"/>
      <c r="EY5469" s="38"/>
      <c r="EZ5469" s="38"/>
      <c r="FA5469" s="38"/>
      <c r="FB5469" s="38"/>
      <c r="FC5469" s="38"/>
      <c r="FD5469" s="38"/>
      <c r="FE5469" s="38"/>
      <c r="FF5469" s="38"/>
      <c r="FG5469" s="38"/>
      <c r="FH5469" s="38"/>
      <c r="FI5469" s="38"/>
      <c r="FJ5469" s="38"/>
      <c r="FK5469" s="38"/>
      <c r="FL5469" s="38"/>
      <c r="FM5469" s="38"/>
      <c r="FN5469" s="38"/>
      <c r="FO5469" s="38"/>
      <c r="FP5469" s="38"/>
      <c r="FQ5469" s="38"/>
      <c r="FR5469" s="38"/>
      <c r="FS5469" s="38"/>
      <c r="FT5469" s="38"/>
      <c r="FU5469" s="38"/>
      <c r="FV5469" s="38"/>
      <c r="FW5469" s="38"/>
      <c r="FX5469" s="38"/>
      <c r="FY5469" s="38"/>
      <c r="FZ5469" s="38"/>
      <c r="GA5469" s="38"/>
      <c r="GB5469" s="38"/>
      <c r="GC5469" s="38"/>
      <c r="GD5469" s="38"/>
      <c r="GE5469" s="38"/>
      <c r="GF5469" s="38"/>
      <c r="GG5469" s="38"/>
      <c r="GH5469" s="38"/>
      <c r="GI5469" s="38"/>
      <c r="GJ5469" s="38"/>
      <c r="GK5469" s="38"/>
      <c r="GL5469" s="38"/>
      <c r="GM5469" s="38"/>
      <c r="GN5469" s="38"/>
      <c r="GO5469" s="38"/>
      <c r="GP5469" s="38"/>
      <c r="GQ5469" s="38"/>
      <c r="GR5469" s="38"/>
      <c r="GS5469" s="38"/>
      <c r="GT5469" s="38"/>
      <c r="GU5469" s="38"/>
      <c r="GV5469" s="38"/>
      <c r="GW5469" s="38"/>
      <c r="GX5469" s="38"/>
      <c r="GY5469" s="38"/>
      <c r="GZ5469" s="38"/>
      <c r="HA5469" s="38"/>
      <c r="HB5469" s="38"/>
      <c r="HC5469" s="38"/>
      <c r="HD5469" s="38"/>
      <c r="HE5469" s="38"/>
      <c r="HF5469" s="38"/>
      <c r="HG5469" s="38"/>
      <c r="HH5469" s="38"/>
      <c r="HI5469" s="38"/>
      <c r="HJ5469" s="38"/>
      <c r="HK5469" s="38"/>
      <c r="HL5469" s="38"/>
      <c r="HM5469" s="38"/>
      <c r="HN5469" s="38"/>
      <c r="HO5469" s="38"/>
      <c r="HP5469" s="38"/>
      <c r="HQ5469" s="38"/>
      <c r="HR5469" s="38"/>
      <c r="HS5469" s="38"/>
      <c r="HT5469" s="38"/>
      <c r="HU5469" s="38"/>
      <c r="HV5469" s="38"/>
      <c r="HW5469" s="38"/>
      <c r="HX5469" s="38"/>
      <c r="HY5469" s="38"/>
      <c r="HZ5469" s="38"/>
      <c r="IA5469" s="38"/>
      <c r="IB5469" s="38"/>
      <c r="IC5469" s="38"/>
      <c r="ID5469" s="38"/>
      <c r="IE5469" s="38"/>
      <c r="IF5469" s="38"/>
      <c r="IG5469" s="38"/>
      <c r="IH5469" s="38"/>
      <c r="II5469" s="38"/>
      <c r="IJ5469" s="38"/>
      <c r="IK5469" s="38"/>
      <c r="IL5469" s="38"/>
      <c r="IM5469" s="38"/>
      <c r="IN5469" s="38"/>
      <c r="IO5469" s="38"/>
      <c r="IP5469" s="38"/>
      <c r="IQ5469" s="38"/>
      <c r="IR5469" s="38"/>
      <c r="IS5469" s="38"/>
      <c r="IT5469" s="38"/>
      <c r="IU5469" s="38"/>
    </row>
    <row r="5470" spans="1:255" x14ac:dyDescent="0.35">
      <c r="A5470" s="38"/>
      <c r="B5470" s="38"/>
      <c r="C5470" s="38"/>
      <c r="D5470" s="38"/>
      <c r="E5470" s="38"/>
      <c r="F5470" s="38"/>
      <c r="G5470" s="38"/>
      <c r="H5470" s="38"/>
      <c r="I5470" s="38"/>
      <c r="J5470" s="38"/>
      <c r="K5470" s="38"/>
      <c r="L5470" s="38"/>
      <c r="M5470" s="38"/>
      <c r="N5470" s="38"/>
      <c r="O5470" s="38"/>
      <c r="P5470" s="38"/>
      <c r="Q5470" s="38"/>
      <c r="R5470" s="38"/>
      <c r="S5470" s="38"/>
      <c r="T5470" s="38"/>
      <c r="U5470" s="38"/>
      <c r="V5470" s="38"/>
      <c r="W5470" s="38"/>
      <c r="X5470" s="38"/>
      <c r="Y5470" s="38"/>
      <c r="Z5470" s="38"/>
      <c r="AA5470" s="38"/>
      <c r="AB5470" s="38"/>
      <c r="AC5470" s="38"/>
      <c r="AD5470" s="38"/>
      <c r="AE5470" s="38"/>
      <c r="AF5470" s="38"/>
      <c r="AG5470" s="38"/>
      <c r="AH5470" s="38"/>
      <c r="AI5470" s="38"/>
      <c r="AJ5470" s="38"/>
      <c r="AK5470" s="38"/>
      <c r="AL5470" s="38"/>
      <c r="AM5470" s="38"/>
      <c r="AN5470" s="38"/>
      <c r="AO5470" s="38"/>
      <c r="AP5470" s="38"/>
      <c r="AQ5470" s="38"/>
      <c r="AR5470" s="38"/>
      <c r="AS5470" s="38"/>
      <c r="AT5470" s="38"/>
      <c r="AU5470" s="38"/>
      <c r="AV5470" s="38"/>
      <c r="AW5470" s="38"/>
      <c r="AX5470" s="38"/>
      <c r="AY5470" s="38"/>
      <c r="AZ5470" s="38"/>
      <c r="BA5470" s="38"/>
      <c r="BB5470" s="38"/>
      <c r="BC5470" s="38"/>
      <c r="BD5470" s="38"/>
      <c r="BE5470" s="38"/>
      <c r="BF5470" s="38"/>
      <c r="BG5470" s="38"/>
      <c r="BH5470" s="38"/>
      <c r="BI5470" s="38"/>
      <c r="BJ5470" s="38"/>
      <c r="BK5470" s="38"/>
      <c r="BL5470" s="38"/>
      <c r="BM5470" s="38"/>
      <c r="BN5470" s="38"/>
      <c r="BO5470" s="38"/>
      <c r="BP5470" s="38"/>
      <c r="BQ5470" s="38"/>
      <c r="BR5470" s="38"/>
      <c r="BS5470" s="38"/>
      <c r="BT5470" s="38"/>
      <c r="BU5470" s="38"/>
      <c r="BV5470" s="38"/>
      <c r="BW5470" s="38"/>
      <c r="BX5470" s="38"/>
      <c r="BY5470" s="38"/>
      <c r="BZ5470" s="38"/>
      <c r="CA5470" s="38"/>
      <c r="CB5470" s="38"/>
      <c r="CC5470" s="38"/>
      <c r="CD5470" s="38"/>
      <c r="CE5470" s="38"/>
      <c r="CF5470" s="38"/>
      <c r="CG5470" s="38"/>
      <c r="CH5470" s="38"/>
      <c r="CI5470" s="38"/>
      <c r="CJ5470" s="38"/>
      <c r="CK5470" s="38"/>
      <c r="CL5470" s="38"/>
      <c r="CM5470" s="38"/>
      <c r="CN5470" s="38"/>
      <c r="CO5470" s="38"/>
      <c r="CP5470" s="38"/>
      <c r="CQ5470" s="38"/>
      <c r="CR5470" s="38"/>
      <c r="CS5470" s="38"/>
      <c r="CT5470" s="38"/>
      <c r="CU5470" s="38"/>
      <c r="CV5470" s="38"/>
      <c r="CW5470" s="38"/>
      <c r="CX5470" s="38"/>
      <c r="CY5470" s="38"/>
      <c r="CZ5470" s="38"/>
      <c r="DA5470" s="38"/>
      <c r="DB5470" s="38"/>
      <c r="DC5470" s="38"/>
      <c r="DD5470" s="38"/>
      <c r="DE5470" s="38"/>
      <c r="DF5470" s="38"/>
      <c r="DG5470" s="38"/>
      <c r="DH5470" s="38"/>
      <c r="DI5470" s="38"/>
      <c r="DJ5470" s="38"/>
      <c r="DK5470" s="38"/>
      <c r="DL5470" s="38"/>
      <c r="DM5470" s="38"/>
      <c r="DN5470" s="38"/>
      <c r="DO5470" s="38"/>
      <c r="DP5470" s="38"/>
      <c r="DQ5470" s="38"/>
      <c r="DR5470" s="38"/>
      <c r="DS5470" s="38"/>
      <c r="DT5470" s="38"/>
      <c r="DU5470" s="38"/>
      <c r="DV5470" s="38"/>
      <c r="DW5470" s="38"/>
      <c r="DX5470" s="38"/>
      <c r="DY5470" s="38"/>
      <c r="DZ5470" s="38"/>
      <c r="EA5470" s="38"/>
      <c r="EB5470" s="38"/>
      <c r="EC5470" s="38"/>
      <c r="ED5470" s="38"/>
      <c r="EE5470" s="38"/>
      <c r="EF5470" s="38"/>
      <c r="EG5470" s="38"/>
      <c r="EH5470" s="38"/>
      <c r="EI5470" s="38"/>
      <c r="EJ5470" s="38"/>
      <c r="EK5470" s="38"/>
      <c r="EL5470" s="38"/>
      <c r="EM5470" s="38"/>
      <c r="EN5470" s="38"/>
      <c r="EO5470" s="38"/>
      <c r="EP5470" s="38"/>
      <c r="EQ5470" s="38"/>
      <c r="ER5470" s="38"/>
      <c r="ES5470" s="38"/>
      <c r="ET5470" s="38"/>
      <c r="EU5470" s="38"/>
      <c r="EV5470" s="38"/>
      <c r="EW5470" s="38"/>
      <c r="EX5470" s="38"/>
      <c r="EY5470" s="38"/>
      <c r="EZ5470" s="38"/>
      <c r="FA5470" s="38"/>
      <c r="FB5470" s="38"/>
      <c r="FC5470" s="38"/>
      <c r="FD5470" s="38"/>
      <c r="FE5470" s="38"/>
      <c r="FF5470" s="38"/>
      <c r="FG5470" s="38"/>
      <c r="FH5470" s="38"/>
      <c r="FI5470" s="38"/>
      <c r="FJ5470" s="38"/>
      <c r="FK5470" s="38"/>
      <c r="FL5470" s="38"/>
      <c r="FM5470" s="38"/>
      <c r="FN5470" s="38"/>
      <c r="FO5470" s="38"/>
      <c r="FP5470" s="38"/>
      <c r="FQ5470" s="38"/>
      <c r="FR5470" s="38"/>
      <c r="FS5470" s="38"/>
      <c r="FT5470" s="38"/>
      <c r="FU5470" s="38"/>
      <c r="FV5470" s="38"/>
      <c r="FW5470" s="38"/>
      <c r="FX5470" s="38"/>
      <c r="FY5470" s="38"/>
      <c r="FZ5470" s="38"/>
      <c r="GA5470" s="38"/>
      <c r="GB5470" s="38"/>
      <c r="GC5470" s="38"/>
      <c r="GD5470" s="38"/>
      <c r="GE5470" s="38"/>
      <c r="GF5470" s="38"/>
      <c r="GG5470" s="38"/>
      <c r="GH5470" s="38"/>
      <c r="GI5470" s="38"/>
      <c r="GJ5470" s="38"/>
      <c r="GK5470" s="38"/>
      <c r="GL5470" s="38"/>
      <c r="GM5470" s="38"/>
      <c r="GN5470" s="38"/>
      <c r="GO5470" s="38"/>
      <c r="GP5470" s="38"/>
      <c r="GQ5470" s="38"/>
      <c r="GR5470" s="38"/>
      <c r="GS5470" s="38"/>
      <c r="GT5470" s="38"/>
      <c r="GU5470" s="38"/>
      <c r="GV5470" s="38"/>
      <c r="GW5470" s="38"/>
      <c r="GX5470" s="38"/>
      <c r="GY5470" s="38"/>
      <c r="GZ5470" s="38"/>
      <c r="HA5470" s="38"/>
      <c r="HB5470" s="38"/>
      <c r="HC5470" s="38"/>
      <c r="HD5470" s="38"/>
      <c r="HE5470" s="38"/>
      <c r="HF5470" s="38"/>
      <c r="HG5470" s="38"/>
      <c r="HH5470" s="38"/>
      <c r="HI5470" s="38"/>
      <c r="HJ5470" s="38"/>
      <c r="HK5470" s="38"/>
      <c r="HL5470" s="38"/>
      <c r="HM5470" s="38"/>
      <c r="HN5470" s="38"/>
      <c r="HO5470" s="38"/>
      <c r="HP5470" s="38"/>
      <c r="HQ5470" s="38"/>
      <c r="HR5470" s="38"/>
      <c r="HS5470" s="38"/>
      <c r="HT5470" s="38"/>
      <c r="HU5470" s="38"/>
      <c r="HV5470" s="38"/>
      <c r="HW5470" s="38"/>
      <c r="HX5470" s="38"/>
      <c r="HY5470" s="38"/>
      <c r="HZ5470" s="38"/>
      <c r="IA5470" s="38"/>
      <c r="IB5470" s="38"/>
      <c r="IC5470" s="38"/>
      <c r="ID5470" s="38"/>
      <c r="IE5470" s="38"/>
      <c r="IF5470" s="38"/>
      <c r="IG5470" s="38"/>
      <c r="IH5470" s="38"/>
      <c r="II5470" s="38"/>
      <c r="IJ5470" s="38"/>
      <c r="IK5470" s="38"/>
      <c r="IL5470" s="38"/>
      <c r="IM5470" s="38"/>
      <c r="IN5470" s="38"/>
      <c r="IO5470" s="38"/>
      <c r="IP5470" s="38"/>
      <c r="IQ5470" s="38"/>
      <c r="IR5470" s="38"/>
      <c r="IS5470" s="38"/>
      <c r="IT5470" s="38"/>
      <c r="IU5470" s="38"/>
    </row>
    <row r="5471" spans="1:255" x14ac:dyDescent="0.35">
      <c r="A5471" s="38"/>
      <c r="B5471" s="38"/>
      <c r="C5471" s="38"/>
      <c r="D5471" s="38"/>
      <c r="E5471" s="38"/>
      <c r="F5471" s="38"/>
      <c r="G5471" s="38"/>
      <c r="H5471" s="38"/>
      <c r="I5471" s="38"/>
      <c r="J5471" s="38"/>
      <c r="K5471" s="38"/>
      <c r="L5471" s="38"/>
      <c r="M5471" s="38"/>
      <c r="N5471" s="38"/>
      <c r="O5471" s="38"/>
      <c r="P5471" s="38"/>
      <c r="Q5471" s="38"/>
      <c r="R5471" s="38"/>
      <c r="S5471" s="38"/>
      <c r="T5471" s="38"/>
      <c r="U5471" s="38"/>
      <c r="V5471" s="38"/>
      <c r="W5471" s="38"/>
      <c r="X5471" s="38"/>
      <c r="Y5471" s="38"/>
      <c r="Z5471" s="38"/>
      <c r="AA5471" s="38"/>
      <c r="AB5471" s="38"/>
      <c r="AC5471" s="38"/>
      <c r="AD5471" s="38"/>
      <c r="AE5471" s="38"/>
      <c r="AF5471" s="38"/>
      <c r="AG5471" s="38"/>
      <c r="AH5471" s="38"/>
      <c r="AI5471" s="38"/>
      <c r="AJ5471" s="38"/>
      <c r="AK5471" s="38"/>
      <c r="AL5471" s="38"/>
      <c r="AM5471" s="38"/>
      <c r="AN5471" s="38"/>
      <c r="AO5471" s="38"/>
      <c r="AP5471" s="38"/>
      <c r="AQ5471" s="38"/>
      <c r="AR5471" s="38"/>
      <c r="AS5471" s="38"/>
      <c r="AT5471" s="38"/>
      <c r="AU5471" s="38"/>
      <c r="AV5471" s="38"/>
      <c r="AW5471" s="38"/>
      <c r="AX5471" s="38"/>
      <c r="AY5471" s="38"/>
      <c r="AZ5471" s="38"/>
      <c r="BA5471" s="38"/>
      <c r="BB5471" s="38"/>
      <c r="BC5471" s="38"/>
      <c r="BD5471" s="38"/>
      <c r="BE5471" s="38"/>
      <c r="BF5471" s="38"/>
      <c r="BG5471" s="38"/>
      <c r="BH5471" s="38"/>
      <c r="BI5471" s="38"/>
      <c r="BJ5471" s="38"/>
      <c r="BK5471" s="38"/>
      <c r="BL5471" s="38"/>
      <c r="BM5471" s="38"/>
      <c r="BN5471" s="38"/>
      <c r="BO5471" s="38"/>
      <c r="BP5471" s="38"/>
      <c r="BQ5471" s="38"/>
      <c r="BR5471" s="38"/>
      <c r="BS5471" s="38"/>
      <c r="BT5471" s="38"/>
      <c r="BU5471" s="38"/>
      <c r="BV5471" s="38"/>
      <c r="BW5471" s="38"/>
      <c r="BX5471" s="38"/>
      <c r="BY5471" s="38"/>
      <c r="BZ5471" s="38"/>
      <c r="CA5471" s="38"/>
      <c r="CB5471" s="38"/>
      <c r="CC5471" s="38"/>
      <c r="CD5471" s="38"/>
      <c r="CE5471" s="38"/>
      <c r="CF5471" s="38"/>
      <c r="CG5471" s="38"/>
      <c r="CH5471" s="38"/>
      <c r="CI5471" s="38"/>
      <c r="CJ5471" s="38"/>
      <c r="CK5471" s="38"/>
      <c r="CL5471" s="38"/>
      <c r="CM5471" s="38"/>
      <c r="CN5471" s="38"/>
      <c r="CO5471" s="38"/>
      <c r="CP5471" s="38"/>
      <c r="CQ5471" s="38"/>
      <c r="CR5471" s="38"/>
      <c r="CS5471" s="38"/>
      <c r="CT5471" s="38"/>
      <c r="CU5471" s="38"/>
      <c r="CV5471" s="38"/>
      <c r="CW5471" s="38"/>
      <c r="CX5471" s="38"/>
      <c r="CY5471" s="38"/>
      <c r="CZ5471" s="38"/>
      <c r="DA5471" s="38"/>
      <c r="DB5471" s="38"/>
      <c r="DC5471" s="38"/>
      <c r="DD5471" s="38"/>
      <c r="DE5471" s="38"/>
      <c r="DF5471" s="38"/>
      <c r="DG5471" s="38"/>
      <c r="DH5471" s="38"/>
      <c r="DI5471" s="38"/>
      <c r="DJ5471" s="38"/>
      <c r="DK5471" s="38"/>
      <c r="DL5471" s="38"/>
      <c r="DM5471" s="38"/>
      <c r="DN5471" s="38"/>
      <c r="DO5471" s="38"/>
      <c r="DP5471" s="38"/>
      <c r="DQ5471" s="38"/>
      <c r="DR5471" s="38"/>
      <c r="DS5471" s="38"/>
      <c r="DT5471" s="38"/>
      <c r="DU5471" s="38"/>
      <c r="DV5471" s="38"/>
      <c r="DW5471" s="38"/>
      <c r="DX5471" s="38"/>
      <c r="DY5471" s="38"/>
      <c r="DZ5471" s="38"/>
      <c r="EA5471" s="38"/>
      <c r="EB5471" s="38"/>
      <c r="EC5471" s="38"/>
      <c r="ED5471" s="38"/>
      <c r="EE5471" s="38"/>
      <c r="EF5471" s="38"/>
      <c r="EG5471" s="38"/>
      <c r="EH5471" s="38"/>
      <c r="EI5471" s="38"/>
      <c r="EJ5471" s="38"/>
      <c r="EK5471" s="38"/>
      <c r="EL5471" s="38"/>
      <c r="EM5471" s="38"/>
      <c r="EN5471" s="38"/>
      <c r="EO5471" s="38"/>
      <c r="EP5471" s="38"/>
      <c r="EQ5471" s="38"/>
      <c r="ER5471" s="38"/>
      <c r="ES5471" s="38"/>
      <c r="ET5471" s="38"/>
      <c r="EU5471" s="38"/>
      <c r="EV5471" s="38"/>
      <c r="EW5471" s="38"/>
      <c r="EX5471" s="38"/>
      <c r="EY5471" s="38"/>
      <c r="EZ5471" s="38"/>
      <c r="FA5471" s="38"/>
      <c r="FB5471" s="38"/>
      <c r="FC5471" s="38"/>
      <c r="FD5471" s="38"/>
      <c r="FE5471" s="38"/>
      <c r="FF5471" s="38"/>
      <c r="FG5471" s="38"/>
      <c r="FH5471" s="38"/>
      <c r="FI5471" s="38"/>
      <c r="FJ5471" s="38"/>
      <c r="FK5471" s="38"/>
      <c r="FL5471" s="38"/>
      <c r="FM5471" s="38"/>
      <c r="FN5471" s="38"/>
      <c r="FO5471" s="38"/>
      <c r="FP5471" s="38"/>
      <c r="FQ5471" s="38"/>
      <c r="FR5471" s="38"/>
      <c r="FS5471" s="38"/>
      <c r="FT5471" s="38"/>
      <c r="FU5471" s="38"/>
      <c r="FV5471" s="38"/>
      <c r="FW5471" s="38"/>
      <c r="FX5471" s="38"/>
      <c r="FY5471" s="38"/>
      <c r="FZ5471" s="38"/>
      <c r="GA5471" s="38"/>
      <c r="GB5471" s="38"/>
      <c r="GC5471" s="38"/>
      <c r="GD5471" s="38"/>
      <c r="GE5471" s="38"/>
      <c r="GF5471" s="38"/>
      <c r="GG5471" s="38"/>
      <c r="GH5471" s="38"/>
      <c r="GI5471" s="38"/>
      <c r="GJ5471" s="38"/>
      <c r="GK5471" s="38"/>
      <c r="GL5471" s="38"/>
      <c r="GM5471" s="38"/>
      <c r="GN5471" s="38"/>
      <c r="GO5471" s="38"/>
      <c r="GP5471" s="38"/>
      <c r="GQ5471" s="38"/>
      <c r="GR5471" s="38"/>
      <c r="GS5471" s="38"/>
      <c r="GT5471" s="38"/>
      <c r="GU5471" s="38"/>
      <c r="GV5471" s="38"/>
      <c r="GW5471" s="38"/>
      <c r="GX5471" s="38"/>
      <c r="GY5471" s="38"/>
      <c r="GZ5471" s="38"/>
      <c r="HA5471" s="38"/>
      <c r="HB5471" s="38"/>
      <c r="HC5471" s="38"/>
      <c r="HD5471" s="38"/>
      <c r="HE5471" s="38"/>
      <c r="HF5471" s="38"/>
      <c r="HG5471" s="38"/>
      <c r="HH5471" s="38"/>
      <c r="HI5471" s="38"/>
      <c r="HJ5471" s="38"/>
      <c r="HK5471" s="38"/>
      <c r="HL5471" s="38"/>
      <c r="HM5471" s="38"/>
      <c r="HN5471" s="38"/>
      <c r="HO5471" s="38"/>
      <c r="HP5471" s="38"/>
      <c r="HQ5471" s="38"/>
      <c r="HR5471" s="38"/>
      <c r="HS5471" s="38"/>
      <c r="HT5471" s="38"/>
      <c r="HU5471" s="38"/>
      <c r="HV5471" s="38"/>
      <c r="HW5471" s="38"/>
      <c r="HX5471" s="38"/>
      <c r="HY5471" s="38"/>
      <c r="HZ5471" s="38"/>
      <c r="IA5471" s="38"/>
      <c r="IB5471" s="38"/>
      <c r="IC5471" s="38"/>
      <c r="ID5471" s="38"/>
      <c r="IE5471" s="38"/>
      <c r="IF5471" s="38"/>
      <c r="IG5471" s="38"/>
      <c r="IH5471" s="38"/>
      <c r="II5471" s="38"/>
      <c r="IJ5471" s="38"/>
      <c r="IK5471" s="38"/>
      <c r="IL5471" s="38"/>
      <c r="IM5471" s="38"/>
      <c r="IN5471" s="38"/>
      <c r="IO5471" s="38"/>
      <c r="IP5471" s="38"/>
      <c r="IQ5471" s="38"/>
      <c r="IR5471" s="38"/>
      <c r="IS5471" s="38"/>
      <c r="IT5471" s="38"/>
      <c r="IU5471" s="38"/>
    </row>
    <row r="5472" spans="1:255" x14ac:dyDescent="0.35">
      <c r="A5472" s="38"/>
      <c r="B5472" s="38"/>
      <c r="C5472" s="38"/>
      <c r="D5472" s="38"/>
      <c r="E5472" s="38"/>
      <c r="F5472" s="38"/>
      <c r="G5472" s="38"/>
      <c r="H5472" s="38"/>
      <c r="I5472" s="38"/>
      <c r="J5472" s="38"/>
      <c r="K5472" s="38"/>
      <c r="L5472" s="38"/>
      <c r="M5472" s="38"/>
      <c r="N5472" s="38"/>
      <c r="O5472" s="38"/>
      <c r="P5472" s="38"/>
      <c r="Q5472" s="38"/>
      <c r="R5472" s="38"/>
      <c r="S5472" s="38"/>
      <c r="T5472" s="38"/>
      <c r="U5472" s="38"/>
      <c r="V5472" s="38"/>
      <c r="W5472" s="38"/>
      <c r="X5472" s="38"/>
      <c r="Y5472" s="38"/>
      <c r="Z5472" s="38"/>
      <c r="AA5472" s="38"/>
      <c r="AB5472" s="38"/>
      <c r="AC5472" s="38"/>
      <c r="AD5472" s="38"/>
      <c r="AE5472" s="38"/>
      <c r="AF5472" s="38"/>
      <c r="AG5472" s="38"/>
      <c r="AH5472" s="38"/>
      <c r="AI5472" s="38"/>
      <c r="AJ5472" s="38"/>
      <c r="AK5472" s="38"/>
      <c r="AL5472" s="38"/>
      <c r="AM5472" s="38"/>
      <c r="AN5472" s="38"/>
      <c r="AO5472" s="38"/>
      <c r="AP5472" s="38"/>
      <c r="AQ5472" s="38"/>
      <c r="AR5472" s="38"/>
      <c r="AS5472" s="38"/>
      <c r="AT5472" s="38"/>
      <c r="AU5472" s="38"/>
      <c r="AV5472" s="38"/>
      <c r="AW5472" s="38"/>
      <c r="AX5472" s="38"/>
      <c r="AY5472" s="38"/>
      <c r="AZ5472" s="38"/>
      <c r="BA5472" s="38"/>
      <c r="BB5472" s="38"/>
      <c r="BC5472" s="38"/>
      <c r="BD5472" s="38"/>
      <c r="BE5472" s="38"/>
      <c r="BF5472" s="38"/>
      <c r="BG5472" s="38"/>
      <c r="BH5472" s="38"/>
      <c r="BI5472" s="38"/>
      <c r="BJ5472" s="38"/>
      <c r="BK5472" s="38"/>
      <c r="BL5472" s="38"/>
      <c r="BM5472" s="38"/>
      <c r="BN5472" s="38"/>
      <c r="BO5472" s="38"/>
      <c r="BP5472" s="38"/>
      <c r="BQ5472" s="38"/>
      <c r="BR5472" s="38"/>
      <c r="BS5472" s="38"/>
      <c r="BT5472" s="38"/>
      <c r="BU5472" s="38"/>
      <c r="BV5472" s="38"/>
      <c r="BW5472" s="38"/>
      <c r="BX5472" s="38"/>
      <c r="BY5472" s="38"/>
      <c r="BZ5472" s="38"/>
      <c r="CA5472" s="38"/>
      <c r="CB5472" s="38"/>
      <c r="CC5472" s="38"/>
      <c r="CD5472" s="38"/>
      <c r="CE5472" s="38"/>
      <c r="CF5472" s="38"/>
      <c r="CG5472" s="38"/>
      <c r="CH5472" s="38"/>
      <c r="CI5472" s="38"/>
      <c r="CJ5472" s="38"/>
      <c r="CK5472" s="38"/>
      <c r="CL5472" s="38"/>
      <c r="CM5472" s="38"/>
      <c r="CN5472" s="38"/>
      <c r="CO5472" s="38"/>
      <c r="CP5472" s="38"/>
      <c r="CQ5472" s="38"/>
      <c r="CR5472" s="38"/>
      <c r="CS5472" s="38"/>
      <c r="CT5472" s="38"/>
      <c r="CU5472" s="38"/>
      <c r="CV5472" s="38"/>
      <c r="CW5472" s="38"/>
      <c r="CX5472" s="38"/>
      <c r="CY5472" s="38"/>
      <c r="CZ5472" s="38"/>
      <c r="DA5472" s="38"/>
      <c r="DB5472" s="38"/>
      <c r="DC5472" s="38"/>
      <c r="DD5472" s="38"/>
      <c r="DE5472" s="38"/>
      <c r="DF5472" s="38"/>
      <c r="DG5472" s="38"/>
      <c r="DH5472" s="38"/>
      <c r="DI5472" s="38"/>
      <c r="DJ5472" s="38"/>
      <c r="DK5472" s="38"/>
      <c r="DL5472" s="38"/>
      <c r="DM5472" s="38"/>
      <c r="DN5472" s="38"/>
      <c r="DO5472" s="38"/>
      <c r="DP5472" s="38"/>
      <c r="DQ5472" s="38"/>
      <c r="DR5472" s="38"/>
      <c r="DS5472" s="38"/>
      <c r="DT5472" s="38"/>
      <c r="DU5472" s="38"/>
      <c r="DV5472" s="38"/>
      <c r="DW5472" s="38"/>
      <c r="DX5472" s="38"/>
      <c r="DY5472" s="38"/>
      <c r="DZ5472" s="38"/>
      <c r="EA5472" s="38"/>
      <c r="EB5472" s="38"/>
      <c r="EC5472" s="38"/>
      <c r="ED5472" s="38"/>
      <c r="EE5472" s="38"/>
      <c r="EF5472" s="38"/>
      <c r="EG5472" s="38"/>
      <c r="EH5472" s="38"/>
      <c r="EI5472" s="38"/>
      <c r="EJ5472" s="38"/>
      <c r="EK5472" s="38"/>
      <c r="EL5472" s="38"/>
      <c r="EM5472" s="38"/>
      <c r="EN5472" s="38"/>
      <c r="EO5472" s="38"/>
      <c r="EP5472" s="38"/>
      <c r="EQ5472" s="38"/>
      <c r="ER5472" s="38"/>
      <c r="ES5472" s="38"/>
      <c r="ET5472" s="38"/>
      <c r="EU5472" s="38"/>
      <c r="EV5472" s="38"/>
      <c r="EW5472" s="38"/>
      <c r="EX5472" s="38"/>
      <c r="EY5472" s="38"/>
      <c r="EZ5472" s="38"/>
      <c r="FA5472" s="38"/>
      <c r="FB5472" s="38"/>
      <c r="FC5472" s="38"/>
      <c r="FD5472" s="38"/>
      <c r="FE5472" s="38"/>
      <c r="FF5472" s="38"/>
      <c r="FG5472" s="38"/>
      <c r="FH5472" s="38"/>
      <c r="FI5472" s="38"/>
      <c r="FJ5472" s="38"/>
      <c r="FK5472" s="38"/>
      <c r="FL5472" s="38"/>
      <c r="FM5472" s="38"/>
      <c r="FN5472" s="38"/>
      <c r="FO5472" s="38"/>
      <c r="FP5472" s="38"/>
      <c r="FQ5472" s="38"/>
      <c r="FR5472" s="38"/>
      <c r="FS5472" s="38"/>
      <c r="FT5472" s="38"/>
      <c r="FU5472" s="38"/>
      <c r="FV5472" s="38"/>
      <c r="FW5472" s="38"/>
      <c r="FX5472" s="38"/>
      <c r="FY5472" s="38"/>
      <c r="FZ5472" s="38"/>
      <c r="GA5472" s="38"/>
      <c r="GB5472" s="38"/>
      <c r="GC5472" s="38"/>
      <c r="GD5472" s="38"/>
      <c r="GE5472" s="38"/>
      <c r="GF5472" s="38"/>
      <c r="GG5472" s="38"/>
      <c r="GH5472" s="38"/>
      <c r="GI5472" s="38"/>
      <c r="GJ5472" s="38"/>
      <c r="GK5472" s="38"/>
      <c r="GL5472" s="38"/>
      <c r="GM5472" s="38"/>
      <c r="GN5472" s="38"/>
      <c r="GO5472" s="38"/>
      <c r="GP5472" s="38"/>
      <c r="GQ5472" s="38"/>
      <c r="GR5472" s="38"/>
      <c r="GS5472" s="38"/>
      <c r="GT5472" s="38"/>
      <c r="GU5472" s="38"/>
      <c r="GV5472" s="38"/>
      <c r="GW5472" s="38"/>
      <c r="GX5472" s="38"/>
      <c r="GY5472" s="38"/>
      <c r="GZ5472" s="38"/>
      <c r="HA5472" s="38"/>
      <c r="HB5472" s="38"/>
      <c r="HC5472" s="38"/>
      <c r="HD5472" s="38"/>
      <c r="HE5472" s="38"/>
      <c r="HF5472" s="38"/>
      <c r="HG5472" s="38"/>
      <c r="HH5472" s="38"/>
      <c r="HI5472" s="38"/>
      <c r="HJ5472" s="38"/>
      <c r="HK5472" s="38"/>
      <c r="HL5472" s="38"/>
      <c r="HM5472" s="38"/>
      <c r="HN5472" s="38"/>
      <c r="HO5472" s="38"/>
      <c r="HP5472" s="38"/>
      <c r="HQ5472" s="38"/>
      <c r="HR5472" s="38"/>
      <c r="HS5472" s="38"/>
      <c r="HT5472" s="38"/>
      <c r="HU5472" s="38"/>
      <c r="HV5472" s="38"/>
      <c r="HW5472" s="38"/>
      <c r="HX5472" s="38"/>
      <c r="HY5472" s="38"/>
      <c r="HZ5472" s="38"/>
      <c r="IA5472" s="38"/>
      <c r="IB5472" s="38"/>
      <c r="IC5472" s="38"/>
      <c r="ID5472" s="38"/>
      <c r="IE5472" s="38"/>
      <c r="IF5472" s="38"/>
      <c r="IG5472" s="38"/>
      <c r="IH5472" s="38"/>
      <c r="II5472" s="38"/>
      <c r="IJ5472" s="38"/>
      <c r="IK5472" s="38"/>
      <c r="IL5472" s="38"/>
      <c r="IM5472" s="38"/>
      <c r="IN5472" s="38"/>
      <c r="IO5472" s="38"/>
      <c r="IP5472" s="38"/>
      <c r="IQ5472" s="38"/>
      <c r="IR5472" s="38"/>
      <c r="IS5472" s="38"/>
      <c r="IT5472" s="38"/>
      <c r="IU5472" s="38"/>
    </row>
    <row r="5473" spans="1:255" x14ac:dyDescent="0.35">
      <c r="A5473" s="38"/>
      <c r="B5473" s="38"/>
      <c r="C5473" s="38"/>
      <c r="D5473" s="38"/>
      <c r="E5473" s="38"/>
      <c r="F5473" s="38"/>
      <c r="G5473" s="38"/>
      <c r="H5473" s="38"/>
      <c r="I5473" s="38"/>
      <c r="J5473" s="38"/>
      <c r="K5473" s="38"/>
      <c r="L5473" s="38"/>
      <c r="M5473" s="38"/>
      <c r="N5473" s="38"/>
      <c r="O5473" s="38"/>
      <c r="P5473" s="38"/>
      <c r="Q5473" s="38"/>
      <c r="R5473" s="38"/>
      <c r="S5473" s="38"/>
      <c r="T5473" s="38"/>
      <c r="U5473" s="38"/>
      <c r="V5473" s="38"/>
      <c r="W5473" s="38"/>
      <c r="X5473" s="38"/>
      <c r="Y5473" s="38"/>
      <c r="Z5473" s="38"/>
      <c r="AA5473" s="38"/>
      <c r="AB5473" s="38"/>
      <c r="AC5473" s="38"/>
      <c r="AD5473" s="38"/>
      <c r="AE5473" s="38"/>
      <c r="AF5473" s="38"/>
      <c r="AG5473" s="38"/>
      <c r="AH5473" s="38"/>
      <c r="AI5473" s="38"/>
      <c r="AJ5473" s="38"/>
      <c r="AK5473" s="38"/>
      <c r="AL5473" s="38"/>
      <c r="AM5473" s="38"/>
      <c r="AN5473" s="38"/>
      <c r="AO5473" s="38"/>
      <c r="AP5473" s="38"/>
      <c r="AQ5473" s="38"/>
      <c r="AR5473" s="38"/>
      <c r="AS5473" s="38"/>
      <c r="AT5473" s="38"/>
      <c r="AU5473" s="38"/>
      <c r="AV5473" s="38"/>
      <c r="AW5473" s="38"/>
      <c r="AX5473" s="38"/>
      <c r="AY5473" s="38"/>
      <c r="AZ5473" s="38"/>
      <c r="BA5473" s="38"/>
      <c r="BB5473" s="38"/>
      <c r="BC5473" s="38"/>
      <c r="BD5473" s="38"/>
      <c r="BE5473" s="38"/>
      <c r="BF5473" s="38"/>
      <c r="BG5473" s="38"/>
      <c r="BH5473" s="38"/>
      <c r="BI5473" s="38"/>
      <c r="BJ5473" s="38"/>
      <c r="BK5473" s="38"/>
      <c r="BL5473" s="38"/>
      <c r="BM5473" s="38"/>
      <c r="BN5473" s="38"/>
      <c r="BO5473" s="38"/>
      <c r="BP5473" s="38"/>
      <c r="BQ5473" s="38"/>
      <c r="BR5473" s="38"/>
      <c r="BS5473" s="38"/>
      <c r="BT5473" s="38"/>
      <c r="BU5473" s="38"/>
      <c r="BV5473" s="38"/>
      <c r="BW5473" s="38"/>
      <c r="BX5473" s="38"/>
      <c r="BY5473" s="38"/>
      <c r="BZ5473" s="38"/>
      <c r="CA5473" s="38"/>
      <c r="CB5473" s="38"/>
      <c r="CC5473" s="38"/>
      <c r="CD5473" s="38"/>
      <c r="CE5473" s="38"/>
      <c r="CF5473" s="38"/>
      <c r="CG5473" s="38"/>
      <c r="CH5473" s="38"/>
      <c r="CI5473" s="38"/>
      <c r="CJ5473" s="38"/>
      <c r="CK5473" s="38"/>
      <c r="CL5473" s="38"/>
      <c r="CM5473" s="38"/>
      <c r="CN5473" s="38"/>
      <c r="CO5473" s="38"/>
      <c r="CP5473" s="38"/>
      <c r="CQ5473" s="38"/>
      <c r="CR5473" s="38"/>
      <c r="CS5473" s="38"/>
      <c r="CT5473" s="38"/>
      <c r="CU5473" s="38"/>
      <c r="CV5473" s="38"/>
      <c r="CW5473" s="38"/>
      <c r="CX5473" s="38"/>
      <c r="CY5473" s="38"/>
      <c r="CZ5473" s="38"/>
      <c r="DA5473" s="38"/>
      <c r="DB5473" s="38"/>
      <c r="DC5473" s="38"/>
      <c r="DD5473" s="38"/>
      <c r="DE5473" s="38"/>
      <c r="DF5473" s="38"/>
      <c r="DG5473" s="38"/>
      <c r="DH5473" s="38"/>
      <c r="DI5473" s="38"/>
      <c r="DJ5473" s="38"/>
      <c r="DK5473" s="38"/>
      <c r="DL5473" s="38"/>
      <c r="DM5473" s="38"/>
      <c r="DN5473" s="38"/>
      <c r="DO5473" s="38"/>
      <c r="DP5473" s="38"/>
      <c r="DQ5473" s="38"/>
      <c r="DR5473" s="38"/>
      <c r="DS5473" s="38"/>
      <c r="DT5473" s="38"/>
      <c r="DU5473" s="38"/>
      <c r="DV5473" s="38"/>
      <c r="DW5473" s="38"/>
      <c r="DX5473" s="38"/>
      <c r="DY5473" s="38"/>
      <c r="DZ5473" s="38"/>
      <c r="EA5473" s="38"/>
      <c r="EB5473" s="38"/>
      <c r="EC5473" s="38"/>
      <c r="ED5473" s="38"/>
      <c r="EE5473" s="38"/>
      <c r="EF5473" s="38"/>
      <c r="EG5473" s="38"/>
      <c r="EH5473" s="38"/>
      <c r="EI5473" s="38"/>
      <c r="EJ5473" s="38"/>
      <c r="EK5473" s="38"/>
      <c r="EL5473" s="38"/>
      <c r="EM5473" s="38"/>
      <c r="EN5473" s="38"/>
      <c r="EO5473" s="38"/>
      <c r="EP5473" s="38"/>
      <c r="EQ5473" s="38"/>
      <c r="ER5473" s="38"/>
      <c r="ES5473" s="38"/>
      <c r="ET5473" s="38"/>
      <c r="EU5473" s="38"/>
      <c r="EV5473" s="38"/>
      <c r="EW5473" s="38"/>
      <c r="EX5473" s="38"/>
      <c r="EY5473" s="38"/>
      <c r="EZ5473" s="38"/>
      <c r="FA5473" s="38"/>
      <c r="FB5473" s="38"/>
      <c r="FC5473" s="38"/>
      <c r="FD5473" s="38"/>
      <c r="FE5473" s="38"/>
      <c r="FF5473" s="38"/>
      <c r="FG5473" s="38"/>
      <c r="FH5473" s="38"/>
      <c r="FI5473" s="38"/>
      <c r="FJ5473" s="38"/>
      <c r="FK5473" s="38"/>
      <c r="FL5473" s="38"/>
      <c r="FM5473" s="38"/>
      <c r="FN5473" s="38"/>
      <c r="FO5473" s="38"/>
      <c r="FP5473" s="38"/>
      <c r="FQ5473" s="38"/>
      <c r="FR5473" s="38"/>
      <c r="FS5473" s="38"/>
      <c r="FT5473" s="38"/>
      <c r="FU5473" s="38"/>
      <c r="FV5473" s="38"/>
      <c r="FW5473" s="38"/>
      <c r="FX5473" s="38"/>
      <c r="FY5473" s="38"/>
      <c r="FZ5473" s="38"/>
      <c r="GA5473" s="38"/>
      <c r="GB5473" s="38"/>
      <c r="GC5473" s="38"/>
      <c r="GD5473" s="38"/>
      <c r="GE5473" s="38"/>
      <c r="GF5473" s="38"/>
      <c r="GG5473" s="38"/>
      <c r="GH5473" s="38"/>
      <c r="GI5473" s="38"/>
      <c r="GJ5473" s="38"/>
      <c r="GK5473" s="38"/>
      <c r="GL5473" s="38"/>
      <c r="GM5473" s="38"/>
      <c r="GN5473" s="38"/>
      <c r="GO5473" s="38"/>
      <c r="GP5473" s="38"/>
      <c r="GQ5473" s="38"/>
      <c r="GR5473" s="38"/>
      <c r="GS5473" s="38"/>
      <c r="GT5473" s="38"/>
      <c r="GU5473" s="38"/>
      <c r="GV5473" s="38"/>
      <c r="GW5473" s="38"/>
      <c r="GX5473" s="38"/>
      <c r="GY5473" s="38"/>
      <c r="GZ5473" s="38"/>
      <c r="HA5473" s="38"/>
      <c r="HB5473" s="38"/>
      <c r="HC5473" s="38"/>
      <c r="HD5473" s="38"/>
      <c r="HE5473" s="38"/>
      <c r="HF5473" s="38"/>
      <c r="HG5473" s="38"/>
      <c r="HH5473" s="38"/>
      <c r="HI5473" s="38"/>
      <c r="HJ5473" s="38"/>
      <c r="HK5473" s="38"/>
      <c r="HL5473" s="38"/>
      <c r="HM5473" s="38"/>
      <c r="HN5473" s="38"/>
      <c r="HO5473" s="38"/>
      <c r="HP5473" s="38"/>
      <c r="HQ5473" s="38"/>
      <c r="HR5473" s="38"/>
      <c r="HS5473" s="38"/>
      <c r="HT5473" s="38"/>
      <c r="HU5473" s="38"/>
      <c r="HV5473" s="38"/>
      <c r="HW5473" s="38"/>
      <c r="HX5473" s="38"/>
      <c r="HY5473" s="38"/>
      <c r="HZ5473" s="38"/>
      <c r="IA5473" s="38"/>
      <c r="IB5473" s="38"/>
      <c r="IC5473" s="38"/>
      <c r="ID5473" s="38"/>
      <c r="IE5473" s="38"/>
      <c r="IF5473" s="38"/>
      <c r="IG5473" s="38"/>
      <c r="IH5473" s="38"/>
      <c r="II5473" s="38"/>
      <c r="IJ5473" s="38"/>
      <c r="IK5473" s="38"/>
      <c r="IL5473" s="38"/>
      <c r="IM5473" s="38"/>
      <c r="IN5473" s="38"/>
      <c r="IO5473" s="38"/>
      <c r="IP5473" s="38"/>
      <c r="IQ5473" s="38"/>
      <c r="IR5473" s="38"/>
      <c r="IS5473" s="38"/>
      <c r="IT5473" s="38"/>
      <c r="IU5473" s="38"/>
    </row>
    <row r="5474" spans="1:255" x14ac:dyDescent="0.35">
      <c r="A5474" s="38"/>
      <c r="B5474" s="38"/>
      <c r="C5474" s="38"/>
      <c r="D5474" s="38"/>
      <c r="E5474" s="38"/>
      <c r="F5474" s="38"/>
      <c r="G5474" s="38"/>
      <c r="H5474" s="38"/>
      <c r="I5474" s="38"/>
      <c r="J5474" s="38"/>
      <c r="K5474" s="38"/>
      <c r="L5474" s="38"/>
      <c r="M5474" s="38"/>
      <c r="N5474" s="38"/>
      <c r="O5474" s="38"/>
      <c r="P5474" s="38"/>
      <c r="Q5474" s="38"/>
      <c r="R5474" s="38"/>
      <c r="S5474" s="38"/>
      <c r="T5474" s="38"/>
      <c r="U5474" s="38"/>
      <c r="V5474" s="38"/>
      <c r="W5474" s="38"/>
      <c r="X5474" s="38"/>
      <c r="Y5474" s="38"/>
      <c r="Z5474" s="38"/>
      <c r="AA5474" s="38"/>
      <c r="AB5474" s="38"/>
      <c r="AC5474" s="38"/>
      <c r="AD5474" s="38"/>
      <c r="AE5474" s="38"/>
      <c r="AF5474" s="38"/>
      <c r="AG5474" s="38"/>
      <c r="AH5474" s="38"/>
      <c r="AI5474" s="38"/>
      <c r="AJ5474" s="38"/>
      <c r="AK5474" s="38"/>
      <c r="AL5474" s="38"/>
      <c r="AM5474" s="38"/>
      <c r="AN5474" s="38"/>
      <c r="AO5474" s="38"/>
      <c r="AP5474" s="38"/>
      <c r="AQ5474" s="38"/>
      <c r="AR5474" s="38"/>
      <c r="AS5474" s="38"/>
      <c r="AT5474" s="38"/>
      <c r="AU5474" s="38"/>
      <c r="AV5474" s="38"/>
      <c r="AW5474" s="38"/>
      <c r="AX5474" s="38"/>
      <c r="AY5474" s="38"/>
      <c r="AZ5474" s="38"/>
      <c r="BA5474" s="38"/>
      <c r="BB5474" s="38"/>
      <c r="BC5474" s="38"/>
      <c r="BD5474" s="38"/>
      <c r="BE5474" s="38"/>
      <c r="BF5474" s="38"/>
      <c r="BG5474" s="38"/>
      <c r="BH5474" s="38"/>
      <c r="BI5474" s="38"/>
      <c r="BJ5474" s="38"/>
      <c r="BK5474" s="38"/>
      <c r="BL5474" s="38"/>
      <c r="BM5474" s="38"/>
      <c r="BN5474" s="38"/>
      <c r="BO5474" s="38"/>
      <c r="BP5474" s="38"/>
      <c r="BQ5474" s="38"/>
      <c r="BR5474" s="38"/>
      <c r="BS5474" s="38"/>
      <c r="BT5474" s="38"/>
      <c r="BU5474" s="38"/>
      <c r="BV5474" s="38"/>
      <c r="BW5474" s="38"/>
      <c r="BX5474" s="38"/>
      <c r="BY5474" s="38"/>
      <c r="BZ5474" s="38"/>
      <c r="CA5474" s="38"/>
      <c r="CB5474" s="38"/>
      <c r="CC5474" s="38"/>
      <c r="CD5474" s="38"/>
      <c r="CE5474" s="38"/>
      <c r="CF5474" s="38"/>
      <c r="CG5474" s="38"/>
      <c r="CH5474" s="38"/>
      <c r="CI5474" s="38"/>
      <c r="CJ5474" s="38"/>
      <c r="CK5474" s="38"/>
      <c r="CL5474" s="38"/>
      <c r="CM5474" s="38"/>
      <c r="CN5474" s="38"/>
      <c r="CO5474" s="38"/>
      <c r="CP5474" s="38"/>
      <c r="CQ5474" s="38"/>
      <c r="CR5474" s="38"/>
      <c r="CS5474" s="38"/>
      <c r="CT5474" s="38"/>
      <c r="CU5474" s="38"/>
      <c r="CV5474" s="38"/>
      <c r="CW5474" s="38"/>
      <c r="CX5474" s="38"/>
      <c r="CY5474" s="38"/>
      <c r="CZ5474" s="38"/>
      <c r="DA5474" s="38"/>
      <c r="DB5474" s="38"/>
      <c r="DC5474" s="38"/>
      <c r="DD5474" s="38"/>
      <c r="DE5474" s="38"/>
      <c r="DF5474" s="38"/>
      <c r="DG5474" s="38"/>
      <c r="DH5474" s="38"/>
      <c r="DI5474" s="38"/>
      <c r="DJ5474" s="38"/>
      <c r="DK5474" s="38"/>
      <c r="DL5474" s="38"/>
      <c r="DM5474" s="38"/>
      <c r="DN5474" s="38"/>
      <c r="DO5474" s="38"/>
      <c r="DP5474" s="38"/>
      <c r="DQ5474" s="38"/>
      <c r="DR5474" s="38"/>
      <c r="DS5474" s="38"/>
      <c r="DT5474" s="38"/>
      <c r="DU5474" s="38"/>
      <c r="DV5474" s="38"/>
      <c r="DW5474" s="38"/>
      <c r="DX5474" s="38"/>
      <c r="DY5474" s="38"/>
      <c r="DZ5474" s="38"/>
      <c r="EA5474" s="38"/>
      <c r="EB5474" s="38"/>
      <c r="EC5474" s="38"/>
      <c r="ED5474" s="38"/>
      <c r="EE5474" s="38"/>
      <c r="EF5474" s="38"/>
      <c r="EG5474" s="38"/>
      <c r="EH5474" s="38"/>
      <c r="EI5474" s="38"/>
      <c r="EJ5474" s="38"/>
      <c r="EK5474" s="38"/>
      <c r="EL5474" s="38"/>
      <c r="EM5474" s="38"/>
      <c r="EN5474" s="38"/>
      <c r="EO5474" s="38"/>
      <c r="EP5474" s="38"/>
      <c r="EQ5474" s="38"/>
      <c r="ER5474" s="38"/>
      <c r="ES5474" s="38"/>
      <c r="ET5474" s="38"/>
      <c r="EU5474" s="38"/>
      <c r="EV5474" s="38"/>
      <c r="EW5474" s="38"/>
      <c r="EX5474" s="38"/>
      <c r="EY5474" s="38"/>
      <c r="EZ5474" s="38"/>
      <c r="FA5474" s="38"/>
      <c r="FB5474" s="38"/>
      <c r="FC5474" s="38"/>
      <c r="FD5474" s="38"/>
      <c r="FE5474" s="38"/>
      <c r="FF5474" s="38"/>
      <c r="FG5474" s="38"/>
      <c r="FH5474" s="38"/>
      <c r="FI5474" s="38"/>
      <c r="FJ5474" s="38"/>
      <c r="FK5474" s="38"/>
      <c r="FL5474" s="38"/>
      <c r="FM5474" s="38"/>
      <c r="FN5474" s="38"/>
      <c r="FO5474" s="38"/>
      <c r="FP5474" s="38"/>
      <c r="FQ5474" s="38"/>
      <c r="FR5474" s="38"/>
      <c r="FS5474" s="38"/>
      <c r="FT5474" s="38"/>
      <c r="FU5474" s="38"/>
      <c r="FV5474" s="38"/>
      <c r="FW5474" s="38"/>
      <c r="FX5474" s="38"/>
      <c r="FY5474" s="38"/>
      <c r="FZ5474" s="38"/>
      <c r="GA5474" s="38"/>
      <c r="GB5474" s="38"/>
      <c r="GC5474" s="38"/>
      <c r="GD5474" s="38"/>
      <c r="GE5474" s="38"/>
      <c r="GF5474" s="38"/>
      <c r="GG5474" s="38"/>
      <c r="GH5474" s="38"/>
      <c r="GI5474" s="38"/>
      <c r="GJ5474" s="38"/>
      <c r="GK5474" s="38"/>
      <c r="GL5474" s="38"/>
      <c r="GM5474" s="38"/>
      <c r="GN5474" s="38"/>
      <c r="GO5474" s="38"/>
      <c r="GP5474" s="38"/>
      <c r="GQ5474" s="38"/>
      <c r="GR5474" s="38"/>
      <c r="GS5474" s="38"/>
      <c r="GT5474" s="38"/>
      <c r="GU5474" s="38"/>
      <c r="GV5474" s="38"/>
      <c r="GW5474" s="38"/>
      <c r="GX5474" s="38"/>
      <c r="GY5474" s="38"/>
      <c r="GZ5474" s="38"/>
      <c r="HA5474" s="38"/>
      <c r="HB5474" s="38"/>
      <c r="HC5474" s="38"/>
      <c r="HD5474" s="38"/>
      <c r="HE5474" s="38"/>
      <c r="HF5474" s="38"/>
      <c r="HG5474" s="38"/>
      <c r="HH5474" s="38"/>
      <c r="HI5474" s="38"/>
      <c r="HJ5474" s="38"/>
      <c r="HK5474" s="38"/>
      <c r="HL5474" s="38"/>
      <c r="HM5474" s="38"/>
      <c r="HN5474" s="38"/>
      <c r="HO5474" s="38"/>
      <c r="HP5474" s="38"/>
      <c r="HQ5474" s="38"/>
      <c r="HR5474" s="38"/>
      <c r="HS5474" s="38"/>
      <c r="HT5474" s="38"/>
      <c r="HU5474" s="38"/>
      <c r="HV5474" s="38"/>
      <c r="HW5474" s="38"/>
      <c r="HX5474" s="38"/>
      <c r="HY5474" s="38"/>
      <c r="HZ5474" s="38"/>
      <c r="IA5474" s="38"/>
      <c r="IB5474" s="38"/>
      <c r="IC5474" s="38"/>
      <c r="ID5474" s="38"/>
      <c r="IE5474" s="38"/>
      <c r="IF5474" s="38"/>
      <c r="IG5474" s="38"/>
      <c r="IH5474" s="38"/>
      <c r="II5474" s="38"/>
      <c r="IJ5474" s="38"/>
      <c r="IK5474" s="38"/>
      <c r="IL5474" s="38"/>
      <c r="IM5474" s="38"/>
      <c r="IN5474" s="38"/>
      <c r="IO5474" s="38"/>
      <c r="IP5474" s="38"/>
      <c r="IQ5474" s="38"/>
      <c r="IR5474" s="38"/>
      <c r="IS5474" s="38"/>
      <c r="IT5474" s="38"/>
      <c r="IU5474" s="38"/>
    </row>
    <row r="5475" spans="1:255" x14ac:dyDescent="0.35">
      <c r="A5475" s="38"/>
      <c r="B5475" s="38"/>
      <c r="C5475" s="38"/>
      <c r="D5475" s="38"/>
      <c r="E5475" s="38"/>
      <c r="F5475" s="38"/>
      <c r="G5475" s="38"/>
      <c r="H5475" s="38"/>
      <c r="I5475" s="38"/>
      <c r="J5475" s="38"/>
      <c r="K5475" s="38"/>
      <c r="L5475" s="38"/>
      <c r="M5475" s="38"/>
      <c r="N5475" s="38"/>
      <c r="O5475" s="38"/>
      <c r="P5475" s="38"/>
      <c r="Q5475" s="38"/>
      <c r="R5475" s="38"/>
      <c r="S5475" s="38"/>
      <c r="T5475" s="38"/>
      <c r="U5475" s="38"/>
      <c r="V5475" s="38"/>
      <c r="W5475" s="38"/>
      <c r="X5475" s="38"/>
      <c r="Y5475" s="38"/>
      <c r="Z5475" s="38"/>
      <c r="AA5475" s="38"/>
      <c r="AB5475" s="38"/>
      <c r="AC5475" s="38"/>
      <c r="AD5475" s="38"/>
      <c r="AE5475" s="38"/>
      <c r="AF5475" s="38"/>
      <c r="AG5475" s="38"/>
      <c r="AH5475" s="38"/>
      <c r="AI5475" s="38"/>
      <c r="AJ5475" s="38"/>
      <c r="AK5475" s="38"/>
      <c r="AL5475" s="38"/>
      <c r="AM5475" s="38"/>
      <c r="AN5475" s="38"/>
      <c r="AO5475" s="38"/>
      <c r="AP5475" s="38"/>
      <c r="AQ5475" s="38"/>
      <c r="AR5475" s="38"/>
      <c r="AS5475" s="38"/>
      <c r="AT5475" s="38"/>
      <c r="AU5475" s="38"/>
      <c r="AV5475" s="38"/>
      <c r="AW5475" s="38"/>
      <c r="AX5475" s="38"/>
      <c r="AY5475" s="38"/>
      <c r="AZ5475" s="38"/>
      <c r="BA5475" s="38"/>
      <c r="BB5475" s="38"/>
      <c r="BC5475" s="38"/>
      <c r="BD5475" s="38"/>
      <c r="BE5475" s="38"/>
      <c r="BF5475" s="38"/>
      <c r="BG5475" s="38"/>
      <c r="BH5475" s="38"/>
      <c r="BI5475" s="38"/>
      <c r="BJ5475" s="38"/>
      <c r="BK5475" s="38"/>
      <c r="BL5475" s="38"/>
      <c r="BM5475" s="38"/>
      <c r="BN5475" s="38"/>
      <c r="BO5475" s="38"/>
      <c r="BP5475" s="38"/>
      <c r="BQ5475" s="38"/>
      <c r="BR5475" s="38"/>
      <c r="BS5475" s="38"/>
      <c r="BT5475" s="38"/>
      <c r="BU5475" s="38"/>
      <c r="BV5475" s="38"/>
      <c r="BW5475" s="38"/>
      <c r="BX5475" s="38"/>
      <c r="BY5475" s="38"/>
      <c r="BZ5475" s="38"/>
      <c r="CA5475" s="38"/>
      <c r="CB5475" s="38"/>
      <c r="CC5475" s="38"/>
      <c r="CD5475" s="38"/>
      <c r="CE5475" s="38"/>
      <c r="CF5475" s="38"/>
      <c r="CG5475" s="38"/>
      <c r="CH5475" s="38"/>
      <c r="CI5475" s="38"/>
      <c r="CJ5475" s="38"/>
      <c r="CK5475" s="38"/>
      <c r="CL5475" s="38"/>
      <c r="CM5475" s="38"/>
      <c r="CN5475" s="38"/>
      <c r="CO5475" s="38"/>
      <c r="CP5475" s="38"/>
      <c r="CQ5475" s="38"/>
      <c r="CR5475" s="38"/>
      <c r="CS5475" s="38"/>
      <c r="CT5475" s="38"/>
      <c r="CU5475" s="38"/>
      <c r="CV5475" s="38"/>
      <c r="CW5475" s="38"/>
      <c r="CX5475" s="38"/>
      <c r="CY5475" s="38"/>
      <c r="CZ5475" s="38"/>
      <c r="DA5475" s="38"/>
      <c r="DB5475" s="38"/>
      <c r="DC5475" s="38"/>
      <c r="DD5475" s="38"/>
      <c r="DE5475" s="38"/>
      <c r="DF5475" s="38"/>
      <c r="DG5475" s="38"/>
      <c r="DH5475" s="38"/>
      <c r="DI5475" s="38"/>
      <c r="DJ5475" s="38"/>
      <c r="DK5475" s="38"/>
      <c r="DL5475" s="38"/>
      <c r="DM5475" s="38"/>
      <c r="DN5475" s="38"/>
      <c r="DO5475" s="38"/>
      <c r="DP5475" s="38"/>
      <c r="DQ5475" s="38"/>
      <c r="DR5475" s="38"/>
      <c r="DS5475" s="38"/>
      <c r="DT5475" s="38"/>
      <c r="DU5475" s="38"/>
      <c r="DV5475" s="38"/>
      <c r="DW5475" s="38"/>
      <c r="DX5475" s="38"/>
      <c r="DY5475" s="38"/>
      <c r="DZ5475" s="38"/>
      <c r="EA5475" s="38"/>
      <c r="EB5475" s="38"/>
      <c r="EC5475" s="38"/>
      <c r="ED5475" s="38"/>
      <c r="EE5475" s="38"/>
      <c r="EF5475" s="38"/>
      <c r="EG5475" s="38"/>
      <c r="EH5475" s="38"/>
      <c r="EI5475" s="38"/>
      <c r="EJ5475" s="38"/>
      <c r="EK5475" s="38"/>
      <c r="EL5475" s="38"/>
      <c r="EM5475" s="38"/>
      <c r="EN5475" s="38"/>
      <c r="EO5475" s="38"/>
      <c r="EP5475" s="38"/>
      <c r="EQ5475" s="38"/>
      <c r="ER5475" s="38"/>
      <c r="ES5475" s="38"/>
      <c r="ET5475" s="38"/>
      <c r="EU5475" s="38"/>
      <c r="EV5475" s="38"/>
      <c r="EW5475" s="38"/>
      <c r="EX5475" s="38"/>
      <c r="EY5475" s="38"/>
      <c r="EZ5475" s="38"/>
      <c r="FA5475" s="38"/>
      <c r="FB5475" s="38"/>
      <c r="FC5475" s="38"/>
      <c r="FD5475" s="38"/>
      <c r="FE5475" s="38"/>
      <c r="FF5475" s="38"/>
      <c r="FG5475" s="38"/>
      <c r="FH5475" s="38"/>
      <c r="FI5475" s="38"/>
      <c r="FJ5475" s="38"/>
      <c r="FK5475" s="38"/>
      <c r="FL5475" s="38"/>
      <c r="FM5475" s="38"/>
      <c r="FN5475" s="38"/>
      <c r="FO5475" s="38"/>
      <c r="FP5475" s="38"/>
      <c r="FQ5475" s="38"/>
      <c r="FR5475" s="38"/>
      <c r="FS5475" s="38"/>
      <c r="FT5475" s="38"/>
      <c r="FU5475" s="38"/>
      <c r="FV5475" s="38"/>
      <c r="FW5475" s="38"/>
      <c r="FX5475" s="38"/>
      <c r="FY5475" s="38"/>
      <c r="FZ5475" s="38"/>
      <c r="GA5475" s="38"/>
      <c r="GB5475" s="38"/>
      <c r="GC5475" s="38"/>
      <c r="GD5475" s="38"/>
      <c r="GE5475" s="38"/>
      <c r="GF5475" s="38"/>
      <c r="GG5475" s="38"/>
      <c r="GH5475" s="38"/>
      <c r="GI5475" s="38"/>
      <c r="GJ5475" s="38"/>
      <c r="GK5475" s="38"/>
      <c r="GL5475" s="38"/>
      <c r="GM5475" s="38"/>
      <c r="GN5475" s="38"/>
      <c r="GO5475" s="38"/>
      <c r="GP5475" s="38"/>
      <c r="GQ5475" s="38"/>
      <c r="GR5475" s="38"/>
      <c r="GS5475" s="38"/>
      <c r="GT5475" s="38"/>
      <c r="GU5475" s="38"/>
      <c r="GV5475" s="38"/>
      <c r="GW5475" s="38"/>
      <c r="GX5475" s="38"/>
      <c r="GY5475" s="38"/>
      <c r="GZ5475" s="38"/>
      <c r="HA5475" s="38"/>
      <c r="HB5475" s="38"/>
      <c r="HC5475" s="38"/>
      <c r="HD5475" s="38"/>
      <c r="HE5475" s="38"/>
      <c r="HF5475" s="38"/>
      <c r="HG5475" s="38"/>
      <c r="HH5475" s="38"/>
      <c r="HI5475" s="38"/>
      <c r="HJ5475" s="38"/>
      <c r="HK5475" s="38"/>
      <c r="HL5475" s="38"/>
      <c r="HM5475" s="38"/>
      <c r="HN5475" s="38"/>
      <c r="HO5475" s="38"/>
      <c r="HP5475" s="38"/>
      <c r="HQ5475" s="38"/>
      <c r="HR5475" s="38"/>
      <c r="HS5475" s="38"/>
      <c r="HT5475" s="38"/>
      <c r="HU5475" s="38"/>
      <c r="HV5475" s="38"/>
      <c r="HW5475" s="38"/>
      <c r="HX5475" s="38"/>
      <c r="HY5475" s="38"/>
      <c r="HZ5475" s="38"/>
      <c r="IA5475" s="38"/>
      <c r="IB5475" s="38"/>
      <c r="IC5475" s="38"/>
      <c r="ID5475" s="38"/>
      <c r="IE5475" s="38"/>
      <c r="IF5475" s="38"/>
      <c r="IG5475" s="38"/>
      <c r="IH5475" s="38"/>
      <c r="II5475" s="38"/>
      <c r="IJ5475" s="38"/>
      <c r="IK5475" s="38"/>
      <c r="IL5475" s="38"/>
      <c r="IM5475" s="38"/>
      <c r="IN5475" s="38"/>
      <c r="IO5475" s="38"/>
      <c r="IP5475" s="38"/>
      <c r="IQ5475" s="38"/>
      <c r="IR5475" s="38"/>
      <c r="IS5475" s="38"/>
      <c r="IT5475" s="38"/>
      <c r="IU5475" s="38"/>
    </row>
    <row r="5476" spans="1:255" x14ac:dyDescent="0.35">
      <c r="A5476" s="38"/>
      <c r="B5476" s="38"/>
      <c r="C5476" s="38"/>
      <c r="D5476" s="38"/>
      <c r="E5476" s="38"/>
      <c r="F5476" s="38"/>
      <c r="G5476" s="38"/>
      <c r="H5476" s="38"/>
      <c r="I5476" s="38"/>
      <c r="J5476" s="38"/>
      <c r="K5476" s="38"/>
      <c r="L5476" s="38"/>
      <c r="M5476" s="38"/>
      <c r="N5476" s="38"/>
      <c r="O5476" s="38"/>
      <c r="P5476" s="38"/>
      <c r="Q5476" s="38"/>
      <c r="R5476" s="38"/>
      <c r="S5476" s="38"/>
      <c r="T5476" s="38"/>
      <c r="U5476" s="38"/>
      <c r="V5476" s="38"/>
      <c r="W5476" s="38"/>
      <c r="X5476" s="38"/>
      <c r="Y5476" s="38"/>
      <c r="Z5476" s="38"/>
      <c r="AA5476" s="38"/>
      <c r="AB5476" s="38"/>
      <c r="AC5476" s="38"/>
      <c r="AD5476" s="38"/>
      <c r="AE5476" s="38"/>
      <c r="AF5476" s="38"/>
      <c r="AG5476" s="38"/>
      <c r="AH5476" s="38"/>
      <c r="AI5476" s="38"/>
      <c r="AJ5476" s="38"/>
      <c r="AK5476" s="38"/>
      <c r="AL5476" s="38"/>
      <c r="AM5476" s="38"/>
      <c r="AN5476" s="38"/>
      <c r="AO5476" s="38"/>
      <c r="AP5476" s="38"/>
      <c r="AQ5476" s="38"/>
      <c r="AR5476" s="38"/>
      <c r="AS5476" s="38"/>
      <c r="AT5476" s="38"/>
      <c r="AU5476" s="38"/>
      <c r="AV5476" s="38"/>
      <c r="AW5476" s="38"/>
      <c r="AX5476" s="38"/>
      <c r="AY5476" s="38"/>
      <c r="AZ5476" s="38"/>
      <c r="BA5476" s="38"/>
      <c r="BB5476" s="38"/>
      <c r="BC5476" s="38"/>
      <c r="BD5476" s="38"/>
      <c r="BE5476" s="38"/>
      <c r="BF5476" s="38"/>
      <c r="BG5476" s="38"/>
      <c r="BH5476" s="38"/>
      <c r="BI5476" s="38"/>
      <c r="BJ5476" s="38"/>
      <c r="BK5476" s="38"/>
      <c r="BL5476" s="38"/>
      <c r="BM5476" s="38"/>
      <c r="BN5476" s="38"/>
      <c r="BO5476" s="38"/>
      <c r="BP5476" s="38"/>
      <c r="BQ5476" s="38"/>
      <c r="BR5476" s="38"/>
      <c r="BS5476" s="38"/>
      <c r="BT5476" s="38"/>
      <c r="BU5476" s="38"/>
      <c r="BV5476" s="38"/>
      <c r="BW5476" s="38"/>
      <c r="BX5476" s="38"/>
      <c r="BY5476" s="38"/>
      <c r="BZ5476" s="38"/>
      <c r="CA5476" s="38"/>
      <c r="CB5476" s="38"/>
      <c r="CC5476" s="38"/>
      <c r="CD5476" s="38"/>
      <c r="CE5476" s="38"/>
      <c r="CF5476" s="38"/>
      <c r="CG5476" s="38"/>
      <c r="CH5476" s="38"/>
      <c r="CI5476" s="38"/>
      <c r="CJ5476" s="38"/>
      <c r="CK5476" s="38"/>
      <c r="CL5476" s="38"/>
      <c r="CM5476" s="38"/>
      <c r="CN5476" s="38"/>
      <c r="CO5476" s="38"/>
      <c r="CP5476" s="38"/>
      <c r="CQ5476" s="38"/>
      <c r="CR5476" s="38"/>
      <c r="CS5476" s="38"/>
      <c r="CT5476" s="38"/>
      <c r="CU5476" s="38"/>
      <c r="CV5476" s="38"/>
      <c r="CW5476" s="38"/>
      <c r="CX5476" s="38"/>
      <c r="CY5476" s="38"/>
      <c r="CZ5476" s="38"/>
      <c r="DA5476" s="38"/>
      <c r="DB5476" s="38"/>
      <c r="DC5476" s="38"/>
      <c r="DD5476" s="38"/>
      <c r="DE5476" s="38"/>
      <c r="DF5476" s="38"/>
      <c r="DG5476" s="38"/>
      <c r="DH5476" s="38"/>
      <c r="DI5476" s="38"/>
      <c r="DJ5476" s="38"/>
      <c r="DK5476" s="38"/>
      <c r="DL5476" s="38"/>
      <c r="DM5476" s="38"/>
      <c r="DN5476" s="38"/>
      <c r="DO5476" s="38"/>
      <c r="DP5476" s="38"/>
      <c r="DQ5476" s="38"/>
      <c r="DR5476" s="38"/>
      <c r="DS5476" s="38"/>
      <c r="DT5476" s="38"/>
      <c r="DU5476" s="38"/>
      <c r="DV5476" s="38"/>
      <c r="DW5476" s="38"/>
      <c r="DX5476" s="38"/>
      <c r="DY5476" s="38"/>
      <c r="DZ5476" s="38"/>
      <c r="EA5476" s="38"/>
      <c r="EB5476" s="38"/>
      <c r="EC5476" s="38"/>
      <c r="ED5476" s="38"/>
      <c r="EE5476" s="38"/>
      <c r="EF5476" s="38"/>
      <c r="EG5476" s="38"/>
      <c r="EH5476" s="38"/>
      <c r="EI5476" s="38"/>
      <c r="EJ5476" s="38"/>
      <c r="EK5476" s="38"/>
      <c r="EL5476" s="38"/>
      <c r="EM5476" s="38"/>
      <c r="EN5476" s="38"/>
      <c r="EO5476" s="38"/>
      <c r="EP5476" s="38"/>
      <c r="EQ5476" s="38"/>
      <c r="ER5476" s="38"/>
      <c r="ES5476" s="38"/>
      <c r="ET5476" s="38"/>
      <c r="EU5476" s="38"/>
      <c r="EV5476" s="38"/>
      <c r="EW5476" s="38"/>
      <c r="EX5476" s="38"/>
      <c r="EY5476" s="38"/>
      <c r="EZ5476" s="38"/>
      <c r="FA5476" s="38"/>
      <c r="FB5476" s="38"/>
      <c r="FC5476" s="38"/>
      <c r="FD5476" s="38"/>
      <c r="FE5476" s="38"/>
      <c r="FF5476" s="38"/>
      <c r="FG5476" s="38"/>
      <c r="FH5476" s="38"/>
      <c r="FI5476" s="38"/>
      <c r="FJ5476" s="38"/>
      <c r="FK5476" s="38"/>
      <c r="FL5476" s="38"/>
      <c r="FM5476" s="38"/>
      <c r="FN5476" s="38"/>
      <c r="FO5476" s="38"/>
      <c r="FP5476" s="38"/>
      <c r="FQ5476" s="38"/>
      <c r="FR5476" s="38"/>
      <c r="FS5476" s="38"/>
      <c r="FT5476" s="38"/>
      <c r="FU5476" s="38"/>
      <c r="FV5476" s="38"/>
      <c r="FW5476" s="38"/>
      <c r="FX5476" s="38"/>
      <c r="FY5476" s="38"/>
      <c r="FZ5476" s="38"/>
      <c r="GA5476" s="38"/>
      <c r="GB5476" s="38"/>
      <c r="GC5476" s="38"/>
      <c r="GD5476" s="38"/>
      <c r="GE5476" s="38"/>
      <c r="GF5476" s="38"/>
      <c r="GG5476" s="38"/>
      <c r="GH5476" s="38"/>
      <c r="GI5476" s="38"/>
      <c r="GJ5476" s="38"/>
      <c r="GK5476" s="38"/>
      <c r="GL5476" s="38"/>
      <c r="GM5476" s="38"/>
      <c r="GN5476" s="38"/>
      <c r="GO5476" s="38"/>
      <c r="GP5476" s="38"/>
      <c r="GQ5476" s="38"/>
      <c r="GR5476" s="38"/>
      <c r="GS5476" s="38"/>
      <c r="GT5476" s="38"/>
      <c r="GU5476" s="38"/>
      <c r="GV5476" s="38"/>
      <c r="GW5476" s="38"/>
      <c r="GX5476" s="38"/>
      <c r="GY5476" s="38"/>
      <c r="GZ5476" s="38"/>
      <c r="HA5476" s="38"/>
      <c r="HB5476" s="38"/>
      <c r="HC5476" s="38"/>
      <c r="HD5476" s="38"/>
      <c r="HE5476" s="38"/>
      <c r="HF5476" s="38"/>
      <c r="HG5476" s="38"/>
      <c r="HH5476" s="38"/>
      <c r="HI5476" s="38"/>
      <c r="HJ5476" s="38"/>
      <c r="HK5476" s="38"/>
      <c r="HL5476" s="38"/>
      <c r="HM5476" s="38"/>
      <c r="HN5476" s="38"/>
      <c r="HO5476" s="38"/>
      <c r="HP5476" s="38"/>
      <c r="HQ5476" s="38"/>
      <c r="HR5476" s="38"/>
      <c r="HS5476" s="38"/>
      <c r="HT5476" s="38"/>
      <c r="HU5476" s="38"/>
      <c r="HV5476" s="38"/>
      <c r="HW5476" s="38"/>
      <c r="HX5476" s="38"/>
      <c r="HY5476" s="38"/>
      <c r="HZ5476" s="38"/>
      <c r="IA5476" s="38"/>
      <c r="IB5476" s="38"/>
      <c r="IC5476" s="38"/>
      <c r="ID5476" s="38"/>
      <c r="IE5476" s="38"/>
      <c r="IF5476" s="38"/>
      <c r="IG5476" s="38"/>
      <c r="IH5476" s="38"/>
      <c r="II5476" s="38"/>
      <c r="IJ5476" s="38"/>
      <c r="IK5476" s="38"/>
      <c r="IL5476" s="38"/>
      <c r="IM5476" s="38"/>
      <c r="IN5476" s="38"/>
      <c r="IO5476" s="38"/>
      <c r="IP5476" s="38"/>
      <c r="IQ5476" s="38"/>
      <c r="IR5476" s="38"/>
      <c r="IS5476" s="38"/>
      <c r="IT5476" s="38"/>
      <c r="IU5476" s="38"/>
    </row>
    <row r="5477" spans="1:255" x14ac:dyDescent="0.35">
      <c r="A5477" s="38"/>
      <c r="B5477" s="38"/>
      <c r="C5477" s="38"/>
      <c r="D5477" s="38"/>
      <c r="E5477" s="38"/>
      <c r="F5477" s="38"/>
      <c r="G5477" s="38"/>
      <c r="H5477" s="38"/>
      <c r="I5477" s="38"/>
      <c r="J5477" s="38"/>
      <c r="K5477" s="38"/>
      <c r="L5477" s="38"/>
      <c r="M5477" s="38"/>
      <c r="N5477" s="38"/>
      <c r="O5477" s="38"/>
      <c r="P5477" s="38"/>
      <c r="Q5477" s="38"/>
      <c r="R5477" s="38"/>
      <c r="S5477" s="38"/>
      <c r="T5477" s="38"/>
      <c r="U5477" s="38"/>
      <c r="V5477" s="38"/>
      <c r="W5477" s="38"/>
      <c r="X5477" s="38"/>
      <c r="Y5477" s="38"/>
      <c r="Z5477" s="38"/>
      <c r="AA5477" s="38"/>
      <c r="AB5477" s="38"/>
      <c r="AC5477" s="38"/>
      <c r="AD5477" s="38"/>
      <c r="AE5477" s="38"/>
      <c r="AF5477" s="38"/>
      <c r="AG5477" s="38"/>
      <c r="AH5477" s="38"/>
      <c r="AI5477" s="38"/>
      <c r="AJ5477" s="38"/>
      <c r="AK5477" s="38"/>
      <c r="AL5477" s="38"/>
      <c r="AM5477" s="38"/>
      <c r="AN5477" s="38"/>
      <c r="AO5477" s="38"/>
      <c r="AP5477" s="38"/>
      <c r="AQ5477" s="38"/>
      <c r="AR5477" s="38"/>
      <c r="AS5477" s="38"/>
      <c r="AT5477" s="38"/>
      <c r="AU5477" s="38"/>
      <c r="AV5477" s="38"/>
      <c r="AW5477" s="38"/>
      <c r="AX5477" s="38"/>
      <c r="AY5477" s="38"/>
      <c r="AZ5477" s="38"/>
      <c r="BA5477" s="38"/>
      <c r="BB5477" s="38"/>
      <c r="BC5477" s="38"/>
      <c r="BD5477" s="38"/>
      <c r="BE5477" s="38"/>
      <c r="BF5477" s="38"/>
      <c r="BG5477" s="38"/>
      <c r="BH5477" s="38"/>
      <c r="BI5477" s="38"/>
      <c r="BJ5477" s="38"/>
      <c r="BK5477" s="38"/>
      <c r="BL5477" s="38"/>
      <c r="BM5477" s="38"/>
      <c r="BN5477" s="38"/>
      <c r="BO5477" s="38"/>
      <c r="BP5477" s="38"/>
      <c r="BQ5477" s="38"/>
      <c r="BR5477" s="38"/>
      <c r="BS5477" s="38"/>
      <c r="BT5477" s="38"/>
      <c r="BU5477" s="38"/>
      <c r="BV5477" s="38"/>
      <c r="BW5477" s="38"/>
      <c r="BX5477" s="38"/>
      <c r="BY5477" s="38"/>
      <c r="BZ5477" s="38"/>
      <c r="CA5477" s="38"/>
      <c r="CB5477" s="38"/>
      <c r="CC5477" s="38"/>
      <c r="CD5477" s="38"/>
      <c r="CE5477" s="38"/>
      <c r="CF5477" s="38"/>
      <c r="CG5477" s="38"/>
      <c r="CH5477" s="38"/>
      <c r="CI5477" s="38"/>
      <c r="CJ5477" s="38"/>
      <c r="CK5477" s="38"/>
      <c r="CL5477" s="38"/>
      <c r="CM5477" s="38"/>
      <c r="CN5477" s="38"/>
      <c r="CO5477" s="38"/>
      <c r="CP5477" s="38"/>
      <c r="CQ5477" s="38"/>
      <c r="CR5477" s="38"/>
      <c r="CS5477" s="38"/>
      <c r="CT5477" s="38"/>
      <c r="CU5477" s="38"/>
      <c r="CV5477" s="38"/>
      <c r="CW5477" s="38"/>
      <c r="CX5477" s="38"/>
      <c r="CY5477" s="38"/>
      <c r="CZ5477" s="38"/>
      <c r="DA5477" s="38"/>
      <c r="DB5477" s="38"/>
      <c r="DC5477" s="38"/>
      <c r="DD5477" s="38"/>
      <c r="DE5477" s="38"/>
      <c r="DF5477" s="38"/>
      <c r="DG5477" s="38"/>
      <c r="DH5477" s="38"/>
      <c r="DI5477" s="38"/>
      <c r="DJ5477" s="38"/>
      <c r="DK5477" s="38"/>
      <c r="DL5477" s="38"/>
      <c r="DM5477" s="38"/>
      <c r="DN5477" s="38"/>
      <c r="DO5477" s="38"/>
      <c r="DP5477" s="38"/>
      <c r="DQ5477" s="38"/>
      <c r="DR5477" s="38"/>
      <c r="DS5477" s="38"/>
      <c r="DT5477" s="38"/>
      <c r="DU5477" s="38"/>
      <c r="DV5477" s="38"/>
      <c r="DW5477" s="38"/>
      <c r="DX5477" s="38"/>
      <c r="DY5477" s="38"/>
      <c r="DZ5477" s="38"/>
      <c r="EA5477" s="38"/>
      <c r="EB5477" s="38"/>
      <c r="EC5477" s="38"/>
      <c r="ED5477" s="38"/>
      <c r="EE5477" s="38"/>
      <c r="EF5477" s="38"/>
      <c r="EG5477" s="38"/>
      <c r="EH5477" s="38"/>
      <c r="EI5477" s="38"/>
      <c r="EJ5477" s="38"/>
      <c r="EK5477" s="38"/>
      <c r="EL5477" s="38"/>
      <c r="EM5477" s="38"/>
      <c r="EN5477" s="38"/>
      <c r="EO5477" s="38"/>
      <c r="EP5477" s="38"/>
      <c r="EQ5477" s="38"/>
      <c r="ER5477" s="38"/>
      <c r="ES5477" s="38"/>
      <c r="ET5477" s="38"/>
      <c r="EU5477" s="38"/>
      <c r="EV5477" s="38"/>
      <c r="EW5477" s="38"/>
      <c r="EX5477" s="38"/>
      <c r="EY5477" s="38"/>
      <c r="EZ5477" s="38"/>
      <c r="FA5477" s="38"/>
      <c r="FB5477" s="38"/>
      <c r="FC5477" s="38"/>
      <c r="FD5477" s="38"/>
      <c r="FE5477" s="38"/>
      <c r="FF5477" s="38"/>
      <c r="FG5477" s="38"/>
      <c r="FH5477" s="38"/>
      <c r="FI5477" s="38"/>
      <c r="FJ5477" s="38"/>
      <c r="FK5477" s="38"/>
      <c r="FL5477" s="38"/>
      <c r="FM5477" s="38"/>
      <c r="FN5477" s="38"/>
      <c r="FO5477" s="38"/>
      <c r="FP5477" s="38"/>
      <c r="FQ5477" s="38"/>
      <c r="FR5477" s="38"/>
      <c r="FS5477" s="38"/>
      <c r="FT5477" s="38"/>
      <c r="FU5477" s="38"/>
      <c r="FV5477" s="38"/>
      <c r="FW5477" s="38"/>
      <c r="FX5477" s="38"/>
      <c r="FY5477" s="38"/>
      <c r="FZ5477" s="38"/>
      <c r="GA5477" s="38"/>
      <c r="GB5477" s="38"/>
      <c r="GC5477" s="38"/>
      <c r="GD5477" s="38"/>
      <c r="GE5477" s="38"/>
      <c r="GF5477" s="38"/>
      <c r="GG5477" s="38"/>
      <c r="GH5477" s="38"/>
      <c r="GI5477" s="38"/>
      <c r="GJ5477" s="38"/>
      <c r="GK5477" s="38"/>
      <c r="GL5477" s="38"/>
      <c r="GM5477" s="38"/>
      <c r="GN5477" s="38"/>
      <c r="GO5477" s="38"/>
      <c r="GP5477" s="38"/>
      <c r="GQ5477" s="38"/>
      <c r="GR5477" s="38"/>
      <c r="GS5477" s="38"/>
      <c r="GT5477" s="38"/>
      <c r="GU5477" s="38"/>
      <c r="GV5477" s="38"/>
      <c r="GW5477" s="38"/>
      <c r="GX5477" s="38"/>
      <c r="GY5477" s="38"/>
      <c r="GZ5477" s="38"/>
      <c r="HA5477" s="38"/>
      <c r="HB5477" s="38"/>
      <c r="HC5477" s="38"/>
      <c r="HD5477" s="38"/>
      <c r="HE5477" s="38"/>
      <c r="HF5477" s="38"/>
      <c r="HG5477" s="38"/>
      <c r="HH5477" s="38"/>
      <c r="HI5477" s="38"/>
      <c r="HJ5477" s="38"/>
      <c r="HK5477" s="38"/>
      <c r="HL5477" s="38"/>
      <c r="HM5477" s="38"/>
      <c r="HN5477" s="38"/>
      <c r="HO5477" s="38"/>
      <c r="HP5477" s="38"/>
      <c r="HQ5477" s="38"/>
      <c r="HR5477" s="38"/>
      <c r="HS5477" s="38"/>
      <c r="HT5477" s="38"/>
      <c r="HU5477" s="38"/>
      <c r="HV5477" s="38"/>
      <c r="HW5477" s="38"/>
      <c r="HX5477" s="38"/>
      <c r="HY5477" s="38"/>
      <c r="HZ5477" s="38"/>
      <c r="IA5477" s="38"/>
      <c r="IB5477" s="38"/>
      <c r="IC5477" s="38"/>
      <c r="ID5477" s="38"/>
      <c r="IE5477" s="38"/>
      <c r="IF5477" s="38"/>
      <c r="IG5477" s="38"/>
      <c r="IH5477" s="38"/>
      <c r="II5477" s="38"/>
      <c r="IJ5477" s="38"/>
      <c r="IK5477" s="38"/>
      <c r="IL5477" s="38"/>
      <c r="IM5477" s="38"/>
      <c r="IN5477" s="38"/>
      <c r="IO5477" s="38"/>
      <c r="IP5477" s="38"/>
      <c r="IQ5477" s="38"/>
      <c r="IR5477" s="38"/>
      <c r="IS5477" s="38"/>
      <c r="IT5477" s="38"/>
      <c r="IU5477" s="38"/>
    </row>
    <row r="5478" spans="1:255" x14ac:dyDescent="0.35">
      <c r="A5478" s="38"/>
      <c r="B5478" s="38"/>
      <c r="C5478" s="38"/>
      <c r="D5478" s="38"/>
      <c r="E5478" s="38"/>
      <c r="F5478" s="38"/>
      <c r="G5478" s="38"/>
      <c r="H5478" s="38"/>
      <c r="I5478" s="38"/>
      <c r="J5478" s="38"/>
      <c r="K5478" s="38"/>
      <c r="L5478" s="38"/>
      <c r="M5478" s="38"/>
      <c r="N5478" s="38"/>
      <c r="O5478" s="38"/>
      <c r="P5478" s="38"/>
      <c r="Q5478" s="38"/>
      <c r="R5478" s="38"/>
      <c r="S5478" s="38"/>
      <c r="T5478" s="38"/>
      <c r="U5478" s="38"/>
      <c r="V5478" s="38"/>
      <c r="W5478" s="38"/>
      <c r="X5478" s="38"/>
      <c r="Y5478" s="38"/>
      <c r="Z5478" s="38"/>
      <c r="AA5478" s="38"/>
      <c r="AB5478" s="38"/>
      <c r="AC5478" s="38"/>
      <c r="AD5478" s="38"/>
      <c r="AE5478" s="38"/>
      <c r="AF5478" s="38"/>
      <c r="AG5478" s="38"/>
      <c r="AH5478" s="38"/>
      <c r="AI5478" s="38"/>
      <c r="AJ5478" s="38"/>
      <c r="AK5478" s="38"/>
      <c r="AL5478" s="38"/>
      <c r="AM5478" s="38"/>
      <c r="AN5478" s="38"/>
      <c r="AO5478" s="38"/>
      <c r="AP5478" s="38"/>
      <c r="AQ5478" s="38"/>
      <c r="AR5478" s="38"/>
      <c r="AS5478" s="38"/>
      <c r="AT5478" s="38"/>
      <c r="AU5478" s="38"/>
      <c r="AV5478" s="38"/>
      <c r="AW5478" s="38"/>
      <c r="AX5478" s="38"/>
      <c r="AY5478" s="38"/>
      <c r="AZ5478" s="38"/>
      <c r="BA5478" s="38"/>
      <c r="BB5478" s="38"/>
      <c r="BC5478" s="38"/>
      <c r="BD5478" s="38"/>
      <c r="BE5478" s="38"/>
      <c r="BF5478" s="38"/>
      <c r="BG5478" s="38"/>
      <c r="BH5478" s="38"/>
      <c r="BI5478" s="38"/>
      <c r="BJ5478" s="38"/>
      <c r="BK5478" s="38"/>
      <c r="BL5478" s="38"/>
      <c r="BM5478" s="38"/>
      <c r="BN5478" s="38"/>
      <c r="BO5478" s="38"/>
      <c r="BP5478" s="38"/>
      <c r="BQ5478" s="38"/>
      <c r="BR5478" s="38"/>
      <c r="BS5478" s="38"/>
      <c r="BT5478" s="38"/>
      <c r="BU5478" s="38"/>
      <c r="BV5478" s="38"/>
      <c r="BW5478" s="38"/>
      <c r="BX5478" s="38"/>
      <c r="BY5478" s="38"/>
      <c r="BZ5478" s="38"/>
      <c r="CA5478" s="38"/>
      <c r="CB5478" s="38"/>
      <c r="CC5478" s="38"/>
      <c r="CD5478" s="38"/>
      <c r="CE5478" s="38"/>
      <c r="CF5478" s="38"/>
      <c r="CG5478" s="38"/>
      <c r="CH5478" s="38"/>
      <c r="CI5478" s="38"/>
      <c r="CJ5478" s="38"/>
      <c r="CK5478" s="38"/>
      <c r="CL5478" s="38"/>
      <c r="CM5478" s="38"/>
      <c r="CN5478" s="38"/>
      <c r="CO5478" s="38"/>
      <c r="CP5478" s="38"/>
      <c r="CQ5478" s="38"/>
      <c r="CR5478" s="38"/>
      <c r="CS5478" s="38"/>
      <c r="CT5478" s="38"/>
      <c r="CU5478" s="38"/>
      <c r="CV5478" s="38"/>
      <c r="CW5478" s="38"/>
      <c r="CX5478" s="38"/>
      <c r="CY5478" s="38"/>
      <c r="CZ5478" s="38"/>
      <c r="DA5478" s="38"/>
      <c r="DB5478" s="38"/>
      <c r="DC5478" s="38"/>
      <c r="DD5478" s="38"/>
      <c r="DE5478" s="38"/>
      <c r="DF5478" s="38"/>
      <c r="DG5478" s="38"/>
      <c r="DH5478" s="38"/>
      <c r="DI5478" s="38"/>
      <c r="DJ5478" s="38"/>
      <c r="DK5478" s="38"/>
      <c r="DL5478" s="38"/>
      <c r="DM5478" s="38"/>
      <c r="DN5478" s="38"/>
      <c r="DO5478" s="38"/>
      <c r="DP5478" s="38"/>
      <c r="DQ5478" s="38"/>
      <c r="DR5478" s="38"/>
      <c r="DS5478" s="38"/>
      <c r="DT5478" s="38"/>
      <c r="DU5478" s="38"/>
      <c r="DV5478" s="38"/>
      <c r="DW5478" s="38"/>
      <c r="DX5478" s="38"/>
      <c r="DY5478" s="38"/>
      <c r="DZ5478" s="38"/>
      <c r="EA5478" s="38"/>
      <c r="EB5478" s="38"/>
      <c r="EC5478" s="38"/>
      <c r="ED5478" s="38"/>
      <c r="EE5478" s="38"/>
      <c r="EF5478" s="38"/>
      <c r="EG5478" s="38"/>
      <c r="EH5478" s="38"/>
      <c r="EI5478" s="38"/>
      <c r="EJ5478" s="38"/>
      <c r="EK5478" s="38"/>
      <c r="EL5478" s="38"/>
      <c r="EM5478" s="38"/>
      <c r="EN5478" s="38"/>
      <c r="EO5478" s="38"/>
      <c r="EP5478" s="38"/>
      <c r="EQ5478" s="38"/>
      <c r="ER5478" s="38"/>
      <c r="ES5478" s="38"/>
      <c r="ET5478" s="38"/>
      <c r="EU5478" s="38"/>
      <c r="EV5478" s="38"/>
      <c r="EW5478" s="38"/>
      <c r="EX5478" s="38"/>
      <c r="EY5478" s="38"/>
      <c r="EZ5478" s="38"/>
      <c r="FA5478" s="38"/>
      <c r="FB5478" s="38"/>
      <c r="FC5478" s="38"/>
      <c r="FD5478" s="38"/>
      <c r="FE5478" s="38"/>
      <c r="FF5478" s="38"/>
      <c r="FG5478" s="38"/>
      <c r="FH5478" s="38"/>
      <c r="FI5478" s="38"/>
      <c r="FJ5478" s="38"/>
      <c r="FK5478" s="38"/>
      <c r="FL5478" s="38"/>
      <c r="FM5478" s="38"/>
      <c r="FN5478" s="38"/>
      <c r="FO5478" s="38"/>
      <c r="FP5478" s="38"/>
      <c r="FQ5478" s="38"/>
      <c r="FR5478" s="38"/>
      <c r="FS5478" s="38"/>
      <c r="FT5478" s="38"/>
      <c r="FU5478" s="38"/>
      <c r="FV5478" s="38"/>
      <c r="FW5478" s="38"/>
      <c r="FX5478" s="38"/>
      <c r="FY5478" s="38"/>
      <c r="FZ5478" s="38"/>
      <c r="GA5478" s="38"/>
      <c r="GB5478" s="38"/>
      <c r="GC5478" s="38"/>
      <c r="GD5478" s="38"/>
      <c r="GE5478" s="38"/>
      <c r="GF5478" s="38"/>
      <c r="GG5478" s="38"/>
      <c r="GH5478" s="38"/>
      <c r="GI5478" s="38"/>
      <c r="GJ5478" s="38"/>
      <c r="GK5478" s="38"/>
      <c r="GL5478" s="38"/>
      <c r="GM5478" s="38"/>
      <c r="GN5478" s="38"/>
      <c r="GO5478" s="38"/>
      <c r="GP5478" s="38"/>
      <c r="GQ5478" s="38"/>
      <c r="GR5478" s="38"/>
      <c r="GS5478" s="38"/>
      <c r="GT5478" s="38"/>
      <c r="GU5478" s="38"/>
      <c r="GV5478" s="38"/>
      <c r="GW5478" s="38"/>
      <c r="GX5478" s="38"/>
      <c r="GY5478" s="38"/>
      <c r="GZ5478" s="38"/>
      <c r="HA5478" s="38"/>
      <c r="HB5478" s="38"/>
      <c r="HC5478" s="38"/>
      <c r="HD5478" s="38"/>
      <c r="HE5478" s="38"/>
      <c r="HF5478" s="38"/>
      <c r="HG5478" s="38"/>
      <c r="HH5478" s="38"/>
      <c r="HI5478" s="38"/>
      <c r="HJ5478" s="38"/>
      <c r="HK5478" s="38"/>
      <c r="HL5478" s="38"/>
      <c r="HM5478" s="38"/>
      <c r="HN5478" s="38"/>
      <c r="HO5478" s="38"/>
      <c r="HP5478" s="38"/>
      <c r="HQ5478" s="38"/>
      <c r="HR5478" s="38"/>
      <c r="HS5478" s="38"/>
      <c r="HT5478" s="38"/>
      <c r="HU5478" s="38"/>
      <c r="HV5478" s="38"/>
      <c r="HW5478" s="38"/>
      <c r="HX5478" s="38"/>
      <c r="HY5478" s="38"/>
      <c r="HZ5478" s="38"/>
      <c r="IA5478" s="38"/>
      <c r="IB5478" s="38"/>
      <c r="IC5478" s="38"/>
      <c r="ID5478" s="38"/>
      <c r="IE5478" s="38"/>
      <c r="IF5478" s="38"/>
      <c r="IG5478" s="38"/>
      <c r="IH5478" s="38"/>
      <c r="II5478" s="38"/>
      <c r="IJ5478" s="38"/>
      <c r="IK5478" s="38"/>
      <c r="IL5478" s="38"/>
      <c r="IM5478" s="38"/>
      <c r="IN5478" s="38"/>
      <c r="IO5478" s="38"/>
      <c r="IP5478" s="38"/>
      <c r="IQ5478" s="38"/>
      <c r="IR5478" s="38"/>
      <c r="IS5478" s="38"/>
      <c r="IT5478" s="38"/>
      <c r="IU5478" s="38"/>
    </row>
    <row r="5479" spans="1:255" x14ac:dyDescent="0.35">
      <c r="A5479" s="38"/>
      <c r="B5479" s="38"/>
      <c r="C5479" s="38"/>
      <c r="D5479" s="38"/>
      <c r="E5479" s="38"/>
      <c r="F5479" s="38"/>
      <c r="G5479" s="38"/>
      <c r="H5479" s="38"/>
      <c r="I5479" s="38"/>
      <c r="J5479" s="38"/>
      <c r="K5479" s="38"/>
      <c r="L5479" s="38"/>
      <c r="M5479" s="38"/>
      <c r="N5479" s="38"/>
      <c r="O5479" s="38"/>
      <c r="P5479" s="38"/>
      <c r="Q5479" s="38"/>
      <c r="R5479" s="38"/>
      <c r="S5479" s="38"/>
      <c r="T5479" s="38"/>
      <c r="U5479" s="38"/>
      <c r="V5479" s="38"/>
      <c r="W5479" s="38"/>
      <c r="X5479" s="38"/>
      <c r="Y5479" s="38"/>
      <c r="Z5479" s="38"/>
      <c r="AA5479" s="38"/>
      <c r="AB5479" s="38"/>
      <c r="AC5479" s="38"/>
      <c r="AD5479" s="38"/>
      <c r="AE5479" s="38"/>
      <c r="AF5479" s="38"/>
      <c r="AG5479" s="38"/>
      <c r="AH5479" s="38"/>
      <c r="AI5479" s="38"/>
      <c r="AJ5479" s="38"/>
      <c r="AK5479" s="38"/>
      <c r="AL5479" s="38"/>
      <c r="AM5479" s="38"/>
      <c r="AN5479" s="38"/>
      <c r="AO5479" s="38"/>
      <c r="AP5479" s="38"/>
      <c r="AQ5479" s="38"/>
      <c r="AR5479" s="38"/>
      <c r="AS5479" s="38"/>
      <c r="AT5479" s="38"/>
      <c r="AU5479" s="38"/>
      <c r="AV5479" s="38"/>
      <c r="AW5479" s="38"/>
      <c r="AX5479" s="38"/>
      <c r="AY5479" s="38"/>
      <c r="AZ5479" s="38"/>
      <c r="BA5479" s="38"/>
      <c r="BB5479" s="38"/>
      <c r="BC5479" s="38"/>
      <c r="BD5479" s="38"/>
      <c r="BE5479" s="38"/>
      <c r="BF5479" s="38"/>
      <c r="BG5479" s="38"/>
      <c r="BH5479" s="38"/>
      <c r="BI5479" s="38"/>
      <c r="BJ5479" s="38"/>
      <c r="BK5479" s="38"/>
      <c r="BL5479" s="38"/>
      <c r="BM5479" s="38"/>
      <c r="BN5479" s="38"/>
      <c r="BO5479" s="38"/>
      <c r="BP5479" s="38"/>
      <c r="BQ5479" s="38"/>
      <c r="BR5479" s="38"/>
      <c r="BS5479" s="38"/>
      <c r="BT5479" s="38"/>
      <c r="BU5479" s="38"/>
      <c r="BV5479" s="38"/>
      <c r="BW5479" s="38"/>
      <c r="BX5479" s="38"/>
      <c r="BY5479" s="38"/>
      <c r="BZ5479" s="38"/>
      <c r="CA5479" s="38"/>
      <c r="CB5479" s="38"/>
      <c r="CC5479" s="38"/>
      <c r="CD5479" s="38"/>
      <c r="CE5479" s="38"/>
      <c r="CF5479" s="38"/>
      <c r="CG5479" s="38"/>
      <c r="CH5479" s="38"/>
      <c r="CI5479" s="38"/>
      <c r="CJ5479" s="38"/>
      <c r="CK5479" s="38"/>
      <c r="CL5479" s="38"/>
      <c r="CM5479" s="38"/>
      <c r="CN5479" s="38"/>
      <c r="CO5479" s="38"/>
      <c r="CP5479" s="38"/>
      <c r="CQ5479" s="38"/>
      <c r="CR5479" s="38"/>
      <c r="CS5479" s="38"/>
      <c r="CT5479" s="38"/>
      <c r="CU5479" s="38"/>
      <c r="CV5479" s="38"/>
      <c r="CW5479" s="38"/>
      <c r="CX5479" s="38"/>
      <c r="CY5479" s="38"/>
      <c r="CZ5479" s="38"/>
      <c r="DA5479" s="38"/>
      <c r="DB5479" s="38"/>
      <c r="DC5479" s="38"/>
      <c r="DD5479" s="38"/>
      <c r="DE5479" s="38"/>
      <c r="DF5479" s="38"/>
      <c r="DG5479" s="38"/>
      <c r="DH5479" s="38"/>
      <c r="DI5479" s="38"/>
      <c r="DJ5479" s="38"/>
      <c r="DK5479" s="38"/>
      <c r="DL5479" s="38"/>
      <c r="DM5479" s="38"/>
      <c r="DN5479" s="38"/>
      <c r="DO5479" s="38"/>
      <c r="DP5479" s="38"/>
      <c r="DQ5479" s="38"/>
      <c r="DR5479" s="38"/>
      <c r="DS5479" s="38"/>
      <c r="DT5479" s="38"/>
      <c r="DU5479" s="38"/>
      <c r="DV5479" s="38"/>
      <c r="DW5479" s="38"/>
      <c r="DX5479" s="38"/>
      <c r="DY5479" s="38"/>
      <c r="DZ5479" s="38"/>
      <c r="EA5479" s="38"/>
      <c r="EB5479" s="38"/>
      <c r="EC5479" s="38"/>
      <c r="ED5479" s="38"/>
      <c r="EE5479" s="38"/>
      <c r="EF5479" s="38"/>
      <c r="EG5479" s="38"/>
      <c r="EH5479" s="38"/>
      <c r="EI5479" s="38"/>
      <c r="EJ5479" s="38"/>
      <c r="EK5479" s="38"/>
      <c r="EL5479" s="38"/>
      <c r="EM5479" s="38"/>
      <c r="EN5479" s="38"/>
      <c r="EO5479" s="38"/>
      <c r="EP5479" s="38"/>
      <c r="EQ5479" s="38"/>
      <c r="ER5479" s="38"/>
      <c r="ES5479" s="38"/>
      <c r="ET5479" s="38"/>
      <c r="EU5479" s="38"/>
      <c r="EV5479" s="38"/>
      <c r="EW5479" s="38"/>
      <c r="EX5479" s="38"/>
      <c r="EY5479" s="38"/>
      <c r="EZ5479" s="38"/>
      <c r="FA5479" s="38"/>
      <c r="FB5479" s="38"/>
      <c r="FC5479" s="38"/>
      <c r="FD5479" s="38"/>
      <c r="FE5479" s="38"/>
      <c r="FF5479" s="38"/>
      <c r="FG5479" s="38"/>
      <c r="FH5479" s="38"/>
      <c r="FI5479" s="38"/>
      <c r="FJ5479" s="38"/>
      <c r="FK5479" s="38"/>
      <c r="FL5479" s="38"/>
      <c r="FM5479" s="38"/>
      <c r="FN5479" s="38"/>
      <c r="FO5479" s="38"/>
      <c r="FP5479" s="38"/>
      <c r="FQ5479" s="38"/>
      <c r="FR5479" s="38"/>
      <c r="FS5479" s="38"/>
      <c r="FT5479" s="38"/>
      <c r="FU5479" s="38"/>
      <c r="FV5479" s="38"/>
      <c r="FW5479" s="38"/>
      <c r="FX5479" s="38"/>
      <c r="FY5479" s="38"/>
      <c r="FZ5479" s="38"/>
      <c r="GA5479" s="38"/>
      <c r="GB5479" s="38"/>
      <c r="GC5479" s="38"/>
      <c r="GD5479" s="38"/>
      <c r="GE5479" s="38"/>
      <c r="GF5479" s="38"/>
      <c r="GG5479" s="38"/>
      <c r="GH5479" s="38"/>
      <c r="GI5479" s="38"/>
      <c r="GJ5479" s="38"/>
      <c r="GK5479" s="38"/>
      <c r="GL5479" s="38"/>
      <c r="GM5479" s="38"/>
      <c r="GN5479" s="38"/>
      <c r="GO5479" s="38"/>
      <c r="GP5479" s="38"/>
      <c r="GQ5479" s="38"/>
      <c r="GR5479" s="38"/>
      <c r="GS5479" s="38"/>
      <c r="GT5479" s="38"/>
      <c r="GU5479" s="38"/>
      <c r="GV5479" s="38"/>
      <c r="GW5479" s="38"/>
      <c r="GX5479" s="38"/>
      <c r="GY5479" s="38"/>
      <c r="GZ5479" s="38"/>
      <c r="HA5479" s="38"/>
      <c r="HB5479" s="38"/>
      <c r="HC5479" s="38"/>
      <c r="HD5479" s="38"/>
      <c r="HE5479" s="38"/>
      <c r="HF5479" s="38"/>
      <c r="HG5479" s="38"/>
      <c r="HH5479" s="38"/>
      <c r="HI5479" s="38"/>
      <c r="HJ5479" s="38"/>
      <c r="HK5479" s="38"/>
      <c r="HL5479" s="38"/>
      <c r="HM5479" s="38"/>
      <c r="HN5479" s="38"/>
      <c r="HO5479" s="38"/>
      <c r="HP5479" s="38"/>
      <c r="HQ5479" s="38"/>
      <c r="HR5479" s="38"/>
      <c r="HS5479" s="38"/>
      <c r="HT5479" s="38"/>
      <c r="HU5479" s="38"/>
      <c r="HV5479" s="38"/>
      <c r="HW5479" s="38"/>
      <c r="HX5479" s="38"/>
      <c r="HY5479" s="38"/>
      <c r="HZ5479" s="38"/>
      <c r="IA5479" s="38"/>
      <c r="IB5479" s="38"/>
      <c r="IC5479" s="38"/>
      <c r="ID5479" s="38"/>
      <c r="IE5479" s="38"/>
      <c r="IF5479" s="38"/>
      <c r="IG5479" s="38"/>
      <c r="IH5479" s="38"/>
      <c r="II5479" s="38"/>
      <c r="IJ5479" s="38"/>
      <c r="IK5479" s="38"/>
      <c r="IL5479" s="38"/>
      <c r="IM5479" s="38"/>
      <c r="IN5479" s="38"/>
      <c r="IO5479" s="38"/>
      <c r="IP5479" s="38"/>
      <c r="IQ5479" s="38"/>
      <c r="IR5479" s="38"/>
      <c r="IS5479" s="38"/>
      <c r="IT5479" s="38"/>
      <c r="IU5479" s="38"/>
    </row>
    <row r="5480" spans="1:255" x14ac:dyDescent="0.35">
      <c r="A5480" s="38"/>
      <c r="B5480" s="38"/>
      <c r="C5480" s="38"/>
      <c r="D5480" s="38"/>
      <c r="E5480" s="38"/>
      <c r="F5480" s="38"/>
      <c r="G5480" s="38"/>
      <c r="H5480" s="38"/>
      <c r="I5480" s="38"/>
      <c r="J5480" s="38"/>
      <c r="K5480" s="38"/>
      <c r="L5480" s="38"/>
      <c r="M5480" s="38"/>
      <c r="N5480" s="38"/>
      <c r="O5480" s="38"/>
      <c r="P5480" s="38"/>
      <c r="Q5480" s="38"/>
      <c r="R5480" s="38"/>
      <c r="S5480" s="38"/>
      <c r="T5480" s="38"/>
      <c r="U5480" s="38"/>
      <c r="V5480" s="38"/>
      <c r="W5480" s="38"/>
      <c r="X5480" s="38"/>
      <c r="Y5480" s="38"/>
      <c r="Z5480" s="38"/>
      <c r="AA5480" s="38"/>
      <c r="AB5480" s="38"/>
      <c r="AC5480" s="38"/>
      <c r="AD5480" s="38"/>
      <c r="AE5480" s="38"/>
      <c r="AF5480" s="38"/>
      <c r="AG5480" s="38"/>
      <c r="AH5480" s="38"/>
      <c r="AI5480" s="38"/>
      <c r="AJ5480" s="38"/>
      <c r="AK5480" s="38"/>
      <c r="AL5480" s="38"/>
      <c r="AM5480" s="38"/>
      <c r="AN5480" s="38"/>
      <c r="AO5480" s="38"/>
      <c r="AP5480" s="38"/>
      <c r="AQ5480" s="38"/>
      <c r="AR5480" s="38"/>
      <c r="AS5480" s="38"/>
      <c r="AT5480" s="38"/>
      <c r="AU5480" s="38"/>
      <c r="AV5480" s="38"/>
      <c r="AW5480" s="38"/>
      <c r="AX5480" s="38"/>
      <c r="AY5480" s="38"/>
      <c r="AZ5480" s="38"/>
      <c r="BA5480" s="38"/>
      <c r="BB5480" s="38"/>
      <c r="BC5480" s="38"/>
      <c r="BD5480" s="38"/>
      <c r="BE5480" s="38"/>
      <c r="BF5480" s="38"/>
      <c r="BG5480" s="38"/>
      <c r="BH5480" s="38"/>
      <c r="BI5480" s="38"/>
      <c r="BJ5480" s="38"/>
      <c r="BK5480" s="38"/>
      <c r="BL5480" s="38"/>
      <c r="BM5480" s="38"/>
      <c r="BN5480" s="38"/>
      <c r="BO5480" s="38"/>
      <c r="BP5480" s="38"/>
      <c r="BQ5480" s="38"/>
      <c r="BR5480" s="38"/>
      <c r="BS5480" s="38"/>
      <c r="BT5480" s="38"/>
      <c r="BU5480" s="38"/>
      <c r="BV5480" s="38"/>
      <c r="BW5480" s="38"/>
      <c r="BX5480" s="38"/>
      <c r="BY5480" s="38"/>
      <c r="BZ5480" s="38"/>
      <c r="CA5480" s="38"/>
      <c r="CB5480" s="38"/>
      <c r="CC5480" s="38"/>
      <c r="CD5480" s="38"/>
      <c r="CE5480" s="38"/>
      <c r="CF5480" s="38"/>
      <c r="CG5480" s="38"/>
      <c r="CH5480" s="38"/>
      <c r="CI5480" s="38"/>
      <c r="CJ5480" s="38"/>
      <c r="CK5480" s="38"/>
      <c r="CL5480" s="38"/>
      <c r="CM5480" s="38"/>
      <c r="CN5480" s="38"/>
      <c r="CO5480" s="38"/>
      <c r="CP5480" s="38"/>
      <c r="CQ5480" s="38"/>
      <c r="CR5480" s="38"/>
      <c r="CS5480" s="38"/>
      <c r="CT5480" s="38"/>
      <c r="CU5480" s="38"/>
      <c r="CV5480" s="38"/>
      <c r="CW5480" s="38"/>
      <c r="CX5480" s="38"/>
      <c r="CY5480" s="38"/>
      <c r="CZ5480" s="38"/>
      <c r="DA5480" s="38"/>
      <c r="DB5480" s="38"/>
      <c r="DC5480" s="38"/>
      <c r="DD5480" s="38"/>
      <c r="DE5480" s="38"/>
      <c r="DF5480" s="38"/>
      <c r="DG5480" s="38"/>
      <c r="DH5480" s="38"/>
      <c r="DI5480" s="38"/>
      <c r="DJ5480" s="38"/>
      <c r="DK5480" s="38"/>
      <c r="DL5480" s="38"/>
      <c r="DM5480" s="38"/>
      <c r="DN5480" s="38"/>
      <c r="DO5480" s="38"/>
      <c r="DP5480" s="38"/>
      <c r="DQ5480" s="38"/>
      <c r="DR5480" s="38"/>
      <c r="DS5480" s="38"/>
      <c r="DT5480" s="38"/>
      <c r="DU5480" s="38"/>
      <c r="DV5480" s="38"/>
      <c r="DW5480" s="38"/>
      <c r="DX5480" s="38"/>
      <c r="DY5480" s="38"/>
      <c r="DZ5480" s="38"/>
      <c r="EA5480" s="38"/>
      <c r="EB5480" s="38"/>
      <c r="EC5480" s="38"/>
      <c r="ED5480" s="38"/>
      <c r="EE5480" s="38"/>
      <c r="EF5480" s="38"/>
      <c r="EG5480" s="38"/>
      <c r="EH5480" s="38"/>
      <c r="EI5480" s="38"/>
      <c r="EJ5480" s="38"/>
      <c r="EK5480" s="38"/>
      <c r="EL5480" s="38"/>
      <c r="EM5480" s="38"/>
      <c r="EN5480" s="38"/>
      <c r="EO5480" s="38"/>
      <c r="EP5480" s="38"/>
      <c r="EQ5480" s="38"/>
      <c r="ER5480" s="38"/>
      <c r="ES5480" s="38"/>
      <c r="ET5480" s="38"/>
      <c r="EU5480" s="38"/>
      <c r="EV5480" s="38"/>
      <c r="EW5480" s="38"/>
      <c r="EX5480" s="38"/>
      <c r="EY5480" s="38"/>
      <c r="EZ5480" s="38"/>
      <c r="FA5480" s="38"/>
      <c r="FB5480" s="38"/>
      <c r="FC5480" s="38"/>
      <c r="FD5480" s="38"/>
      <c r="FE5480" s="38"/>
      <c r="FF5480" s="38"/>
      <c r="FG5480" s="38"/>
      <c r="FH5480" s="38"/>
      <c r="FI5480" s="38"/>
      <c r="FJ5480" s="38"/>
      <c r="FK5480" s="38"/>
      <c r="FL5480" s="38"/>
      <c r="FM5480" s="38"/>
      <c r="FN5480" s="38"/>
      <c r="FO5480" s="38"/>
      <c r="FP5480" s="38"/>
      <c r="FQ5480" s="38"/>
      <c r="FR5480" s="38"/>
      <c r="FS5480" s="38"/>
      <c r="FT5480" s="38"/>
      <c r="FU5480" s="38"/>
      <c r="FV5480" s="38"/>
      <c r="FW5480" s="38"/>
      <c r="FX5480" s="38"/>
      <c r="FY5480" s="38"/>
      <c r="FZ5480" s="38"/>
      <c r="GA5480" s="38"/>
      <c r="GB5480" s="38"/>
      <c r="GC5480" s="38"/>
      <c r="GD5480" s="38"/>
      <c r="GE5480" s="38"/>
      <c r="GF5480" s="38"/>
      <c r="GG5480" s="38"/>
      <c r="GH5480" s="38"/>
      <c r="GI5480" s="38"/>
      <c r="GJ5480" s="38"/>
      <c r="GK5480" s="38"/>
      <c r="GL5480" s="38"/>
      <c r="GM5480" s="38"/>
      <c r="GN5480" s="38"/>
      <c r="GO5480" s="38"/>
      <c r="GP5480" s="38"/>
      <c r="GQ5480" s="38"/>
      <c r="GR5480" s="38"/>
      <c r="GS5480" s="38"/>
      <c r="GT5480" s="38"/>
      <c r="GU5480" s="38"/>
      <c r="GV5480" s="38"/>
      <c r="GW5480" s="38"/>
      <c r="GX5480" s="38"/>
      <c r="GY5480" s="38"/>
      <c r="GZ5480" s="38"/>
      <c r="HA5480" s="38"/>
      <c r="HB5480" s="38"/>
      <c r="HC5480" s="38"/>
      <c r="HD5480" s="38"/>
      <c r="HE5480" s="38"/>
      <c r="HF5480" s="38"/>
      <c r="HG5480" s="38"/>
      <c r="HH5480" s="38"/>
      <c r="HI5480" s="38"/>
      <c r="HJ5480" s="38"/>
      <c r="HK5480" s="38"/>
      <c r="HL5480" s="38"/>
      <c r="HM5480" s="38"/>
      <c r="HN5480" s="38"/>
      <c r="HO5480" s="38"/>
      <c r="HP5480" s="38"/>
      <c r="HQ5480" s="38"/>
      <c r="HR5480" s="38"/>
      <c r="HS5480" s="38"/>
      <c r="HT5480" s="38"/>
      <c r="HU5480" s="38"/>
      <c r="HV5480" s="38"/>
      <c r="HW5480" s="38"/>
      <c r="HX5480" s="38"/>
      <c r="HY5480" s="38"/>
      <c r="HZ5480" s="38"/>
      <c r="IA5480" s="38"/>
      <c r="IB5480" s="38"/>
      <c r="IC5480" s="38"/>
      <c r="ID5480" s="38"/>
      <c r="IE5480" s="38"/>
      <c r="IF5480" s="38"/>
      <c r="IG5480" s="38"/>
      <c r="IH5480" s="38"/>
      <c r="II5480" s="38"/>
      <c r="IJ5480" s="38"/>
      <c r="IK5480" s="38"/>
      <c r="IL5480" s="38"/>
      <c r="IM5480" s="38"/>
      <c r="IN5480" s="38"/>
      <c r="IO5480" s="38"/>
      <c r="IP5480" s="38"/>
      <c r="IQ5480" s="38"/>
      <c r="IR5480" s="38"/>
      <c r="IS5480" s="38"/>
      <c r="IT5480" s="38"/>
      <c r="IU5480" s="38"/>
    </row>
    <row r="5481" spans="1:255" x14ac:dyDescent="0.35">
      <c r="A5481" s="38"/>
      <c r="B5481" s="38"/>
      <c r="C5481" s="38"/>
      <c r="D5481" s="38"/>
      <c r="E5481" s="38"/>
      <c r="F5481" s="38"/>
      <c r="G5481" s="38"/>
      <c r="H5481" s="38"/>
      <c r="I5481" s="38"/>
      <c r="J5481" s="38"/>
      <c r="K5481" s="38"/>
      <c r="L5481" s="38"/>
      <c r="M5481" s="38"/>
      <c r="N5481" s="38"/>
      <c r="O5481" s="38"/>
      <c r="P5481" s="38"/>
      <c r="Q5481" s="38"/>
      <c r="R5481" s="38"/>
      <c r="S5481" s="38"/>
      <c r="T5481" s="38"/>
      <c r="U5481" s="38"/>
      <c r="V5481" s="38"/>
      <c r="W5481" s="38"/>
      <c r="X5481" s="38"/>
      <c r="Y5481" s="38"/>
      <c r="Z5481" s="38"/>
      <c r="AA5481" s="38"/>
      <c r="AB5481" s="38"/>
      <c r="AC5481" s="38"/>
      <c r="AD5481" s="38"/>
      <c r="AE5481" s="38"/>
      <c r="AF5481" s="38"/>
      <c r="AG5481" s="38"/>
      <c r="AH5481" s="38"/>
      <c r="AI5481" s="38"/>
      <c r="AJ5481" s="38"/>
      <c r="AK5481" s="38"/>
      <c r="AL5481" s="38"/>
      <c r="AM5481" s="38"/>
      <c r="AN5481" s="38"/>
      <c r="AO5481" s="38"/>
      <c r="AP5481" s="38"/>
      <c r="AQ5481" s="38"/>
      <c r="AR5481" s="38"/>
      <c r="AS5481" s="38"/>
      <c r="AT5481" s="38"/>
      <c r="AU5481" s="38"/>
      <c r="AV5481" s="38"/>
      <c r="AW5481" s="38"/>
      <c r="AX5481" s="38"/>
      <c r="AY5481" s="38"/>
      <c r="AZ5481" s="38"/>
      <c r="BA5481" s="38"/>
      <c r="BB5481" s="38"/>
      <c r="BC5481" s="38"/>
      <c r="BD5481" s="38"/>
      <c r="BE5481" s="38"/>
      <c r="BF5481" s="38"/>
      <c r="BG5481" s="38"/>
      <c r="BH5481" s="38"/>
      <c r="BI5481" s="38"/>
      <c r="BJ5481" s="38"/>
      <c r="BK5481" s="38"/>
      <c r="BL5481" s="38"/>
      <c r="BM5481" s="38"/>
      <c r="BN5481" s="38"/>
      <c r="BO5481" s="38"/>
      <c r="BP5481" s="38"/>
      <c r="BQ5481" s="38"/>
      <c r="BR5481" s="38"/>
      <c r="BS5481" s="38"/>
      <c r="BT5481" s="38"/>
      <c r="BU5481" s="38"/>
      <c r="BV5481" s="38"/>
      <c r="BW5481" s="38"/>
      <c r="BX5481" s="38"/>
      <c r="BY5481" s="38"/>
      <c r="BZ5481" s="38"/>
      <c r="CA5481" s="38"/>
      <c r="CB5481" s="38"/>
      <c r="CC5481" s="38"/>
      <c r="CD5481" s="38"/>
      <c r="CE5481" s="38"/>
      <c r="CF5481" s="38"/>
      <c r="CG5481" s="38"/>
      <c r="CH5481" s="38"/>
      <c r="CI5481" s="38"/>
      <c r="CJ5481" s="38"/>
      <c r="CK5481" s="38"/>
      <c r="CL5481" s="38"/>
      <c r="CM5481" s="38"/>
      <c r="CN5481" s="38"/>
      <c r="CO5481" s="38"/>
      <c r="CP5481" s="38"/>
      <c r="CQ5481" s="38"/>
      <c r="CR5481" s="38"/>
      <c r="CS5481" s="38"/>
      <c r="CT5481" s="38"/>
      <c r="CU5481" s="38"/>
      <c r="CV5481" s="38"/>
      <c r="CW5481" s="38"/>
      <c r="CX5481" s="38"/>
      <c r="CY5481" s="38"/>
      <c r="CZ5481" s="38"/>
      <c r="DA5481" s="38"/>
      <c r="DB5481" s="38"/>
      <c r="DC5481" s="38"/>
      <c r="DD5481" s="38"/>
      <c r="DE5481" s="38"/>
      <c r="DF5481" s="38"/>
      <c r="DG5481" s="38"/>
      <c r="DH5481" s="38"/>
      <c r="DI5481" s="38"/>
      <c r="DJ5481" s="38"/>
      <c r="DK5481" s="38"/>
      <c r="DL5481" s="38"/>
      <c r="DM5481" s="38"/>
      <c r="DN5481" s="38"/>
      <c r="DO5481" s="38"/>
      <c r="DP5481" s="38"/>
      <c r="DQ5481" s="38"/>
      <c r="DR5481" s="38"/>
      <c r="DS5481" s="38"/>
      <c r="DT5481" s="38"/>
      <c r="DU5481" s="38"/>
      <c r="DV5481" s="38"/>
      <c r="DW5481" s="38"/>
      <c r="DX5481" s="38"/>
      <c r="DY5481" s="38"/>
      <c r="DZ5481" s="38"/>
      <c r="EA5481" s="38"/>
      <c r="EB5481" s="38"/>
      <c r="EC5481" s="38"/>
      <c r="ED5481" s="38"/>
      <c r="EE5481" s="38"/>
      <c r="EF5481" s="38"/>
      <c r="EG5481" s="38"/>
      <c r="EH5481" s="38"/>
      <c r="EI5481" s="38"/>
      <c r="EJ5481" s="38"/>
      <c r="EK5481" s="38"/>
      <c r="EL5481" s="38"/>
      <c r="EM5481" s="38"/>
      <c r="EN5481" s="38"/>
      <c r="EO5481" s="38"/>
      <c r="EP5481" s="38"/>
      <c r="EQ5481" s="38"/>
      <c r="ER5481" s="38"/>
      <c r="ES5481" s="38"/>
      <c r="ET5481" s="38"/>
      <c r="EU5481" s="38"/>
      <c r="EV5481" s="38"/>
      <c r="EW5481" s="38"/>
      <c r="EX5481" s="38"/>
      <c r="EY5481" s="38"/>
      <c r="EZ5481" s="38"/>
      <c r="FA5481" s="38"/>
      <c r="FB5481" s="38"/>
      <c r="FC5481" s="38"/>
      <c r="FD5481" s="38"/>
      <c r="FE5481" s="38"/>
      <c r="FF5481" s="38"/>
      <c r="FG5481" s="38"/>
      <c r="FH5481" s="38"/>
      <c r="FI5481" s="38"/>
      <c r="FJ5481" s="38"/>
      <c r="FK5481" s="38"/>
      <c r="FL5481" s="38"/>
      <c r="FM5481" s="38"/>
      <c r="FN5481" s="38"/>
      <c r="FO5481" s="38"/>
      <c r="FP5481" s="38"/>
      <c r="FQ5481" s="38"/>
      <c r="FR5481" s="38"/>
      <c r="FS5481" s="38"/>
      <c r="FT5481" s="38"/>
      <c r="FU5481" s="38"/>
      <c r="FV5481" s="38"/>
      <c r="FW5481" s="38"/>
      <c r="FX5481" s="38"/>
      <c r="FY5481" s="38"/>
      <c r="FZ5481" s="38"/>
      <c r="GA5481" s="38"/>
      <c r="GB5481" s="38"/>
      <c r="GC5481" s="38"/>
      <c r="GD5481" s="38"/>
      <c r="GE5481" s="38"/>
      <c r="GF5481" s="38"/>
      <c r="GG5481" s="38"/>
      <c r="GH5481" s="38"/>
      <c r="GI5481" s="38"/>
      <c r="GJ5481" s="38"/>
      <c r="GK5481" s="38"/>
      <c r="GL5481" s="38"/>
      <c r="GM5481" s="38"/>
      <c r="GN5481" s="38"/>
      <c r="GO5481" s="38"/>
      <c r="GP5481" s="38"/>
      <c r="GQ5481" s="38"/>
      <c r="GR5481" s="38"/>
      <c r="GS5481" s="38"/>
      <c r="GT5481" s="38"/>
      <c r="GU5481" s="38"/>
      <c r="GV5481" s="38"/>
      <c r="GW5481" s="38"/>
      <c r="GX5481" s="38"/>
      <c r="GY5481" s="38"/>
      <c r="GZ5481" s="38"/>
      <c r="HA5481" s="38"/>
      <c r="HB5481" s="38"/>
      <c r="HC5481" s="38"/>
      <c r="HD5481" s="38"/>
      <c r="HE5481" s="38"/>
      <c r="HF5481" s="38"/>
      <c r="HG5481" s="38"/>
      <c r="HH5481" s="38"/>
      <c r="HI5481" s="38"/>
      <c r="HJ5481" s="38"/>
      <c r="HK5481" s="38"/>
      <c r="HL5481" s="38"/>
      <c r="HM5481" s="38"/>
      <c r="HN5481" s="38"/>
      <c r="HO5481" s="38"/>
      <c r="HP5481" s="38"/>
      <c r="HQ5481" s="38"/>
      <c r="HR5481" s="38"/>
      <c r="HS5481" s="38"/>
      <c r="HT5481" s="38"/>
      <c r="HU5481" s="38"/>
      <c r="HV5481" s="38"/>
      <c r="HW5481" s="38"/>
      <c r="HX5481" s="38"/>
      <c r="HY5481" s="38"/>
      <c r="HZ5481" s="38"/>
      <c r="IA5481" s="38"/>
      <c r="IB5481" s="38"/>
      <c r="IC5481" s="38"/>
      <c r="ID5481" s="38"/>
      <c r="IE5481" s="38"/>
      <c r="IF5481" s="38"/>
      <c r="IG5481" s="38"/>
      <c r="IH5481" s="38"/>
      <c r="II5481" s="38"/>
      <c r="IJ5481" s="38"/>
      <c r="IK5481" s="38"/>
      <c r="IL5481" s="38"/>
      <c r="IM5481" s="38"/>
      <c r="IN5481" s="38"/>
      <c r="IO5481" s="38"/>
      <c r="IP5481" s="38"/>
      <c r="IQ5481" s="38"/>
      <c r="IR5481" s="38"/>
      <c r="IS5481" s="38"/>
      <c r="IT5481" s="38"/>
      <c r="IU5481" s="38"/>
    </row>
    <row r="5482" spans="1:255" x14ac:dyDescent="0.35">
      <c r="A5482" s="38"/>
      <c r="B5482" s="38"/>
      <c r="C5482" s="38"/>
      <c r="D5482" s="38"/>
      <c r="E5482" s="38"/>
      <c r="F5482" s="38"/>
      <c r="G5482" s="38"/>
      <c r="H5482" s="38"/>
      <c r="I5482" s="38"/>
      <c r="J5482" s="38"/>
      <c r="K5482" s="38"/>
      <c r="L5482" s="38"/>
      <c r="M5482" s="38"/>
      <c r="N5482" s="38"/>
      <c r="O5482" s="38"/>
      <c r="P5482" s="38"/>
      <c r="Q5482" s="38"/>
      <c r="R5482" s="38"/>
      <c r="S5482" s="38"/>
      <c r="T5482" s="38"/>
      <c r="U5482" s="38"/>
      <c r="V5482" s="38"/>
      <c r="W5482" s="38"/>
      <c r="X5482" s="38"/>
      <c r="Y5482" s="38"/>
      <c r="Z5482" s="38"/>
      <c r="AA5482" s="38"/>
      <c r="AB5482" s="38"/>
      <c r="AC5482" s="38"/>
      <c r="AD5482" s="38"/>
      <c r="AE5482" s="38"/>
      <c r="AF5482" s="38"/>
      <c r="AG5482" s="38"/>
      <c r="AH5482" s="38"/>
      <c r="AI5482" s="38"/>
      <c r="AJ5482" s="38"/>
      <c r="AK5482" s="38"/>
      <c r="AL5482" s="38"/>
      <c r="AM5482" s="38"/>
      <c r="AN5482" s="38"/>
      <c r="AO5482" s="38"/>
      <c r="AP5482" s="38"/>
      <c r="AQ5482" s="38"/>
      <c r="AR5482" s="38"/>
      <c r="AS5482" s="38"/>
      <c r="AT5482" s="38"/>
      <c r="AU5482" s="38"/>
      <c r="AV5482" s="38"/>
      <c r="AW5482" s="38"/>
      <c r="AX5482" s="38"/>
      <c r="AY5482" s="38"/>
      <c r="AZ5482" s="38"/>
      <c r="BA5482" s="38"/>
      <c r="BB5482" s="38"/>
      <c r="BC5482" s="38"/>
      <c r="BD5482" s="38"/>
      <c r="BE5482" s="38"/>
      <c r="BF5482" s="38"/>
      <c r="BG5482" s="38"/>
      <c r="BH5482" s="38"/>
      <c r="BI5482" s="38"/>
      <c r="BJ5482" s="38"/>
      <c r="BK5482" s="38"/>
      <c r="BL5482" s="38"/>
      <c r="BM5482" s="38"/>
      <c r="BN5482" s="38"/>
      <c r="BO5482" s="38"/>
      <c r="BP5482" s="38"/>
      <c r="BQ5482" s="38"/>
      <c r="BR5482" s="38"/>
      <c r="BS5482" s="38"/>
      <c r="BT5482" s="38"/>
      <c r="BU5482" s="38"/>
      <c r="BV5482" s="38"/>
      <c r="BW5482" s="38"/>
      <c r="BX5482" s="38"/>
      <c r="BY5482" s="38"/>
      <c r="BZ5482" s="38"/>
      <c r="CA5482" s="38"/>
      <c r="CB5482" s="38"/>
      <c r="CC5482" s="38"/>
      <c r="CD5482" s="38"/>
      <c r="CE5482" s="38"/>
      <c r="CF5482" s="38"/>
      <c r="CG5482" s="38"/>
      <c r="CH5482" s="38"/>
      <c r="CI5482" s="38"/>
      <c r="CJ5482" s="38"/>
      <c r="CK5482" s="38"/>
      <c r="CL5482" s="38"/>
      <c r="CM5482" s="38"/>
      <c r="CN5482" s="38"/>
      <c r="CO5482" s="38"/>
      <c r="CP5482" s="38"/>
      <c r="CQ5482" s="38"/>
      <c r="CR5482" s="38"/>
      <c r="CS5482" s="38"/>
      <c r="CT5482" s="38"/>
      <c r="CU5482" s="38"/>
      <c r="CV5482" s="38"/>
      <c r="CW5482" s="38"/>
      <c r="CX5482" s="38"/>
      <c r="CY5482" s="38"/>
      <c r="CZ5482" s="38"/>
      <c r="DA5482" s="38"/>
      <c r="DB5482" s="38"/>
      <c r="DC5482" s="38"/>
      <c r="DD5482" s="38"/>
      <c r="DE5482" s="38"/>
      <c r="DF5482" s="38"/>
      <c r="DG5482" s="38"/>
      <c r="DH5482" s="38"/>
      <c r="DI5482" s="38"/>
      <c r="DJ5482" s="38"/>
      <c r="DK5482" s="38"/>
      <c r="DL5482" s="38"/>
      <c r="DM5482" s="38"/>
      <c r="DN5482" s="38"/>
      <c r="DO5482" s="38"/>
      <c r="DP5482" s="38"/>
      <c r="DQ5482" s="38"/>
      <c r="DR5482" s="38"/>
      <c r="DS5482" s="38"/>
      <c r="DT5482" s="38"/>
      <c r="DU5482" s="38"/>
      <c r="DV5482" s="38"/>
      <c r="DW5482" s="38"/>
      <c r="DX5482" s="38"/>
      <c r="DY5482" s="38"/>
      <c r="DZ5482" s="38"/>
      <c r="EA5482" s="38"/>
      <c r="EB5482" s="38"/>
      <c r="EC5482" s="38"/>
      <c r="ED5482" s="38"/>
      <c r="EE5482" s="38"/>
      <c r="EF5482" s="38"/>
      <c r="EG5482" s="38"/>
      <c r="EH5482" s="38"/>
      <c r="EI5482" s="38"/>
      <c r="EJ5482" s="38"/>
      <c r="EK5482" s="38"/>
      <c r="EL5482" s="38"/>
      <c r="EM5482" s="38"/>
      <c r="EN5482" s="38"/>
      <c r="EO5482" s="38"/>
      <c r="EP5482" s="38"/>
      <c r="EQ5482" s="38"/>
      <c r="ER5482" s="38"/>
      <c r="ES5482" s="38"/>
      <c r="ET5482" s="38"/>
      <c r="EU5482" s="38"/>
      <c r="EV5482" s="38"/>
      <c r="EW5482" s="38"/>
      <c r="EX5482" s="38"/>
      <c r="EY5482" s="38"/>
      <c r="EZ5482" s="38"/>
      <c r="FA5482" s="38"/>
      <c r="FB5482" s="38"/>
      <c r="FC5482" s="38"/>
      <c r="FD5482" s="38"/>
      <c r="FE5482" s="38"/>
      <c r="FF5482" s="38"/>
      <c r="FG5482" s="38"/>
      <c r="FH5482" s="38"/>
      <c r="FI5482" s="38"/>
      <c r="FJ5482" s="38"/>
      <c r="FK5482" s="38"/>
      <c r="FL5482" s="38"/>
      <c r="FM5482" s="38"/>
      <c r="FN5482" s="38"/>
      <c r="FO5482" s="38"/>
      <c r="FP5482" s="38"/>
      <c r="FQ5482" s="38"/>
      <c r="FR5482" s="38"/>
      <c r="FS5482" s="38"/>
      <c r="FT5482" s="38"/>
      <c r="FU5482" s="38"/>
      <c r="FV5482" s="38"/>
      <c r="FW5482" s="38"/>
      <c r="FX5482" s="38"/>
      <c r="FY5482" s="38"/>
      <c r="FZ5482" s="38"/>
      <c r="GA5482" s="38"/>
      <c r="GB5482" s="38"/>
      <c r="GC5482" s="38"/>
      <c r="GD5482" s="38"/>
      <c r="GE5482" s="38"/>
      <c r="GF5482" s="38"/>
      <c r="GG5482" s="38"/>
      <c r="GH5482" s="38"/>
      <c r="GI5482" s="38"/>
      <c r="GJ5482" s="38"/>
      <c r="GK5482" s="38"/>
      <c r="GL5482" s="38"/>
      <c r="GM5482" s="38"/>
      <c r="GN5482" s="38"/>
      <c r="GO5482" s="38"/>
      <c r="GP5482" s="38"/>
      <c r="GQ5482" s="38"/>
      <c r="GR5482" s="38"/>
      <c r="GS5482" s="38"/>
      <c r="GT5482" s="38"/>
      <c r="GU5482" s="38"/>
      <c r="GV5482" s="38"/>
      <c r="GW5482" s="38"/>
      <c r="GX5482" s="38"/>
      <c r="GY5482" s="38"/>
      <c r="GZ5482" s="38"/>
      <c r="HA5482" s="38"/>
      <c r="HB5482" s="38"/>
      <c r="HC5482" s="38"/>
      <c r="HD5482" s="38"/>
      <c r="HE5482" s="38"/>
      <c r="HF5482" s="38"/>
      <c r="HG5482" s="38"/>
      <c r="HH5482" s="38"/>
      <c r="HI5482" s="38"/>
      <c r="HJ5482" s="38"/>
      <c r="HK5482" s="38"/>
      <c r="HL5482" s="38"/>
      <c r="HM5482" s="38"/>
      <c r="HN5482" s="38"/>
      <c r="HO5482" s="38"/>
      <c r="HP5482" s="38"/>
      <c r="HQ5482" s="38"/>
      <c r="HR5482" s="38"/>
      <c r="HS5482" s="38"/>
      <c r="HT5482" s="38"/>
      <c r="HU5482" s="38"/>
      <c r="HV5482" s="38"/>
      <c r="HW5482" s="38"/>
      <c r="HX5482" s="38"/>
      <c r="HY5482" s="38"/>
      <c r="HZ5482" s="38"/>
      <c r="IA5482" s="38"/>
      <c r="IB5482" s="38"/>
      <c r="IC5482" s="38"/>
      <c r="ID5482" s="38"/>
      <c r="IE5482" s="38"/>
      <c r="IF5482" s="38"/>
      <c r="IG5482" s="38"/>
      <c r="IH5482" s="38"/>
      <c r="II5482" s="38"/>
      <c r="IJ5482" s="38"/>
      <c r="IK5482" s="38"/>
      <c r="IL5482" s="38"/>
      <c r="IM5482" s="38"/>
      <c r="IN5482" s="38"/>
      <c r="IO5482" s="38"/>
      <c r="IP5482" s="38"/>
      <c r="IQ5482" s="38"/>
      <c r="IR5482" s="38"/>
      <c r="IS5482" s="38"/>
      <c r="IT5482" s="38"/>
      <c r="IU5482" s="38"/>
    </row>
    <row r="5483" spans="1:255" x14ac:dyDescent="0.35">
      <c r="A5483" s="38"/>
      <c r="B5483" s="38"/>
      <c r="C5483" s="38"/>
      <c r="D5483" s="38"/>
      <c r="E5483" s="38"/>
      <c r="F5483" s="38"/>
      <c r="G5483" s="38"/>
      <c r="H5483" s="38"/>
      <c r="I5483" s="38"/>
      <c r="J5483" s="38"/>
      <c r="K5483" s="38"/>
      <c r="L5483" s="38"/>
      <c r="M5483" s="38"/>
      <c r="N5483" s="38"/>
      <c r="O5483" s="38"/>
      <c r="P5483" s="38"/>
      <c r="Q5483" s="38"/>
      <c r="R5483" s="38"/>
      <c r="S5483" s="38"/>
      <c r="T5483" s="38"/>
      <c r="U5483" s="38"/>
      <c r="V5483" s="38"/>
      <c r="W5483" s="38"/>
      <c r="X5483" s="38"/>
      <c r="Y5483" s="38"/>
      <c r="Z5483" s="38"/>
      <c r="AA5483" s="38"/>
      <c r="AB5483" s="38"/>
      <c r="AC5483" s="38"/>
      <c r="AD5483" s="38"/>
      <c r="AE5483" s="38"/>
      <c r="AF5483" s="38"/>
      <c r="AG5483" s="38"/>
      <c r="AH5483" s="38"/>
      <c r="AI5483" s="38"/>
      <c r="AJ5483" s="38"/>
      <c r="AK5483" s="38"/>
      <c r="AL5483" s="38"/>
      <c r="AM5483" s="38"/>
      <c r="AN5483" s="38"/>
      <c r="AO5483" s="38"/>
      <c r="AP5483" s="38"/>
      <c r="AQ5483" s="38"/>
      <c r="AR5483" s="38"/>
      <c r="AS5483" s="38"/>
      <c r="AT5483" s="38"/>
      <c r="AU5483" s="38"/>
      <c r="AV5483" s="38"/>
      <c r="AW5483" s="38"/>
      <c r="AX5483" s="38"/>
      <c r="AY5483" s="38"/>
      <c r="AZ5483" s="38"/>
      <c r="BA5483" s="38"/>
      <c r="BB5483" s="38"/>
      <c r="BC5483" s="38"/>
      <c r="BD5483" s="38"/>
      <c r="BE5483" s="38"/>
      <c r="BF5483" s="38"/>
      <c r="BG5483" s="38"/>
      <c r="BH5483" s="38"/>
      <c r="BI5483" s="38"/>
      <c r="BJ5483" s="38"/>
      <c r="BK5483" s="38"/>
      <c r="BL5483" s="38"/>
      <c r="BM5483" s="38"/>
      <c r="BN5483" s="38"/>
      <c r="BO5483" s="38"/>
      <c r="BP5483" s="38"/>
      <c r="BQ5483" s="38"/>
      <c r="BR5483" s="38"/>
      <c r="BS5483" s="38"/>
      <c r="BT5483" s="38"/>
      <c r="BU5483" s="38"/>
      <c r="BV5483" s="38"/>
      <c r="BW5483" s="38"/>
      <c r="BX5483" s="38"/>
      <c r="BY5483" s="38"/>
      <c r="BZ5483" s="38"/>
      <c r="CA5483" s="38"/>
      <c r="CB5483" s="38"/>
      <c r="CC5483" s="38"/>
      <c r="CD5483" s="38"/>
      <c r="CE5483" s="38"/>
      <c r="CF5483" s="38"/>
      <c r="CG5483" s="38"/>
      <c r="CH5483" s="38"/>
      <c r="CI5483" s="38"/>
      <c r="CJ5483" s="38"/>
      <c r="CK5483" s="38"/>
      <c r="CL5483" s="38"/>
      <c r="CM5483" s="38"/>
      <c r="CN5483" s="38"/>
      <c r="CO5483" s="38"/>
      <c r="CP5483" s="38"/>
      <c r="CQ5483" s="38"/>
      <c r="CR5483" s="38"/>
      <c r="CS5483" s="38"/>
      <c r="CT5483" s="38"/>
      <c r="CU5483" s="38"/>
      <c r="CV5483" s="38"/>
      <c r="CW5483" s="38"/>
      <c r="CX5483" s="38"/>
      <c r="CY5483" s="38"/>
      <c r="CZ5483" s="38"/>
      <c r="DA5483" s="38"/>
      <c r="DB5483" s="38"/>
      <c r="DC5483" s="38"/>
      <c r="DD5483" s="38"/>
      <c r="DE5483" s="38"/>
      <c r="DF5483" s="38"/>
      <c r="DG5483" s="38"/>
      <c r="DH5483" s="38"/>
      <c r="DI5483" s="38"/>
      <c r="DJ5483" s="38"/>
      <c r="DK5483" s="38"/>
      <c r="DL5483" s="38"/>
      <c r="DM5483" s="38"/>
      <c r="DN5483" s="38"/>
      <c r="DO5483" s="38"/>
      <c r="DP5483" s="38"/>
      <c r="DQ5483" s="38"/>
      <c r="DR5483" s="38"/>
      <c r="DS5483" s="38"/>
      <c r="DT5483" s="38"/>
      <c r="DU5483" s="38"/>
      <c r="DV5483" s="38"/>
      <c r="DW5483" s="38"/>
      <c r="DX5483" s="38"/>
      <c r="DY5483" s="38"/>
      <c r="DZ5483" s="38"/>
      <c r="EA5483" s="38"/>
      <c r="EB5483" s="38"/>
      <c r="EC5483" s="38"/>
      <c r="ED5483" s="38"/>
      <c r="EE5483" s="38"/>
      <c r="EF5483" s="38"/>
      <c r="EG5483" s="38"/>
      <c r="EH5483" s="38"/>
      <c r="EI5483" s="38"/>
      <c r="EJ5483" s="38"/>
      <c r="EK5483" s="38"/>
      <c r="EL5483" s="38"/>
      <c r="EM5483" s="38"/>
      <c r="EN5483" s="38"/>
      <c r="EO5483" s="38"/>
      <c r="EP5483" s="38"/>
      <c r="EQ5483" s="38"/>
      <c r="ER5483" s="38"/>
      <c r="ES5483" s="38"/>
      <c r="ET5483" s="38"/>
      <c r="EU5483" s="38"/>
      <c r="EV5483" s="38"/>
      <c r="EW5483" s="38"/>
      <c r="EX5483" s="38"/>
      <c r="EY5483" s="38"/>
      <c r="EZ5483" s="38"/>
      <c r="FA5483" s="38"/>
      <c r="FB5483" s="38"/>
      <c r="FC5483" s="38"/>
      <c r="FD5483" s="38"/>
      <c r="FE5483" s="38"/>
      <c r="FF5483" s="38"/>
      <c r="FG5483" s="38"/>
      <c r="FH5483" s="38"/>
      <c r="FI5483" s="38"/>
      <c r="FJ5483" s="38"/>
      <c r="FK5483" s="38"/>
      <c r="FL5483" s="38"/>
      <c r="FM5483" s="38"/>
      <c r="FN5483" s="38"/>
      <c r="FO5483" s="38"/>
      <c r="FP5483" s="38"/>
      <c r="FQ5483" s="38"/>
      <c r="FR5483" s="38"/>
      <c r="FS5483" s="38"/>
      <c r="FT5483" s="38"/>
      <c r="FU5483" s="38"/>
      <c r="FV5483" s="38"/>
      <c r="FW5483" s="38"/>
      <c r="FX5483" s="38"/>
      <c r="FY5483" s="38"/>
      <c r="FZ5483" s="38"/>
      <c r="GA5483" s="38"/>
      <c r="GB5483" s="38"/>
      <c r="GC5483" s="38"/>
      <c r="GD5483" s="38"/>
      <c r="GE5483" s="38"/>
      <c r="GF5483" s="38"/>
      <c r="GG5483" s="38"/>
      <c r="GH5483" s="38"/>
      <c r="GI5483" s="38"/>
      <c r="GJ5483" s="38"/>
      <c r="GK5483" s="38"/>
      <c r="GL5483" s="38"/>
      <c r="GM5483" s="38"/>
      <c r="GN5483" s="38"/>
      <c r="GO5483" s="38"/>
      <c r="GP5483" s="38"/>
      <c r="GQ5483" s="38"/>
      <c r="GR5483" s="38"/>
      <c r="GS5483" s="38"/>
      <c r="GT5483" s="38"/>
      <c r="GU5483" s="38"/>
      <c r="GV5483" s="38"/>
      <c r="GW5483" s="38"/>
      <c r="GX5483" s="38"/>
      <c r="GY5483" s="38"/>
      <c r="GZ5483" s="38"/>
      <c r="HA5483" s="38"/>
      <c r="HB5483" s="38"/>
      <c r="HC5483" s="38"/>
      <c r="HD5483" s="38"/>
      <c r="HE5483" s="38"/>
      <c r="HF5483" s="38"/>
      <c r="HG5483" s="38"/>
      <c r="HH5483" s="38"/>
      <c r="HI5483" s="38"/>
      <c r="HJ5483" s="38"/>
      <c r="HK5483" s="38"/>
      <c r="HL5483" s="38"/>
      <c r="HM5483" s="38"/>
      <c r="HN5483" s="38"/>
      <c r="HO5483" s="38"/>
      <c r="HP5483" s="38"/>
      <c r="HQ5483" s="38"/>
      <c r="HR5483" s="38"/>
      <c r="HS5483" s="38"/>
      <c r="HT5483" s="38"/>
      <c r="HU5483" s="38"/>
      <c r="HV5483" s="38"/>
      <c r="HW5483" s="38"/>
      <c r="HX5483" s="38"/>
      <c r="HY5483" s="38"/>
      <c r="HZ5483" s="38"/>
      <c r="IA5483" s="38"/>
      <c r="IB5483" s="38"/>
      <c r="IC5483" s="38"/>
      <c r="ID5483" s="38"/>
      <c r="IE5483" s="38"/>
      <c r="IF5483" s="38"/>
      <c r="IG5483" s="38"/>
      <c r="IH5483" s="38"/>
      <c r="II5483" s="38"/>
      <c r="IJ5483" s="38"/>
      <c r="IK5483" s="38"/>
      <c r="IL5483" s="38"/>
      <c r="IM5483" s="38"/>
      <c r="IN5483" s="38"/>
      <c r="IO5483" s="38"/>
      <c r="IP5483" s="38"/>
      <c r="IQ5483" s="38"/>
      <c r="IR5483" s="38"/>
      <c r="IS5483" s="38"/>
      <c r="IT5483" s="38"/>
      <c r="IU5483" s="38"/>
    </row>
    <row r="5484" spans="1:255" x14ac:dyDescent="0.35">
      <c r="A5484" s="38"/>
      <c r="B5484" s="38"/>
      <c r="C5484" s="38"/>
      <c r="D5484" s="38"/>
      <c r="E5484" s="38"/>
      <c r="F5484" s="38"/>
      <c r="G5484" s="38"/>
      <c r="H5484" s="38"/>
      <c r="I5484" s="38"/>
      <c r="J5484" s="38"/>
      <c r="K5484" s="38"/>
      <c r="L5484" s="38"/>
      <c r="M5484" s="38"/>
      <c r="N5484" s="38"/>
      <c r="O5484" s="38"/>
      <c r="P5484" s="38"/>
      <c r="Q5484" s="38"/>
      <c r="R5484" s="38"/>
      <c r="S5484" s="38"/>
      <c r="T5484" s="38"/>
      <c r="U5484" s="38"/>
      <c r="V5484" s="38"/>
      <c r="W5484" s="38"/>
      <c r="X5484" s="38"/>
      <c r="Y5484" s="38"/>
      <c r="Z5484" s="38"/>
      <c r="AA5484" s="38"/>
      <c r="AB5484" s="38"/>
      <c r="AC5484" s="38"/>
      <c r="AD5484" s="38"/>
      <c r="AE5484" s="38"/>
      <c r="AF5484" s="38"/>
      <c r="AG5484" s="38"/>
      <c r="AH5484" s="38"/>
      <c r="AI5484" s="38"/>
      <c r="AJ5484" s="38"/>
      <c r="AK5484" s="38"/>
      <c r="AL5484" s="38"/>
      <c r="AM5484" s="38"/>
      <c r="AN5484" s="38"/>
      <c r="AO5484" s="38"/>
      <c r="AP5484" s="38"/>
      <c r="AQ5484" s="38"/>
      <c r="AR5484" s="38"/>
      <c r="AS5484" s="38"/>
      <c r="AT5484" s="38"/>
      <c r="AU5484" s="38"/>
      <c r="AV5484" s="38"/>
      <c r="AW5484" s="38"/>
      <c r="AX5484" s="38"/>
      <c r="AY5484" s="38"/>
      <c r="AZ5484" s="38"/>
      <c r="BA5484" s="38"/>
      <c r="BB5484" s="38"/>
      <c r="BC5484" s="38"/>
      <c r="BD5484" s="38"/>
      <c r="BE5484" s="38"/>
      <c r="BF5484" s="38"/>
      <c r="BG5484" s="38"/>
      <c r="BH5484" s="38"/>
      <c r="BI5484" s="38"/>
      <c r="BJ5484" s="38"/>
      <c r="BK5484" s="38"/>
      <c r="BL5484" s="38"/>
      <c r="BM5484" s="38"/>
      <c r="BN5484" s="38"/>
      <c r="BO5484" s="38"/>
      <c r="BP5484" s="38"/>
      <c r="BQ5484" s="38"/>
      <c r="BR5484" s="38"/>
      <c r="BS5484" s="38"/>
      <c r="BT5484" s="38"/>
      <c r="BU5484" s="38"/>
      <c r="BV5484" s="38"/>
      <c r="BW5484" s="38"/>
      <c r="BX5484" s="38"/>
      <c r="BY5484" s="38"/>
      <c r="BZ5484" s="38"/>
      <c r="CA5484" s="38"/>
      <c r="CB5484" s="38"/>
      <c r="CC5484" s="38"/>
      <c r="CD5484" s="38"/>
      <c r="CE5484" s="38"/>
      <c r="CF5484" s="38"/>
      <c r="CG5484" s="38"/>
      <c r="CH5484" s="38"/>
      <c r="CI5484" s="38"/>
      <c r="CJ5484" s="38"/>
      <c r="CK5484" s="38"/>
      <c r="CL5484" s="38"/>
      <c r="CM5484" s="38"/>
      <c r="CN5484" s="38"/>
      <c r="CO5484" s="38"/>
      <c r="CP5484" s="38"/>
      <c r="CQ5484" s="38"/>
      <c r="CR5484" s="38"/>
      <c r="CS5484" s="38"/>
      <c r="CT5484" s="38"/>
      <c r="CU5484" s="38"/>
      <c r="CV5484" s="38"/>
      <c r="CW5484" s="38"/>
      <c r="CX5484" s="38"/>
      <c r="CY5484" s="38"/>
      <c r="CZ5484" s="38"/>
      <c r="DA5484" s="38"/>
      <c r="DB5484" s="38"/>
      <c r="DC5484" s="38"/>
      <c r="DD5484" s="38"/>
      <c r="DE5484" s="38"/>
      <c r="DF5484" s="38"/>
      <c r="DG5484" s="38"/>
      <c r="DH5484" s="38"/>
      <c r="DI5484" s="38"/>
      <c r="DJ5484" s="38"/>
      <c r="DK5484" s="38"/>
      <c r="DL5484" s="38"/>
      <c r="DM5484" s="38"/>
      <c r="DN5484" s="38"/>
      <c r="DO5484" s="38"/>
      <c r="DP5484" s="38"/>
      <c r="DQ5484" s="38"/>
      <c r="DR5484" s="38"/>
      <c r="DS5484" s="38"/>
      <c r="DT5484" s="38"/>
      <c r="DU5484" s="38"/>
      <c r="DV5484" s="38"/>
      <c r="DW5484" s="38"/>
      <c r="DX5484" s="38"/>
      <c r="DY5484" s="38"/>
      <c r="DZ5484" s="38"/>
      <c r="EA5484" s="38"/>
      <c r="EB5484" s="38"/>
      <c r="EC5484" s="38"/>
      <c r="ED5484" s="38"/>
      <c r="EE5484" s="38"/>
      <c r="EF5484" s="38"/>
      <c r="EG5484" s="38"/>
      <c r="EH5484" s="38"/>
      <c r="EI5484" s="38"/>
      <c r="EJ5484" s="38"/>
      <c r="EK5484" s="38"/>
      <c r="EL5484" s="38"/>
      <c r="EM5484" s="38"/>
      <c r="EN5484" s="38"/>
      <c r="EO5484" s="38"/>
      <c r="EP5484" s="38"/>
      <c r="EQ5484" s="38"/>
      <c r="ER5484" s="38"/>
      <c r="ES5484" s="38"/>
      <c r="ET5484" s="38"/>
      <c r="EU5484" s="38"/>
      <c r="EV5484" s="38"/>
      <c r="EW5484" s="38"/>
      <c r="EX5484" s="38"/>
      <c r="EY5484" s="38"/>
      <c r="EZ5484" s="38"/>
      <c r="FA5484" s="38"/>
      <c r="FB5484" s="38"/>
      <c r="FC5484" s="38"/>
      <c r="FD5484" s="38"/>
      <c r="FE5484" s="38"/>
      <c r="FF5484" s="38"/>
      <c r="FG5484" s="38"/>
      <c r="FH5484" s="38"/>
      <c r="FI5484" s="38"/>
      <c r="FJ5484" s="38"/>
      <c r="FK5484" s="38"/>
      <c r="FL5484" s="38"/>
      <c r="FM5484" s="38"/>
      <c r="FN5484" s="38"/>
      <c r="FO5484" s="38"/>
      <c r="FP5484" s="38"/>
      <c r="FQ5484" s="38"/>
      <c r="FR5484" s="38"/>
      <c r="FS5484" s="38"/>
      <c r="FT5484" s="38"/>
      <c r="FU5484" s="38"/>
      <c r="FV5484" s="38"/>
      <c r="FW5484" s="38"/>
      <c r="FX5484" s="38"/>
      <c r="FY5484" s="38"/>
      <c r="FZ5484" s="38"/>
      <c r="GA5484" s="38"/>
      <c r="GB5484" s="38"/>
      <c r="GC5484" s="38"/>
      <c r="GD5484" s="38"/>
      <c r="GE5484" s="38"/>
      <c r="GF5484" s="38"/>
      <c r="GG5484" s="38"/>
      <c r="GH5484" s="38"/>
      <c r="GI5484" s="38"/>
      <c r="GJ5484" s="38"/>
      <c r="GK5484" s="38"/>
      <c r="GL5484" s="38"/>
      <c r="GM5484" s="38"/>
      <c r="GN5484" s="38"/>
      <c r="GO5484" s="38"/>
      <c r="GP5484" s="38"/>
      <c r="GQ5484" s="38"/>
      <c r="GR5484" s="38"/>
      <c r="GS5484" s="38"/>
      <c r="GT5484" s="38"/>
      <c r="GU5484" s="38"/>
      <c r="GV5484" s="38"/>
      <c r="GW5484" s="38"/>
      <c r="GX5484" s="38"/>
      <c r="GY5484" s="38"/>
      <c r="GZ5484" s="38"/>
      <c r="HA5484" s="38"/>
      <c r="HB5484" s="38"/>
      <c r="HC5484" s="38"/>
      <c r="HD5484" s="38"/>
      <c r="HE5484" s="38"/>
      <c r="HF5484" s="38"/>
      <c r="HG5484" s="38"/>
      <c r="HH5484" s="38"/>
      <c r="HI5484" s="38"/>
      <c r="HJ5484" s="38"/>
      <c r="HK5484" s="38"/>
      <c r="HL5484" s="38"/>
      <c r="HM5484" s="38"/>
      <c r="HN5484" s="38"/>
      <c r="HO5484" s="38"/>
      <c r="HP5484" s="38"/>
      <c r="HQ5484" s="38"/>
      <c r="HR5484" s="38"/>
      <c r="HS5484" s="38"/>
      <c r="HT5484" s="38"/>
      <c r="HU5484" s="38"/>
      <c r="HV5484" s="38"/>
      <c r="HW5484" s="38"/>
      <c r="HX5484" s="38"/>
      <c r="HY5484" s="38"/>
      <c r="HZ5484" s="38"/>
      <c r="IA5484" s="38"/>
      <c r="IB5484" s="38"/>
      <c r="IC5484" s="38"/>
      <c r="ID5484" s="38"/>
      <c r="IE5484" s="38"/>
      <c r="IF5484" s="38"/>
      <c r="IG5484" s="38"/>
      <c r="IH5484" s="38"/>
      <c r="II5484" s="38"/>
      <c r="IJ5484" s="38"/>
      <c r="IK5484" s="38"/>
      <c r="IL5484" s="38"/>
      <c r="IM5484" s="38"/>
      <c r="IN5484" s="38"/>
      <c r="IO5484" s="38"/>
      <c r="IP5484" s="38"/>
      <c r="IQ5484" s="38"/>
      <c r="IR5484" s="38"/>
      <c r="IS5484" s="38"/>
      <c r="IT5484" s="38"/>
      <c r="IU5484" s="38"/>
    </row>
    <row r="5485" spans="1:255" x14ac:dyDescent="0.35">
      <c r="A5485" s="38"/>
      <c r="B5485" s="38"/>
      <c r="C5485" s="38"/>
      <c r="D5485" s="38"/>
      <c r="E5485" s="38"/>
      <c r="F5485" s="38"/>
      <c r="G5485" s="38"/>
      <c r="H5485" s="38"/>
      <c r="I5485" s="38"/>
      <c r="J5485" s="38"/>
      <c r="K5485" s="38"/>
      <c r="L5485" s="38"/>
      <c r="M5485" s="38"/>
      <c r="N5485" s="38"/>
      <c r="O5485" s="38"/>
      <c r="P5485" s="38"/>
      <c r="Q5485" s="38"/>
      <c r="R5485" s="38"/>
      <c r="S5485" s="38"/>
      <c r="T5485" s="38"/>
      <c r="U5485" s="38"/>
      <c r="V5485" s="38"/>
      <c r="W5485" s="38"/>
      <c r="X5485" s="38"/>
      <c r="Y5485" s="38"/>
      <c r="Z5485" s="38"/>
      <c r="AA5485" s="38"/>
      <c r="AB5485" s="38"/>
      <c r="AC5485" s="38"/>
      <c r="AD5485" s="38"/>
      <c r="AE5485" s="38"/>
      <c r="AF5485" s="38"/>
      <c r="AG5485" s="38"/>
      <c r="AH5485" s="38"/>
      <c r="AI5485" s="38"/>
      <c r="AJ5485" s="38"/>
      <c r="AK5485" s="38"/>
      <c r="AL5485" s="38"/>
      <c r="AM5485" s="38"/>
      <c r="AN5485" s="38"/>
      <c r="AO5485" s="38"/>
      <c r="AP5485" s="38"/>
      <c r="AQ5485" s="38"/>
      <c r="AR5485" s="38"/>
      <c r="AS5485" s="38"/>
      <c r="AT5485" s="38"/>
      <c r="AU5485" s="38"/>
      <c r="AV5485" s="38"/>
      <c r="AW5485" s="38"/>
      <c r="AX5485" s="38"/>
      <c r="AY5485" s="38"/>
      <c r="AZ5485" s="38"/>
      <c r="BA5485" s="38"/>
      <c r="BB5485" s="38"/>
      <c r="BC5485" s="38"/>
      <c r="BD5485" s="38"/>
      <c r="BE5485" s="38"/>
      <c r="BF5485" s="38"/>
      <c r="BG5485" s="38"/>
      <c r="BH5485" s="38"/>
      <c r="BI5485" s="38"/>
      <c r="BJ5485" s="38"/>
      <c r="BK5485" s="38"/>
      <c r="BL5485" s="38"/>
      <c r="BM5485" s="38"/>
      <c r="BN5485" s="38"/>
      <c r="BO5485" s="38"/>
      <c r="BP5485" s="38"/>
      <c r="BQ5485" s="38"/>
      <c r="BR5485" s="38"/>
      <c r="BS5485" s="38"/>
      <c r="BT5485" s="38"/>
      <c r="BU5485" s="38"/>
      <c r="BV5485" s="38"/>
      <c r="BW5485" s="38"/>
      <c r="BX5485" s="38"/>
      <c r="BY5485" s="38"/>
      <c r="BZ5485" s="38"/>
      <c r="CA5485" s="38"/>
      <c r="CB5485" s="38"/>
      <c r="CC5485" s="38"/>
      <c r="CD5485" s="38"/>
      <c r="CE5485" s="38"/>
      <c r="CF5485" s="38"/>
      <c r="CG5485" s="38"/>
      <c r="CH5485" s="38"/>
      <c r="CI5485" s="38"/>
      <c r="CJ5485" s="38"/>
      <c r="CK5485" s="38"/>
      <c r="CL5485" s="38"/>
      <c r="CM5485" s="38"/>
      <c r="CN5485" s="38"/>
      <c r="CO5485" s="38"/>
      <c r="CP5485" s="38"/>
      <c r="CQ5485" s="38"/>
      <c r="CR5485" s="38"/>
      <c r="CS5485" s="38"/>
      <c r="CT5485" s="38"/>
      <c r="CU5485" s="38"/>
      <c r="CV5485" s="38"/>
      <c r="CW5485" s="38"/>
      <c r="CX5485" s="38"/>
      <c r="CY5485" s="38"/>
      <c r="CZ5485" s="38"/>
      <c r="DA5485" s="38"/>
      <c r="DB5485" s="38"/>
      <c r="DC5485" s="38"/>
      <c r="DD5485" s="38"/>
      <c r="DE5485" s="38"/>
      <c r="DF5485" s="38"/>
      <c r="DG5485" s="38"/>
      <c r="DH5485" s="38"/>
      <c r="DI5485" s="38"/>
      <c r="DJ5485" s="38"/>
      <c r="DK5485" s="38"/>
      <c r="DL5485" s="38"/>
      <c r="DM5485" s="38"/>
      <c r="DN5485" s="38"/>
      <c r="DO5485" s="38"/>
      <c r="DP5485" s="38"/>
      <c r="DQ5485" s="38"/>
      <c r="DR5485" s="38"/>
      <c r="DS5485" s="38"/>
      <c r="DT5485" s="38"/>
      <c r="DU5485" s="38"/>
      <c r="DV5485" s="38"/>
      <c r="DW5485" s="38"/>
      <c r="DX5485" s="38"/>
      <c r="DY5485" s="38"/>
      <c r="DZ5485" s="38"/>
      <c r="EA5485" s="38"/>
      <c r="EB5485" s="38"/>
      <c r="EC5485" s="38"/>
      <c r="ED5485" s="38"/>
      <c r="EE5485" s="38"/>
      <c r="EF5485" s="38"/>
      <c r="EG5485" s="38"/>
      <c r="EH5485" s="38"/>
      <c r="EI5485" s="38"/>
      <c r="EJ5485" s="38"/>
      <c r="EK5485" s="38"/>
      <c r="EL5485" s="38"/>
      <c r="EM5485" s="38"/>
      <c r="EN5485" s="38"/>
      <c r="EO5485" s="38"/>
      <c r="EP5485" s="38"/>
      <c r="EQ5485" s="38"/>
      <c r="ER5485" s="38"/>
      <c r="ES5485" s="38"/>
      <c r="ET5485" s="38"/>
      <c r="EU5485" s="38"/>
      <c r="EV5485" s="38"/>
      <c r="EW5485" s="38"/>
      <c r="EX5485" s="38"/>
      <c r="EY5485" s="38"/>
      <c r="EZ5485" s="38"/>
      <c r="FA5485" s="38"/>
      <c r="FB5485" s="38"/>
      <c r="FC5485" s="38"/>
      <c r="FD5485" s="38"/>
      <c r="FE5485" s="38"/>
      <c r="FF5485" s="38"/>
      <c r="FG5485" s="38"/>
      <c r="FH5485" s="38"/>
      <c r="FI5485" s="38"/>
      <c r="FJ5485" s="38"/>
      <c r="FK5485" s="38"/>
      <c r="FL5485" s="38"/>
      <c r="FM5485" s="38"/>
      <c r="FN5485" s="38"/>
      <c r="FO5485" s="38"/>
      <c r="FP5485" s="38"/>
      <c r="FQ5485" s="38"/>
      <c r="FR5485" s="38"/>
      <c r="FS5485" s="38"/>
      <c r="FT5485" s="38"/>
      <c r="FU5485" s="38"/>
      <c r="FV5485" s="38"/>
      <c r="FW5485" s="38"/>
      <c r="FX5485" s="38"/>
      <c r="FY5485" s="38"/>
      <c r="FZ5485" s="38"/>
      <c r="GA5485" s="38"/>
      <c r="GB5485" s="38"/>
      <c r="GC5485" s="38"/>
      <c r="GD5485" s="38"/>
      <c r="GE5485" s="38"/>
      <c r="GF5485" s="38"/>
      <c r="GG5485" s="38"/>
      <c r="GH5485" s="38"/>
      <c r="GI5485" s="38"/>
      <c r="GJ5485" s="38"/>
      <c r="GK5485" s="38"/>
      <c r="GL5485" s="38"/>
      <c r="GM5485" s="38"/>
      <c r="GN5485" s="38"/>
      <c r="GO5485" s="38"/>
      <c r="GP5485" s="38"/>
      <c r="GQ5485" s="38"/>
      <c r="GR5485" s="38"/>
      <c r="GS5485" s="38"/>
      <c r="GT5485" s="38"/>
      <c r="GU5485" s="38"/>
      <c r="GV5485" s="38"/>
      <c r="GW5485" s="38"/>
      <c r="GX5485" s="38"/>
      <c r="GY5485" s="38"/>
      <c r="GZ5485" s="38"/>
      <c r="HA5485" s="38"/>
      <c r="HB5485" s="38"/>
      <c r="HC5485" s="38"/>
      <c r="HD5485" s="38"/>
      <c r="HE5485" s="38"/>
      <c r="HF5485" s="38"/>
      <c r="HG5485" s="38"/>
      <c r="HH5485" s="38"/>
      <c r="HI5485" s="38"/>
      <c r="HJ5485" s="38"/>
      <c r="HK5485" s="38"/>
      <c r="HL5485" s="38"/>
      <c r="HM5485" s="38"/>
      <c r="HN5485" s="38"/>
      <c r="HO5485" s="38"/>
      <c r="HP5485" s="38"/>
      <c r="HQ5485" s="38"/>
      <c r="HR5485" s="38"/>
      <c r="HS5485" s="38"/>
      <c r="HT5485" s="38"/>
      <c r="HU5485" s="38"/>
      <c r="HV5485" s="38"/>
      <c r="HW5485" s="38"/>
      <c r="HX5485" s="38"/>
      <c r="HY5485" s="38"/>
      <c r="HZ5485" s="38"/>
      <c r="IA5485" s="38"/>
      <c r="IB5485" s="38"/>
      <c r="IC5485" s="38"/>
      <c r="ID5485" s="38"/>
      <c r="IE5485" s="38"/>
      <c r="IF5485" s="38"/>
      <c r="IG5485" s="38"/>
      <c r="IH5485" s="38"/>
      <c r="II5485" s="38"/>
      <c r="IJ5485" s="38"/>
      <c r="IK5485" s="38"/>
      <c r="IL5485" s="38"/>
      <c r="IM5485" s="38"/>
      <c r="IN5485" s="38"/>
      <c r="IO5485" s="38"/>
      <c r="IP5485" s="38"/>
      <c r="IQ5485" s="38"/>
      <c r="IR5485" s="38"/>
      <c r="IS5485" s="38"/>
      <c r="IT5485" s="38"/>
      <c r="IU5485" s="38"/>
    </row>
    <row r="5486" spans="1:255" x14ac:dyDescent="0.35">
      <c r="A5486" s="38"/>
      <c r="B5486" s="38"/>
      <c r="C5486" s="38"/>
      <c r="D5486" s="38"/>
      <c r="E5486" s="38"/>
      <c r="F5486" s="38"/>
      <c r="G5486" s="38"/>
      <c r="H5486" s="38"/>
      <c r="I5486" s="38"/>
      <c r="J5486" s="38"/>
      <c r="K5486" s="38"/>
      <c r="L5486" s="38"/>
      <c r="M5486" s="38"/>
      <c r="N5486" s="38"/>
      <c r="O5486" s="38"/>
      <c r="P5486" s="38"/>
      <c r="Q5486" s="38"/>
      <c r="R5486" s="38"/>
      <c r="S5486" s="38"/>
      <c r="T5486" s="38"/>
      <c r="U5486" s="38"/>
      <c r="V5486" s="38"/>
      <c r="W5486" s="38"/>
      <c r="X5486" s="38"/>
      <c r="Y5486" s="38"/>
      <c r="Z5486" s="38"/>
      <c r="AA5486" s="38"/>
      <c r="AB5486" s="38"/>
      <c r="AC5486" s="38"/>
      <c r="AD5486" s="38"/>
      <c r="AE5486" s="38"/>
      <c r="AF5486" s="38"/>
      <c r="AG5486" s="38"/>
      <c r="AH5486" s="38"/>
      <c r="AI5486" s="38"/>
      <c r="AJ5486" s="38"/>
      <c r="AK5486" s="38"/>
      <c r="AL5486" s="38"/>
      <c r="AM5486" s="38"/>
      <c r="AN5486" s="38"/>
      <c r="AO5486" s="38"/>
      <c r="AP5486" s="38"/>
      <c r="AQ5486" s="38"/>
      <c r="AR5486" s="38"/>
      <c r="AS5486" s="38"/>
      <c r="AT5486" s="38"/>
      <c r="AU5486" s="38"/>
      <c r="AV5486" s="38"/>
      <c r="AW5486" s="38"/>
      <c r="AX5486" s="38"/>
      <c r="AY5486" s="38"/>
      <c r="AZ5486" s="38"/>
      <c r="BA5486" s="38"/>
      <c r="BB5486" s="38"/>
      <c r="BC5486" s="38"/>
      <c r="BD5486" s="38"/>
      <c r="BE5486" s="38"/>
      <c r="BF5486" s="38"/>
      <c r="BG5486" s="38"/>
      <c r="BH5486" s="38"/>
      <c r="BI5486" s="38"/>
      <c r="BJ5486" s="38"/>
      <c r="BK5486" s="38"/>
      <c r="BL5486" s="38"/>
      <c r="BM5486" s="38"/>
      <c r="BN5486" s="38"/>
      <c r="BO5486" s="38"/>
      <c r="BP5486" s="38"/>
      <c r="BQ5486" s="38"/>
      <c r="BR5486" s="38"/>
      <c r="BS5486" s="38"/>
      <c r="BT5486" s="38"/>
      <c r="BU5486" s="38"/>
      <c r="BV5486" s="38"/>
      <c r="BW5486" s="38"/>
      <c r="BX5486" s="38"/>
      <c r="BY5486" s="38"/>
      <c r="BZ5486" s="38"/>
      <c r="CA5486" s="38"/>
      <c r="CB5486" s="38"/>
      <c r="CC5486" s="38"/>
      <c r="CD5486" s="38"/>
      <c r="CE5486" s="38"/>
      <c r="CF5486" s="38"/>
      <c r="CG5486" s="38"/>
      <c r="CH5486" s="38"/>
      <c r="CI5486" s="38"/>
      <c r="CJ5486" s="38"/>
      <c r="CK5486" s="38"/>
      <c r="CL5486" s="38"/>
      <c r="CM5486" s="38"/>
      <c r="CN5486" s="38"/>
      <c r="CO5486" s="38"/>
      <c r="CP5486" s="38"/>
      <c r="CQ5486" s="38"/>
      <c r="CR5486" s="38"/>
      <c r="CS5486" s="38"/>
      <c r="CT5486" s="38"/>
      <c r="CU5486" s="38"/>
      <c r="CV5486" s="38"/>
      <c r="CW5486" s="38"/>
      <c r="CX5486" s="38"/>
      <c r="CY5486" s="38"/>
      <c r="CZ5486" s="38"/>
      <c r="DA5486" s="38"/>
      <c r="DB5486" s="38"/>
      <c r="DC5486" s="38"/>
      <c r="DD5486" s="38"/>
      <c r="DE5486" s="38"/>
      <c r="DF5486" s="38"/>
      <c r="DG5486" s="38"/>
      <c r="DH5486" s="38"/>
      <c r="DI5486" s="38"/>
      <c r="DJ5486" s="38"/>
      <c r="DK5486" s="38"/>
      <c r="DL5486" s="38"/>
      <c r="DM5486" s="38"/>
      <c r="DN5486" s="38"/>
      <c r="DO5486" s="38"/>
      <c r="DP5486" s="38"/>
      <c r="DQ5486" s="38"/>
      <c r="DR5486" s="38"/>
      <c r="DS5486" s="38"/>
      <c r="DT5486" s="38"/>
      <c r="DU5486" s="38"/>
      <c r="DV5486" s="38"/>
      <c r="DW5486" s="38"/>
      <c r="DX5486" s="38"/>
      <c r="DY5486" s="38"/>
      <c r="DZ5486" s="38"/>
      <c r="EA5486" s="38"/>
      <c r="EB5486" s="38"/>
      <c r="EC5486" s="38"/>
      <c r="ED5486" s="38"/>
      <c r="EE5486" s="38"/>
      <c r="EF5486" s="38"/>
      <c r="EG5486" s="38"/>
      <c r="EH5486" s="38"/>
      <c r="EI5486" s="38"/>
      <c r="EJ5486" s="38"/>
      <c r="EK5486" s="38"/>
      <c r="EL5486" s="38"/>
      <c r="EM5486" s="38"/>
      <c r="EN5486" s="38"/>
      <c r="EO5486" s="38"/>
      <c r="EP5486" s="38"/>
      <c r="EQ5486" s="38"/>
      <c r="ER5486" s="38"/>
      <c r="ES5486" s="38"/>
      <c r="ET5486" s="38"/>
      <c r="EU5486" s="38"/>
      <c r="EV5486" s="38"/>
      <c r="EW5486" s="38"/>
      <c r="EX5486" s="38"/>
      <c r="EY5486" s="38"/>
      <c r="EZ5486" s="38"/>
      <c r="FA5486" s="38"/>
      <c r="FB5486" s="38"/>
      <c r="FC5486" s="38"/>
      <c r="FD5486" s="38"/>
      <c r="FE5486" s="38"/>
      <c r="FF5486" s="38"/>
      <c r="FG5486" s="38"/>
      <c r="FH5486" s="38"/>
      <c r="FI5486" s="38"/>
      <c r="FJ5486" s="38"/>
      <c r="FK5486" s="38"/>
      <c r="FL5486" s="38"/>
      <c r="FM5486" s="38"/>
      <c r="FN5486" s="38"/>
      <c r="FO5486" s="38"/>
      <c r="FP5486" s="38"/>
      <c r="FQ5486" s="38"/>
      <c r="FR5486" s="38"/>
      <c r="FS5486" s="38"/>
      <c r="FT5486" s="38"/>
      <c r="FU5486" s="38"/>
      <c r="FV5486" s="38"/>
      <c r="FW5486" s="38"/>
      <c r="FX5486" s="38"/>
      <c r="FY5486" s="38"/>
      <c r="FZ5486" s="38"/>
      <c r="GA5486" s="38"/>
      <c r="GB5486" s="38"/>
      <c r="GC5486" s="38"/>
      <c r="GD5486" s="38"/>
      <c r="GE5486" s="38"/>
      <c r="GF5486" s="38"/>
      <c r="GG5486" s="38"/>
      <c r="GH5486" s="38"/>
      <c r="GI5486" s="38"/>
      <c r="GJ5486" s="38"/>
      <c r="GK5486" s="38"/>
      <c r="GL5486" s="38"/>
      <c r="GM5486" s="38"/>
      <c r="GN5486" s="38"/>
      <c r="GO5486" s="38"/>
      <c r="GP5486" s="38"/>
      <c r="GQ5486" s="38"/>
      <c r="GR5486" s="38"/>
      <c r="GS5486" s="38"/>
      <c r="GT5486" s="38"/>
      <c r="GU5486" s="38"/>
      <c r="GV5486" s="38"/>
      <c r="GW5486" s="38"/>
      <c r="GX5486" s="38"/>
      <c r="GY5486" s="38"/>
      <c r="GZ5486" s="38"/>
      <c r="HA5486" s="38"/>
      <c r="HB5486" s="38"/>
      <c r="HC5486" s="38"/>
      <c r="HD5486" s="38"/>
      <c r="HE5486" s="38"/>
      <c r="HF5486" s="38"/>
      <c r="HG5486" s="38"/>
      <c r="HH5486" s="38"/>
      <c r="HI5486" s="38"/>
      <c r="HJ5486" s="38"/>
      <c r="HK5486" s="38"/>
      <c r="HL5486" s="38"/>
      <c r="HM5486" s="38"/>
      <c r="HN5486" s="38"/>
      <c r="HO5486" s="38"/>
      <c r="HP5486" s="38"/>
      <c r="HQ5486" s="38"/>
      <c r="HR5486" s="38"/>
      <c r="HS5486" s="38"/>
      <c r="HT5486" s="38"/>
      <c r="HU5486" s="38"/>
      <c r="HV5486" s="38"/>
      <c r="HW5486" s="38"/>
      <c r="HX5486" s="38"/>
      <c r="HY5486" s="38"/>
      <c r="HZ5486" s="38"/>
      <c r="IA5486" s="38"/>
      <c r="IB5486" s="38"/>
      <c r="IC5486" s="38"/>
      <c r="ID5486" s="38"/>
      <c r="IE5486" s="38"/>
      <c r="IF5486" s="38"/>
      <c r="IG5486" s="38"/>
      <c r="IH5486" s="38"/>
      <c r="II5486" s="38"/>
      <c r="IJ5486" s="38"/>
      <c r="IK5486" s="38"/>
      <c r="IL5486" s="38"/>
      <c r="IM5486" s="38"/>
      <c r="IN5486" s="38"/>
      <c r="IO5486" s="38"/>
      <c r="IP5486" s="38"/>
      <c r="IQ5486" s="38"/>
      <c r="IR5486" s="38"/>
      <c r="IS5486" s="38"/>
      <c r="IT5486" s="38"/>
      <c r="IU5486" s="38"/>
    </row>
  </sheetData>
  <mergeCells count="1">
    <mergeCell ref="A1:F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L109"/>
  <sheetViews>
    <sheetView view="pageBreakPreview" topLeftCell="A13" zoomScaleNormal="100" zoomScaleSheetLayoutView="100" workbookViewId="0">
      <selection activeCell="F29" sqref="F29"/>
    </sheetView>
  </sheetViews>
  <sheetFormatPr defaultColWidth="8.81640625" defaultRowHeight="13" x14ac:dyDescent="0.3"/>
  <cols>
    <col min="1" max="1" width="11" style="351" customWidth="1"/>
    <col min="2" max="2" width="15.1796875" style="352" customWidth="1"/>
    <col min="3" max="3" width="18.36328125" style="353" customWidth="1"/>
    <col min="4" max="4" width="9.6328125" style="354" customWidth="1"/>
    <col min="5" max="5" width="18.36328125" style="353" customWidth="1"/>
    <col min="6" max="6" width="29" style="354" customWidth="1"/>
    <col min="7" max="7" width="8.81640625" style="354" customWidth="1"/>
    <col min="8" max="8" width="12.1796875" style="355" customWidth="1"/>
    <col min="9" max="16384" width="8.81640625" style="159"/>
  </cols>
  <sheetData>
    <row r="2" spans="1:12" s="202" customFormat="1" x14ac:dyDescent="0.3">
      <c r="A2" s="348" t="s">
        <v>593</v>
      </c>
      <c r="B2" s="356"/>
      <c r="C2" s="356"/>
      <c r="D2" s="357"/>
      <c r="E2" s="356"/>
      <c r="F2" s="357"/>
      <c r="G2" s="357"/>
      <c r="H2" s="358"/>
    </row>
    <row r="3" spans="1:12" x14ac:dyDescent="0.3">
      <c r="B3" s="94"/>
      <c r="C3" s="94"/>
      <c r="D3" s="359"/>
      <c r="E3" s="94"/>
      <c r="F3" s="359"/>
      <c r="G3" s="359"/>
      <c r="H3" s="360"/>
    </row>
    <row r="5" spans="1:12" x14ac:dyDescent="0.3">
      <c r="A5" s="361" t="s">
        <v>344</v>
      </c>
      <c r="B5" s="362"/>
      <c r="C5" s="363"/>
      <c r="D5" s="364"/>
      <c r="E5" s="363"/>
      <c r="F5" s="364"/>
      <c r="G5" s="364"/>
      <c r="H5" s="365"/>
      <c r="I5" s="203"/>
      <c r="J5" s="203"/>
      <c r="K5" s="203"/>
      <c r="L5" s="203"/>
    </row>
    <row r="6" spans="1:12" s="209" customFormat="1" ht="78" x14ac:dyDescent="0.25">
      <c r="A6" s="349" t="s">
        <v>338</v>
      </c>
      <c r="B6" s="349" t="s">
        <v>208</v>
      </c>
      <c r="C6" s="349" t="s">
        <v>486</v>
      </c>
      <c r="D6" s="349" t="s">
        <v>252</v>
      </c>
      <c r="E6" s="349" t="s">
        <v>560</v>
      </c>
      <c r="F6" s="349" t="s">
        <v>387</v>
      </c>
      <c r="G6" s="349" t="s">
        <v>26</v>
      </c>
      <c r="H6" s="350" t="s">
        <v>618</v>
      </c>
      <c r="I6" s="204"/>
      <c r="J6" s="204"/>
      <c r="K6" s="204"/>
      <c r="L6" s="204"/>
    </row>
    <row r="7" spans="1:12" x14ac:dyDescent="0.25">
      <c r="A7" s="366" t="s">
        <v>576</v>
      </c>
      <c r="B7" s="366" t="s">
        <v>576</v>
      </c>
      <c r="C7" s="366" t="s">
        <v>576</v>
      </c>
      <c r="D7" s="366" t="s">
        <v>576</v>
      </c>
      <c r="E7" s="366" t="s">
        <v>576</v>
      </c>
      <c r="F7" s="366" t="s">
        <v>576</v>
      </c>
      <c r="G7" s="366" t="s">
        <v>576</v>
      </c>
      <c r="H7" s="366" t="s">
        <v>576</v>
      </c>
      <c r="I7" s="205"/>
      <c r="J7" s="205"/>
      <c r="K7" s="205"/>
      <c r="L7" s="205"/>
    </row>
    <row r="8" spans="1:12" x14ac:dyDescent="0.3">
      <c r="A8" s="367" t="s">
        <v>341</v>
      </c>
      <c r="B8" s="368"/>
      <c r="C8" s="368"/>
      <c r="D8" s="368"/>
      <c r="E8" s="95"/>
      <c r="F8" s="95"/>
      <c r="G8" s="349"/>
      <c r="H8" s="366" t="s">
        <v>576</v>
      </c>
      <c r="I8" s="205"/>
      <c r="J8" s="205"/>
      <c r="K8" s="205"/>
      <c r="L8" s="205"/>
    </row>
    <row r="9" spans="1:12" x14ac:dyDescent="0.3">
      <c r="A9" s="369"/>
      <c r="C9" s="352"/>
      <c r="D9" s="352"/>
      <c r="E9" s="94"/>
      <c r="F9" s="94"/>
      <c r="G9" s="370"/>
      <c r="I9" s="205"/>
      <c r="J9" s="205"/>
      <c r="K9" s="205"/>
      <c r="L9" s="205"/>
    </row>
    <row r="10" spans="1:12" s="210" customFormat="1" x14ac:dyDescent="0.3">
      <c r="A10" s="371" t="s">
        <v>619</v>
      </c>
      <c r="B10" s="372"/>
      <c r="C10" s="94"/>
      <c r="D10" s="94"/>
      <c r="E10" s="373"/>
      <c r="F10" s="94"/>
      <c r="G10" s="370"/>
      <c r="H10" s="360"/>
      <c r="I10" s="212"/>
      <c r="J10" s="212"/>
      <c r="K10" s="212"/>
      <c r="L10" s="212"/>
    </row>
    <row r="11" spans="1:12" ht="78" x14ac:dyDescent="0.25">
      <c r="A11" s="349" t="s">
        <v>338</v>
      </c>
      <c r="B11" s="349" t="s">
        <v>208</v>
      </c>
      <c r="C11" s="349" t="s">
        <v>594</v>
      </c>
      <c r="D11" s="349" t="s">
        <v>548</v>
      </c>
      <c r="E11" s="349" t="s">
        <v>441</v>
      </c>
      <c r="F11" s="349" t="s">
        <v>387</v>
      </c>
      <c r="G11" s="349" t="s">
        <v>26</v>
      </c>
      <c r="H11" s="349" t="s">
        <v>388</v>
      </c>
      <c r="I11" s="206"/>
      <c r="J11" s="206"/>
      <c r="K11" s="206"/>
      <c r="L11" s="206"/>
    </row>
    <row r="12" spans="1:12" x14ac:dyDescent="0.25">
      <c r="A12" s="374" t="s">
        <v>576</v>
      </c>
      <c r="B12" s="374" t="s">
        <v>576</v>
      </c>
      <c r="C12" s="374" t="s">
        <v>576</v>
      </c>
      <c r="D12" s="374" t="s">
        <v>576</v>
      </c>
      <c r="E12" s="374" t="s">
        <v>576</v>
      </c>
      <c r="F12" s="374" t="s">
        <v>576</v>
      </c>
      <c r="G12" s="374" t="s">
        <v>576</v>
      </c>
      <c r="H12" s="374" t="s">
        <v>576</v>
      </c>
      <c r="I12" s="206"/>
      <c r="J12" s="206"/>
      <c r="K12" s="206"/>
      <c r="L12" s="206"/>
    </row>
    <row r="13" spans="1:12" x14ac:dyDescent="0.3">
      <c r="A13" s="367" t="s">
        <v>341</v>
      </c>
      <c r="B13" s="368"/>
      <c r="C13" s="368"/>
      <c r="D13" s="368"/>
      <c r="E13" s="95"/>
      <c r="F13" s="95"/>
      <c r="G13" s="349"/>
      <c r="H13" s="374" t="s">
        <v>576</v>
      </c>
      <c r="I13" s="203"/>
      <c r="J13" s="203"/>
      <c r="K13" s="203"/>
      <c r="L13" s="203"/>
    </row>
    <row r="14" spans="1:12" s="211" customFormat="1" x14ac:dyDescent="0.3">
      <c r="A14" s="351" t="s">
        <v>595</v>
      </c>
      <c r="B14" s="352"/>
      <c r="C14" s="353"/>
      <c r="D14" s="354"/>
      <c r="E14" s="353"/>
      <c r="F14" s="354"/>
      <c r="G14" s="354"/>
      <c r="H14" s="375"/>
      <c r="I14" s="207"/>
      <c r="J14" s="207"/>
      <c r="K14" s="207"/>
      <c r="L14" s="207"/>
    </row>
    <row r="15" spans="1:12" s="210" customFormat="1" x14ac:dyDescent="0.3">
      <c r="A15" s="351"/>
      <c r="B15" s="352"/>
      <c r="C15" s="353"/>
      <c r="D15" s="354"/>
      <c r="E15" s="353"/>
      <c r="F15" s="354"/>
      <c r="G15" s="354"/>
      <c r="H15" s="375"/>
      <c r="I15" s="208"/>
      <c r="J15" s="208"/>
      <c r="K15" s="208"/>
      <c r="L15" s="208"/>
    </row>
    <row r="16" spans="1:12" x14ac:dyDescent="0.3">
      <c r="H16" s="375"/>
    </row>
    <row r="17" spans="8:8" x14ac:dyDescent="0.3">
      <c r="H17" s="375"/>
    </row>
    <row r="18" spans="8:8" x14ac:dyDescent="0.3">
      <c r="H18" s="375"/>
    </row>
    <row r="19" spans="8:8" x14ac:dyDescent="0.3">
      <c r="H19" s="375"/>
    </row>
    <row r="20" spans="8:8" x14ac:dyDescent="0.3">
      <c r="H20" s="375"/>
    </row>
    <row r="21" spans="8:8" x14ac:dyDescent="0.3">
      <c r="H21" s="375"/>
    </row>
    <row r="22" spans="8:8" x14ac:dyDescent="0.3">
      <c r="H22" s="375"/>
    </row>
    <row r="23" spans="8:8" x14ac:dyDescent="0.3">
      <c r="H23" s="375"/>
    </row>
    <row r="24" spans="8:8" x14ac:dyDescent="0.3">
      <c r="H24" s="375"/>
    </row>
    <row r="25" spans="8:8" x14ac:dyDescent="0.3">
      <c r="H25" s="375"/>
    </row>
    <row r="26" spans="8:8" x14ac:dyDescent="0.3">
      <c r="H26" s="375"/>
    </row>
    <row r="27" spans="8:8" x14ac:dyDescent="0.3">
      <c r="H27" s="375"/>
    </row>
    <row r="28" spans="8:8" x14ac:dyDescent="0.3">
      <c r="H28" s="375"/>
    </row>
    <row r="29" spans="8:8" x14ac:dyDescent="0.3">
      <c r="H29" s="375"/>
    </row>
    <row r="30" spans="8:8" x14ac:dyDescent="0.3">
      <c r="H30" s="375"/>
    </row>
    <row r="31" spans="8:8" x14ac:dyDescent="0.3">
      <c r="H31" s="375"/>
    </row>
    <row r="32" spans="8:8" x14ac:dyDescent="0.3">
      <c r="H32" s="375"/>
    </row>
    <row r="33" spans="8:8" x14ac:dyDescent="0.3">
      <c r="H33" s="375"/>
    </row>
    <row r="34" spans="8:8" x14ac:dyDescent="0.3">
      <c r="H34" s="375"/>
    </row>
    <row r="35" spans="8:8" x14ac:dyDescent="0.3">
      <c r="H35" s="375"/>
    </row>
    <row r="36" spans="8:8" x14ac:dyDescent="0.3">
      <c r="H36" s="375"/>
    </row>
    <row r="37" spans="8:8" x14ac:dyDescent="0.3">
      <c r="H37" s="375"/>
    </row>
    <row r="38" spans="8:8" x14ac:dyDescent="0.3">
      <c r="H38" s="375"/>
    </row>
    <row r="39" spans="8:8" x14ac:dyDescent="0.3">
      <c r="H39" s="375"/>
    </row>
    <row r="40" spans="8:8" x14ac:dyDescent="0.3">
      <c r="H40" s="375"/>
    </row>
    <row r="41" spans="8:8" x14ac:dyDescent="0.3">
      <c r="H41" s="375"/>
    </row>
    <row r="42" spans="8:8" x14ac:dyDescent="0.3">
      <c r="H42" s="375"/>
    </row>
    <row r="43" spans="8:8" x14ac:dyDescent="0.3">
      <c r="H43" s="375"/>
    </row>
    <row r="44" spans="8:8" x14ac:dyDescent="0.3">
      <c r="H44" s="375"/>
    </row>
    <row r="45" spans="8:8" x14ac:dyDescent="0.3">
      <c r="H45" s="375"/>
    </row>
    <row r="46" spans="8:8" x14ac:dyDescent="0.3">
      <c r="H46" s="375"/>
    </row>
    <row r="47" spans="8:8" x14ac:dyDescent="0.3">
      <c r="H47" s="375"/>
    </row>
    <row r="48" spans="8:8" x14ac:dyDescent="0.3">
      <c r="H48" s="375"/>
    </row>
    <row r="49" spans="8:8" x14ac:dyDescent="0.3">
      <c r="H49" s="375"/>
    </row>
    <row r="50" spans="8:8" x14ac:dyDescent="0.3">
      <c r="H50" s="375"/>
    </row>
    <row r="51" spans="8:8" x14ac:dyDescent="0.3">
      <c r="H51" s="375"/>
    </row>
    <row r="52" spans="8:8" x14ac:dyDescent="0.3">
      <c r="H52" s="375"/>
    </row>
    <row r="53" spans="8:8" x14ac:dyDescent="0.3">
      <c r="H53" s="375"/>
    </row>
    <row r="54" spans="8:8" x14ac:dyDescent="0.3">
      <c r="H54" s="375"/>
    </row>
    <row r="55" spans="8:8" x14ac:dyDescent="0.3">
      <c r="H55" s="375"/>
    </row>
    <row r="56" spans="8:8" x14ac:dyDescent="0.3">
      <c r="H56" s="375"/>
    </row>
    <row r="57" spans="8:8" x14ac:dyDescent="0.3">
      <c r="H57" s="375"/>
    </row>
    <row r="58" spans="8:8" x14ac:dyDescent="0.3">
      <c r="H58" s="375"/>
    </row>
    <row r="59" spans="8:8" x14ac:dyDescent="0.3">
      <c r="H59" s="375"/>
    </row>
    <row r="60" spans="8:8" x14ac:dyDescent="0.3">
      <c r="H60" s="375"/>
    </row>
    <row r="61" spans="8:8" x14ac:dyDescent="0.3">
      <c r="H61" s="375"/>
    </row>
    <row r="62" spans="8:8" x14ac:dyDescent="0.3">
      <c r="H62" s="375"/>
    </row>
    <row r="63" spans="8:8" x14ac:dyDescent="0.3">
      <c r="H63" s="375"/>
    </row>
    <row r="64" spans="8:8" x14ac:dyDescent="0.3">
      <c r="H64" s="375"/>
    </row>
    <row r="65" spans="8:8" x14ac:dyDescent="0.3">
      <c r="H65" s="375"/>
    </row>
    <row r="66" spans="8:8" x14ac:dyDescent="0.3">
      <c r="H66" s="375"/>
    </row>
    <row r="67" spans="8:8" x14ac:dyDescent="0.3">
      <c r="H67" s="375"/>
    </row>
    <row r="68" spans="8:8" x14ac:dyDescent="0.3">
      <c r="H68" s="375"/>
    </row>
    <row r="69" spans="8:8" x14ac:dyDescent="0.3">
      <c r="H69" s="375"/>
    </row>
    <row r="70" spans="8:8" x14ac:dyDescent="0.3">
      <c r="H70" s="375"/>
    </row>
    <row r="71" spans="8:8" x14ac:dyDescent="0.3">
      <c r="H71" s="375"/>
    </row>
    <row r="72" spans="8:8" x14ac:dyDescent="0.3">
      <c r="H72" s="375"/>
    </row>
    <row r="73" spans="8:8" x14ac:dyDescent="0.3">
      <c r="H73" s="375"/>
    </row>
    <row r="74" spans="8:8" x14ac:dyDescent="0.3">
      <c r="H74" s="375"/>
    </row>
    <row r="75" spans="8:8" x14ac:dyDescent="0.3">
      <c r="H75" s="375"/>
    </row>
    <row r="76" spans="8:8" x14ac:dyDescent="0.3">
      <c r="H76" s="375"/>
    </row>
    <row r="77" spans="8:8" x14ac:dyDescent="0.3">
      <c r="H77" s="375"/>
    </row>
    <row r="78" spans="8:8" x14ac:dyDescent="0.3">
      <c r="H78" s="375"/>
    </row>
    <row r="79" spans="8:8" x14ac:dyDescent="0.3">
      <c r="H79" s="375"/>
    </row>
    <row r="80" spans="8:8" x14ac:dyDescent="0.3">
      <c r="H80" s="375"/>
    </row>
    <row r="81" spans="8:8" x14ac:dyDescent="0.3">
      <c r="H81" s="375"/>
    </row>
    <row r="82" spans="8:8" x14ac:dyDescent="0.3">
      <c r="H82" s="375"/>
    </row>
    <row r="83" spans="8:8" x14ac:dyDescent="0.3">
      <c r="H83" s="375"/>
    </row>
    <row r="84" spans="8:8" x14ac:dyDescent="0.3">
      <c r="H84" s="375"/>
    </row>
    <row r="85" spans="8:8" x14ac:dyDescent="0.3">
      <c r="H85" s="375"/>
    </row>
    <row r="86" spans="8:8" x14ac:dyDescent="0.3">
      <c r="H86" s="375"/>
    </row>
    <row r="87" spans="8:8" x14ac:dyDescent="0.3">
      <c r="H87" s="375"/>
    </row>
    <row r="88" spans="8:8" x14ac:dyDescent="0.3">
      <c r="H88" s="375"/>
    </row>
    <row r="89" spans="8:8" x14ac:dyDescent="0.3">
      <c r="H89" s="375"/>
    </row>
    <row r="90" spans="8:8" x14ac:dyDescent="0.3">
      <c r="H90" s="375"/>
    </row>
    <row r="91" spans="8:8" x14ac:dyDescent="0.3">
      <c r="H91" s="375"/>
    </row>
    <row r="92" spans="8:8" x14ac:dyDescent="0.3">
      <c r="H92" s="375"/>
    </row>
    <row r="93" spans="8:8" x14ac:dyDescent="0.3">
      <c r="H93" s="375"/>
    </row>
    <row r="94" spans="8:8" x14ac:dyDescent="0.3">
      <c r="H94" s="375"/>
    </row>
    <row r="95" spans="8:8" x14ac:dyDescent="0.3">
      <c r="H95" s="375"/>
    </row>
    <row r="96" spans="8:8" x14ac:dyDescent="0.3">
      <c r="H96" s="375"/>
    </row>
    <row r="97" spans="8:8" x14ac:dyDescent="0.3">
      <c r="H97" s="375"/>
    </row>
    <row r="98" spans="8:8" x14ac:dyDescent="0.3">
      <c r="H98" s="375"/>
    </row>
    <row r="99" spans="8:8" x14ac:dyDescent="0.3">
      <c r="H99" s="375"/>
    </row>
    <row r="100" spans="8:8" x14ac:dyDescent="0.3">
      <c r="H100" s="375"/>
    </row>
    <row r="101" spans="8:8" x14ac:dyDescent="0.3">
      <c r="H101" s="375"/>
    </row>
    <row r="102" spans="8:8" x14ac:dyDescent="0.3">
      <c r="H102" s="375"/>
    </row>
    <row r="103" spans="8:8" x14ac:dyDescent="0.3">
      <c r="H103" s="375"/>
    </row>
    <row r="104" spans="8:8" x14ac:dyDescent="0.3">
      <c r="H104" s="375"/>
    </row>
    <row r="105" spans="8:8" x14ac:dyDescent="0.3">
      <c r="H105" s="375"/>
    </row>
    <row r="106" spans="8:8" x14ac:dyDescent="0.3">
      <c r="H106" s="375"/>
    </row>
    <row r="107" spans="8:8" x14ac:dyDescent="0.3">
      <c r="H107" s="375"/>
    </row>
    <row r="108" spans="8:8" x14ac:dyDescent="0.3">
      <c r="H108" s="375"/>
    </row>
    <row r="109" spans="8:8" x14ac:dyDescent="0.3">
      <c r="H109" s="375"/>
    </row>
  </sheetData>
  <sheetProtection formatCells="0" formatColumns="0" formatRows="0" insertColumns="0" insertRows="0" insertHyperlinks="0" deleteColumns="0" deleteRows="0" sort="0" autoFilter="0" pivotTables="0"/>
  <autoFilter ref="A1:H109"/>
  <sortState ref="A1922:N1929">
    <sortCondition ref="A1922"/>
  </sortState>
  <pageMargins left="0.11811023622047245" right="0.11811023622047245" top="0.74803149606299213" bottom="0.74803149606299213" header="0.31496062992125984" footer="0.31496062992125984"/>
  <pageSetup paperSize="9" scale="83" fitToHeight="0"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27"/>
  <sheetViews>
    <sheetView view="pageBreakPreview" zoomScaleNormal="100" zoomScaleSheetLayoutView="100" workbookViewId="0">
      <selection activeCell="L2" sqref="L2"/>
    </sheetView>
  </sheetViews>
  <sheetFormatPr defaultColWidth="8.81640625" defaultRowHeight="14.5" x14ac:dyDescent="0.35"/>
  <cols>
    <col min="1" max="1" width="8.81640625" style="412" customWidth="1"/>
    <col min="2" max="2" width="12.1796875" style="412" customWidth="1"/>
    <col min="3" max="3" width="18.7265625" style="413" customWidth="1"/>
    <col min="4" max="4" width="13.453125" style="412" customWidth="1"/>
    <col min="5" max="6" width="17.81640625" style="412" customWidth="1"/>
    <col min="7" max="7" width="5.453125" style="412" customWidth="1"/>
    <col min="8" max="8" width="11.453125" style="412" customWidth="1"/>
  </cols>
  <sheetData>
    <row r="1" spans="1:8" ht="38.25" customHeight="1" x14ac:dyDescent="0.35">
      <c r="A1" s="644" t="s">
        <v>343</v>
      </c>
      <c r="B1" s="645"/>
      <c r="C1" s="645"/>
      <c r="D1" s="645"/>
      <c r="E1" s="645"/>
      <c r="F1" s="645"/>
      <c r="G1" s="645"/>
      <c r="H1" s="645"/>
    </row>
    <row r="2" spans="1:8" x14ac:dyDescent="0.35">
      <c r="A2" s="439"/>
    </row>
    <row r="3" spans="1:8" x14ac:dyDescent="0.35">
      <c r="A3" s="411" t="s">
        <v>344</v>
      </c>
    </row>
    <row r="4" spans="1:8" ht="31.5" x14ac:dyDescent="0.35">
      <c r="A4" s="407" t="s">
        <v>342</v>
      </c>
      <c r="B4" s="407" t="s">
        <v>208</v>
      </c>
      <c r="C4" s="407" t="s">
        <v>476</v>
      </c>
      <c r="D4" s="407" t="s">
        <v>1013</v>
      </c>
      <c r="E4" s="407" t="s">
        <v>391</v>
      </c>
      <c r="F4" s="407" t="s">
        <v>387</v>
      </c>
      <c r="G4" s="407" t="s">
        <v>26</v>
      </c>
      <c r="H4" s="407" t="s">
        <v>345</v>
      </c>
    </row>
    <row r="5" spans="1:8" ht="52.5" x14ac:dyDescent="0.35">
      <c r="A5" s="406">
        <v>43875</v>
      </c>
      <c r="B5" s="430">
        <v>7</v>
      </c>
      <c r="C5" s="222" t="s">
        <v>1100</v>
      </c>
      <c r="D5" s="389"/>
      <c r="E5" s="436" t="s">
        <v>3957</v>
      </c>
      <c r="F5" s="389" t="s">
        <v>1021</v>
      </c>
      <c r="G5" s="222" t="s">
        <v>1019</v>
      </c>
      <c r="H5" s="410">
        <v>11000</v>
      </c>
    </row>
    <row r="6" spans="1:8" ht="52.5" x14ac:dyDescent="0.35">
      <c r="A6" s="406">
        <v>43875</v>
      </c>
      <c r="B6" s="430">
        <v>7</v>
      </c>
      <c r="C6" s="222" t="s">
        <v>1101</v>
      </c>
      <c r="D6" s="389"/>
      <c r="E6" s="436" t="s">
        <v>4147</v>
      </c>
      <c r="F6" s="389" t="s">
        <v>1021</v>
      </c>
      <c r="G6" s="222" t="s">
        <v>1019</v>
      </c>
      <c r="H6" s="410">
        <v>17500</v>
      </c>
    </row>
    <row r="7" spans="1:8" ht="52.5" x14ac:dyDescent="0.35">
      <c r="A7" s="406">
        <v>43875</v>
      </c>
      <c r="B7" s="430">
        <v>7</v>
      </c>
      <c r="C7" s="222" t="s">
        <v>1102</v>
      </c>
      <c r="D7" s="389"/>
      <c r="E7" s="436" t="s">
        <v>3947</v>
      </c>
      <c r="F7" s="389" t="s">
        <v>1021</v>
      </c>
      <c r="G7" s="222" t="s">
        <v>1019</v>
      </c>
      <c r="H7" s="410">
        <v>4150</v>
      </c>
    </row>
    <row r="8" spans="1:8" ht="52.5" x14ac:dyDescent="0.35">
      <c r="A8" s="406">
        <v>43875</v>
      </c>
      <c r="B8" s="430">
        <v>7</v>
      </c>
      <c r="C8" s="222" t="s">
        <v>1103</v>
      </c>
      <c r="D8" s="389"/>
      <c r="E8" s="436" t="s">
        <v>4170</v>
      </c>
      <c r="F8" s="389" t="s">
        <v>1021</v>
      </c>
      <c r="G8" s="222" t="s">
        <v>1019</v>
      </c>
      <c r="H8" s="410">
        <v>18750</v>
      </c>
    </row>
    <row r="9" spans="1:8" ht="52.5" x14ac:dyDescent="0.35">
      <c r="A9" s="406">
        <v>43875</v>
      </c>
      <c r="B9" s="430">
        <v>7</v>
      </c>
      <c r="C9" s="222" t="s">
        <v>1104</v>
      </c>
      <c r="D9" s="389"/>
      <c r="E9" s="436" t="s">
        <v>3947</v>
      </c>
      <c r="F9" s="389" t="s">
        <v>1021</v>
      </c>
      <c r="G9" s="222" t="s">
        <v>1019</v>
      </c>
      <c r="H9" s="410">
        <v>12500</v>
      </c>
    </row>
    <row r="10" spans="1:8" ht="52.5" x14ac:dyDescent="0.35">
      <c r="A10" s="406">
        <v>43875</v>
      </c>
      <c r="B10" s="430">
        <v>7</v>
      </c>
      <c r="C10" s="222" t="s">
        <v>1105</v>
      </c>
      <c r="D10" s="389"/>
      <c r="E10" s="436" t="s">
        <v>3947</v>
      </c>
      <c r="F10" s="389" t="s">
        <v>1021</v>
      </c>
      <c r="G10" s="222" t="s">
        <v>1019</v>
      </c>
      <c r="H10" s="410">
        <v>15000</v>
      </c>
    </row>
    <row r="11" spans="1:8" ht="52.5" x14ac:dyDescent="0.35">
      <c r="A11" s="406">
        <v>43875</v>
      </c>
      <c r="B11" s="430">
        <v>7</v>
      </c>
      <c r="C11" s="222" t="s">
        <v>1106</v>
      </c>
      <c r="D11" s="389"/>
      <c r="E11" s="436" t="s">
        <v>4164</v>
      </c>
      <c r="F11" s="389" t="s">
        <v>1021</v>
      </c>
      <c r="G11" s="222" t="s">
        <v>1019</v>
      </c>
      <c r="H11" s="410">
        <v>5000</v>
      </c>
    </row>
    <row r="12" spans="1:8" ht="52.5" x14ac:dyDescent="0.35">
      <c r="A12" s="406">
        <v>43875</v>
      </c>
      <c r="B12" s="430">
        <v>7</v>
      </c>
      <c r="C12" s="222" t="s">
        <v>1107</v>
      </c>
      <c r="D12" s="389"/>
      <c r="E12" s="436" t="s">
        <v>4171</v>
      </c>
      <c r="F12" s="389" t="s">
        <v>1021</v>
      </c>
      <c r="G12" s="222" t="s">
        <v>1019</v>
      </c>
      <c r="H12" s="410">
        <v>18750</v>
      </c>
    </row>
    <row r="13" spans="1:8" ht="52.5" x14ac:dyDescent="0.35">
      <c r="A13" s="406">
        <v>43875</v>
      </c>
      <c r="B13" s="430">
        <v>7</v>
      </c>
      <c r="C13" s="222" t="s">
        <v>1108</v>
      </c>
      <c r="D13" s="389"/>
      <c r="E13" s="436" t="s">
        <v>3949</v>
      </c>
      <c r="F13" s="389" t="s">
        <v>1021</v>
      </c>
      <c r="G13" s="222" t="s">
        <v>1019</v>
      </c>
      <c r="H13" s="410">
        <v>25000</v>
      </c>
    </row>
    <row r="14" spans="1:8" ht="52.5" x14ac:dyDescent="0.35">
      <c r="A14" s="406">
        <v>43875</v>
      </c>
      <c r="B14" s="430">
        <v>7</v>
      </c>
      <c r="C14" s="222" t="s">
        <v>1109</v>
      </c>
      <c r="D14" s="389"/>
      <c r="E14" s="436" t="s">
        <v>3947</v>
      </c>
      <c r="F14" s="389" t="s">
        <v>1021</v>
      </c>
      <c r="G14" s="222" t="s">
        <v>1019</v>
      </c>
      <c r="H14" s="410">
        <v>12500</v>
      </c>
    </row>
    <row r="15" spans="1:8" ht="52.5" x14ac:dyDescent="0.35">
      <c r="A15" s="406">
        <v>43875</v>
      </c>
      <c r="B15" s="430">
        <v>7</v>
      </c>
      <c r="C15" s="222" t="s">
        <v>1110</v>
      </c>
      <c r="D15" s="389"/>
      <c r="E15" s="436" t="s">
        <v>3997</v>
      </c>
      <c r="F15" s="389" t="s">
        <v>1021</v>
      </c>
      <c r="G15" s="222" t="s">
        <v>1019</v>
      </c>
      <c r="H15" s="410">
        <v>25000</v>
      </c>
    </row>
    <row r="16" spans="1:8" ht="52.5" x14ac:dyDescent="0.35">
      <c r="A16" s="406">
        <v>43875</v>
      </c>
      <c r="B16" s="430">
        <v>7</v>
      </c>
      <c r="C16" s="222" t="s">
        <v>715</v>
      </c>
      <c r="D16" s="389"/>
      <c r="E16" s="389" t="s">
        <v>3947</v>
      </c>
      <c r="F16" s="389" t="s">
        <v>1021</v>
      </c>
      <c r="G16" s="222" t="s">
        <v>1019</v>
      </c>
      <c r="H16" s="410">
        <v>25000</v>
      </c>
    </row>
    <row r="17" spans="1:8" ht="52.5" x14ac:dyDescent="0.35">
      <c r="A17" s="406">
        <v>43875</v>
      </c>
      <c r="B17" s="430">
        <v>7</v>
      </c>
      <c r="C17" s="222" t="s">
        <v>629</v>
      </c>
      <c r="D17" s="389"/>
      <c r="E17" s="437" t="s">
        <v>3957</v>
      </c>
      <c r="F17" s="389" t="s">
        <v>1021</v>
      </c>
      <c r="G17" s="222" t="s">
        <v>1019</v>
      </c>
      <c r="H17" s="410">
        <v>40000</v>
      </c>
    </row>
    <row r="18" spans="1:8" ht="52.5" x14ac:dyDescent="0.35">
      <c r="A18" s="406">
        <v>43875</v>
      </c>
      <c r="B18" s="430">
        <v>7</v>
      </c>
      <c r="C18" s="222" t="s">
        <v>1111</v>
      </c>
      <c r="D18" s="389"/>
      <c r="E18" s="437" t="s">
        <v>3996</v>
      </c>
      <c r="F18" s="389" t="s">
        <v>1021</v>
      </c>
      <c r="G18" s="222" t="s">
        <v>1019</v>
      </c>
      <c r="H18" s="410">
        <v>43750</v>
      </c>
    </row>
    <row r="19" spans="1:8" ht="52.5" x14ac:dyDescent="0.35">
      <c r="A19" s="406">
        <v>43875</v>
      </c>
      <c r="B19" s="430">
        <v>7</v>
      </c>
      <c r="C19" s="222" t="s">
        <v>714</v>
      </c>
      <c r="D19" s="389"/>
      <c r="E19" s="389" t="s">
        <v>3947</v>
      </c>
      <c r="F19" s="389" t="s">
        <v>1021</v>
      </c>
      <c r="G19" s="222" t="s">
        <v>1019</v>
      </c>
      <c r="H19" s="410">
        <v>24000</v>
      </c>
    </row>
    <row r="20" spans="1:8" ht="52.5" x14ac:dyDescent="0.35">
      <c r="A20" s="406">
        <v>43875</v>
      </c>
      <c r="B20" s="430">
        <v>7</v>
      </c>
      <c r="C20" s="222" t="s">
        <v>1112</v>
      </c>
      <c r="D20" s="389"/>
      <c r="E20" s="437" t="s">
        <v>3976</v>
      </c>
      <c r="F20" s="389" t="s">
        <v>1021</v>
      </c>
      <c r="G20" s="222" t="s">
        <v>1019</v>
      </c>
      <c r="H20" s="410">
        <v>13500.01</v>
      </c>
    </row>
    <row r="21" spans="1:8" ht="52.5" x14ac:dyDescent="0.35">
      <c r="A21" s="406">
        <v>43875</v>
      </c>
      <c r="B21" s="430">
        <v>7</v>
      </c>
      <c r="C21" s="222" t="s">
        <v>1113</v>
      </c>
      <c r="D21" s="389"/>
      <c r="E21" s="437" t="s">
        <v>3995</v>
      </c>
      <c r="F21" s="389" t="s">
        <v>1021</v>
      </c>
      <c r="G21" s="222" t="s">
        <v>1019</v>
      </c>
      <c r="H21" s="410">
        <v>13500.01</v>
      </c>
    </row>
    <row r="22" spans="1:8" ht="42" x14ac:dyDescent="0.35">
      <c r="A22" s="406">
        <v>43875.602083333331</v>
      </c>
      <c r="B22" s="430">
        <v>6</v>
      </c>
      <c r="C22" s="222" t="s">
        <v>1015</v>
      </c>
      <c r="D22" s="430"/>
      <c r="E22" s="389" t="s">
        <v>4172</v>
      </c>
      <c r="F22" s="222" t="s">
        <v>4173</v>
      </c>
      <c r="G22" s="222" t="s">
        <v>1019</v>
      </c>
      <c r="H22" s="431">
        <v>17500</v>
      </c>
    </row>
    <row r="23" spans="1:8" ht="42" x14ac:dyDescent="0.35">
      <c r="A23" s="406">
        <v>43875.602083333331</v>
      </c>
      <c r="B23" s="430">
        <v>2</v>
      </c>
      <c r="C23" s="222" t="s">
        <v>1016</v>
      </c>
      <c r="D23" s="430"/>
      <c r="E23" s="222" t="s">
        <v>3949</v>
      </c>
      <c r="F23" s="222" t="s">
        <v>4182</v>
      </c>
      <c r="G23" s="222" t="s">
        <v>1019</v>
      </c>
      <c r="H23" s="431">
        <v>31250</v>
      </c>
    </row>
    <row r="24" spans="1:8" ht="42" x14ac:dyDescent="0.35">
      <c r="A24" s="406">
        <v>43881.73333333333</v>
      </c>
      <c r="B24" s="430">
        <v>8</v>
      </c>
      <c r="C24" s="222" t="s">
        <v>1017</v>
      </c>
      <c r="D24" s="430"/>
      <c r="E24" s="389" t="s">
        <v>3949</v>
      </c>
      <c r="F24" s="222" t="s">
        <v>1022</v>
      </c>
      <c r="G24" s="222" t="s">
        <v>1019</v>
      </c>
      <c r="H24" s="431">
        <v>700</v>
      </c>
    </row>
    <row r="25" spans="1:8" ht="63" x14ac:dyDescent="0.35">
      <c r="A25" s="406">
        <v>43882.455555555556</v>
      </c>
      <c r="B25" s="430">
        <v>10</v>
      </c>
      <c r="C25" s="222" t="s">
        <v>805</v>
      </c>
      <c r="D25" s="430"/>
      <c r="E25" s="389" t="s">
        <v>919</v>
      </c>
      <c r="F25" s="222" t="s">
        <v>1023</v>
      </c>
      <c r="G25" s="222" t="s">
        <v>1019</v>
      </c>
      <c r="H25" s="431">
        <v>25440</v>
      </c>
    </row>
    <row r="26" spans="1:8" ht="42" x14ac:dyDescent="0.35">
      <c r="A26" s="406">
        <v>43886.745833333334</v>
      </c>
      <c r="B26" s="430">
        <v>13</v>
      </c>
      <c r="C26" s="222" t="s">
        <v>1017</v>
      </c>
      <c r="D26" s="430"/>
      <c r="E26" s="389" t="s">
        <v>3949</v>
      </c>
      <c r="F26" s="222" t="s">
        <v>1024</v>
      </c>
      <c r="G26" s="222" t="s">
        <v>1019</v>
      </c>
      <c r="H26" s="431">
        <v>1100</v>
      </c>
    </row>
    <row r="27" spans="1:8" ht="63" x14ac:dyDescent="0.35">
      <c r="A27" s="406">
        <v>43888.76666666667</v>
      </c>
      <c r="B27" s="430">
        <v>19</v>
      </c>
      <c r="C27" s="222" t="s">
        <v>805</v>
      </c>
      <c r="D27" s="430"/>
      <c r="E27" s="389" t="s">
        <v>919</v>
      </c>
      <c r="F27" s="222" t="s">
        <v>1025</v>
      </c>
      <c r="G27" s="222" t="s">
        <v>1019</v>
      </c>
      <c r="H27" s="431">
        <v>41990</v>
      </c>
    </row>
    <row r="28" spans="1:8" ht="42" x14ac:dyDescent="0.35">
      <c r="A28" s="406">
        <v>43889.336111111108</v>
      </c>
      <c r="B28" s="430">
        <v>18</v>
      </c>
      <c r="C28" s="222" t="s">
        <v>808</v>
      </c>
      <c r="D28" s="430"/>
      <c r="E28" s="389" t="s">
        <v>916</v>
      </c>
      <c r="F28" s="222" t="s">
        <v>1026</v>
      </c>
      <c r="G28" s="222" t="s">
        <v>1019</v>
      </c>
      <c r="H28" s="431">
        <v>24000</v>
      </c>
    </row>
    <row r="29" spans="1:8" ht="42" x14ac:dyDescent="0.35">
      <c r="A29" s="406">
        <v>43889.722222222219</v>
      </c>
      <c r="B29" s="430">
        <v>31</v>
      </c>
      <c r="C29" s="222" t="s">
        <v>1015</v>
      </c>
      <c r="D29" s="430"/>
      <c r="E29" s="389" t="s">
        <v>4172</v>
      </c>
      <c r="F29" s="222" t="s">
        <v>4174</v>
      </c>
      <c r="G29" s="222" t="s">
        <v>1019</v>
      </c>
      <c r="H29" s="431">
        <v>17500</v>
      </c>
    </row>
    <row r="30" spans="1:8" ht="42" x14ac:dyDescent="0.35">
      <c r="A30" s="406">
        <v>43889.722222222219</v>
      </c>
      <c r="B30" s="430">
        <v>30</v>
      </c>
      <c r="C30" s="222" t="s">
        <v>1016</v>
      </c>
      <c r="D30" s="430"/>
      <c r="E30" s="222" t="s">
        <v>3949</v>
      </c>
      <c r="F30" s="222" t="s">
        <v>4183</v>
      </c>
      <c r="G30" s="222" t="s">
        <v>1019</v>
      </c>
      <c r="H30" s="431">
        <v>62500.01</v>
      </c>
    </row>
    <row r="31" spans="1:8" ht="52.5" x14ac:dyDescent="0.35">
      <c r="A31" s="406">
        <v>43889.722222222219</v>
      </c>
      <c r="B31" s="430">
        <v>28</v>
      </c>
      <c r="C31" s="222" t="s">
        <v>1108</v>
      </c>
      <c r="D31" s="389"/>
      <c r="E31" s="436" t="s">
        <v>3949</v>
      </c>
      <c r="F31" s="222" t="s">
        <v>1027</v>
      </c>
      <c r="G31" s="222" t="s">
        <v>1019</v>
      </c>
      <c r="H31" s="431">
        <v>25000</v>
      </c>
    </row>
    <row r="32" spans="1:8" ht="52.5" x14ac:dyDescent="0.35">
      <c r="A32" s="406">
        <v>43889.722222222219</v>
      </c>
      <c r="B32" s="430">
        <v>28</v>
      </c>
      <c r="C32" s="222" t="s">
        <v>1112</v>
      </c>
      <c r="D32" s="389"/>
      <c r="E32" s="437" t="s">
        <v>3976</v>
      </c>
      <c r="F32" s="222" t="s">
        <v>1027</v>
      </c>
      <c r="G32" s="222" t="s">
        <v>1019</v>
      </c>
      <c r="H32" s="431">
        <v>13499.98</v>
      </c>
    </row>
    <row r="33" spans="1:8" ht="52.5" x14ac:dyDescent="0.35">
      <c r="A33" s="406">
        <v>43889.722222222219</v>
      </c>
      <c r="B33" s="430">
        <v>28</v>
      </c>
      <c r="C33" s="222" t="s">
        <v>1105</v>
      </c>
      <c r="D33" s="389"/>
      <c r="E33" s="436" t="s">
        <v>3947</v>
      </c>
      <c r="F33" s="222" t="s">
        <v>1027</v>
      </c>
      <c r="G33" s="222" t="s">
        <v>1019</v>
      </c>
      <c r="H33" s="431">
        <v>15000</v>
      </c>
    </row>
    <row r="34" spans="1:8" ht="52.5" x14ac:dyDescent="0.35">
      <c r="A34" s="406">
        <v>43889.722222222219</v>
      </c>
      <c r="B34" s="430">
        <v>28</v>
      </c>
      <c r="C34" s="222" t="s">
        <v>1104</v>
      </c>
      <c r="D34" s="389"/>
      <c r="E34" s="436" t="s">
        <v>3947</v>
      </c>
      <c r="F34" s="222" t="s">
        <v>1027</v>
      </c>
      <c r="G34" s="222" t="s">
        <v>1019</v>
      </c>
      <c r="H34" s="431">
        <v>12500</v>
      </c>
    </row>
    <row r="35" spans="1:8" ht="52.5" x14ac:dyDescent="0.35">
      <c r="A35" s="406">
        <v>43889.722222222219</v>
      </c>
      <c r="B35" s="430">
        <v>28</v>
      </c>
      <c r="C35" s="222" t="s">
        <v>1101</v>
      </c>
      <c r="D35" s="389"/>
      <c r="E35" s="436" t="s">
        <v>4147</v>
      </c>
      <c r="F35" s="222" t="s">
        <v>1027</v>
      </c>
      <c r="G35" s="222" t="s">
        <v>1019</v>
      </c>
      <c r="H35" s="431">
        <v>17500</v>
      </c>
    </row>
    <row r="36" spans="1:8" ht="52.5" x14ac:dyDescent="0.35">
      <c r="A36" s="406">
        <v>43889.722222222219</v>
      </c>
      <c r="B36" s="430">
        <v>28</v>
      </c>
      <c r="C36" s="222" t="s">
        <v>1107</v>
      </c>
      <c r="D36" s="389"/>
      <c r="E36" s="436" t="s">
        <v>4171</v>
      </c>
      <c r="F36" s="222" t="s">
        <v>1027</v>
      </c>
      <c r="G36" s="222" t="s">
        <v>1019</v>
      </c>
      <c r="H36" s="431">
        <v>18750</v>
      </c>
    </row>
    <row r="37" spans="1:8" ht="52.5" x14ac:dyDescent="0.35">
      <c r="A37" s="406">
        <v>43889.722222222219</v>
      </c>
      <c r="B37" s="430">
        <v>28</v>
      </c>
      <c r="C37" s="222" t="s">
        <v>1100</v>
      </c>
      <c r="D37" s="389"/>
      <c r="E37" s="436" t="s">
        <v>3957</v>
      </c>
      <c r="F37" s="222" t="s">
        <v>1027</v>
      </c>
      <c r="G37" s="222" t="s">
        <v>1019</v>
      </c>
      <c r="H37" s="431">
        <v>11000</v>
      </c>
    </row>
    <row r="38" spans="1:8" ht="52.5" x14ac:dyDescent="0.35">
      <c r="A38" s="406">
        <v>43889.722222222219</v>
      </c>
      <c r="B38" s="430">
        <v>28</v>
      </c>
      <c r="C38" s="222" t="s">
        <v>715</v>
      </c>
      <c r="D38" s="389"/>
      <c r="E38" s="389" t="s">
        <v>3947</v>
      </c>
      <c r="F38" s="222" t="s">
        <v>1027</v>
      </c>
      <c r="G38" s="222" t="s">
        <v>1019</v>
      </c>
      <c r="H38" s="431">
        <v>25000</v>
      </c>
    </row>
    <row r="39" spans="1:8" ht="52.5" x14ac:dyDescent="0.35">
      <c r="A39" s="406">
        <v>43889.722222222219</v>
      </c>
      <c r="B39" s="430">
        <v>28</v>
      </c>
      <c r="C39" s="222" t="s">
        <v>1113</v>
      </c>
      <c r="D39" s="389"/>
      <c r="E39" s="437" t="s">
        <v>3995</v>
      </c>
      <c r="F39" s="222" t="s">
        <v>1027</v>
      </c>
      <c r="G39" s="222" t="s">
        <v>1019</v>
      </c>
      <c r="H39" s="431">
        <v>13499.98</v>
      </c>
    </row>
    <row r="40" spans="1:8" ht="52.5" x14ac:dyDescent="0.35">
      <c r="A40" s="406">
        <v>43889.722222222219</v>
      </c>
      <c r="B40" s="430">
        <v>28</v>
      </c>
      <c r="C40" s="222" t="s">
        <v>1102</v>
      </c>
      <c r="D40" s="389"/>
      <c r="E40" s="436" t="s">
        <v>3947</v>
      </c>
      <c r="F40" s="222" t="s">
        <v>1027</v>
      </c>
      <c r="G40" s="222" t="s">
        <v>1019</v>
      </c>
      <c r="H40" s="431">
        <v>4150</v>
      </c>
    </row>
    <row r="41" spans="1:8" ht="52.5" x14ac:dyDescent="0.35">
      <c r="A41" s="406">
        <v>43889.722222222219</v>
      </c>
      <c r="B41" s="430">
        <v>28</v>
      </c>
      <c r="C41" s="222" t="s">
        <v>1103</v>
      </c>
      <c r="D41" s="389"/>
      <c r="E41" s="436" t="s">
        <v>4170</v>
      </c>
      <c r="F41" s="222" t="s">
        <v>1027</v>
      </c>
      <c r="G41" s="222" t="s">
        <v>1019</v>
      </c>
      <c r="H41" s="431">
        <v>18750</v>
      </c>
    </row>
    <row r="42" spans="1:8" ht="52.5" x14ac:dyDescent="0.35">
      <c r="A42" s="406">
        <v>43889.722222222219</v>
      </c>
      <c r="B42" s="430">
        <v>28</v>
      </c>
      <c r="C42" s="222" t="s">
        <v>714</v>
      </c>
      <c r="D42" s="389"/>
      <c r="E42" s="389" t="s">
        <v>3947</v>
      </c>
      <c r="F42" s="222" t="s">
        <v>1027</v>
      </c>
      <c r="G42" s="222" t="s">
        <v>1019</v>
      </c>
      <c r="H42" s="431">
        <v>24000</v>
      </c>
    </row>
    <row r="43" spans="1:8" ht="52.5" x14ac:dyDescent="0.35">
      <c r="A43" s="406">
        <v>43889.722222222219</v>
      </c>
      <c r="B43" s="430">
        <v>28</v>
      </c>
      <c r="C43" s="222" t="s">
        <v>1109</v>
      </c>
      <c r="D43" s="389"/>
      <c r="E43" s="436" t="s">
        <v>3947</v>
      </c>
      <c r="F43" s="222" t="s">
        <v>1027</v>
      </c>
      <c r="G43" s="222" t="s">
        <v>1019</v>
      </c>
      <c r="H43" s="431">
        <v>12500</v>
      </c>
    </row>
    <row r="44" spans="1:8" ht="52.5" x14ac:dyDescent="0.35">
      <c r="A44" s="406">
        <v>43889.722222222219</v>
      </c>
      <c r="B44" s="430">
        <v>28</v>
      </c>
      <c r="C44" s="222" t="s">
        <v>629</v>
      </c>
      <c r="D44" s="389"/>
      <c r="E44" s="437" t="s">
        <v>3957</v>
      </c>
      <c r="F44" s="222" t="s">
        <v>1027</v>
      </c>
      <c r="G44" s="222" t="s">
        <v>1019</v>
      </c>
      <c r="H44" s="431">
        <v>40000</v>
      </c>
    </row>
    <row r="45" spans="1:8" ht="52.5" x14ac:dyDescent="0.35">
      <c r="A45" s="406">
        <v>43889.722222222219</v>
      </c>
      <c r="B45" s="430">
        <v>28</v>
      </c>
      <c r="C45" s="222" t="s">
        <v>1111</v>
      </c>
      <c r="D45" s="389"/>
      <c r="E45" s="437" t="s">
        <v>3996</v>
      </c>
      <c r="F45" s="222" t="s">
        <v>1027</v>
      </c>
      <c r="G45" s="222" t="s">
        <v>1019</v>
      </c>
      <c r="H45" s="431">
        <v>43750</v>
      </c>
    </row>
    <row r="46" spans="1:8" ht="52.5" x14ac:dyDescent="0.35">
      <c r="A46" s="406">
        <v>43889.722222222219</v>
      </c>
      <c r="B46" s="430">
        <v>28</v>
      </c>
      <c r="C46" s="222" t="s">
        <v>1106</v>
      </c>
      <c r="D46" s="389"/>
      <c r="E46" s="436" t="s">
        <v>4164</v>
      </c>
      <c r="F46" s="222" t="s">
        <v>1027</v>
      </c>
      <c r="G46" s="222" t="s">
        <v>1019</v>
      </c>
      <c r="H46" s="431">
        <v>5000</v>
      </c>
    </row>
    <row r="47" spans="1:8" ht="52.5" x14ac:dyDescent="0.35">
      <c r="A47" s="406">
        <v>43889.722222222219</v>
      </c>
      <c r="B47" s="430">
        <v>28</v>
      </c>
      <c r="C47" s="222" t="s">
        <v>1110</v>
      </c>
      <c r="D47" s="389"/>
      <c r="E47" s="436" t="s">
        <v>3997</v>
      </c>
      <c r="F47" s="222" t="s">
        <v>1027</v>
      </c>
      <c r="G47" s="222" t="s">
        <v>1019</v>
      </c>
      <c r="H47" s="431">
        <v>25000</v>
      </c>
    </row>
    <row r="48" spans="1:8" ht="52.5" x14ac:dyDescent="0.35">
      <c r="A48" s="406">
        <v>43892.663888888892</v>
      </c>
      <c r="B48" s="430">
        <v>33</v>
      </c>
      <c r="C48" s="222" t="s">
        <v>1148</v>
      </c>
      <c r="D48" s="389"/>
      <c r="E48" s="389" t="s">
        <v>3947</v>
      </c>
      <c r="F48" s="222" t="s">
        <v>1056</v>
      </c>
      <c r="G48" s="222" t="s">
        <v>1020</v>
      </c>
      <c r="H48" s="431">
        <v>4200</v>
      </c>
    </row>
    <row r="49" spans="1:8" ht="52.5" x14ac:dyDescent="0.35">
      <c r="A49" s="406">
        <v>43892.663888888892</v>
      </c>
      <c r="B49" s="430">
        <v>33</v>
      </c>
      <c r="C49" s="222" t="s">
        <v>1149</v>
      </c>
      <c r="D49" s="389"/>
      <c r="E49" s="389" t="s">
        <v>3947</v>
      </c>
      <c r="F49" s="222" t="s">
        <v>1056</v>
      </c>
      <c r="G49" s="222" t="s">
        <v>1020</v>
      </c>
      <c r="H49" s="431">
        <v>3600</v>
      </c>
    </row>
    <row r="50" spans="1:8" ht="52.5" x14ac:dyDescent="0.35">
      <c r="A50" s="406">
        <v>43892.663888888892</v>
      </c>
      <c r="B50" s="430">
        <v>33</v>
      </c>
      <c r="C50" s="222" t="s">
        <v>1150</v>
      </c>
      <c r="D50" s="389"/>
      <c r="E50" s="389" t="s">
        <v>4030</v>
      </c>
      <c r="F50" s="222" t="s">
        <v>1056</v>
      </c>
      <c r="G50" s="222" t="s">
        <v>1020</v>
      </c>
      <c r="H50" s="431">
        <v>3750</v>
      </c>
    </row>
    <row r="51" spans="1:8" ht="52.5" x14ac:dyDescent="0.35">
      <c r="A51" s="406">
        <v>43892.663888888892</v>
      </c>
      <c r="B51" s="430">
        <v>33</v>
      </c>
      <c r="C51" s="222" t="s">
        <v>1151</v>
      </c>
      <c r="D51" s="389"/>
      <c r="E51" s="389" t="s">
        <v>3947</v>
      </c>
      <c r="F51" s="222" t="s">
        <v>1056</v>
      </c>
      <c r="G51" s="222" t="s">
        <v>1020</v>
      </c>
      <c r="H51" s="431">
        <v>4049.99</v>
      </c>
    </row>
    <row r="52" spans="1:8" ht="42" x14ac:dyDescent="0.35">
      <c r="A52" s="406">
        <v>43894.692361111112</v>
      </c>
      <c r="B52" s="430">
        <v>33</v>
      </c>
      <c r="C52" s="222" t="s">
        <v>808</v>
      </c>
      <c r="D52" s="430"/>
      <c r="E52" s="389" t="s">
        <v>916</v>
      </c>
      <c r="F52" s="222" t="s">
        <v>1026</v>
      </c>
      <c r="G52" s="222" t="s">
        <v>1019</v>
      </c>
      <c r="H52" s="431">
        <v>106300</v>
      </c>
    </row>
    <row r="53" spans="1:8" ht="42" x14ac:dyDescent="0.35">
      <c r="A53" s="406">
        <v>43894.696527777778</v>
      </c>
      <c r="B53" s="430">
        <v>31</v>
      </c>
      <c r="C53" s="222" t="s">
        <v>1018</v>
      </c>
      <c r="D53" s="430"/>
      <c r="E53" s="389" t="s">
        <v>1099</v>
      </c>
      <c r="F53" s="222" t="s">
        <v>1028</v>
      </c>
      <c r="G53" s="222" t="s">
        <v>1019</v>
      </c>
      <c r="H53" s="431">
        <v>1200</v>
      </c>
    </row>
    <row r="54" spans="1:8" ht="42" x14ac:dyDescent="0.35">
      <c r="A54" s="406">
        <v>43903.428472222222</v>
      </c>
      <c r="B54" s="430">
        <v>38</v>
      </c>
      <c r="C54" s="222" t="s">
        <v>1017</v>
      </c>
      <c r="D54" s="430"/>
      <c r="E54" s="389" t="s">
        <v>3949</v>
      </c>
      <c r="F54" s="222" t="s">
        <v>1029</v>
      </c>
      <c r="G54" s="222" t="s">
        <v>1019</v>
      </c>
      <c r="H54" s="431">
        <v>2400</v>
      </c>
    </row>
    <row r="55" spans="1:8" ht="52.5" x14ac:dyDescent="0.35">
      <c r="A55" s="406">
        <v>43906.624305555553</v>
      </c>
      <c r="B55" s="430">
        <v>49</v>
      </c>
      <c r="C55" s="222" t="s">
        <v>1148</v>
      </c>
      <c r="D55" s="389"/>
      <c r="E55" s="389" t="s">
        <v>3947</v>
      </c>
      <c r="F55" s="222" t="s">
        <v>1030</v>
      </c>
      <c r="G55" s="222" t="s">
        <v>1019</v>
      </c>
      <c r="H55" s="431">
        <v>5142.8500000000004</v>
      </c>
    </row>
    <row r="56" spans="1:8" ht="52.5" x14ac:dyDescent="0.35">
      <c r="A56" s="406">
        <v>43906.624305555553</v>
      </c>
      <c r="B56" s="430">
        <v>49</v>
      </c>
      <c r="C56" s="222" t="s">
        <v>1152</v>
      </c>
      <c r="D56" s="430"/>
      <c r="E56" s="389" t="s">
        <v>4197</v>
      </c>
      <c r="F56" s="222" t="s">
        <v>1030</v>
      </c>
      <c r="G56" s="222" t="s">
        <v>1019</v>
      </c>
      <c r="H56" s="431">
        <v>10285.709999999999</v>
      </c>
    </row>
    <row r="57" spans="1:8" ht="52.5" x14ac:dyDescent="0.35">
      <c r="A57" s="406">
        <v>43906.624305555553</v>
      </c>
      <c r="B57" s="430">
        <v>49</v>
      </c>
      <c r="C57" s="222" t="s">
        <v>1108</v>
      </c>
      <c r="D57" s="389"/>
      <c r="E57" s="436" t="s">
        <v>3949</v>
      </c>
      <c r="F57" s="222" t="s">
        <v>1030</v>
      </c>
      <c r="G57" s="222" t="s">
        <v>1019</v>
      </c>
      <c r="H57" s="431">
        <v>21428.57</v>
      </c>
    </row>
    <row r="58" spans="1:8" ht="52.5" x14ac:dyDescent="0.35">
      <c r="A58" s="406">
        <v>43906.624305555553</v>
      </c>
      <c r="B58" s="430">
        <v>49</v>
      </c>
      <c r="C58" s="222" t="s">
        <v>1153</v>
      </c>
      <c r="D58" s="430"/>
      <c r="E58" s="389" t="s">
        <v>3957</v>
      </c>
      <c r="F58" s="222" t="s">
        <v>1030</v>
      </c>
      <c r="G58" s="222" t="s">
        <v>1019</v>
      </c>
      <c r="H58" s="431">
        <v>10285.719999999999</v>
      </c>
    </row>
    <row r="59" spans="1:8" ht="52.5" x14ac:dyDescent="0.35">
      <c r="A59" s="406">
        <v>43906.624305555553</v>
      </c>
      <c r="B59" s="430">
        <v>49</v>
      </c>
      <c r="C59" s="222" t="s">
        <v>1112</v>
      </c>
      <c r="D59" s="389"/>
      <c r="E59" s="437" t="s">
        <v>3976</v>
      </c>
      <c r="F59" s="222" t="s">
        <v>1030</v>
      </c>
      <c r="G59" s="222" t="s">
        <v>1019</v>
      </c>
      <c r="H59" s="431">
        <v>11571.42</v>
      </c>
    </row>
    <row r="60" spans="1:8" ht="52.5" x14ac:dyDescent="0.35">
      <c r="A60" s="406">
        <v>43906.624305555553</v>
      </c>
      <c r="B60" s="430">
        <v>49</v>
      </c>
      <c r="C60" s="222" t="s">
        <v>1149</v>
      </c>
      <c r="D60" s="389"/>
      <c r="E60" s="389" t="s">
        <v>3947</v>
      </c>
      <c r="F60" s="222" t="s">
        <v>1030</v>
      </c>
      <c r="G60" s="222" t="s">
        <v>1019</v>
      </c>
      <c r="H60" s="431">
        <v>5142.8500000000004</v>
      </c>
    </row>
    <row r="61" spans="1:8" ht="52.5" x14ac:dyDescent="0.35">
      <c r="A61" s="406">
        <v>43906.624305555553</v>
      </c>
      <c r="B61" s="430">
        <v>49</v>
      </c>
      <c r="C61" s="222" t="s">
        <v>1105</v>
      </c>
      <c r="D61" s="389"/>
      <c r="E61" s="436" t="s">
        <v>3947</v>
      </c>
      <c r="F61" s="222" t="s">
        <v>1030</v>
      </c>
      <c r="G61" s="222" t="s">
        <v>1019</v>
      </c>
      <c r="H61" s="431">
        <v>12857.15</v>
      </c>
    </row>
    <row r="62" spans="1:8" ht="52.5" x14ac:dyDescent="0.35">
      <c r="A62" s="406">
        <v>43906.624305555553</v>
      </c>
      <c r="B62" s="430">
        <v>49</v>
      </c>
      <c r="C62" s="222" t="s">
        <v>1154</v>
      </c>
      <c r="D62" s="430"/>
      <c r="E62" s="389" t="s">
        <v>3947</v>
      </c>
      <c r="F62" s="222" t="s">
        <v>1030</v>
      </c>
      <c r="G62" s="222" t="s">
        <v>1019</v>
      </c>
      <c r="H62" s="431">
        <v>5142.8500000000004</v>
      </c>
    </row>
    <row r="63" spans="1:8" ht="52.5" x14ac:dyDescent="0.35">
      <c r="A63" s="406">
        <v>43906.624305555553</v>
      </c>
      <c r="B63" s="430">
        <v>49</v>
      </c>
      <c r="C63" s="222" t="s">
        <v>1104</v>
      </c>
      <c r="D63" s="389"/>
      <c r="E63" s="436" t="s">
        <v>3947</v>
      </c>
      <c r="F63" s="222" t="s">
        <v>1030</v>
      </c>
      <c r="G63" s="222" t="s">
        <v>1019</v>
      </c>
      <c r="H63" s="431">
        <v>10714.28</v>
      </c>
    </row>
    <row r="64" spans="1:8" ht="52.5" x14ac:dyDescent="0.35">
      <c r="A64" s="406">
        <v>43906.624305555553</v>
      </c>
      <c r="B64" s="430">
        <v>49</v>
      </c>
      <c r="C64" s="222" t="s">
        <v>1101</v>
      </c>
      <c r="D64" s="389"/>
      <c r="E64" s="436" t="s">
        <v>4147</v>
      </c>
      <c r="F64" s="222" t="s">
        <v>1030</v>
      </c>
      <c r="G64" s="222" t="s">
        <v>1019</v>
      </c>
      <c r="H64" s="431">
        <v>15000</v>
      </c>
    </row>
    <row r="65" spans="1:8" ht="52.5" x14ac:dyDescent="0.35">
      <c r="A65" s="406">
        <v>43906.624305555553</v>
      </c>
      <c r="B65" s="430">
        <v>49</v>
      </c>
      <c r="C65" s="222" t="s">
        <v>1155</v>
      </c>
      <c r="D65" s="430"/>
      <c r="E65" s="389" t="s">
        <v>3947</v>
      </c>
      <c r="F65" s="222" t="s">
        <v>1030</v>
      </c>
      <c r="G65" s="222" t="s">
        <v>1019</v>
      </c>
      <c r="H65" s="431">
        <v>5142.8500000000004</v>
      </c>
    </row>
    <row r="66" spans="1:8" ht="52.5" x14ac:dyDescent="0.35">
      <c r="A66" s="406">
        <v>43906.624305555553</v>
      </c>
      <c r="B66" s="430">
        <v>49</v>
      </c>
      <c r="C66" s="222" t="s">
        <v>1107</v>
      </c>
      <c r="D66" s="389"/>
      <c r="E66" s="436" t="s">
        <v>4171</v>
      </c>
      <c r="F66" s="222" t="s">
        <v>1030</v>
      </c>
      <c r="G66" s="222" t="s">
        <v>1019</v>
      </c>
      <c r="H66" s="431">
        <v>16071.43</v>
      </c>
    </row>
    <row r="67" spans="1:8" ht="52.5" x14ac:dyDescent="0.35">
      <c r="A67" s="406">
        <v>43906.624305555553</v>
      </c>
      <c r="B67" s="430">
        <v>49</v>
      </c>
      <c r="C67" s="222" t="s">
        <v>1156</v>
      </c>
      <c r="D67" s="430"/>
      <c r="E67" s="389" t="s">
        <v>4198</v>
      </c>
      <c r="F67" s="222" t="s">
        <v>1030</v>
      </c>
      <c r="G67" s="222" t="s">
        <v>1019</v>
      </c>
      <c r="H67" s="431">
        <v>10285.709999999999</v>
      </c>
    </row>
    <row r="68" spans="1:8" ht="52.5" x14ac:dyDescent="0.35">
      <c r="A68" s="406">
        <v>43906.624305555553</v>
      </c>
      <c r="B68" s="430">
        <v>49</v>
      </c>
      <c r="C68" s="222" t="s">
        <v>1100</v>
      </c>
      <c r="D68" s="389"/>
      <c r="E68" s="436" t="s">
        <v>3957</v>
      </c>
      <c r="F68" s="222" t="s">
        <v>1030</v>
      </c>
      <c r="G68" s="222" t="s">
        <v>1019</v>
      </c>
      <c r="H68" s="431">
        <v>9428.57</v>
      </c>
    </row>
    <row r="69" spans="1:8" ht="52.5" x14ac:dyDescent="0.35">
      <c r="A69" s="406">
        <v>43906.624305555553</v>
      </c>
      <c r="B69" s="430">
        <v>49</v>
      </c>
      <c r="C69" s="222" t="s">
        <v>715</v>
      </c>
      <c r="D69" s="389"/>
      <c r="E69" s="389" t="s">
        <v>3947</v>
      </c>
      <c r="F69" s="222" t="s">
        <v>1030</v>
      </c>
      <c r="G69" s="222" t="s">
        <v>1019</v>
      </c>
      <c r="H69" s="431">
        <v>21428.57</v>
      </c>
    </row>
    <row r="70" spans="1:8" ht="52.5" x14ac:dyDescent="0.35">
      <c r="A70" s="406">
        <v>43906.624305555553</v>
      </c>
      <c r="B70" s="430">
        <v>49</v>
      </c>
      <c r="C70" s="222" t="s">
        <v>1113</v>
      </c>
      <c r="D70" s="389"/>
      <c r="E70" s="437" t="s">
        <v>3995</v>
      </c>
      <c r="F70" s="222" t="s">
        <v>1030</v>
      </c>
      <c r="G70" s="222" t="s">
        <v>1019</v>
      </c>
      <c r="H70" s="431">
        <v>11571.42</v>
      </c>
    </row>
    <row r="71" spans="1:8" ht="52.5" x14ac:dyDescent="0.35">
      <c r="A71" s="406">
        <v>43906.624305555553</v>
      </c>
      <c r="B71" s="430">
        <v>49</v>
      </c>
      <c r="C71" s="222" t="s">
        <v>1102</v>
      </c>
      <c r="D71" s="389"/>
      <c r="E71" s="436" t="s">
        <v>3947</v>
      </c>
      <c r="F71" s="222" t="s">
        <v>1030</v>
      </c>
      <c r="G71" s="222" t="s">
        <v>1019</v>
      </c>
      <c r="H71" s="431">
        <v>3557.14</v>
      </c>
    </row>
    <row r="72" spans="1:8" ht="52.5" x14ac:dyDescent="0.35">
      <c r="A72" s="406">
        <v>43906.624305555553</v>
      </c>
      <c r="B72" s="430">
        <v>49</v>
      </c>
      <c r="C72" s="222" t="s">
        <v>1157</v>
      </c>
      <c r="D72" s="430"/>
      <c r="E72" s="389" t="s">
        <v>4160</v>
      </c>
      <c r="F72" s="222" t="s">
        <v>1030</v>
      </c>
      <c r="G72" s="222" t="s">
        <v>1019</v>
      </c>
      <c r="H72" s="431">
        <v>10285.709999999999</v>
      </c>
    </row>
    <row r="73" spans="1:8" ht="52.5" x14ac:dyDescent="0.35">
      <c r="A73" s="406">
        <v>43906.624305555553</v>
      </c>
      <c r="B73" s="430">
        <v>49</v>
      </c>
      <c r="C73" s="222" t="s">
        <v>1103</v>
      </c>
      <c r="D73" s="389"/>
      <c r="E73" s="436" t="s">
        <v>4170</v>
      </c>
      <c r="F73" s="222" t="s">
        <v>1030</v>
      </c>
      <c r="G73" s="222" t="s">
        <v>1019</v>
      </c>
      <c r="H73" s="431">
        <v>16071.43</v>
      </c>
    </row>
    <row r="74" spans="1:8" ht="52.5" x14ac:dyDescent="0.35">
      <c r="A74" s="406">
        <v>43906.624305555553</v>
      </c>
      <c r="B74" s="430">
        <v>49</v>
      </c>
      <c r="C74" s="222" t="s">
        <v>1158</v>
      </c>
      <c r="D74" s="430"/>
      <c r="E74" s="389" t="s">
        <v>3947</v>
      </c>
      <c r="F74" s="222" t="s">
        <v>1030</v>
      </c>
      <c r="G74" s="222" t="s">
        <v>1019</v>
      </c>
      <c r="H74" s="431">
        <v>10285.709999999999</v>
      </c>
    </row>
    <row r="75" spans="1:8" ht="52.5" x14ac:dyDescent="0.35">
      <c r="A75" s="406">
        <v>43906.624305555553</v>
      </c>
      <c r="B75" s="430">
        <v>49</v>
      </c>
      <c r="C75" s="222" t="s">
        <v>714</v>
      </c>
      <c r="D75" s="389"/>
      <c r="E75" s="389" t="s">
        <v>3947</v>
      </c>
      <c r="F75" s="222" t="s">
        <v>1030</v>
      </c>
      <c r="G75" s="222" t="s">
        <v>1019</v>
      </c>
      <c r="H75" s="431">
        <v>26785.72</v>
      </c>
    </row>
    <row r="76" spans="1:8" ht="52.5" x14ac:dyDescent="0.35">
      <c r="A76" s="406">
        <v>43906.624305555553</v>
      </c>
      <c r="B76" s="430">
        <v>49</v>
      </c>
      <c r="C76" s="222" t="s">
        <v>1159</v>
      </c>
      <c r="D76" s="430"/>
      <c r="E76" s="389" t="s">
        <v>4161</v>
      </c>
      <c r="F76" s="222" t="s">
        <v>1030</v>
      </c>
      <c r="G76" s="222" t="s">
        <v>1019</v>
      </c>
      <c r="H76" s="431">
        <v>10285.709999999999</v>
      </c>
    </row>
    <row r="77" spans="1:8" ht="52.5" x14ac:dyDescent="0.35">
      <c r="A77" s="406">
        <v>43906.624305555553</v>
      </c>
      <c r="B77" s="430">
        <v>49</v>
      </c>
      <c r="C77" s="222" t="s">
        <v>1109</v>
      </c>
      <c r="D77" s="389"/>
      <c r="E77" s="436" t="s">
        <v>3947</v>
      </c>
      <c r="F77" s="222" t="s">
        <v>1030</v>
      </c>
      <c r="G77" s="222" t="s">
        <v>1019</v>
      </c>
      <c r="H77" s="431">
        <v>10714.28</v>
      </c>
    </row>
    <row r="78" spans="1:8" ht="52.5" x14ac:dyDescent="0.35">
      <c r="A78" s="406">
        <v>43906.624305555553</v>
      </c>
      <c r="B78" s="430">
        <v>49</v>
      </c>
      <c r="C78" s="222" t="s">
        <v>1160</v>
      </c>
      <c r="D78" s="430"/>
      <c r="E78" s="389" t="s">
        <v>4199</v>
      </c>
      <c r="F78" s="222" t="s">
        <v>1030</v>
      </c>
      <c r="G78" s="222" t="s">
        <v>1019</v>
      </c>
      <c r="H78" s="431">
        <v>10285.709999999999</v>
      </c>
    </row>
    <row r="79" spans="1:8" ht="52.5" x14ac:dyDescent="0.35">
      <c r="A79" s="406">
        <v>43906.624305555553</v>
      </c>
      <c r="B79" s="430">
        <v>49</v>
      </c>
      <c r="C79" s="222" t="s">
        <v>629</v>
      </c>
      <c r="D79" s="389"/>
      <c r="E79" s="437" t="s">
        <v>3957</v>
      </c>
      <c r="F79" s="222" t="s">
        <v>1030</v>
      </c>
      <c r="G79" s="222" t="s">
        <v>1019</v>
      </c>
      <c r="H79" s="431">
        <v>34285.72</v>
      </c>
    </row>
    <row r="80" spans="1:8" ht="52.5" x14ac:dyDescent="0.35">
      <c r="A80" s="406">
        <v>43906.624305555553</v>
      </c>
      <c r="B80" s="430">
        <v>49</v>
      </c>
      <c r="C80" s="222" t="s">
        <v>1150</v>
      </c>
      <c r="D80" s="389"/>
      <c r="E80" s="389" t="s">
        <v>4030</v>
      </c>
      <c r="F80" s="222" t="s">
        <v>1030</v>
      </c>
      <c r="G80" s="222" t="s">
        <v>1019</v>
      </c>
      <c r="H80" s="431">
        <v>5357.15</v>
      </c>
    </row>
    <row r="81" spans="1:10" ht="52.5" x14ac:dyDescent="0.35">
      <c r="A81" s="406">
        <v>43906.624305555553</v>
      </c>
      <c r="B81" s="430">
        <v>49</v>
      </c>
      <c r="C81" s="222" t="s">
        <v>1161</v>
      </c>
      <c r="D81" s="430"/>
      <c r="E81" s="389" t="s">
        <v>4163</v>
      </c>
      <c r="F81" s="222" t="s">
        <v>1030</v>
      </c>
      <c r="G81" s="222" t="s">
        <v>1019</v>
      </c>
      <c r="H81" s="431">
        <v>6857.15</v>
      </c>
    </row>
    <row r="82" spans="1:10" ht="52.5" x14ac:dyDescent="0.35">
      <c r="A82" s="406">
        <v>43906.624305555553</v>
      </c>
      <c r="B82" s="430">
        <v>49</v>
      </c>
      <c r="C82" s="222" t="s">
        <v>1162</v>
      </c>
      <c r="D82" s="430"/>
      <c r="E82" s="389" t="s">
        <v>3949</v>
      </c>
      <c r="F82" s="222" t="s">
        <v>1030</v>
      </c>
      <c r="G82" s="222" t="s">
        <v>1019</v>
      </c>
      <c r="H82" s="431">
        <v>10285.709999999999</v>
      </c>
    </row>
    <row r="83" spans="1:10" ht="52.5" x14ac:dyDescent="0.35">
      <c r="A83" s="406">
        <v>43906.624305555553</v>
      </c>
      <c r="B83" s="430">
        <v>49</v>
      </c>
      <c r="C83" s="222" t="s">
        <v>1111</v>
      </c>
      <c r="D83" s="389"/>
      <c r="E83" s="437" t="s">
        <v>3996</v>
      </c>
      <c r="F83" s="222" t="s">
        <v>1030</v>
      </c>
      <c r="G83" s="222" t="s">
        <v>1019</v>
      </c>
      <c r="H83" s="431">
        <v>37500</v>
      </c>
    </row>
    <row r="84" spans="1:10" ht="52.5" x14ac:dyDescent="0.35">
      <c r="A84" s="406">
        <v>43906.624305555553</v>
      </c>
      <c r="B84" s="430">
        <v>49</v>
      </c>
      <c r="C84" s="222" t="s">
        <v>1106</v>
      </c>
      <c r="D84" s="389"/>
      <c r="E84" s="436" t="s">
        <v>4164</v>
      </c>
      <c r="F84" s="222" t="s">
        <v>1030</v>
      </c>
      <c r="G84" s="222" t="s">
        <v>1019</v>
      </c>
      <c r="H84" s="431">
        <v>4285.71</v>
      </c>
    </row>
    <row r="85" spans="1:10" ht="52.5" x14ac:dyDescent="0.35">
      <c r="A85" s="406">
        <v>43906.624305555553</v>
      </c>
      <c r="B85" s="430">
        <v>49</v>
      </c>
      <c r="C85" s="222" t="s">
        <v>1163</v>
      </c>
      <c r="D85" s="430"/>
      <c r="E85" s="389" t="s">
        <v>3947</v>
      </c>
      <c r="F85" s="222" t="s">
        <v>1030</v>
      </c>
      <c r="G85" s="222" t="s">
        <v>1019</v>
      </c>
      <c r="H85" s="431">
        <v>10285.709999999999</v>
      </c>
    </row>
    <row r="86" spans="1:10" ht="52.5" x14ac:dyDescent="0.35">
      <c r="A86" s="406">
        <v>43906.624305555553</v>
      </c>
      <c r="B86" s="430">
        <v>49</v>
      </c>
      <c r="C86" s="222" t="s">
        <v>1110</v>
      </c>
      <c r="D86" s="389"/>
      <c r="E86" s="436" t="s">
        <v>3997</v>
      </c>
      <c r="F86" s="222" t="s">
        <v>1030</v>
      </c>
      <c r="G86" s="222" t="s">
        <v>1019</v>
      </c>
      <c r="H86" s="431">
        <v>21428.57</v>
      </c>
    </row>
    <row r="87" spans="1:10" ht="52.5" x14ac:dyDescent="0.35">
      <c r="A87" s="406">
        <v>43906.624305555553</v>
      </c>
      <c r="B87" s="430">
        <v>49</v>
      </c>
      <c r="C87" s="222" t="s">
        <v>1164</v>
      </c>
      <c r="D87" s="430"/>
      <c r="E87" s="389" t="s">
        <v>4165</v>
      </c>
      <c r="F87" s="222" t="s">
        <v>1030</v>
      </c>
      <c r="G87" s="222" t="s">
        <v>1019</v>
      </c>
      <c r="H87" s="431">
        <v>10285.709999999999</v>
      </c>
    </row>
    <row r="88" spans="1:10" ht="52.5" x14ac:dyDescent="0.35">
      <c r="A88" s="406">
        <v>43906.624305555553</v>
      </c>
      <c r="B88" s="430">
        <v>49</v>
      </c>
      <c r="C88" s="222" t="s">
        <v>1165</v>
      </c>
      <c r="D88" s="389"/>
      <c r="E88" s="389" t="s">
        <v>3947</v>
      </c>
      <c r="F88" s="222" t="s">
        <v>1030</v>
      </c>
      <c r="G88" s="222" t="s">
        <v>1019</v>
      </c>
      <c r="H88" s="431">
        <v>5785.71</v>
      </c>
      <c r="J88" s="252"/>
    </row>
    <row r="89" spans="1:10" ht="42" x14ac:dyDescent="0.35">
      <c r="A89" s="406">
        <v>43906.78402777778</v>
      </c>
      <c r="B89" s="430">
        <v>41</v>
      </c>
      <c r="C89" s="222" t="s">
        <v>1015</v>
      </c>
      <c r="D89" s="430"/>
      <c r="E89" s="389" t="s">
        <v>4172</v>
      </c>
      <c r="F89" s="222" t="s">
        <v>4175</v>
      </c>
      <c r="G89" s="222" t="s">
        <v>1019</v>
      </c>
      <c r="H89" s="431">
        <v>15000</v>
      </c>
    </row>
    <row r="90" spans="1:10" ht="42" x14ac:dyDescent="0.35">
      <c r="A90" s="406">
        <v>43906.78402777778</v>
      </c>
      <c r="B90" s="430">
        <v>40</v>
      </c>
      <c r="C90" s="222" t="s">
        <v>1016</v>
      </c>
      <c r="D90" s="430"/>
      <c r="E90" s="222" t="s">
        <v>3949</v>
      </c>
      <c r="F90" s="222" t="s">
        <v>4184</v>
      </c>
      <c r="G90" s="222" t="s">
        <v>1019</v>
      </c>
      <c r="H90" s="431">
        <v>26785.72</v>
      </c>
    </row>
    <row r="91" spans="1:10" ht="42" x14ac:dyDescent="0.35">
      <c r="A91" s="406">
        <v>43921.488194444442</v>
      </c>
      <c r="B91" s="430">
        <v>57</v>
      </c>
      <c r="C91" s="222" t="s">
        <v>1015</v>
      </c>
      <c r="D91" s="430"/>
      <c r="E91" s="389" t="s">
        <v>4172</v>
      </c>
      <c r="F91" s="222" t="s">
        <v>4176</v>
      </c>
      <c r="G91" s="222" t="s">
        <v>1019</v>
      </c>
      <c r="H91" s="431">
        <v>20000</v>
      </c>
    </row>
    <row r="92" spans="1:10" ht="63" x14ac:dyDescent="0.35">
      <c r="A92" s="406">
        <v>43921.488194444442</v>
      </c>
      <c r="B92" s="430">
        <v>56</v>
      </c>
      <c r="C92" s="222" t="s">
        <v>1016</v>
      </c>
      <c r="D92" s="430"/>
      <c r="E92" s="222" t="s">
        <v>3949</v>
      </c>
      <c r="F92" s="222" t="s">
        <v>4185</v>
      </c>
      <c r="G92" s="222" t="s">
        <v>1019</v>
      </c>
      <c r="H92" s="431">
        <v>80122.17</v>
      </c>
    </row>
    <row r="93" spans="1:10" ht="42" x14ac:dyDescent="0.35">
      <c r="A93" s="406">
        <v>43921.744444444441</v>
      </c>
      <c r="B93" s="430">
        <v>58</v>
      </c>
      <c r="C93" s="222" t="s">
        <v>808</v>
      </c>
      <c r="D93" s="430"/>
      <c r="E93" s="389" t="s">
        <v>916</v>
      </c>
      <c r="F93" s="222" t="s">
        <v>1031</v>
      </c>
      <c r="G93" s="222" t="s">
        <v>1019</v>
      </c>
      <c r="H93" s="431">
        <v>50000</v>
      </c>
    </row>
    <row r="94" spans="1:10" ht="63" x14ac:dyDescent="0.35">
      <c r="A94" s="406">
        <v>43921.744444444441</v>
      </c>
      <c r="B94" s="430">
        <v>135</v>
      </c>
      <c r="C94" s="222" t="s">
        <v>1148</v>
      </c>
      <c r="D94" s="389"/>
      <c r="E94" s="389" t="s">
        <v>3947</v>
      </c>
      <c r="F94" s="222" t="s">
        <v>1074</v>
      </c>
      <c r="G94" s="222" t="s">
        <v>1019</v>
      </c>
      <c r="H94" s="431">
        <v>6857.15</v>
      </c>
    </row>
    <row r="95" spans="1:10" ht="63" x14ac:dyDescent="0.35">
      <c r="A95" s="406">
        <v>43921.744444444441</v>
      </c>
      <c r="B95" s="430">
        <v>135</v>
      </c>
      <c r="C95" s="222" t="s">
        <v>1152</v>
      </c>
      <c r="D95" s="430"/>
      <c r="E95" s="389" t="s">
        <v>4197</v>
      </c>
      <c r="F95" s="222" t="s">
        <v>1074</v>
      </c>
      <c r="G95" s="222" t="s">
        <v>1019</v>
      </c>
      <c r="H95" s="431">
        <v>13714.29</v>
      </c>
    </row>
    <row r="96" spans="1:10" ht="63" x14ac:dyDescent="0.35">
      <c r="A96" s="406">
        <v>43921.744444444441</v>
      </c>
      <c r="B96" s="430">
        <v>135</v>
      </c>
      <c r="C96" s="222" t="s">
        <v>1108</v>
      </c>
      <c r="D96" s="389"/>
      <c r="E96" s="436" t="s">
        <v>3949</v>
      </c>
      <c r="F96" s="222" t="s">
        <v>1074</v>
      </c>
      <c r="G96" s="222" t="s">
        <v>1019</v>
      </c>
      <c r="H96" s="431">
        <v>28571.43</v>
      </c>
    </row>
    <row r="97" spans="1:8" ht="63" x14ac:dyDescent="0.35">
      <c r="A97" s="406">
        <v>43921.744444444441</v>
      </c>
      <c r="B97" s="430">
        <v>135</v>
      </c>
      <c r="C97" s="222" t="s">
        <v>1153</v>
      </c>
      <c r="D97" s="430"/>
      <c r="E97" s="389" t="s">
        <v>3957</v>
      </c>
      <c r="F97" s="222" t="s">
        <v>1074</v>
      </c>
      <c r="G97" s="222" t="s">
        <v>1019</v>
      </c>
      <c r="H97" s="431">
        <v>15428.57</v>
      </c>
    </row>
    <row r="98" spans="1:8" ht="63" x14ac:dyDescent="0.35">
      <c r="A98" s="406">
        <v>43921.744444444441</v>
      </c>
      <c r="B98" s="430">
        <v>135</v>
      </c>
      <c r="C98" s="222" t="s">
        <v>1112</v>
      </c>
      <c r="D98" s="389"/>
      <c r="E98" s="437" t="s">
        <v>3976</v>
      </c>
      <c r="F98" s="222" t="s">
        <v>1074</v>
      </c>
      <c r="G98" s="222" t="s">
        <v>1019</v>
      </c>
      <c r="H98" s="431">
        <v>15428.57</v>
      </c>
    </row>
    <row r="99" spans="1:8" ht="63" x14ac:dyDescent="0.35">
      <c r="A99" s="406">
        <v>43921.744444444441</v>
      </c>
      <c r="B99" s="430">
        <v>135</v>
      </c>
      <c r="C99" s="222" t="s">
        <v>1149</v>
      </c>
      <c r="D99" s="389"/>
      <c r="E99" s="389" t="s">
        <v>3947</v>
      </c>
      <c r="F99" s="222" t="s">
        <v>1074</v>
      </c>
      <c r="G99" s="222" t="s">
        <v>1019</v>
      </c>
      <c r="H99" s="431">
        <v>6857.15</v>
      </c>
    </row>
    <row r="100" spans="1:8" ht="63" x14ac:dyDescent="0.35">
      <c r="A100" s="406">
        <v>43921.744444444441</v>
      </c>
      <c r="B100" s="430">
        <v>135</v>
      </c>
      <c r="C100" s="222" t="s">
        <v>1105</v>
      </c>
      <c r="D100" s="389"/>
      <c r="E100" s="436" t="s">
        <v>3947</v>
      </c>
      <c r="F100" s="222" t="s">
        <v>1074</v>
      </c>
      <c r="G100" s="222" t="s">
        <v>1019</v>
      </c>
      <c r="H100" s="431">
        <v>17142.849999999999</v>
      </c>
    </row>
    <row r="101" spans="1:8" ht="63" x14ac:dyDescent="0.35">
      <c r="A101" s="406">
        <v>43921.744444444441</v>
      </c>
      <c r="B101" s="430">
        <v>135</v>
      </c>
      <c r="C101" s="222" t="s">
        <v>1154</v>
      </c>
      <c r="D101" s="430"/>
      <c r="E101" s="389" t="s">
        <v>3947</v>
      </c>
      <c r="F101" s="222" t="s">
        <v>1074</v>
      </c>
      <c r="G101" s="222" t="s">
        <v>1019</v>
      </c>
      <c r="H101" s="431">
        <v>6857.15</v>
      </c>
    </row>
    <row r="102" spans="1:8" ht="63" x14ac:dyDescent="0.35">
      <c r="A102" s="406">
        <v>43921.744444444441</v>
      </c>
      <c r="B102" s="430">
        <v>135</v>
      </c>
      <c r="C102" s="222" t="s">
        <v>1104</v>
      </c>
      <c r="D102" s="389"/>
      <c r="E102" s="436" t="s">
        <v>3947</v>
      </c>
      <c r="F102" s="222" t="s">
        <v>1074</v>
      </c>
      <c r="G102" s="222" t="s">
        <v>1019</v>
      </c>
      <c r="H102" s="431">
        <v>14285.72</v>
      </c>
    </row>
    <row r="103" spans="1:8" ht="63" x14ac:dyDescent="0.35">
      <c r="A103" s="406">
        <v>43921.744444444441</v>
      </c>
      <c r="B103" s="430">
        <v>135</v>
      </c>
      <c r="C103" s="222" t="s">
        <v>1101</v>
      </c>
      <c r="D103" s="389"/>
      <c r="E103" s="436" t="s">
        <v>4147</v>
      </c>
      <c r="F103" s="222" t="s">
        <v>1074</v>
      </c>
      <c r="G103" s="222" t="s">
        <v>1019</v>
      </c>
      <c r="H103" s="431">
        <v>20000</v>
      </c>
    </row>
    <row r="104" spans="1:8" ht="63" x14ac:dyDescent="0.35">
      <c r="A104" s="406">
        <v>43921.744444444441</v>
      </c>
      <c r="B104" s="430">
        <v>135</v>
      </c>
      <c r="C104" s="222" t="s">
        <v>1155</v>
      </c>
      <c r="D104" s="430"/>
      <c r="E104" s="389" t="s">
        <v>3947</v>
      </c>
      <c r="F104" s="222" t="s">
        <v>1074</v>
      </c>
      <c r="G104" s="222" t="s">
        <v>1019</v>
      </c>
      <c r="H104" s="431">
        <v>6857.15</v>
      </c>
    </row>
    <row r="105" spans="1:8" ht="63" x14ac:dyDescent="0.35">
      <c r="A105" s="406">
        <v>43921.744444444441</v>
      </c>
      <c r="B105" s="430">
        <v>135</v>
      </c>
      <c r="C105" s="222" t="s">
        <v>1107</v>
      </c>
      <c r="D105" s="389"/>
      <c r="E105" s="436" t="s">
        <v>4171</v>
      </c>
      <c r="F105" s="222" t="s">
        <v>1074</v>
      </c>
      <c r="G105" s="222" t="s">
        <v>1019</v>
      </c>
      <c r="H105" s="431">
        <v>21428.57</v>
      </c>
    </row>
    <row r="106" spans="1:8" ht="63" x14ac:dyDescent="0.35">
      <c r="A106" s="406">
        <v>43921.744444444441</v>
      </c>
      <c r="B106" s="430">
        <v>135</v>
      </c>
      <c r="C106" s="222" t="s">
        <v>1156</v>
      </c>
      <c r="D106" s="430"/>
      <c r="E106" s="389" t="s">
        <v>4198</v>
      </c>
      <c r="F106" s="222" t="s">
        <v>1074</v>
      </c>
      <c r="G106" s="222" t="s">
        <v>1019</v>
      </c>
      <c r="H106" s="431">
        <v>13714.29</v>
      </c>
    </row>
    <row r="107" spans="1:8" ht="63" x14ac:dyDescent="0.35">
      <c r="A107" s="406">
        <v>43921.744444444441</v>
      </c>
      <c r="B107" s="430">
        <v>135</v>
      </c>
      <c r="C107" s="222" t="s">
        <v>1100</v>
      </c>
      <c r="D107" s="389"/>
      <c r="E107" s="436" t="s">
        <v>3957</v>
      </c>
      <c r="F107" s="222" t="s">
        <v>1074</v>
      </c>
      <c r="G107" s="222" t="s">
        <v>1019</v>
      </c>
      <c r="H107" s="431">
        <v>12571.43</v>
      </c>
    </row>
    <row r="108" spans="1:8" ht="63" x14ac:dyDescent="0.35">
      <c r="A108" s="406">
        <v>43921.744444444441</v>
      </c>
      <c r="B108" s="430">
        <v>135</v>
      </c>
      <c r="C108" s="222" t="s">
        <v>715</v>
      </c>
      <c r="D108" s="389"/>
      <c r="E108" s="389" t="s">
        <v>3947</v>
      </c>
      <c r="F108" s="222" t="s">
        <v>1074</v>
      </c>
      <c r="G108" s="222" t="s">
        <v>1019</v>
      </c>
      <c r="H108" s="431">
        <v>28571.43</v>
      </c>
    </row>
    <row r="109" spans="1:8" ht="63" x14ac:dyDescent="0.35">
      <c r="A109" s="406">
        <v>43921.744444444441</v>
      </c>
      <c r="B109" s="430">
        <v>135</v>
      </c>
      <c r="C109" s="222" t="s">
        <v>1113</v>
      </c>
      <c r="D109" s="389"/>
      <c r="E109" s="437" t="s">
        <v>3995</v>
      </c>
      <c r="F109" s="222" t="s">
        <v>1074</v>
      </c>
      <c r="G109" s="222" t="s">
        <v>1019</v>
      </c>
      <c r="H109" s="431">
        <v>15428.57</v>
      </c>
    </row>
    <row r="110" spans="1:8" ht="63" x14ac:dyDescent="0.35">
      <c r="A110" s="406">
        <v>43921.744444444441</v>
      </c>
      <c r="B110" s="430">
        <v>135</v>
      </c>
      <c r="C110" s="222" t="s">
        <v>1102</v>
      </c>
      <c r="D110" s="389"/>
      <c r="E110" s="436" t="s">
        <v>3947</v>
      </c>
      <c r="F110" s="222" t="s">
        <v>1074</v>
      </c>
      <c r="G110" s="222" t="s">
        <v>1019</v>
      </c>
      <c r="H110" s="431">
        <v>4742.8599999999997</v>
      </c>
    </row>
    <row r="111" spans="1:8" ht="63" x14ac:dyDescent="0.35">
      <c r="A111" s="406">
        <v>43921.744444444441</v>
      </c>
      <c r="B111" s="430">
        <v>135</v>
      </c>
      <c r="C111" s="222" t="s">
        <v>1157</v>
      </c>
      <c r="D111" s="430"/>
      <c r="E111" s="389" t="s">
        <v>4160</v>
      </c>
      <c r="F111" s="222" t="s">
        <v>1074</v>
      </c>
      <c r="G111" s="222" t="s">
        <v>1019</v>
      </c>
      <c r="H111" s="431">
        <v>13714.29</v>
      </c>
    </row>
    <row r="112" spans="1:8" ht="63" x14ac:dyDescent="0.35">
      <c r="A112" s="406">
        <v>43921.744444444441</v>
      </c>
      <c r="B112" s="430">
        <v>135</v>
      </c>
      <c r="C112" s="222" t="s">
        <v>1103</v>
      </c>
      <c r="D112" s="389"/>
      <c r="E112" s="436" t="s">
        <v>4170</v>
      </c>
      <c r="F112" s="222" t="s">
        <v>1074</v>
      </c>
      <c r="G112" s="222" t="s">
        <v>1019</v>
      </c>
      <c r="H112" s="431">
        <v>21428.57</v>
      </c>
    </row>
    <row r="113" spans="1:8" ht="63" x14ac:dyDescent="0.35">
      <c r="A113" s="406">
        <v>43921.744444444441</v>
      </c>
      <c r="B113" s="430">
        <v>135</v>
      </c>
      <c r="C113" s="222" t="s">
        <v>1158</v>
      </c>
      <c r="D113" s="430"/>
      <c r="E113" s="389" t="s">
        <v>3947</v>
      </c>
      <c r="F113" s="222" t="s">
        <v>1074</v>
      </c>
      <c r="G113" s="222" t="s">
        <v>1019</v>
      </c>
      <c r="H113" s="431">
        <v>13714.29</v>
      </c>
    </row>
    <row r="114" spans="1:8" ht="63" x14ac:dyDescent="0.35">
      <c r="A114" s="406">
        <v>43921.744444444441</v>
      </c>
      <c r="B114" s="430">
        <v>135</v>
      </c>
      <c r="C114" s="222" t="s">
        <v>714</v>
      </c>
      <c r="D114" s="389"/>
      <c r="E114" s="389" t="s">
        <v>3947</v>
      </c>
      <c r="F114" s="222" t="s">
        <v>1074</v>
      </c>
      <c r="G114" s="222" t="s">
        <v>1019</v>
      </c>
      <c r="H114" s="431">
        <v>35714.269999999997</v>
      </c>
    </row>
    <row r="115" spans="1:8" ht="63" x14ac:dyDescent="0.35">
      <c r="A115" s="406">
        <v>43921.744444444441</v>
      </c>
      <c r="B115" s="430">
        <v>135</v>
      </c>
      <c r="C115" s="222" t="s">
        <v>1159</v>
      </c>
      <c r="D115" s="430"/>
      <c r="E115" s="389" t="s">
        <v>4161</v>
      </c>
      <c r="F115" s="222" t="s">
        <v>1074</v>
      </c>
      <c r="G115" s="222" t="s">
        <v>1019</v>
      </c>
      <c r="H115" s="431">
        <v>13714.29</v>
      </c>
    </row>
    <row r="116" spans="1:8" ht="63" x14ac:dyDescent="0.35">
      <c r="A116" s="406">
        <v>43921.744444444441</v>
      </c>
      <c r="B116" s="430">
        <v>135</v>
      </c>
      <c r="C116" s="222" t="s">
        <v>1109</v>
      </c>
      <c r="D116" s="389"/>
      <c r="E116" s="436" t="s">
        <v>3947</v>
      </c>
      <c r="F116" s="222" t="s">
        <v>1074</v>
      </c>
      <c r="G116" s="222" t="s">
        <v>1019</v>
      </c>
      <c r="H116" s="431">
        <v>14285.72</v>
      </c>
    </row>
    <row r="117" spans="1:8" ht="63" x14ac:dyDescent="0.35">
      <c r="A117" s="406">
        <v>43921.744444444441</v>
      </c>
      <c r="B117" s="430">
        <v>135</v>
      </c>
      <c r="C117" s="222" t="s">
        <v>1160</v>
      </c>
      <c r="D117" s="430"/>
      <c r="E117" s="389" t="s">
        <v>4199</v>
      </c>
      <c r="F117" s="222" t="s">
        <v>1074</v>
      </c>
      <c r="G117" s="222" t="s">
        <v>1019</v>
      </c>
      <c r="H117" s="431">
        <v>13714.29</v>
      </c>
    </row>
    <row r="118" spans="1:8" ht="63" x14ac:dyDescent="0.35">
      <c r="A118" s="406">
        <v>43921.744444444441</v>
      </c>
      <c r="B118" s="430">
        <v>135</v>
      </c>
      <c r="C118" s="222" t="s">
        <v>629</v>
      </c>
      <c r="D118" s="389"/>
      <c r="E118" s="437" t="s">
        <v>3957</v>
      </c>
      <c r="F118" s="222" t="s">
        <v>1074</v>
      </c>
      <c r="G118" s="222" t="s">
        <v>1019</v>
      </c>
      <c r="H118" s="431">
        <v>45714.28</v>
      </c>
    </row>
    <row r="119" spans="1:8" ht="63" x14ac:dyDescent="0.35">
      <c r="A119" s="406">
        <v>43921.744444444441</v>
      </c>
      <c r="B119" s="430">
        <v>135</v>
      </c>
      <c r="C119" s="222" t="s">
        <v>1150</v>
      </c>
      <c r="D119" s="389"/>
      <c r="E119" s="389" t="s">
        <v>4030</v>
      </c>
      <c r="F119" s="222" t="s">
        <v>1074</v>
      </c>
      <c r="G119" s="222" t="s">
        <v>1019</v>
      </c>
      <c r="H119" s="431">
        <v>7142.85</v>
      </c>
    </row>
    <row r="120" spans="1:8" ht="63" x14ac:dyDescent="0.35">
      <c r="A120" s="406">
        <v>43921.744444444441</v>
      </c>
      <c r="B120" s="430">
        <v>135</v>
      </c>
      <c r="C120" s="222" t="s">
        <v>1161</v>
      </c>
      <c r="D120" s="430"/>
      <c r="E120" s="389" t="s">
        <v>4163</v>
      </c>
      <c r="F120" s="222" t="s">
        <v>1074</v>
      </c>
      <c r="G120" s="222" t="s">
        <v>1019</v>
      </c>
      <c r="H120" s="431">
        <v>9142.85</v>
      </c>
    </row>
    <row r="121" spans="1:8" ht="63" x14ac:dyDescent="0.35">
      <c r="A121" s="406">
        <v>43921.744444444441</v>
      </c>
      <c r="B121" s="430">
        <v>135</v>
      </c>
      <c r="C121" s="222" t="s">
        <v>1162</v>
      </c>
      <c r="D121" s="430"/>
      <c r="E121" s="389" t="s">
        <v>3949</v>
      </c>
      <c r="F121" s="222" t="s">
        <v>1074</v>
      </c>
      <c r="G121" s="222" t="s">
        <v>1019</v>
      </c>
      <c r="H121" s="431">
        <v>13714.29</v>
      </c>
    </row>
    <row r="122" spans="1:8" ht="63" x14ac:dyDescent="0.35">
      <c r="A122" s="406">
        <v>43921.744444444441</v>
      </c>
      <c r="B122" s="430">
        <v>135</v>
      </c>
      <c r="C122" s="222" t="s">
        <v>1111</v>
      </c>
      <c r="D122" s="389"/>
      <c r="E122" s="437" t="s">
        <v>3996</v>
      </c>
      <c r="F122" s="222" t="s">
        <v>1074</v>
      </c>
      <c r="G122" s="222" t="s">
        <v>1019</v>
      </c>
      <c r="H122" s="431">
        <v>50000</v>
      </c>
    </row>
    <row r="123" spans="1:8" ht="63" x14ac:dyDescent="0.35">
      <c r="A123" s="406">
        <v>43921.744444444441</v>
      </c>
      <c r="B123" s="430">
        <v>135</v>
      </c>
      <c r="C123" s="222" t="s">
        <v>1106</v>
      </c>
      <c r="D123" s="389"/>
      <c r="E123" s="436" t="s">
        <v>4164</v>
      </c>
      <c r="F123" s="222" t="s">
        <v>1074</v>
      </c>
      <c r="G123" s="222" t="s">
        <v>1019</v>
      </c>
      <c r="H123" s="431">
        <v>5714.29</v>
      </c>
    </row>
    <row r="124" spans="1:8" ht="63" x14ac:dyDescent="0.35">
      <c r="A124" s="406">
        <v>43921.744444444441</v>
      </c>
      <c r="B124" s="430">
        <v>135</v>
      </c>
      <c r="C124" s="222" t="s">
        <v>1163</v>
      </c>
      <c r="D124" s="430"/>
      <c r="E124" s="389" t="s">
        <v>3947</v>
      </c>
      <c r="F124" s="222" t="s">
        <v>1074</v>
      </c>
      <c r="G124" s="222" t="s">
        <v>1019</v>
      </c>
      <c r="H124" s="431">
        <v>13714.29</v>
      </c>
    </row>
    <row r="125" spans="1:8" ht="63" x14ac:dyDescent="0.35">
      <c r="A125" s="406">
        <v>43921.744444444441</v>
      </c>
      <c r="B125" s="430">
        <v>135</v>
      </c>
      <c r="C125" s="222" t="s">
        <v>1110</v>
      </c>
      <c r="D125" s="389"/>
      <c r="E125" s="436" t="s">
        <v>3997</v>
      </c>
      <c r="F125" s="222" t="s">
        <v>1074</v>
      </c>
      <c r="G125" s="222" t="s">
        <v>1019</v>
      </c>
      <c r="H125" s="431">
        <v>28571.43</v>
      </c>
    </row>
    <row r="126" spans="1:8" ht="63" x14ac:dyDescent="0.35">
      <c r="A126" s="406">
        <v>43921.744444444441</v>
      </c>
      <c r="B126" s="430">
        <v>135</v>
      </c>
      <c r="C126" s="222" t="s">
        <v>1164</v>
      </c>
      <c r="D126" s="430"/>
      <c r="E126" s="389" t="s">
        <v>4165</v>
      </c>
      <c r="F126" s="222" t="s">
        <v>1074</v>
      </c>
      <c r="G126" s="222" t="s">
        <v>1019</v>
      </c>
      <c r="H126" s="431">
        <v>13714.29</v>
      </c>
    </row>
    <row r="127" spans="1:8" ht="63" x14ac:dyDescent="0.35">
      <c r="A127" s="406">
        <v>43921.744444444441</v>
      </c>
      <c r="B127" s="430">
        <v>135</v>
      </c>
      <c r="C127" s="222" t="s">
        <v>1165</v>
      </c>
      <c r="D127" s="389"/>
      <c r="E127" s="389" t="s">
        <v>3947</v>
      </c>
      <c r="F127" s="222" t="s">
        <v>1074</v>
      </c>
      <c r="G127" s="222" t="s">
        <v>1019</v>
      </c>
      <c r="H127" s="431">
        <v>7714.29</v>
      </c>
    </row>
    <row r="128" spans="1:8" ht="42" x14ac:dyDescent="0.35">
      <c r="A128" s="408">
        <v>43935.761805555558</v>
      </c>
      <c r="B128" s="389">
        <v>73</v>
      </c>
      <c r="C128" s="389" t="s">
        <v>1017</v>
      </c>
      <c r="D128" s="389"/>
      <c r="E128" s="389" t="s">
        <v>3949</v>
      </c>
      <c r="F128" s="389" t="s">
        <v>3444</v>
      </c>
      <c r="G128" s="222" t="s">
        <v>1019</v>
      </c>
      <c r="H128" s="410">
        <v>800</v>
      </c>
    </row>
    <row r="129" spans="1:8" ht="52.5" x14ac:dyDescent="0.35">
      <c r="A129" s="408">
        <v>43936</v>
      </c>
      <c r="B129" s="389">
        <v>177</v>
      </c>
      <c r="C129" s="389" t="s">
        <v>1152</v>
      </c>
      <c r="D129" s="389"/>
      <c r="E129" s="389" t="s">
        <v>4197</v>
      </c>
      <c r="F129" s="389" t="s">
        <v>3445</v>
      </c>
      <c r="G129" s="222" t="s">
        <v>1019</v>
      </c>
      <c r="H129" s="410">
        <v>12571.43</v>
      </c>
    </row>
    <row r="130" spans="1:8" ht="52.5" x14ac:dyDescent="0.35">
      <c r="A130" s="408">
        <v>43936</v>
      </c>
      <c r="B130" s="389">
        <v>177</v>
      </c>
      <c r="C130" s="389" t="s">
        <v>1108</v>
      </c>
      <c r="D130" s="389"/>
      <c r="E130" s="436" t="s">
        <v>3949</v>
      </c>
      <c r="F130" s="389" t="s">
        <v>3445</v>
      </c>
      <c r="G130" s="222" t="s">
        <v>1019</v>
      </c>
      <c r="H130" s="410">
        <v>26190.47</v>
      </c>
    </row>
    <row r="131" spans="1:8" ht="52.5" x14ac:dyDescent="0.35">
      <c r="A131" s="408">
        <v>43936</v>
      </c>
      <c r="B131" s="389">
        <v>177</v>
      </c>
      <c r="C131" s="389" t="s">
        <v>1153</v>
      </c>
      <c r="D131" s="389"/>
      <c r="E131" s="389" t="s">
        <v>3957</v>
      </c>
      <c r="F131" s="389" t="s">
        <v>3445</v>
      </c>
      <c r="G131" s="222" t="s">
        <v>1019</v>
      </c>
      <c r="H131" s="410">
        <v>14142.86</v>
      </c>
    </row>
    <row r="132" spans="1:8" ht="52.5" x14ac:dyDescent="0.35">
      <c r="A132" s="408">
        <v>43936</v>
      </c>
      <c r="B132" s="389">
        <v>177</v>
      </c>
      <c r="C132" s="389" t="s">
        <v>1112</v>
      </c>
      <c r="D132" s="389"/>
      <c r="E132" s="437" t="s">
        <v>3976</v>
      </c>
      <c r="F132" s="389" t="s">
        <v>3445</v>
      </c>
      <c r="G132" s="222" t="s">
        <v>1019</v>
      </c>
      <c r="H132" s="410">
        <v>14142.86</v>
      </c>
    </row>
    <row r="133" spans="1:8" ht="52.5" x14ac:dyDescent="0.35">
      <c r="A133" s="408">
        <v>43936</v>
      </c>
      <c r="B133" s="389">
        <v>177</v>
      </c>
      <c r="C133" s="389" t="s">
        <v>1149</v>
      </c>
      <c r="D133" s="389"/>
      <c r="E133" s="389" t="s">
        <v>3947</v>
      </c>
      <c r="F133" s="389" t="s">
        <v>3445</v>
      </c>
      <c r="G133" s="222" t="s">
        <v>1019</v>
      </c>
      <c r="H133" s="410">
        <v>6285.71</v>
      </c>
    </row>
    <row r="134" spans="1:8" ht="52.5" x14ac:dyDescent="0.35">
      <c r="A134" s="408">
        <v>43936</v>
      </c>
      <c r="B134" s="389">
        <v>177</v>
      </c>
      <c r="C134" s="389" t="s">
        <v>1105</v>
      </c>
      <c r="D134" s="389"/>
      <c r="E134" s="436" t="s">
        <v>3947</v>
      </c>
      <c r="F134" s="389" t="s">
        <v>3445</v>
      </c>
      <c r="G134" s="222" t="s">
        <v>1019</v>
      </c>
      <c r="H134" s="410">
        <v>15714.29</v>
      </c>
    </row>
    <row r="135" spans="1:8" ht="52.5" x14ac:dyDescent="0.35">
      <c r="A135" s="408">
        <v>43936</v>
      </c>
      <c r="B135" s="389">
        <v>177</v>
      </c>
      <c r="C135" s="389" t="s">
        <v>3446</v>
      </c>
      <c r="D135" s="389"/>
      <c r="E135" s="389" t="s">
        <v>3947</v>
      </c>
      <c r="F135" s="389" t="s">
        <v>3445</v>
      </c>
      <c r="G135" s="222" t="s">
        <v>1019</v>
      </c>
      <c r="H135" s="410">
        <v>6285.71</v>
      </c>
    </row>
    <row r="136" spans="1:8" ht="52.5" x14ac:dyDescent="0.35">
      <c r="A136" s="408">
        <v>43936</v>
      </c>
      <c r="B136" s="389">
        <v>177</v>
      </c>
      <c r="C136" s="389" t="s">
        <v>1104</v>
      </c>
      <c r="D136" s="389"/>
      <c r="E136" s="436" t="s">
        <v>3947</v>
      </c>
      <c r="F136" s="389" t="s">
        <v>3445</v>
      </c>
      <c r="G136" s="222" t="s">
        <v>1019</v>
      </c>
      <c r="H136" s="410">
        <v>13095.24</v>
      </c>
    </row>
    <row r="137" spans="1:8" ht="52.5" x14ac:dyDescent="0.35">
      <c r="A137" s="408">
        <v>43936</v>
      </c>
      <c r="B137" s="389">
        <v>177</v>
      </c>
      <c r="C137" s="389" t="s">
        <v>1101</v>
      </c>
      <c r="D137" s="389"/>
      <c r="E137" s="436" t="s">
        <v>4147</v>
      </c>
      <c r="F137" s="389" t="s">
        <v>3445</v>
      </c>
      <c r="G137" s="222" t="s">
        <v>1019</v>
      </c>
      <c r="H137" s="410">
        <v>18333.34</v>
      </c>
    </row>
    <row r="138" spans="1:8" ht="52.5" x14ac:dyDescent="0.35">
      <c r="A138" s="408">
        <v>43936</v>
      </c>
      <c r="B138" s="389">
        <v>177</v>
      </c>
      <c r="C138" s="389" t="s">
        <v>1155</v>
      </c>
      <c r="D138" s="389"/>
      <c r="E138" s="389" t="s">
        <v>3947</v>
      </c>
      <c r="F138" s="389" t="s">
        <v>3445</v>
      </c>
      <c r="G138" s="222" t="s">
        <v>1019</v>
      </c>
      <c r="H138" s="410">
        <v>6285.71</v>
      </c>
    </row>
    <row r="139" spans="1:8" ht="52.5" x14ac:dyDescent="0.35">
      <c r="A139" s="408">
        <v>43936</v>
      </c>
      <c r="B139" s="389">
        <v>177</v>
      </c>
      <c r="C139" s="389" t="s">
        <v>1107</v>
      </c>
      <c r="D139" s="389"/>
      <c r="E139" s="436" t="s">
        <v>4171</v>
      </c>
      <c r="F139" s="389" t="s">
        <v>3445</v>
      </c>
      <c r="G139" s="222" t="s">
        <v>1019</v>
      </c>
      <c r="H139" s="410">
        <v>19642.849999999999</v>
      </c>
    </row>
    <row r="140" spans="1:8" ht="52.5" x14ac:dyDescent="0.35">
      <c r="A140" s="408">
        <v>43936</v>
      </c>
      <c r="B140" s="389">
        <v>177</v>
      </c>
      <c r="C140" s="389" t="s">
        <v>1156</v>
      </c>
      <c r="D140" s="389"/>
      <c r="E140" s="389" t="s">
        <v>4198</v>
      </c>
      <c r="F140" s="389" t="s">
        <v>3445</v>
      </c>
      <c r="G140" s="222" t="s">
        <v>1019</v>
      </c>
      <c r="H140" s="410">
        <v>12571.43</v>
      </c>
    </row>
    <row r="141" spans="1:8" ht="52.5" x14ac:dyDescent="0.35">
      <c r="A141" s="408">
        <v>43936</v>
      </c>
      <c r="B141" s="389">
        <v>177</v>
      </c>
      <c r="C141" s="389" t="s">
        <v>3447</v>
      </c>
      <c r="D141" s="389"/>
      <c r="E141" s="436" t="s">
        <v>3957</v>
      </c>
      <c r="F141" s="389" t="s">
        <v>3445</v>
      </c>
      <c r="G141" s="222" t="s">
        <v>1019</v>
      </c>
      <c r="H141" s="410">
        <v>11523.81</v>
      </c>
    </row>
    <row r="142" spans="1:8" ht="52.5" x14ac:dyDescent="0.35">
      <c r="A142" s="408">
        <v>43936</v>
      </c>
      <c r="B142" s="389">
        <v>177</v>
      </c>
      <c r="C142" s="389" t="s">
        <v>715</v>
      </c>
      <c r="D142" s="389"/>
      <c r="E142" s="389" t="s">
        <v>3947</v>
      </c>
      <c r="F142" s="389" t="s">
        <v>3445</v>
      </c>
      <c r="G142" s="222" t="s">
        <v>1019</v>
      </c>
      <c r="H142" s="410">
        <v>26190.47</v>
      </c>
    </row>
    <row r="143" spans="1:8" ht="52.5" x14ac:dyDescent="0.35">
      <c r="A143" s="408">
        <v>43936</v>
      </c>
      <c r="B143" s="389">
        <v>177</v>
      </c>
      <c r="C143" s="389" t="s">
        <v>1113</v>
      </c>
      <c r="D143" s="389"/>
      <c r="E143" s="437" t="s">
        <v>3995</v>
      </c>
      <c r="F143" s="389" t="s">
        <v>3445</v>
      </c>
      <c r="G143" s="222" t="s">
        <v>1019</v>
      </c>
      <c r="H143" s="410">
        <v>14142.86</v>
      </c>
    </row>
    <row r="144" spans="1:8" ht="52.5" x14ac:dyDescent="0.35">
      <c r="A144" s="408">
        <v>43936</v>
      </c>
      <c r="B144" s="389">
        <v>177</v>
      </c>
      <c r="C144" s="389" t="s">
        <v>1102</v>
      </c>
      <c r="D144" s="389"/>
      <c r="E144" s="436" t="s">
        <v>3947</v>
      </c>
      <c r="F144" s="389" t="s">
        <v>3445</v>
      </c>
      <c r="G144" s="222" t="s">
        <v>1019</v>
      </c>
      <c r="H144" s="410">
        <v>4347.62</v>
      </c>
    </row>
    <row r="145" spans="1:8" ht="52.5" x14ac:dyDescent="0.35">
      <c r="A145" s="408">
        <v>43936</v>
      </c>
      <c r="B145" s="389">
        <v>177</v>
      </c>
      <c r="C145" s="389" t="s">
        <v>1157</v>
      </c>
      <c r="D145" s="389"/>
      <c r="E145" s="389" t="s">
        <v>4160</v>
      </c>
      <c r="F145" s="389" t="s">
        <v>3445</v>
      </c>
      <c r="G145" s="222" t="s">
        <v>1019</v>
      </c>
      <c r="H145" s="410">
        <v>12571.43</v>
      </c>
    </row>
    <row r="146" spans="1:8" ht="52.5" x14ac:dyDescent="0.35">
      <c r="A146" s="408">
        <v>43936</v>
      </c>
      <c r="B146" s="389">
        <v>177</v>
      </c>
      <c r="C146" s="389" t="s">
        <v>1103</v>
      </c>
      <c r="D146" s="389"/>
      <c r="E146" s="436" t="s">
        <v>4170</v>
      </c>
      <c r="F146" s="389" t="s">
        <v>3445</v>
      </c>
      <c r="G146" s="222" t="s">
        <v>1019</v>
      </c>
      <c r="H146" s="410">
        <v>19642.849999999999</v>
      </c>
    </row>
    <row r="147" spans="1:8" ht="52.5" x14ac:dyDescent="0.35">
      <c r="A147" s="408">
        <v>43936</v>
      </c>
      <c r="B147" s="389">
        <v>177</v>
      </c>
      <c r="C147" s="389" t="s">
        <v>1158</v>
      </c>
      <c r="D147" s="389"/>
      <c r="E147" s="389" t="s">
        <v>3947</v>
      </c>
      <c r="F147" s="389" t="s">
        <v>3445</v>
      </c>
      <c r="G147" s="222" t="s">
        <v>1019</v>
      </c>
      <c r="H147" s="410">
        <v>12571.43</v>
      </c>
    </row>
    <row r="148" spans="1:8" ht="52.5" x14ac:dyDescent="0.35">
      <c r="A148" s="408">
        <v>43936</v>
      </c>
      <c r="B148" s="389">
        <v>177</v>
      </c>
      <c r="C148" s="389" t="s">
        <v>714</v>
      </c>
      <c r="D148" s="389"/>
      <c r="E148" s="389" t="s">
        <v>3947</v>
      </c>
      <c r="F148" s="389" t="s">
        <v>3445</v>
      </c>
      <c r="G148" s="222" t="s">
        <v>1019</v>
      </c>
      <c r="H148" s="410">
        <v>32738.09</v>
      </c>
    </row>
    <row r="149" spans="1:8" ht="52.5" x14ac:dyDescent="0.35">
      <c r="A149" s="408">
        <v>43936</v>
      </c>
      <c r="B149" s="389">
        <v>177</v>
      </c>
      <c r="C149" s="389" t="s">
        <v>1159</v>
      </c>
      <c r="D149" s="389"/>
      <c r="E149" s="389" t="s">
        <v>4161</v>
      </c>
      <c r="F149" s="389" t="s">
        <v>3445</v>
      </c>
      <c r="G149" s="222" t="s">
        <v>1019</v>
      </c>
      <c r="H149" s="410">
        <v>12571.43</v>
      </c>
    </row>
    <row r="150" spans="1:8" ht="52.5" x14ac:dyDescent="0.35">
      <c r="A150" s="408">
        <v>43936</v>
      </c>
      <c r="B150" s="389">
        <v>177</v>
      </c>
      <c r="C150" s="389" t="s">
        <v>1109</v>
      </c>
      <c r="D150" s="389"/>
      <c r="E150" s="436" t="s">
        <v>3947</v>
      </c>
      <c r="F150" s="389" t="s">
        <v>3445</v>
      </c>
      <c r="G150" s="222" t="s">
        <v>1019</v>
      </c>
      <c r="H150" s="410">
        <v>13095.24</v>
      </c>
    </row>
    <row r="151" spans="1:8" ht="52.5" x14ac:dyDescent="0.35">
      <c r="A151" s="408">
        <v>43936</v>
      </c>
      <c r="B151" s="389">
        <v>177</v>
      </c>
      <c r="C151" s="389" t="s">
        <v>1160</v>
      </c>
      <c r="D151" s="389"/>
      <c r="E151" s="389" t="s">
        <v>4199</v>
      </c>
      <c r="F151" s="389" t="s">
        <v>3445</v>
      </c>
      <c r="G151" s="222" t="s">
        <v>1019</v>
      </c>
      <c r="H151" s="410">
        <v>12571.43</v>
      </c>
    </row>
    <row r="152" spans="1:8" ht="52.5" x14ac:dyDescent="0.35">
      <c r="A152" s="408">
        <v>43936</v>
      </c>
      <c r="B152" s="389">
        <v>177</v>
      </c>
      <c r="C152" s="389" t="s">
        <v>629</v>
      </c>
      <c r="D152" s="389"/>
      <c r="E152" s="437" t="s">
        <v>3957</v>
      </c>
      <c r="F152" s="389" t="s">
        <v>3445</v>
      </c>
      <c r="G152" s="222" t="s">
        <v>1019</v>
      </c>
      <c r="H152" s="410">
        <v>41904.76</v>
      </c>
    </row>
    <row r="153" spans="1:8" ht="52.5" x14ac:dyDescent="0.35">
      <c r="A153" s="408">
        <v>43936</v>
      </c>
      <c r="B153" s="389">
        <v>177</v>
      </c>
      <c r="C153" s="389" t="s">
        <v>1161</v>
      </c>
      <c r="D153" s="389"/>
      <c r="E153" s="389" t="s">
        <v>4163</v>
      </c>
      <c r="F153" s="389" t="s">
        <v>3445</v>
      </c>
      <c r="G153" s="222" t="s">
        <v>1019</v>
      </c>
      <c r="H153" s="410">
        <v>8380.9500000000007</v>
      </c>
    </row>
    <row r="154" spans="1:8" ht="52.5" x14ac:dyDescent="0.35">
      <c r="A154" s="408">
        <v>43936</v>
      </c>
      <c r="B154" s="389">
        <v>177</v>
      </c>
      <c r="C154" s="389" t="s">
        <v>1150</v>
      </c>
      <c r="D154" s="389"/>
      <c r="E154" s="389" t="s">
        <v>4030</v>
      </c>
      <c r="F154" s="389" t="s">
        <v>3445</v>
      </c>
      <c r="G154" s="222" t="s">
        <v>1019</v>
      </c>
      <c r="H154" s="410">
        <v>6547.62</v>
      </c>
    </row>
    <row r="155" spans="1:8" ht="52.5" x14ac:dyDescent="0.35">
      <c r="A155" s="408">
        <v>43936</v>
      </c>
      <c r="B155" s="389">
        <v>177</v>
      </c>
      <c r="C155" s="389" t="s">
        <v>1162</v>
      </c>
      <c r="D155" s="389"/>
      <c r="E155" s="389" t="s">
        <v>3949</v>
      </c>
      <c r="F155" s="389" t="s">
        <v>3445</v>
      </c>
      <c r="G155" s="222" t="s">
        <v>1019</v>
      </c>
      <c r="H155" s="410">
        <v>12571.43</v>
      </c>
    </row>
    <row r="156" spans="1:8" ht="52.5" x14ac:dyDescent="0.35">
      <c r="A156" s="408">
        <v>43936</v>
      </c>
      <c r="B156" s="389">
        <v>177</v>
      </c>
      <c r="C156" s="389" t="s">
        <v>1111</v>
      </c>
      <c r="D156" s="389"/>
      <c r="E156" s="437" t="s">
        <v>3996</v>
      </c>
      <c r="F156" s="389" t="s">
        <v>3445</v>
      </c>
      <c r="G156" s="222" t="s">
        <v>1019</v>
      </c>
      <c r="H156" s="410">
        <v>45833.33</v>
      </c>
    </row>
    <row r="157" spans="1:8" ht="52.5" x14ac:dyDescent="0.35">
      <c r="A157" s="408">
        <v>43936</v>
      </c>
      <c r="B157" s="389">
        <v>177</v>
      </c>
      <c r="C157" s="389" t="s">
        <v>1106</v>
      </c>
      <c r="D157" s="389"/>
      <c r="E157" s="436" t="s">
        <v>4164</v>
      </c>
      <c r="F157" s="389" t="s">
        <v>3445</v>
      </c>
      <c r="G157" s="222" t="s">
        <v>1019</v>
      </c>
      <c r="H157" s="410">
        <v>5238.1000000000004</v>
      </c>
    </row>
    <row r="158" spans="1:8" ht="52.5" x14ac:dyDescent="0.35">
      <c r="A158" s="408">
        <v>43936</v>
      </c>
      <c r="B158" s="389">
        <v>177</v>
      </c>
      <c r="C158" s="389" t="s">
        <v>3282</v>
      </c>
      <c r="D158" s="389"/>
      <c r="E158" s="389" t="s">
        <v>3947</v>
      </c>
      <c r="F158" s="389" t="s">
        <v>3445</v>
      </c>
      <c r="G158" s="222" t="s">
        <v>1019</v>
      </c>
      <c r="H158" s="410">
        <v>12571.43</v>
      </c>
    </row>
    <row r="159" spans="1:8" ht="52.5" x14ac:dyDescent="0.35">
      <c r="A159" s="408">
        <v>43936</v>
      </c>
      <c r="B159" s="389">
        <v>177</v>
      </c>
      <c r="C159" s="389" t="s">
        <v>1110</v>
      </c>
      <c r="D159" s="389"/>
      <c r="E159" s="436" t="s">
        <v>3997</v>
      </c>
      <c r="F159" s="389" t="s">
        <v>3445</v>
      </c>
      <c r="G159" s="222" t="s">
        <v>1019</v>
      </c>
      <c r="H159" s="410">
        <v>26190.47</v>
      </c>
    </row>
    <row r="160" spans="1:8" ht="52.5" x14ac:dyDescent="0.35">
      <c r="A160" s="408">
        <v>43936</v>
      </c>
      <c r="B160" s="389">
        <v>177</v>
      </c>
      <c r="C160" s="389" t="s">
        <v>1164</v>
      </c>
      <c r="D160" s="389"/>
      <c r="E160" s="389" t="s">
        <v>4165</v>
      </c>
      <c r="F160" s="389" t="s">
        <v>3445</v>
      </c>
      <c r="G160" s="222" t="s">
        <v>1019</v>
      </c>
      <c r="H160" s="410">
        <v>12571.43</v>
      </c>
    </row>
    <row r="161" spans="1:8" ht="52.5" x14ac:dyDescent="0.35">
      <c r="A161" s="408">
        <v>43936</v>
      </c>
      <c r="B161" s="389">
        <v>177</v>
      </c>
      <c r="C161" s="389" t="s">
        <v>1151</v>
      </c>
      <c r="D161" s="389"/>
      <c r="E161" s="389" t="s">
        <v>3947</v>
      </c>
      <c r="F161" s="389" t="s">
        <v>3445</v>
      </c>
      <c r="G161" s="222" t="s">
        <v>1019</v>
      </c>
      <c r="H161" s="410">
        <v>7071.42</v>
      </c>
    </row>
    <row r="162" spans="1:8" ht="42" x14ac:dyDescent="0.35">
      <c r="A162" s="408">
        <v>43936.440972222219</v>
      </c>
      <c r="B162" s="389">
        <v>74</v>
      </c>
      <c r="C162" s="389" t="s">
        <v>3270</v>
      </c>
      <c r="D162" s="389"/>
      <c r="E162" s="436" t="s">
        <v>3949</v>
      </c>
      <c r="F162" s="389" t="s">
        <v>3448</v>
      </c>
      <c r="G162" s="222" t="s">
        <v>1019</v>
      </c>
      <c r="H162" s="410">
        <v>1771</v>
      </c>
    </row>
    <row r="163" spans="1:8" ht="42" x14ac:dyDescent="0.35">
      <c r="A163" s="408">
        <v>43936.440972222219</v>
      </c>
      <c r="B163" s="389">
        <v>72</v>
      </c>
      <c r="C163" s="389" t="s">
        <v>1015</v>
      </c>
      <c r="D163" s="389"/>
      <c r="E163" s="389" t="s">
        <v>4172</v>
      </c>
      <c r="F163" s="389" t="s">
        <v>4177</v>
      </c>
      <c r="G163" s="222" t="s">
        <v>1019</v>
      </c>
      <c r="H163" s="410">
        <v>18333.34</v>
      </c>
    </row>
    <row r="164" spans="1:8" ht="42" x14ac:dyDescent="0.35">
      <c r="A164" s="408">
        <v>43936.440972222219</v>
      </c>
      <c r="B164" s="389">
        <v>71</v>
      </c>
      <c r="C164" s="389" t="s">
        <v>1016</v>
      </c>
      <c r="D164" s="389"/>
      <c r="E164" s="222" t="s">
        <v>3949</v>
      </c>
      <c r="F164" s="389" t="s">
        <v>4186</v>
      </c>
      <c r="G164" s="222" t="s">
        <v>1019</v>
      </c>
      <c r="H164" s="410">
        <v>26190.47</v>
      </c>
    </row>
    <row r="165" spans="1:8" ht="42" x14ac:dyDescent="0.35">
      <c r="A165" s="408">
        <v>43938.676388888889</v>
      </c>
      <c r="B165" s="389">
        <v>78</v>
      </c>
      <c r="C165" s="389" t="s">
        <v>1109</v>
      </c>
      <c r="D165" s="389"/>
      <c r="E165" s="436" t="s">
        <v>3947</v>
      </c>
      <c r="F165" s="389" t="s">
        <v>3449</v>
      </c>
      <c r="G165" s="222" t="s">
        <v>1019</v>
      </c>
      <c r="H165" s="410">
        <v>5263.15</v>
      </c>
    </row>
    <row r="166" spans="1:8" ht="42" x14ac:dyDescent="0.35">
      <c r="A166" s="408">
        <v>43944.579861111109</v>
      </c>
      <c r="B166" s="389">
        <v>79</v>
      </c>
      <c r="C166" s="389" t="s">
        <v>1017</v>
      </c>
      <c r="D166" s="389"/>
      <c r="E166" s="389" t="s">
        <v>3949</v>
      </c>
      <c r="F166" s="389" t="s">
        <v>3450</v>
      </c>
      <c r="G166" s="222" t="s">
        <v>1019</v>
      </c>
      <c r="H166" s="410">
        <v>1000</v>
      </c>
    </row>
    <row r="167" spans="1:8" ht="42" x14ac:dyDescent="0.35">
      <c r="A167" s="408">
        <v>43951.670138888891</v>
      </c>
      <c r="B167" s="389">
        <v>92</v>
      </c>
      <c r="C167" s="389" t="s">
        <v>1015</v>
      </c>
      <c r="D167" s="389"/>
      <c r="E167" s="389" t="s">
        <v>4172</v>
      </c>
      <c r="F167" s="389" t="s">
        <v>4178</v>
      </c>
      <c r="G167" s="222" t="s">
        <v>1019</v>
      </c>
      <c r="H167" s="410">
        <v>16666.66</v>
      </c>
    </row>
    <row r="168" spans="1:8" ht="42" x14ac:dyDescent="0.35">
      <c r="A168" s="408">
        <v>43951.670138888891</v>
      </c>
      <c r="B168" s="389">
        <v>91</v>
      </c>
      <c r="C168" s="389" t="s">
        <v>1016</v>
      </c>
      <c r="D168" s="389"/>
      <c r="E168" s="222" t="s">
        <v>3949</v>
      </c>
      <c r="F168" s="389" t="s">
        <v>4187</v>
      </c>
      <c r="G168" s="222" t="s">
        <v>1019</v>
      </c>
      <c r="H168" s="410">
        <v>23809.53</v>
      </c>
    </row>
    <row r="169" spans="1:8" ht="63" x14ac:dyDescent="0.35">
      <c r="A169" s="408">
        <v>43951.670138888891</v>
      </c>
      <c r="B169" s="389">
        <v>84</v>
      </c>
      <c r="C169" s="389" t="s">
        <v>1156</v>
      </c>
      <c r="D169" s="389"/>
      <c r="E169" s="389" t="s">
        <v>4198</v>
      </c>
      <c r="F169" s="389" t="s">
        <v>3451</v>
      </c>
      <c r="G169" s="222" t="s">
        <v>1019</v>
      </c>
      <c r="H169" s="410">
        <v>14738.92</v>
      </c>
    </row>
    <row r="170" spans="1:8" ht="63" x14ac:dyDescent="0.35">
      <c r="A170" s="408">
        <v>43951.670138888891</v>
      </c>
      <c r="B170" s="389">
        <v>84</v>
      </c>
      <c r="C170" s="389" t="s">
        <v>1148</v>
      </c>
      <c r="D170" s="389"/>
      <c r="E170" s="389" t="s">
        <v>3947</v>
      </c>
      <c r="F170" s="389" t="s">
        <v>3451</v>
      </c>
      <c r="G170" s="222" t="s">
        <v>1019</v>
      </c>
      <c r="H170" s="410">
        <v>3428.56</v>
      </c>
    </row>
    <row r="171" spans="1:8" ht="63" x14ac:dyDescent="0.35">
      <c r="A171" s="408">
        <v>43951.670138888891</v>
      </c>
      <c r="B171" s="389">
        <v>84</v>
      </c>
      <c r="C171" s="389" t="s">
        <v>3270</v>
      </c>
      <c r="D171" s="389"/>
      <c r="E171" s="436" t="s">
        <v>3949</v>
      </c>
      <c r="F171" s="389" t="s">
        <v>3451</v>
      </c>
      <c r="G171" s="222" t="s">
        <v>1019</v>
      </c>
      <c r="H171" s="410">
        <v>1610</v>
      </c>
    </row>
    <row r="172" spans="1:8" ht="63" x14ac:dyDescent="0.35">
      <c r="A172" s="408">
        <v>43951.670138888891</v>
      </c>
      <c r="B172" s="389">
        <v>84</v>
      </c>
      <c r="C172" s="389" t="s">
        <v>1152</v>
      </c>
      <c r="D172" s="389"/>
      <c r="E172" s="389" t="s">
        <v>4197</v>
      </c>
      <c r="F172" s="389" t="s">
        <v>3451</v>
      </c>
      <c r="G172" s="222" t="s">
        <v>1019</v>
      </c>
      <c r="H172" s="410">
        <v>11428.57</v>
      </c>
    </row>
    <row r="173" spans="1:8" ht="63" x14ac:dyDescent="0.35">
      <c r="A173" s="408">
        <v>43951.670138888891</v>
      </c>
      <c r="B173" s="389">
        <v>84</v>
      </c>
      <c r="C173" s="389" t="s">
        <v>1108</v>
      </c>
      <c r="D173" s="389"/>
      <c r="E173" s="436" t="s">
        <v>3949</v>
      </c>
      <c r="F173" s="389" t="s">
        <v>3451</v>
      </c>
      <c r="G173" s="222" t="s">
        <v>1019</v>
      </c>
      <c r="H173" s="410">
        <v>23809.53</v>
      </c>
    </row>
    <row r="174" spans="1:8" ht="63" x14ac:dyDescent="0.35">
      <c r="A174" s="408">
        <v>43951.670138888891</v>
      </c>
      <c r="B174" s="389">
        <v>84</v>
      </c>
      <c r="C174" s="389" t="s">
        <v>1153</v>
      </c>
      <c r="D174" s="389"/>
      <c r="E174" s="389" t="s">
        <v>3957</v>
      </c>
      <c r="F174" s="389" t="s">
        <v>3451</v>
      </c>
      <c r="G174" s="222" t="s">
        <v>1019</v>
      </c>
      <c r="H174" s="410">
        <v>12857.14</v>
      </c>
    </row>
    <row r="175" spans="1:8" ht="63" x14ac:dyDescent="0.35">
      <c r="A175" s="408">
        <v>43951.670138888891</v>
      </c>
      <c r="B175" s="389">
        <v>84</v>
      </c>
      <c r="C175" s="389" t="s">
        <v>1112</v>
      </c>
      <c r="D175" s="389"/>
      <c r="E175" s="437" t="s">
        <v>3976</v>
      </c>
      <c r="F175" s="389" t="s">
        <v>3451</v>
      </c>
      <c r="G175" s="222" t="s">
        <v>1019</v>
      </c>
      <c r="H175" s="410">
        <v>12857.13</v>
      </c>
    </row>
    <row r="176" spans="1:8" ht="63" x14ac:dyDescent="0.35">
      <c r="A176" s="408">
        <v>43951.670138888891</v>
      </c>
      <c r="B176" s="389">
        <v>84</v>
      </c>
      <c r="C176" s="389" t="s">
        <v>1149</v>
      </c>
      <c r="D176" s="389"/>
      <c r="E176" s="389" t="s">
        <v>3947</v>
      </c>
      <c r="F176" s="389" t="s">
        <v>3451</v>
      </c>
      <c r="G176" s="222" t="s">
        <v>1019</v>
      </c>
      <c r="H176" s="410">
        <v>5714.29</v>
      </c>
    </row>
    <row r="177" spans="1:8" ht="63" x14ac:dyDescent="0.35">
      <c r="A177" s="408">
        <v>43951.670138888891</v>
      </c>
      <c r="B177" s="389">
        <v>84</v>
      </c>
      <c r="C177" s="389" t="s">
        <v>1105</v>
      </c>
      <c r="D177" s="389"/>
      <c r="E177" s="436" t="s">
        <v>3947</v>
      </c>
      <c r="F177" s="389" t="s">
        <v>3451</v>
      </c>
      <c r="G177" s="222" t="s">
        <v>1019</v>
      </c>
      <c r="H177" s="410">
        <v>14285.71</v>
      </c>
    </row>
    <row r="178" spans="1:8" ht="63" x14ac:dyDescent="0.35">
      <c r="A178" s="408">
        <v>43951.670138888891</v>
      </c>
      <c r="B178" s="389">
        <v>84</v>
      </c>
      <c r="C178" s="389" t="s">
        <v>3446</v>
      </c>
      <c r="D178" s="389"/>
      <c r="E178" s="389" t="s">
        <v>3947</v>
      </c>
      <c r="F178" s="389" t="s">
        <v>3451</v>
      </c>
      <c r="G178" s="222" t="s">
        <v>1019</v>
      </c>
      <c r="H178" s="410">
        <v>5714.29</v>
      </c>
    </row>
    <row r="179" spans="1:8" ht="63" x14ac:dyDescent="0.35">
      <c r="A179" s="408">
        <v>43951.670138888891</v>
      </c>
      <c r="B179" s="389">
        <v>84</v>
      </c>
      <c r="C179" s="389" t="s">
        <v>1104</v>
      </c>
      <c r="D179" s="389"/>
      <c r="E179" s="436" t="s">
        <v>3947</v>
      </c>
      <c r="F179" s="389" t="s">
        <v>3451</v>
      </c>
      <c r="G179" s="222" t="s">
        <v>1019</v>
      </c>
      <c r="H179" s="410">
        <v>11904.76</v>
      </c>
    </row>
    <row r="180" spans="1:8" ht="63" x14ac:dyDescent="0.35">
      <c r="A180" s="408">
        <v>43951.670138888891</v>
      </c>
      <c r="B180" s="389">
        <v>84</v>
      </c>
      <c r="C180" s="389" t="s">
        <v>1101</v>
      </c>
      <c r="D180" s="389"/>
      <c r="E180" s="436" t="s">
        <v>4147</v>
      </c>
      <c r="F180" s="389" t="s">
        <v>3451</v>
      </c>
      <c r="G180" s="222" t="s">
        <v>1019</v>
      </c>
      <c r="H180" s="410">
        <v>16666.66</v>
      </c>
    </row>
    <row r="181" spans="1:8" ht="63" x14ac:dyDescent="0.35">
      <c r="A181" s="408">
        <v>43951.670138888891</v>
      </c>
      <c r="B181" s="389">
        <v>84</v>
      </c>
      <c r="C181" s="389" t="s">
        <v>1155</v>
      </c>
      <c r="D181" s="389"/>
      <c r="E181" s="389" t="s">
        <v>3947</v>
      </c>
      <c r="F181" s="389" t="s">
        <v>3451</v>
      </c>
      <c r="G181" s="222" t="s">
        <v>1019</v>
      </c>
      <c r="H181" s="410">
        <v>5714.29</v>
      </c>
    </row>
    <row r="182" spans="1:8" ht="63" x14ac:dyDescent="0.35">
      <c r="A182" s="408">
        <v>43951.670138888891</v>
      </c>
      <c r="B182" s="389">
        <v>84</v>
      </c>
      <c r="C182" s="389" t="s">
        <v>1107</v>
      </c>
      <c r="D182" s="389"/>
      <c r="E182" s="436" t="s">
        <v>4171</v>
      </c>
      <c r="F182" s="389" t="s">
        <v>3451</v>
      </c>
      <c r="G182" s="222" t="s">
        <v>1019</v>
      </c>
      <c r="H182" s="410">
        <v>25706</v>
      </c>
    </row>
    <row r="183" spans="1:8" ht="63" x14ac:dyDescent="0.35">
      <c r="A183" s="408">
        <v>43951.670138888891</v>
      </c>
      <c r="B183" s="389">
        <v>84</v>
      </c>
      <c r="C183" s="389" t="s">
        <v>3447</v>
      </c>
      <c r="D183" s="389"/>
      <c r="E183" s="436" t="s">
        <v>3957</v>
      </c>
      <c r="F183" s="389" t="s">
        <v>3451</v>
      </c>
      <c r="G183" s="222" t="s">
        <v>1019</v>
      </c>
      <c r="H183" s="410">
        <v>10476.19</v>
      </c>
    </row>
    <row r="184" spans="1:8" ht="63" x14ac:dyDescent="0.35">
      <c r="A184" s="408">
        <v>43951.670138888891</v>
      </c>
      <c r="B184" s="389">
        <v>84</v>
      </c>
      <c r="C184" s="389" t="s">
        <v>715</v>
      </c>
      <c r="D184" s="389"/>
      <c r="E184" s="389" t="s">
        <v>3947</v>
      </c>
      <c r="F184" s="389" t="s">
        <v>3451</v>
      </c>
      <c r="G184" s="222" t="s">
        <v>1019</v>
      </c>
      <c r="H184" s="410">
        <v>23809.53</v>
      </c>
    </row>
    <row r="185" spans="1:8" ht="63" x14ac:dyDescent="0.35">
      <c r="A185" s="408">
        <v>43951.670138888891</v>
      </c>
      <c r="B185" s="389">
        <v>84</v>
      </c>
      <c r="C185" s="389" t="s">
        <v>1113</v>
      </c>
      <c r="D185" s="389"/>
      <c r="E185" s="437" t="s">
        <v>3995</v>
      </c>
      <c r="F185" s="389" t="s">
        <v>3451</v>
      </c>
      <c r="G185" s="222" t="s">
        <v>1019</v>
      </c>
      <c r="H185" s="410">
        <v>12857.13</v>
      </c>
    </row>
    <row r="186" spans="1:8" ht="63" x14ac:dyDescent="0.35">
      <c r="A186" s="408">
        <v>43951.670138888891</v>
      </c>
      <c r="B186" s="389">
        <v>84</v>
      </c>
      <c r="C186" s="389" t="s">
        <v>1102</v>
      </c>
      <c r="D186" s="389"/>
      <c r="E186" s="436" t="s">
        <v>3947</v>
      </c>
      <c r="F186" s="389" t="s">
        <v>3451</v>
      </c>
      <c r="G186" s="222" t="s">
        <v>1019</v>
      </c>
      <c r="H186" s="410">
        <v>3952.38</v>
      </c>
    </row>
    <row r="187" spans="1:8" ht="63" x14ac:dyDescent="0.35">
      <c r="A187" s="408">
        <v>43951.670138888891</v>
      </c>
      <c r="B187" s="389">
        <v>84</v>
      </c>
      <c r="C187" s="389" t="s">
        <v>1157</v>
      </c>
      <c r="D187" s="389"/>
      <c r="E187" s="389" t="s">
        <v>4160</v>
      </c>
      <c r="F187" s="389" t="s">
        <v>3451</v>
      </c>
      <c r="G187" s="222" t="s">
        <v>1019</v>
      </c>
      <c r="H187" s="410">
        <v>11428.57</v>
      </c>
    </row>
    <row r="188" spans="1:8" ht="63" x14ac:dyDescent="0.35">
      <c r="A188" s="408">
        <v>43951.670138888891</v>
      </c>
      <c r="B188" s="389">
        <v>84</v>
      </c>
      <c r="C188" s="389" t="s">
        <v>1103</v>
      </c>
      <c r="D188" s="389"/>
      <c r="E188" s="436" t="s">
        <v>4170</v>
      </c>
      <c r="F188" s="389" t="s">
        <v>3451</v>
      </c>
      <c r="G188" s="222" t="s">
        <v>1019</v>
      </c>
      <c r="H188" s="410">
        <v>17857.150000000001</v>
      </c>
    </row>
    <row r="189" spans="1:8" ht="63" x14ac:dyDescent="0.35">
      <c r="A189" s="408">
        <v>43951.670138888891</v>
      </c>
      <c r="B189" s="389">
        <v>84</v>
      </c>
      <c r="C189" s="389" t="s">
        <v>1158</v>
      </c>
      <c r="D189" s="389"/>
      <c r="E189" s="389" t="s">
        <v>3947</v>
      </c>
      <c r="F189" s="389" t="s">
        <v>3451</v>
      </c>
      <c r="G189" s="222" t="s">
        <v>1019</v>
      </c>
      <c r="H189" s="410">
        <v>11428.57</v>
      </c>
    </row>
    <row r="190" spans="1:8" ht="63" x14ac:dyDescent="0.35">
      <c r="A190" s="408">
        <v>43951.670138888891</v>
      </c>
      <c r="B190" s="389">
        <v>84</v>
      </c>
      <c r="C190" s="389" t="s">
        <v>714</v>
      </c>
      <c r="D190" s="389"/>
      <c r="E190" s="389" t="s">
        <v>3947</v>
      </c>
      <c r="F190" s="389" t="s">
        <v>3451</v>
      </c>
      <c r="G190" s="222" t="s">
        <v>1019</v>
      </c>
      <c r="H190" s="410">
        <v>29761.9</v>
      </c>
    </row>
    <row r="191" spans="1:8" ht="63" x14ac:dyDescent="0.35">
      <c r="A191" s="408">
        <v>43951.670138888891</v>
      </c>
      <c r="B191" s="389">
        <v>84</v>
      </c>
      <c r="C191" s="389" t="s">
        <v>1159</v>
      </c>
      <c r="D191" s="389"/>
      <c r="E191" s="389" t="s">
        <v>4161</v>
      </c>
      <c r="F191" s="389" t="s">
        <v>3451</v>
      </c>
      <c r="G191" s="222" t="s">
        <v>1019</v>
      </c>
      <c r="H191" s="410">
        <v>11428.57</v>
      </c>
    </row>
    <row r="192" spans="1:8" ht="63" x14ac:dyDescent="0.35">
      <c r="A192" s="408">
        <v>43951.670138888891</v>
      </c>
      <c r="B192" s="389">
        <v>84</v>
      </c>
      <c r="C192" s="389" t="s">
        <v>1109</v>
      </c>
      <c r="D192" s="389"/>
      <c r="E192" s="436" t="s">
        <v>3947</v>
      </c>
      <c r="F192" s="389" t="s">
        <v>3451</v>
      </c>
      <c r="G192" s="222" t="s">
        <v>1019</v>
      </c>
      <c r="H192" s="410">
        <v>7142.86</v>
      </c>
    </row>
    <row r="193" spans="1:8" ht="63" x14ac:dyDescent="0.35">
      <c r="A193" s="408">
        <v>43951.670138888891</v>
      </c>
      <c r="B193" s="389">
        <v>84</v>
      </c>
      <c r="C193" s="389" t="s">
        <v>1160</v>
      </c>
      <c r="D193" s="389"/>
      <c r="E193" s="389" t="s">
        <v>4199</v>
      </c>
      <c r="F193" s="389" t="s">
        <v>3451</v>
      </c>
      <c r="G193" s="222" t="s">
        <v>1019</v>
      </c>
      <c r="H193" s="410">
        <v>14738.92</v>
      </c>
    </row>
    <row r="194" spans="1:8" ht="63" x14ac:dyDescent="0.35">
      <c r="A194" s="408">
        <v>43951.670138888891</v>
      </c>
      <c r="B194" s="389">
        <v>84</v>
      </c>
      <c r="C194" s="389" t="s">
        <v>629</v>
      </c>
      <c r="D194" s="389"/>
      <c r="E194" s="437" t="s">
        <v>3957</v>
      </c>
      <c r="F194" s="389" t="s">
        <v>3451</v>
      </c>
      <c r="G194" s="222" t="s">
        <v>1019</v>
      </c>
      <c r="H194" s="410">
        <v>38095.24</v>
      </c>
    </row>
    <row r="195" spans="1:8" ht="63" x14ac:dyDescent="0.35">
      <c r="A195" s="408">
        <v>43951.670138888891</v>
      </c>
      <c r="B195" s="389">
        <v>84</v>
      </c>
      <c r="C195" s="389" t="s">
        <v>1161</v>
      </c>
      <c r="D195" s="389"/>
      <c r="E195" s="389" t="s">
        <v>4163</v>
      </c>
      <c r="F195" s="389" t="s">
        <v>3451</v>
      </c>
      <c r="G195" s="222" t="s">
        <v>1019</v>
      </c>
      <c r="H195" s="410">
        <v>7619.05</v>
      </c>
    </row>
    <row r="196" spans="1:8" ht="63" x14ac:dyDescent="0.35">
      <c r="A196" s="408">
        <v>43951.670138888891</v>
      </c>
      <c r="B196" s="389">
        <v>84</v>
      </c>
      <c r="C196" s="389" t="s">
        <v>1150</v>
      </c>
      <c r="D196" s="389"/>
      <c r="E196" s="389" t="s">
        <v>4030</v>
      </c>
      <c r="F196" s="389" t="s">
        <v>3451</v>
      </c>
      <c r="G196" s="222" t="s">
        <v>1019</v>
      </c>
      <c r="H196" s="410">
        <v>5952.38</v>
      </c>
    </row>
    <row r="197" spans="1:8" ht="63" x14ac:dyDescent="0.35">
      <c r="A197" s="408">
        <v>43951.670138888891</v>
      </c>
      <c r="B197" s="389">
        <v>84</v>
      </c>
      <c r="C197" s="389" t="s">
        <v>1162</v>
      </c>
      <c r="D197" s="389"/>
      <c r="E197" s="389" t="s">
        <v>3949</v>
      </c>
      <c r="F197" s="389" t="s">
        <v>3451</v>
      </c>
      <c r="G197" s="222" t="s">
        <v>1019</v>
      </c>
      <c r="H197" s="410">
        <v>11428.57</v>
      </c>
    </row>
    <row r="198" spans="1:8" ht="63" x14ac:dyDescent="0.35">
      <c r="A198" s="408">
        <v>43951.670138888891</v>
      </c>
      <c r="B198" s="389">
        <v>84</v>
      </c>
      <c r="C198" s="389" t="s">
        <v>1111</v>
      </c>
      <c r="D198" s="389"/>
      <c r="E198" s="437" t="s">
        <v>3996</v>
      </c>
      <c r="F198" s="389" t="s">
        <v>3451</v>
      </c>
      <c r="G198" s="222" t="s">
        <v>1019</v>
      </c>
      <c r="H198" s="410">
        <v>41666.67</v>
      </c>
    </row>
    <row r="199" spans="1:8" ht="63" x14ac:dyDescent="0.35">
      <c r="A199" s="408">
        <v>43951.670138888891</v>
      </c>
      <c r="B199" s="389">
        <v>84</v>
      </c>
      <c r="C199" s="389" t="s">
        <v>1106</v>
      </c>
      <c r="D199" s="389"/>
      <c r="E199" s="436" t="s">
        <v>4164</v>
      </c>
      <c r="F199" s="389" t="s">
        <v>3451</v>
      </c>
      <c r="G199" s="222" t="s">
        <v>1019</v>
      </c>
      <c r="H199" s="410">
        <v>4761.8999999999996</v>
      </c>
    </row>
    <row r="200" spans="1:8" ht="63" x14ac:dyDescent="0.35">
      <c r="A200" s="408">
        <v>43951.670138888891</v>
      </c>
      <c r="B200" s="389">
        <v>84</v>
      </c>
      <c r="C200" s="389" t="s">
        <v>3282</v>
      </c>
      <c r="D200" s="389"/>
      <c r="E200" s="389" t="s">
        <v>3947</v>
      </c>
      <c r="F200" s="389" t="s">
        <v>3451</v>
      </c>
      <c r="G200" s="222" t="s">
        <v>1019</v>
      </c>
      <c r="H200" s="410">
        <v>11428.57</v>
      </c>
    </row>
    <row r="201" spans="1:8" ht="63" x14ac:dyDescent="0.35">
      <c r="A201" s="408">
        <v>43951.670138888891</v>
      </c>
      <c r="B201" s="389">
        <v>84</v>
      </c>
      <c r="C201" s="389" t="s">
        <v>1110</v>
      </c>
      <c r="D201" s="389"/>
      <c r="E201" s="436" t="s">
        <v>3997</v>
      </c>
      <c r="F201" s="389" t="s">
        <v>3451</v>
      </c>
      <c r="G201" s="222" t="s">
        <v>1019</v>
      </c>
      <c r="H201" s="410">
        <v>23809.53</v>
      </c>
    </row>
    <row r="202" spans="1:8" ht="63" x14ac:dyDescent="0.35">
      <c r="A202" s="408">
        <v>43951.670138888891</v>
      </c>
      <c r="B202" s="389">
        <v>84</v>
      </c>
      <c r="C202" s="389" t="s">
        <v>1164</v>
      </c>
      <c r="D202" s="389"/>
      <c r="E202" s="389" t="s">
        <v>4165</v>
      </c>
      <c r="F202" s="389" t="s">
        <v>3451</v>
      </c>
      <c r="G202" s="222" t="s">
        <v>1019</v>
      </c>
      <c r="H202" s="410">
        <v>11428.57</v>
      </c>
    </row>
    <row r="203" spans="1:8" ht="63" x14ac:dyDescent="0.35">
      <c r="A203" s="408">
        <v>43951.670138888891</v>
      </c>
      <c r="B203" s="389">
        <v>84</v>
      </c>
      <c r="C203" s="389" t="s">
        <v>1151</v>
      </c>
      <c r="D203" s="389"/>
      <c r="E203" s="389" t="s">
        <v>3947</v>
      </c>
      <c r="F203" s="389" t="s">
        <v>3451</v>
      </c>
      <c r="G203" s="222" t="s">
        <v>1019</v>
      </c>
      <c r="H203" s="410">
        <v>6428.58</v>
      </c>
    </row>
    <row r="204" spans="1:8" ht="42" x14ac:dyDescent="0.35">
      <c r="A204" s="408">
        <v>43958.719444444447</v>
      </c>
      <c r="B204" s="389">
        <v>98</v>
      </c>
      <c r="C204" s="389" t="s">
        <v>1149</v>
      </c>
      <c r="D204" s="389"/>
      <c r="E204" s="389" t="s">
        <v>3947</v>
      </c>
      <c r="F204" s="389" t="s">
        <v>3452</v>
      </c>
      <c r="G204" s="222" t="s">
        <v>1019</v>
      </c>
      <c r="H204" s="410">
        <v>2440.69</v>
      </c>
    </row>
    <row r="205" spans="1:8" ht="42" x14ac:dyDescent="0.35">
      <c r="A205" s="408">
        <v>43966.481249999997</v>
      </c>
      <c r="B205" s="389">
        <v>106</v>
      </c>
      <c r="C205" s="389" t="s">
        <v>1015</v>
      </c>
      <c r="D205" s="389"/>
      <c r="E205" s="389" t="s">
        <v>4172</v>
      </c>
      <c r="F205" s="389" t="s">
        <v>4179</v>
      </c>
      <c r="G205" s="222" t="s">
        <v>1019</v>
      </c>
      <c r="H205" s="410">
        <v>16578.96</v>
      </c>
    </row>
    <row r="206" spans="1:8" ht="42" x14ac:dyDescent="0.35">
      <c r="A206" s="408">
        <v>43966.481249999997</v>
      </c>
      <c r="B206" s="389">
        <v>105</v>
      </c>
      <c r="C206" s="389" t="s">
        <v>1016</v>
      </c>
      <c r="D206" s="389"/>
      <c r="E206" s="222" t="s">
        <v>3949</v>
      </c>
      <c r="F206" s="389" t="s">
        <v>4188</v>
      </c>
      <c r="G206" s="222" t="s">
        <v>1019</v>
      </c>
      <c r="H206" s="410">
        <v>23684.21</v>
      </c>
    </row>
    <row r="207" spans="1:8" ht="52.5" x14ac:dyDescent="0.35">
      <c r="A207" s="408">
        <v>43966.481249999997</v>
      </c>
      <c r="B207" s="389">
        <v>103</v>
      </c>
      <c r="C207" s="389" t="s">
        <v>1148</v>
      </c>
      <c r="D207" s="389"/>
      <c r="E207" s="389" t="s">
        <v>3947</v>
      </c>
      <c r="F207" s="389" t="s">
        <v>3453</v>
      </c>
      <c r="G207" s="222" t="s">
        <v>1019</v>
      </c>
      <c r="H207" s="410">
        <v>5684.21</v>
      </c>
    </row>
    <row r="208" spans="1:8" ht="52.5" x14ac:dyDescent="0.35">
      <c r="A208" s="408">
        <v>43966.481249999997</v>
      </c>
      <c r="B208" s="389">
        <v>103</v>
      </c>
      <c r="C208" s="389" t="s">
        <v>3270</v>
      </c>
      <c r="D208" s="389"/>
      <c r="E208" s="436" t="s">
        <v>3949</v>
      </c>
      <c r="F208" s="389" t="s">
        <v>3453</v>
      </c>
      <c r="G208" s="222" t="s">
        <v>1019</v>
      </c>
      <c r="H208" s="410">
        <v>1601.53</v>
      </c>
    </row>
    <row r="209" spans="1:8" ht="52.5" x14ac:dyDescent="0.35">
      <c r="A209" s="408">
        <v>43966.481249999997</v>
      </c>
      <c r="B209" s="389">
        <v>103</v>
      </c>
      <c r="C209" s="389" t="s">
        <v>1152</v>
      </c>
      <c r="D209" s="389"/>
      <c r="E209" s="389" t="s">
        <v>4197</v>
      </c>
      <c r="F209" s="389" t="s">
        <v>3453</v>
      </c>
      <c r="G209" s="222" t="s">
        <v>1019</v>
      </c>
      <c r="H209" s="410">
        <v>11368.42</v>
      </c>
    </row>
    <row r="210" spans="1:8" ht="52.5" x14ac:dyDescent="0.35">
      <c r="A210" s="408">
        <v>43966.481249999997</v>
      </c>
      <c r="B210" s="389">
        <v>103</v>
      </c>
      <c r="C210" s="389" t="s">
        <v>3273</v>
      </c>
      <c r="D210" s="389"/>
      <c r="E210" s="437" t="s">
        <v>3947</v>
      </c>
      <c r="F210" s="389" t="s">
        <v>3453</v>
      </c>
      <c r="G210" s="222" t="s">
        <v>1019</v>
      </c>
      <c r="H210" s="410">
        <v>11842.11</v>
      </c>
    </row>
    <row r="211" spans="1:8" ht="52.5" x14ac:dyDescent="0.35">
      <c r="A211" s="408">
        <v>43966.481249999997</v>
      </c>
      <c r="B211" s="389">
        <v>103</v>
      </c>
      <c r="C211" s="389" t="s">
        <v>1108</v>
      </c>
      <c r="D211" s="389"/>
      <c r="E211" s="436" t="s">
        <v>3949</v>
      </c>
      <c r="F211" s="389" t="s">
        <v>3453</v>
      </c>
      <c r="G211" s="222" t="s">
        <v>1019</v>
      </c>
      <c r="H211" s="410">
        <v>23684.21</v>
      </c>
    </row>
    <row r="212" spans="1:8" ht="52.5" x14ac:dyDescent="0.35">
      <c r="A212" s="408">
        <v>43966.481249999997</v>
      </c>
      <c r="B212" s="389">
        <v>103</v>
      </c>
      <c r="C212" s="389" t="s">
        <v>1153</v>
      </c>
      <c r="D212" s="389"/>
      <c r="E212" s="389" t="s">
        <v>3957</v>
      </c>
      <c r="F212" s="389" t="s">
        <v>3453</v>
      </c>
      <c r="G212" s="222" t="s">
        <v>1019</v>
      </c>
      <c r="H212" s="410">
        <v>12789.48</v>
      </c>
    </row>
    <row r="213" spans="1:8" ht="52.5" x14ac:dyDescent="0.35">
      <c r="A213" s="408">
        <v>43966.481249999997</v>
      </c>
      <c r="B213" s="389">
        <v>103</v>
      </c>
      <c r="C213" s="389" t="s">
        <v>1112</v>
      </c>
      <c r="D213" s="389"/>
      <c r="E213" s="437" t="s">
        <v>3976</v>
      </c>
      <c r="F213" s="389" t="s">
        <v>3453</v>
      </c>
      <c r="G213" s="222" t="s">
        <v>1019</v>
      </c>
      <c r="H213" s="410">
        <v>12789.47</v>
      </c>
    </row>
    <row r="214" spans="1:8" ht="52.5" x14ac:dyDescent="0.35">
      <c r="A214" s="408">
        <v>43966.481249999997</v>
      </c>
      <c r="B214" s="389">
        <v>103</v>
      </c>
      <c r="C214" s="389" t="s">
        <v>1149</v>
      </c>
      <c r="D214" s="389"/>
      <c r="E214" s="389" t="s">
        <v>3947</v>
      </c>
      <c r="F214" s="389" t="s">
        <v>3453</v>
      </c>
      <c r="G214" s="222" t="s">
        <v>1019</v>
      </c>
      <c r="H214" s="410">
        <v>3157.9</v>
      </c>
    </row>
    <row r="215" spans="1:8" ht="52.5" x14ac:dyDescent="0.35">
      <c r="A215" s="408">
        <v>43966.481249999997</v>
      </c>
      <c r="B215" s="389">
        <v>103</v>
      </c>
      <c r="C215" s="389" t="s">
        <v>1105</v>
      </c>
      <c r="D215" s="389"/>
      <c r="E215" s="436" t="s">
        <v>3947</v>
      </c>
      <c r="F215" s="389" t="s">
        <v>3453</v>
      </c>
      <c r="G215" s="222" t="s">
        <v>1019</v>
      </c>
      <c r="H215" s="410">
        <v>14210.53</v>
      </c>
    </row>
    <row r="216" spans="1:8" ht="52.5" x14ac:dyDescent="0.35">
      <c r="A216" s="408">
        <v>43966.481249999997</v>
      </c>
      <c r="B216" s="389">
        <v>103</v>
      </c>
      <c r="C216" s="389" t="s">
        <v>3446</v>
      </c>
      <c r="D216" s="389"/>
      <c r="E216" s="389" t="s">
        <v>3947</v>
      </c>
      <c r="F216" s="389" t="s">
        <v>3453</v>
      </c>
      <c r="G216" s="222" t="s">
        <v>1019</v>
      </c>
      <c r="H216" s="410">
        <v>5684.21</v>
      </c>
    </row>
    <row r="217" spans="1:8" ht="52.5" x14ac:dyDescent="0.35">
      <c r="A217" s="408">
        <v>43966.481249999997</v>
      </c>
      <c r="B217" s="389">
        <v>103</v>
      </c>
      <c r="C217" s="389" t="s">
        <v>1104</v>
      </c>
      <c r="D217" s="389"/>
      <c r="E217" s="436" t="s">
        <v>3947</v>
      </c>
      <c r="F217" s="389" t="s">
        <v>3453</v>
      </c>
      <c r="G217" s="222" t="s">
        <v>1019</v>
      </c>
      <c r="H217" s="410">
        <v>11842.11</v>
      </c>
    </row>
    <row r="218" spans="1:8" ht="52.5" x14ac:dyDescent="0.35">
      <c r="A218" s="408">
        <v>43966.481249999997</v>
      </c>
      <c r="B218" s="389">
        <v>103</v>
      </c>
      <c r="C218" s="389" t="s">
        <v>1101</v>
      </c>
      <c r="D218" s="389"/>
      <c r="E218" s="436" t="s">
        <v>4147</v>
      </c>
      <c r="F218" s="389" t="s">
        <v>3453</v>
      </c>
      <c r="G218" s="222" t="s">
        <v>1019</v>
      </c>
      <c r="H218" s="410">
        <v>16578.96</v>
      </c>
    </row>
    <row r="219" spans="1:8" ht="52.5" x14ac:dyDescent="0.35">
      <c r="A219" s="408">
        <v>43966.481249999997</v>
      </c>
      <c r="B219" s="389">
        <v>103</v>
      </c>
      <c r="C219" s="389" t="s">
        <v>1155</v>
      </c>
      <c r="D219" s="389"/>
      <c r="E219" s="389" t="s">
        <v>3947</v>
      </c>
      <c r="F219" s="389" t="s">
        <v>3453</v>
      </c>
      <c r="G219" s="222" t="s">
        <v>1019</v>
      </c>
      <c r="H219" s="410">
        <v>5684.21</v>
      </c>
    </row>
    <row r="220" spans="1:8" ht="52.5" x14ac:dyDescent="0.35">
      <c r="A220" s="408">
        <v>43966.481249999997</v>
      </c>
      <c r="B220" s="389">
        <v>103</v>
      </c>
      <c r="C220" s="389" t="s">
        <v>1107</v>
      </c>
      <c r="D220" s="389"/>
      <c r="E220" s="436" t="s">
        <v>4171</v>
      </c>
      <c r="F220" s="389" t="s">
        <v>3453</v>
      </c>
      <c r="G220" s="222" t="s">
        <v>1019</v>
      </c>
      <c r="H220" s="410">
        <v>3947.37</v>
      </c>
    </row>
    <row r="221" spans="1:8" ht="52.5" x14ac:dyDescent="0.35">
      <c r="A221" s="408">
        <v>43966.481249999997</v>
      </c>
      <c r="B221" s="389">
        <v>103</v>
      </c>
      <c r="C221" s="389" t="s">
        <v>3447</v>
      </c>
      <c r="D221" s="389"/>
      <c r="E221" s="436" t="s">
        <v>3957</v>
      </c>
      <c r="F221" s="389" t="s">
        <v>3453</v>
      </c>
      <c r="G221" s="222" t="s">
        <v>1019</v>
      </c>
      <c r="H221" s="410">
        <v>10421.06</v>
      </c>
    </row>
    <row r="222" spans="1:8" ht="52.5" x14ac:dyDescent="0.35">
      <c r="A222" s="408">
        <v>43966.481249999997</v>
      </c>
      <c r="B222" s="389">
        <v>103</v>
      </c>
      <c r="C222" s="389" t="s">
        <v>715</v>
      </c>
      <c r="D222" s="389"/>
      <c r="E222" s="389" t="s">
        <v>3947</v>
      </c>
      <c r="F222" s="389" t="s">
        <v>3453</v>
      </c>
      <c r="G222" s="222" t="s">
        <v>1019</v>
      </c>
      <c r="H222" s="410">
        <v>23684.21</v>
      </c>
    </row>
    <row r="223" spans="1:8" ht="52.5" x14ac:dyDescent="0.35">
      <c r="A223" s="408">
        <v>43966.481249999997</v>
      </c>
      <c r="B223" s="389">
        <v>103</v>
      </c>
      <c r="C223" s="389" t="s">
        <v>1113</v>
      </c>
      <c r="D223" s="389"/>
      <c r="E223" s="437" t="s">
        <v>3995</v>
      </c>
      <c r="F223" s="389" t="s">
        <v>3453</v>
      </c>
      <c r="G223" s="222" t="s">
        <v>1019</v>
      </c>
      <c r="H223" s="410">
        <v>12789.47</v>
      </c>
    </row>
    <row r="224" spans="1:8" ht="52.5" x14ac:dyDescent="0.35">
      <c r="A224" s="408">
        <v>43966.481249999997</v>
      </c>
      <c r="B224" s="389">
        <v>103</v>
      </c>
      <c r="C224" s="389" t="s">
        <v>3278</v>
      </c>
      <c r="D224" s="389"/>
      <c r="E224" s="437" t="s">
        <v>4159</v>
      </c>
      <c r="F224" s="389" t="s">
        <v>3453</v>
      </c>
      <c r="G224" s="222" t="s">
        <v>1019</v>
      </c>
      <c r="H224" s="410">
        <v>14684.21</v>
      </c>
    </row>
    <row r="225" spans="1:8" ht="52.5" x14ac:dyDescent="0.35">
      <c r="A225" s="408">
        <v>43966.481249999997</v>
      </c>
      <c r="B225" s="389">
        <v>103</v>
      </c>
      <c r="C225" s="389" t="s">
        <v>1102</v>
      </c>
      <c r="D225" s="389"/>
      <c r="E225" s="436" t="s">
        <v>3947</v>
      </c>
      <c r="F225" s="389" t="s">
        <v>3453</v>
      </c>
      <c r="G225" s="222" t="s">
        <v>1019</v>
      </c>
      <c r="H225" s="410">
        <v>3931.58</v>
      </c>
    </row>
    <row r="226" spans="1:8" ht="52.5" x14ac:dyDescent="0.35">
      <c r="A226" s="408">
        <v>43966.481249999997</v>
      </c>
      <c r="B226" s="389">
        <v>103</v>
      </c>
      <c r="C226" s="389" t="s">
        <v>1157</v>
      </c>
      <c r="D226" s="389"/>
      <c r="E226" s="389" t="s">
        <v>4160</v>
      </c>
      <c r="F226" s="389" t="s">
        <v>3453</v>
      </c>
      <c r="G226" s="222" t="s">
        <v>1019</v>
      </c>
      <c r="H226" s="410">
        <v>11368.42</v>
      </c>
    </row>
    <row r="227" spans="1:8" ht="52.5" x14ac:dyDescent="0.35">
      <c r="A227" s="408">
        <v>43966.481249999997</v>
      </c>
      <c r="B227" s="389">
        <v>103</v>
      </c>
      <c r="C227" s="389" t="s">
        <v>1103</v>
      </c>
      <c r="D227" s="389"/>
      <c r="E227" s="436" t="s">
        <v>4170</v>
      </c>
      <c r="F227" s="389" t="s">
        <v>3453</v>
      </c>
      <c r="G227" s="222" t="s">
        <v>1019</v>
      </c>
      <c r="H227" s="410">
        <v>17763.150000000001</v>
      </c>
    </row>
    <row r="228" spans="1:8" ht="52.5" x14ac:dyDescent="0.35">
      <c r="A228" s="408">
        <v>43966.481249999997</v>
      </c>
      <c r="B228" s="389">
        <v>103</v>
      </c>
      <c r="C228" s="389" t="s">
        <v>1158</v>
      </c>
      <c r="D228" s="389"/>
      <c r="E228" s="389" t="s">
        <v>3947</v>
      </c>
      <c r="F228" s="389" t="s">
        <v>3453</v>
      </c>
      <c r="G228" s="222" t="s">
        <v>1019</v>
      </c>
      <c r="H228" s="410">
        <v>11368.42</v>
      </c>
    </row>
    <row r="229" spans="1:8" ht="52.5" x14ac:dyDescent="0.35">
      <c r="A229" s="408">
        <v>43966.481249999997</v>
      </c>
      <c r="B229" s="389">
        <v>103</v>
      </c>
      <c r="C229" s="389" t="s">
        <v>714</v>
      </c>
      <c r="D229" s="389"/>
      <c r="E229" s="389" t="s">
        <v>3947</v>
      </c>
      <c r="F229" s="389" t="s">
        <v>3453</v>
      </c>
      <c r="G229" s="222" t="s">
        <v>1019</v>
      </c>
      <c r="H229" s="410">
        <v>29605.26</v>
      </c>
    </row>
    <row r="230" spans="1:8" ht="52.5" x14ac:dyDescent="0.35">
      <c r="A230" s="408">
        <v>43966.481249999997</v>
      </c>
      <c r="B230" s="389">
        <v>103</v>
      </c>
      <c r="C230" s="389" t="s">
        <v>1159</v>
      </c>
      <c r="D230" s="389"/>
      <c r="E230" s="389" t="s">
        <v>4161</v>
      </c>
      <c r="F230" s="389" t="s">
        <v>3453</v>
      </c>
      <c r="G230" s="222" t="s">
        <v>1019</v>
      </c>
      <c r="H230" s="410">
        <v>11368.42</v>
      </c>
    </row>
    <row r="231" spans="1:8" ht="52.5" x14ac:dyDescent="0.35">
      <c r="A231" s="408">
        <v>43966.481249999997</v>
      </c>
      <c r="B231" s="389">
        <v>103</v>
      </c>
      <c r="C231" s="389" t="s">
        <v>629</v>
      </c>
      <c r="D231" s="389"/>
      <c r="E231" s="437" t="s">
        <v>3957</v>
      </c>
      <c r="F231" s="389" t="s">
        <v>3453</v>
      </c>
      <c r="G231" s="222" t="s">
        <v>1019</v>
      </c>
      <c r="H231" s="410">
        <v>37894.74</v>
      </c>
    </row>
    <row r="232" spans="1:8" ht="52.5" x14ac:dyDescent="0.35">
      <c r="A232" s="408">
        <v>43966.481249999997</v>
      </c>
      <c r="B232" s="389">
        <v>103</v>
      </c>
      <c r="C232" s="389" t="s">
        <v>1161</v>
      </c>
      <c r="D232" s="389"/>
      <c r="E232" s="389" t="s">
        <v>4163</v>
      </c>
      <c r="F232" s="389" t="s">
        <v>3453</v>
      </c>
      <c r="G232" s="222" t="s">
        <v>1019</v>
      </c>
      <c r="H232" s="410">
        <v>9947.3700000000008</v>
      </c>
    </row>
    <row r="233" spans="1:8" ht="52.5" x14ac:dyDescent="0.35">
      <c r="A233" s="408">
        <v>43966.481249999997</v>
      </c>
      <c r="B233" s="389">
        <v>103</v>
      </c>
      <c r="C233" s="389" t="s">
        <v>1150</v>
      </c>
      <c r="D233" s="389"/>
      <c r="E233" s="389" t="s">
        <v>4030</v>
      </c>
      <c r="F233" s="389" t="s">
        <v>3453</v>
      </c>
      <c r="G233" s="222" t="s">
        <v>1019</v>
      </c>
      <c r="H233" s="410">
        <v>5921.05</v>
      </c>
    </row>
    <row r="234" spans="1:8" ht="52.5" x14ac:dyDescent="0.35">
      <c r="A234" s="408">
        <v>43966.481249999997</v>
      </c>
      <c r="B234" s="389">
        <v>103</v>
      </c>
      <c r="C234" s="389" t="s">
        <v>1162</v>
      </c>
      <c r="D234" s="389"/>
      <c r="E234" s="389" t="s">
        <v>3949</v>
      </c>
      <c r="F234" s="389" t="s">
        <v>3453</v>
      </c>
      <c r="G234" s="222" t="s">
        <v>1019</v>
      </c>
      <c r="H234" s="410">
        <v>11368.42</v>
      </c>
    </row>
    <row r="235" spans="1:8" ht="52.5" x14ac:dyDescent="0.35">
      <c r="A235" s="408">
        <v>43966.481249999997</v>
      </c>
      <c r="B235" s="389">
        <v>103</v>
      </c>
      <c r="C235" s="389" t="s">
        <v>1111</v>
      </c>
      <c r="D235" s="389"/>
      <c r="E235" s="437" t="s">
        <v>3996</v>
      </c>
      <c r="F235" s="389" t="s">
        <v>3453</v>
      </c>
      <c r="G235" s="222" t="s">
        <v>1019</v>
      </c>
      <c r="H235" s="410">
        <v>41447.370000000003</v>
      </c>
    </row>
    <row r="236" spans="1:8" ht="52.5" x14ac:dyDescent="0.35">
      <c r="A236" s="408">
        <v>43966.481249999997</v>
      </c>
      <c r="B236" s="389">
        <v>103</v>
      </c>
      <c r="C236" s="389" t="s">
        <v>1106</v>
      </c>
      <c r="D236" s="389"/>
      <c r="E236" s="436" t="s">
        <v>4164</v>
      </c>
      <c r="F236" s="389" t="s">
        <v>3453</v>
      </c>
      <c r="G236" s="222" t="s">
        <v>1019</v>
      </c>
      <c r="H236" s="410">
        <v>4736.8500000000004</v>
      </c>
    </row>
    <row r="237" spans="1:8" ht="52.5" x14ac:dyDescent="0.35">
      <c r="A237" s="408">
        <v>43966.481249999997</v>
      </c>
      <c r="B237" s="389">
        <v>103</v>
      </c>
      <c r="C237" s="389" t="s">
        <v>3282</v>
      </c>
      <c r="D237" s="389"/>
      <c r="E237" s="389" t="s">
        <v>3947</v>
      </c>
      <c r="F237" s="389" t="s">
        <v>3453</v>
      </c>
      <c r="G237" s="222" t="s">
        <v>1019</v>
      </c>
      <c r="H237" s="410">
        <v>11368.42</v>
      </c>
    </row>
    <row r="238" spans="1:8" ht="52.5" x14ac:dyDescent="0.35">
      <c r="A238" s="408">
        <v>43966.481249999997</v>
      </c>
      <c r="B238" s="389">
        <v>103</v>
      </c>
      <c r="C238" s="389" t="s">
        <v>1110</v>
      </c>
      <c r="D238" s="389"/>
      <c r="E238" s="436" t="s">
        <v>3997</v>
      </c>
      <c r="F238" s="389" t="s">
        <v>3453</v>
      </c>
      <c r="G238" s="222" t="s">
        <v>1019</v>
      </c>
      <c r="H238" s="410">
        <v>23684.21</v>
      </c>
    </row>
    <row r="239" spans="1:8" ht="52.5" x14ac:dyDescent="0.35">
      <c r="A239" s="408">
        <v>43966.481249999997</v>
      </c>
      <c r="B239" s="389">
        <v>103</v>
      </c>
      <c r="C239" s="389" t="s">
        <v>1164</v>
      </c>
      <c r="D239" s="389"/>
      <c r="E239" s="389" t="s">
        <v>4165</v>
      </c>
      <c r="F239" s="389" t="s">
        <v>3453</v>
      </c>
      <c r="G239" s="222" t="s">
        <v>1019</v>
      </c>
      <c r="H239" s="410">
        <v>11368.42</v>
      </c>
    </row>
    <row r="240" spans="1:8" ht="52.5" x14ac:dyDescent="0.35">
      <c r="A240" s="408">
        <v>43966.481249999997</v>
      </c>
      <c r="B240" s="389">
        <v>103</v>
      </c>
      <c r="C240" s="389" t="s">
        <v>1151</v>
      </c>
      <c r="D240" s="389"/>
      <c r="E240" s="389" t="s">
        <v>3947</v>
      </c>
      <c r="F240" s="389" t="s">
        <v>3453</v>
      </c>
      <c r="G240" s="222" t="s">
        <v>1019</v>
      </c>
      <c r="H240" s="410">
        <v>6394.73</v>
      </c>
    </row>
    <row r="241" spans="1:8" ht="42" x14ac:dyDescent="0.35">
      <c r="A241" s="408">
        <v>43973.60833333333</v>
      </c>
      <c r="B241" s="389">
        <v>116</v>
      </c>
      <c r="C241" s="389" t="s">
        <v>1150</v>
      </c>
      <c r="D241" s="389"/>
      <c r="E241" s="389" t="s">
        <v>4030</v>
      </c>
      <c r="F241" s="389" t="s">
        <v>3454</v>
      </c>
      <c r="G241" s="222" t="s">
        <v>1019</v>
      </c>
      <c r="H241" s="410">
        <v>1694.91</v>
      </c>
    </row>
    <row r="242" spans="1:8" ht="52.5" x14ac:dyDescent="0.35">
      <c r="A242" s="408">
        <v>43980.732638888891</v>
      </c>
      <c r="B242" s="389">
        <v>125</v>
      </c>
      <c r="C242" s="389" t="s">
        <v>1148</v>
      </c>
      <c r="D242" s="389"/>
      <c r="E242" s="389" t="s">
        <v>3947</v>
      </c>
      <c r="F242" s="389" t="s">
        <v>3455</v>
      </c>
      <c r="G242" s="222" t="s">
        <v>1019</v>
      </c>
      <c r="H242" s="410">
        <v>6315.79</v>
      </c>
    </row>
    <row r="243" spans="1:8" ht="52.5" x14ac:dyDescent="0.35">
      <c r="A243" s="408">
        <v>43980.732638888891</v>
      </c>
      <c r="B243" s="389">
        <v>125</v>
      </c>
      <c r="C243" s="389" t="s">
        <v>3270</v>
      </c>
      <c r="D243" s="389"/>
      <c r="E243" s="436" t="s">
        <v>3949</v>
      </c>
      <c r="F243" s="389" t="s">
        <v>3455</v>
      </c>
      <c r="G243" s="222" t="s">
        <v>1019</v>
      </c>
      <c r="H243" s="410">
        <v>1779.47</v>
      </c>
    </row>
    <row r="244" spans="1:8" ht="52.5" x14ac:dyDescent="0.35">
      <c r="A244" s="408">
        <v>43980.732638888891</v>
      </c>
      <c r="B244" s="389">
        <v>125</v>
      </c>
      <c r="C244" s="389" t="s">
        <v>3272</v>
      </c>
      <c r="D244" s="389"/>
      <c r="E244" s="389" t="s">
        <v>3947</v>
      </c>
      <c r="F244" s="389" t="s">
        <v>3455</v>
      </c>
      <c r="G244" s="222" t="s">
        <v>1019</v>
      </c>
      <c r="H244" s="410">
        <v>14210.53</v>
      </c>
    </row>
    <row r="245" spans="1:8" ht="52.5" x14ac:dyDescent="0.35">
      <c r="A245" s="408">
        <v>43980.732638888891</v>
      </c>
      <c r="B245" s="389">
        <v>125</v>
      </c>
      <c r="C245" s="389" t="s">
        <v>1152</v>
      </c>
      <c r="D245" s="389"/>
      <c r="E245" s="389" t="s">
        <v>4197</v>
      </c>
      <c r="F245" s="389" t="s">
        <v>3455</v>
      </c>
      <c r="G245" s="222" t="s">
        <v>1019</v>
      </c>
      <c r="H245" s="410">
        <v>12631.58</v>
      </c>
    </row>
    <row r="246" spans="1:8" ht="52.5" x14ac:dyDescent="0.35">
      <c r="A246" s="408">
        <v>43980.732638888891</v>
      </c>
      <c r="B246" s="389">
        <v>125</v>
      </c>
      <c r="C246" s="389" t="s">
        <v>3273</v>
      </c>
      <c r="D246" s="389"/>
      <c r="E246" s="437" t="s">
        <v>3947</v>
      </c>
      <c r="F246" s="389" t="s">
        <v>3455</v>
      </c>
      <c r="G246" s="222" t="s">
        <v>1019</v>
      </c>
      <c r="H246" s="410">
        <v>13157.89</v>
      </c>
    </row>
    <row r="247" spans="1:8" ht="52.5" x14ac:dyDescent="0.35">
      <c r="A247" s="408">
        <v>43980.732638888891</v>
      </c>
      <c r="B247" s="389">
        <v>125</v>
      </c>
      <c r="C247" s="389" t="s">
        <v>1108</v>
      </c>
      <c r="D247" s="389"/>
      <c r="E247" s="436" t="s">
        <v>3949</v>
      </c>
      <c r="F247" s="389" t="s">
        <v>3455</v>
      </c>
      <c r="G247" s="222" t="s">
        <v>1019</v>
      </c>
      <c r="H247" s="410">
        <v>26315.79</v>
      </c>
    </row>
    <row r="248" spans="1:8" ht="52.5" x14ac:dyDescent="0.35">
      <c r="A248" s="408">
        <v>43980.732638888891</v>
      </c>
      <c r="B248" s="389">
        <v>125</v>
      </c>
      <c r="C248" s="389" t="s">
        <v>1153</v>
      </c>
      <c r="D248" s="389"/>
      <c r="E248" s="389" t="s">
        <v>3957</v>
      </c>
      <c r="F248" s="389" t="s">
        <v>3455</v>
      </c>
      <c r="G248" s="222" t="s">
        <v>1019</v>
      </c>
      <c r="H248" s="410">
        <v>14210.52</v>
      </c>
    </row>
    <row r="249" spans="1:8" ht="52.5" x14ac:dyDescent="0.35">
      <c r="A249" s="408">
        <v>43980.732638888891</v>
      </c>
      <c r="B249" s="389">
        <v>125</v>
      </c>
      <c r="C249" s="389" t="s">
        <v>1112</v>
      </c>
      <c r="D249" s="389"/>
      <c r="E249" s="437" t="s">
        <v>3976</v>
      </c>
      <c r="F249" s="389" t="s">
        <v>3455</v>
      </c>
      <c r="G249" s="222" t="s">
        <v>1019</v>
      </c>
      <c r="H249" s="410">
        <v>14210.52</v>
      </c>
    </row>
    <row r="250" spans="1:8" ht="52.5" x14ac:dyDescent="0.35">
      <c r="A250" s="408">
        <v>43980.732638888891</v>
      </c>
      <c r="B250" s="389">
        <v>125</v>
      </c>
      <c r="C250" s="389" t="s">
        <v>1149</v>
      </c>
      <c r="D250" s="389"/>
      <c r="E250" s="389" t="s">
        <v>3947</v>
      </c>
      <c r="F250" s="389" t="s">
        <v>3455</v>
      </c>
      <c r="G250" s="222" t="s">
        <v>1019</v>
      </c>
      <c r="H250" s="410">
        <v>6733.4</v>
      </c>
    </row>
    <row r="251" spans="1:8" ht="52.5" x14ac:dyDescent="0.35">
      <c r="A251" s="408">
        <v>43980.732638888891</v>
      </c>
      <c r="B251" s="389">
        <v>125</v>
      </c>
      <c r="C251" s="389" t="s">
        <v>1105</v>
      </c>
      <c r="D251" s="389"/>
      <c r="E251" s="436" t="s">
        <v>3947</v>
      </c>
      <c r="F251" s="389" t="s">
        <v>3455</v>
      </c>
      <c r="G251" s="222" t="s">
        <v>1019</v>
      </c>
      <c r="H251" s="410">
        <v>15789.47</v>
      </c>
    </row>
    <row r="252" spans="1:8" ht="52.5" x14ac:dyDescent="0.35">
      <c r="A252" s="408">
        <v>43980.732638888891</v>
      </c>
      <c r="B252" s="389">
        <v>125</v>
      </c>
      <c r="C252" s="389" t="s">
        <v>3446</v>
      </c>
      <c r="D252" s="389"/>
      <c r="E252" s="389" t="s">
        <v>3947</v>
      </c>
      <c r="F252" s="389" t="s">
        <v>3455</v>
      </c>
      <c r="G252" s="222" t="s">
        <v>1019</v>
      </c>
      <c r="H252" s="410">
        <v>6315.79</v>
      </c>
    </row>
    <row r="253" spans="1:8" ht="52.5" x14ac:dyDescent="0.35">
      <c r="A253" s="408">
        <v>43980.732638888891</v>
      </c>
      <c r="B253" s="389">
        <v>125</v>
      </c>
      <c r="C253" s="389" t="s">
        <v>1101</v>
      </c>
      <c r="D253" s="389"/>
      <c r="E253" s="436" t="s">
        <v>4147</v>
      </c>
      <c r="F253" s="389" t="s">
        <v>3455</v>
      </c>
      <c r="G253" s="222" t="s">
        <v>1019</v>
      </c>
      <c r="H253" s="410">
        <v>18421.04</v>
      </c>
    </row>
    <row r="254" spans="1:8" ht="52.5" x14ac:dyDescent="0.35">
      <c r="A254" s="408">
        <v>43980.732638888891</v>
      </c>
      <c r="B254" s="389">
        <v>125</v>
      </c>
      <c r="C254" s="389" t="s">
        <v>1155</v>
      </c>
      <c r="D254" s="389"/>
      <c r="E254" s="389" t="s">
        <v>3947</v>
      </c>
      <c r="F254" s="389" t="s">
        <v>3455</v>
      </c>
      <c r="G254" s="222" t="s">
        <v>1019</v>
      </c>
      <c r="H254" s="410">
        <v>6315.79</v>
      </c>
    </row>
    <row r="255" spans="1:8" ht="52.5" x14ac:dyDescent="0.35">
      <c r="A255" s="408">
        <v>43980.732638888891</v>
      </c>
      <c r="B255" s="389">
        <v>125</v>
      </c>
      <c r="C255" s="389" t="s">
        <v>1107</v>
      </c>
      <c r="D255" s="389"/>
      <c r="E255" s="436" t="s">
        <v>4171</v>
      </c>
      <c r="F255" s="389" t="s">
        <v>3455</v>
      </c>
      <c r="G255" s="222" t="s">
        <v>1019</v>
      </c>
      <c r="H255" s="410">
        <v>13157.89</v>
      </c>
    </row>
    <row r="256" spans="1:8" ht="52.5" x14ac:dyDescent="0.35">
      <c r="A256" s="408">
        <v>43980.732638888891</v>
      </c>
      <c r="B256" s="389">
        <v>125</v>
      </c>
      <c r="C256" s="389" t="s">
        <v>3447</v>
      </c>
      <c r="D256" s="389"/>
      <c r="E256" s="436" t="s">
        <v>3957</v>
      </c>
      <c r="F256" s="389" t="s">
        <v>3455</v>
      </c>
      <c r="G256" s="222" t="s">
        <v>1019</v>
      </c>
      <c r="H256" s="410">
        <v>17808.990000000002</v>
      </c>
    </row>
    <row r="257" spans="1:8" ht="52.5" x14ac:dyDescent="0.35">
      <c r="A257" s="408">
        <v>43980.732638888891</v>
      </c>
      <c r="B257" s="389">
        <v>125</v>
      </c>
      <c r="C257" s="389" t="s">
        <v>715</v>
      </c>
      <c r="D257" s="389"/>
      <c r="E257" s="389" t="s">
        <v>3947</v>
      </c>
      <c r="F257" s="389" t="s">
        <v>3455</v>
      </c>
      <c r="G257" s="222" t="s">
        <v>1019</v>
      </c>
      <c r="H257" s="410">
        <v>26315.79</v>
      </c>
    </row>
    <row r="258" spans="1:8" ht="52.5" x14ac:dyDescent="0.35">
      <c r="A258" s="408">
        <v>43980.732638888891</v>
      </c>
      <c r="B258" s="389">
        <v>125</v>
      </c>
      <c r="C258" s="389" t="s">
        <v>1113</v>
      </c>
      <c r="D258" s="389"/>
      <c r="E258" s="437" t="s">
        <v>3995</v>
      </c>
      <c r="F258" s="389" t="s">
        <v>3455</v>
      </c>
      <c r="G258" s="222" t="s">
        <v>1019</v>
      </c>
      <c r="H258" s="410">
        <v>14210.52</v>
      </c>
    </row>
    <row r="259" spans="1:8" ht="52.5" x14ac:dyDescent="0.35">
      <c r="A259" s="408">
        <v>43980.732638888891</v>
      </c>
      <c r="B259" s="389">
        <v>125</v>
      </c>
      <c r="C259" s="389" t="s">
        <v>3278</v>
      </c>
      <c r="D259" s="389"/>
      <c r="E259" s="437" t="s">
        <v>4159</v>
      </c>
      <c r="F259" s="389" t="s">
        <v>3455</v>
      </c>
      <c r="G259" s="222" t="s">
        <v>1019</v>
      </c>
      <c r="H259" s="410">
        <v>16315.79</v>
      </c>
    </row>
    <row r="260" spans="1:8" ht="52.5" x14ac:dyDescent="0.35">
      <c r="A260" s="408">
        <v>43980.732638888891</v>
      </c>
      <c r="B260" s="389">
        <v>125</v>
      </c>
      <c r="C260" s="389" t="s">
        <v>2301</v>
      </c>
      <c r="D260" s="389"/>
      <c r="E260" s="389" t="s">
        <v>3949</v>
      </c>
      <c r="F260" s="389" t="s">
        <v>3455</v>
      </c>
      <c r="G260" s="222" t="s">
        <v>1019</v>
      </c>
      <c r="H260" s="410">
        <v>21052.63</v>
      </c>
    </row>
    <row r="261" spans="1:8" ht="52.5" x14ac:dyDescent="0.35">
      <c r="A261" s="408">
        <v>43980.732638888891</v>
      </c>
      <c r="B261" s="389">
        <v>125</v>
      </c>
      <c r="C261" s="389" t="s">
        <v>1102</v>
      </c>
      <c r="D261" s="389"/>
      <c r="E261" s="436" t="s">
        <v>3947</v>
      </c>
      <c r="F261" s="389" t="s">
        <v>3455</v>
      </c>
      <c r="G261" s="222" t="s">
        <v>1019</v>
      </c>
      <c r="H261" s="410">
        <v>4368.42</v>
      </c>
    </row>
    <row r="262" spans="1:8" ht="52.5" x14ac:dyDescent="0.35">
      <c r="A262" s="408">
        <v>43980.732638888891</v>
      </c>
      <c r="B262" s="389">
        <v>125</v>
      </c>
      <c r="C262" s="389" t="s">
        <v>1157</v>
      </c>
      <c r="D262" s="389"/>
      <c r="E262" s="389" t="s">
        <v>4160</v>
      </c>
      <c r="F262" s="389" t="s">
        <v>3455</v>
      </c>
      <c r="G262" s="222" t="s">
        <v>1019</v>
      </c>
      <c r="H262" s="410">
        <v>12631.58</v>
      </c>
    </row>
    <row r="263" spans="1:8" ht="52.5" x14ac:dyDescent="0.35">
      <c r="A263" s="408">
        <v>43980.732638888891</v>
      </c>
      <c r="B263" s="389">
        <v>125</v>
      </c>
      <c r="C263" s="389" t="s">
        <v>1103</v>
      </c>
      <c r="D263" s="389"/>
      <c r="E263" s="436" t="s">
        <v>4170</v>
      </c>
      <c r="F263" s="389" t="s">
        <v>3455</v>
      </c>
      <c r="G263" s="222" t="s">
        <v>1019</v>
      </c>
      <c r="H263" s="410">
        <v>19736.849999999999</v>
      </c>
    </row>
    <row r="264" spans="1:8" ht="52.5" x14ac:dyDescent="0.35">
      <c r="A264" s="408">
        <v>43980.732638888891</v>
      </c>
      <c r="B264" s="389">
        <v>125</v>
      </c>
      <c r="C264" s="389" t="s">
        <v>1158</v>
      </c>
      <c r="D264" s="389"/>
      <c r="E264" s="389" t="s">
        <v>3947</v>
      </c>
      <c r="F264" s="389" t="s">
        <v>3455</v>
      </c>
      <c r="G264" s="222" t="s">
        <v>1019</v>
      </c>
      <c r="H264" s="410">
        <v>12631.58</v>
      </c>
    </row>
    <row r="265" spans="1:8" ht="52.5" x14ac:dyDescent="0.35">
      <c r="A265" s="408">
        <v>43980.732638888891</v>
      </c>
      <c r="B265" s="389">
        <v>125</v>
      </c>
      <c r="C265" s="389" t="s">
        <v>714</v>
      </c>
      <c r="D265" s="389"/>
      <c r="E265" s="389" t="s">
        <v>3947</v>
      </c>
      <c r="F265" s="389" t="s">
        <v>3455</v>
      </c>
      <c r="G265" s="222" t="s">
        <v>1019</v>
      </c>
      <c r="H265" s="410">
        <v>32894.730000000003</v>
      </c>
    </row>
    <row r="266" spans="1:8" ht="52.5" x14ac:dyDescent="0.35">
      <c r="A266" s="408">
        <v>43980.732638888891</v>
      </c>
      <c r="B266" s="389">
        <v>125</v>
      </c>
      <c r="C266" s="389" t="s">
        <v>1159</v>
      </c>
      <c r="D266" s="389"/>
      <c r="E266" s="389" t="s">
        <v>4161</v>
      </c>
      <c r="F266" s="389" t="s">
        <v>3455</v>
      </c>
      <c r="G266" s="222" t="s">
        <v>1019</v>
      </c>
      <c r="H266" s="410">
        <v>12631.58</v>
      </c>
    </row>
    <row r="267" spans="1:8" ht="52.5" x14ac:dyDescent="0.35">
      <c r="A267" s="408">
        <v>43980.732638888891</v>
      </c>
      <c r="B267" s="389">
        <v>125</v>
      </c>
      <c r="C267" s="389" t="s">
        <v>629</v>
      </c>
      <c r="D267" s="389"/>
      <c r="E267" s="437" t="s">
        <v>3957</v>
      </c>
      <c r="F267" s="389" t="s">
        <v>3455</v>
      </c>
      <c r="G267" s="222" t="s">
        <v>1019</v>
      </c>
      <c r="H267" s="410">
        <v>42105.26</v>
      </c>
    </row>
    <row r="268" spans="1:8" ht="52.5" x14ac:dyDescent="0.35">
      <c r="A268" s="408">
        <v>43980.732638888891</v>
      </c>
      <c r="B268" s="389">
        <v>125</v>
      </c>
      <c r="C268" s="389" t="s">
        <v>1161</v>
      </c>
      <c r="D268" s="389"/>
      <c r="E268" s="389" t="s">
        <v>4163</v>
      </c>
      <c r="F268" s="389" t="s">
        <v>3455</v>
      </c>
      <c r="G268" s="222" t="s">
        <v>1019</v>
      </c>
      <c r="H268" s="410">
        <v>11052.64</v>
      </c>
    </row>
    <row r="269" spans="1:8" ht="52.5" x14ac:dyDescent="0.35">
      <c r="A269" s="408">
        <v>43980.732638888891</v>
      </c>
      <c r="B269" s="389">
        <v>125</v>
      </c>
      <c r="C269" s="389" t="s">
        <v>1150</v>
      </c>
      <c r="D269" s="389"/>
      <c r="E269" s="389" t="s">
        <v>4030</v>
      </c>
      <c r="F269" s="389" t="s">
        <v>3455</v>
      </c>
      <c r="G269" s="222" t="s">
        <v>1019</v>
      </c>
      <c r="H269" s="410">
        <v>5222.83</v>
      </c>
    </row>
    <row r="270" spans="1:8" ht="52.5" x14ac:dyDescent="0.35">
      <c r="A270" s="408">
        <v>43980.732638888891</v>
      </c>
      <c r="B270" s="389">
        <v>125</v>
      </c>
      <c r="C270" s="389" t="s">
        <v>1162</v>
      </c>
      <c r="D270" s="389"/>
      <c r="E270" s="389" t="s">
        <v>3949</v>
      </c>
      <c r="F270" s="389" t="s">
        <v>3455</v>
      </c>
      <c r="G270" s="222" t="s">
        <v>1019</v>
      </c>
      <c r="H270" s="410">
        <v>12631.58</v>
      </c>
    </row>
    <row r="271" spans="1:8" ht="52.5" x14ac:dyDescent="0.35">
      <c r="A271" s="408">
        <v>43980.732638888891</v>
      </c>
      <c r="B271" s="389">
        <v>125</v>
      </c>
      <c r="C271" s="389" t="s">
        <v>1111</v>
      </c>
      <c r="D271" s="389"/>
      <c r="E271" s="437" t="s">
        <v>3996</v>
      </c>
      <c r="F271" s="389" t="s">
        <v>3455</v>
      </c>
      <c r="G271" s="222" t="s">
        <v>1019</v>
      </c>
      <c r="H271" s="410">
        <v>46052.63</v>
      </c>
    </row>
    <row r="272" spans="1:8" ht="52.5" x14ac:dyDescent="0.35">
      <c r="A272" s="408">
        <v>43980.732638888891</v>
      </c>
      <c r="B272" s="389">
        <v>125</v>
      </c>
      <c r="C272" s="389" t="s">
        <v>1106</v>
      </c>
      <c r="D272" s="389"/>
      <c r="E272" s="436" t="s">
        <v>4164</v>
      </c>
      <c r="F272" s="389" t="s">
        <v>3455</v>
      </c>
      <c r="G272" s="222" t="s">
        <v>1019</v>
      </c>
      <c r="H272" s="410">
        <v>5263.15</v>
      </c>
    </row>
    <row r="273" spans="1:8" ht="52.5" x14ac:dyDescent="0.35">
      <c r="A273" s="408">
        <v>43980.732638888891</v>
      </c>
      <c r="B273" s="389">
        <v>125</v>
      </c>
      <c r="C273" s="389" t="s">
        <v>3282</v>
      </c>
      <c r="D273" s="389"/>
      <c r="E273" s="389" t="s">
        <v>3947</v>
      </c>
      <c r="F273" s="389" t="s">
        <v>3455</v>
      </c>
      <c r="G273" s="222" t="s">
        <v>1019</v>
      </c>
      <c r="H273" s="410">
        <v>12631.58</v>
      </c>
    </row>
    <row r="274" spans="1:8" ht="52.5" x14ac:dyDescent="0.35">
      <c r="A274" s="408">
        <v>43980.732638888891</v>
      </c>
      <c r="B274" s="389">
        <v>125</v>
      </c>
      <c r="C274" s="389" t="s">
        <v>1110</v>
      </c>
      <c r="D274" s="389"/>
      <c r="E274" s="436" t="s">
        <v>3997</v>
      </c>
      <c r="F274" s="389" t="s">
        <v>3455</v>
      </c>
      <c r="G274" s="222" t="s">
        <v>1019</v>
      </c>
      <c r="H274" s="410">
        <v>15789.48</v>
      </c>
    </row>
    <row r="275" spans="1:8" ht="52.5" x14ac:dyDescent="0.35">
      <c r="A275" s="408">
        <v>43980.732638888891</v>
      </c>
      <c r="B275" s="389">
        <v>125</v>
      </c>
      <c r="C275" s="389" t="s">
        <v>1164</v>
      </c>
      <c r="D275" s="389"/>
      <c r="E275" s="389" t="s">
        <v>4165</v>
      </c>
      <c r="F275" s="389" t="s">
        <v>3455</v>
      </c>
      <c r="G275" s="222" t="s">
        <v>1019</v>
      </c>
      <c r="H275" s="410">
        <v>12631.58</v>
      </c>
    </row>
    <row r="276" spans="1:8" ht="52.5" x14ac:dyDescent="0.35">
      <c r="A276" s="408">
        <v>43980.732638888891</v>
      </c>
      <c r="B276" s="389">
        <v>125</v>
      </c>
      <c r="C276" s="389" t="s">
        <v>1151</v>
      </c>
      <c r="D276" s="389"/>
      <c r="E276" s="389" t="s">
        <v>3947</v>
      </c>
      <c r="F276" s="389" t="s">
        <v>3455</v>
      </c>
      <c r="G276" s="222" t="s">
        <v>1019</v>
      </c>
      <c r="H276" s="410">
        <v>7105.27</v>
      </c>
    </row>
    <row r="277" spans="1:8" ht="42" x14ac:dyDescent="0.35">
      <c r="A277" s="408">
        <v>43980.732638888891</v>
      </c>
      <c r="B277" s="389">
        <v>124</v>
      </c>
      <c r="C277" s="389" t="s">
        <v>3456</v>
      </c>
      <c r="D277" s="389"/>
      <c r="E277" s="437" t="s">
        <v>4200</v>
      </c>
      <c r="F277" s="389" t="s">
        <v>3457</v>
      </c>
      <c r="G277" s="222" t="s">
        <v>1019</v>
      </c>
      <c r="H277" s="410">
        <v>18421.05</v>
      </c>
    </row>
    <row r="278" spans="1:8" ht="52.5" x14ac:dyDescent="0.35">
      <c r="A278" s="408">
        <v>43980.732638888891</v>
      </c>
      <c r="B278" s="389">
        <v>123</v>
      </c>
      <c r="C278" s="389" t="s">
        <v>1015</v>
      </c>
      <c r="D278" s="389"/>
      <c r="E278" s="389" t="s">
        <v>4172</v>
      </c>
      <c r="F278" s="389" t="s">
        <v>4180</v>
      </c>
      <c r="G278" s="222" t="s">
        <v>1019</v>
      </c>
      <c r="H278" s="410">
        <v>28332.52</v>
      </c>
    </row>
    <row r="279" spans="1:8" ht="52.5" x14ac:dyDescent="0.35">
      <c r="A279" s="408">
        <v>43980.732638888891</v>
      </c>
      <c r="B279" s="389">
        <v>122</v>
      </c>
      <c r="C279" s="389" t="s">
        <v>1104</v>
      </c>
      <c r="D279" s="389"/>
      <c r="E279" s="436" t="s">
        <v>3947</v>
      </c>
      <c r="F279" s="389" t="s">
        <v>3458</v>
      </c>
      <c r="G279" s="222" t="s">
        <v>1019</v>
      </c>
      <c r="H279" s="410">
        <v>13157.89</v>
      </c>
    </row>
    <row r="280" spans="1:8" ht="42" x14ac:dyDescent="0.35">
      <c r="A280" s="408">
        <v>43980.732638888891</v>
      </c>
      <c r="B280" s="389">
        <v>118</v>
      </c>
      <c r="C280" s="389" t="s">
        <v>1016</v>
      </c>
      <c r="D280" s="389"/>
      <c r="E280" s="222" t="s">
        <v>3949</v>
      </c>
      <c r="F280" s="389" t="s">
        <v>4189</v>
      </c>
      <c r="G280" s="222" t="s">
        <v>1019</v>
      </c>
      <c r="H280" s="410">
        <v>26315.79</v>
      </c>
    </row>
    <row r="281" spans="1:8" ht="42" x14ac:dyDescent="0.35">
      <c r="A281" s="408">
        <v>43986.673611111109</v>
      </c>
      <c r="B281" s="389">
        <v>133</v>
      </c>
      <c r="C281" s="389" t="s">
        <v>1148</v>
      </c>
      <c r="D281" s="389"/>
      <c r="E281" s="389" t="s">
        <v>3947</v>
      </c>
      <c r="F281" s="389" t="s">
        <v>3459</v>
      </c>
      <c r="G281" s="222" t="s">
        <v>1019</v>
      </c>
      <c r="H281" s="410">
        <v>3275.06</v>
      </c>
    </row>
    <row r="282" spans="1:8" ht="52.5" x14ac:dyDescent="0.35">
      <c r="A282" s="408">
        <v>43997.523611111108</v>
      </c>
      <c r="B282" s="389">
        <v>317</v>
      </c>
      <c r="C282" s="389" t="s">
        <v>1151</v>
      </c>
      <c r="D282" s="389"/>
      <c r="E282" s="389" t="s">
        <v>3947</v>
      </c>
      <c r="F282" s="389" t="s">
        <v>3460</v>
      </c>
      <c r="G282" s="222" t="s">
        <v>1019</v>
      </c>
      <c r="H282" s="410">
        <v>6749.99</v>
      </c>
    </row>
    <row r="283" spans="1:8" ht="52.5" x14ac:dyDescent="0.35">
      <c r="A283" s="408">
        <v>43997.523611111108</v>
      </c>
      <c r="B283" s="389">
        <v>317</v>
      </c>
      <c r="C283" s="389" t="s">
        <v>1164</v>
      </c>
      <c r="D283" s="389"/>
      <c r="E283" s="389" t="s">
        <v>4165</v>
      </c>
      <c r="F283" s="389" t="s">
        <v>3460</v>
      </c>
      <c r="G283" s="222" t="s">
        <v>1019</v>
      </c>
      <c r="H283" s="410">
        <v>12000</v>
      </c>
    </row>
    <row r="284" spans="1:8" ht="52.5" x14ac:dyDescent="0.35">
      <c r="A284" s="408">
        <v>43997.523611111108</v>
      </c>
      <c r="B284" s="389">
        <v>317</v>
      </c>
      <c r="C284" s="389" t="s">
        <v>3282</v>
      </c>
      <c r="D284" s="389"/>
      <c r="E284" s="389" t="s">
        <v>3947</v>
      </c>
      <c r="F284" s="389" t="s">
        <v>3460</v>
      </c>
      <c r="G284" s="222" t="s">
        <v>1019</v>
      </c>
      <c r="H284" s="410">
        <v>12000</v>
      </c>
    </row>
    <row r="285" spans="1:8" ht="52.5" x14ac:dyDescent="0.35">
      <c r="A285" s="408">
        <v>43997.523611111108</v>
      </c>
      <c r="B285" s="389">
        <v>317</v>
      </c>
      <c r="C285" s="389" t="s">
        <v>1106</v>
      </c>
      <c r="D285" s="389"/>
      <c r="E285" s="436" t="s">
        <v>4164</v>
      </c>
      <c r="F285" s="389" t="s">
        <v>3460</v>
      </c>
      <c r="G285" s="222" t="s">
        <v>1019</v>
      </c>
      <c r="H285" s="410">
        <v>5000</v>
      </c>
    </row>
    <row r="286" spans="1:8" ht="52.5" x14ac:dyDescent="0.35">
      <c r="A286" s="408">
        <v>43997.523611111108</v>
      </c>
      <c r="B286" s="389">
        <v>317</v>
      </c>
      <c r="C286" s="389" t="s">
        <v>1111</v>
      </c>
      <c r="D286" s="389"/>
      <c r="E286" s="437" t="s">
        <v>3996</v>
      </c>
      <c r="F286" s="389" t="s">
        <v>3460</v>
      </c>
      <c r="G286" s="222" t="s">
        <v>1019</v>
      </c>
      <c r="H286" s="410">
        <v>43750</v>
      </c>
    </row>
    <row r="287" spans="1:8" ht="52.5" x14ac:dyDescent="0.35">
      <c r="A287" s="408">
        <v>43997.523611111108</v>
      </c>
      <c r="B287" s="389">
        <v>317</v>
      </c>
      <c r="C287" s="389" t="s">
        <v>1162</v>
      </c>
      <c r="D287" s="389"/>
      <c r="E287" s="389" t="s">
        <v>3949</v>
      </c>
      <c r="F287" s="389" t="s">
        <v>3460</v>
      </c>
      <c r="G287" s="222" t="s">
        <v>1019</v>
      </c>
      <c r="H287" s="410">
        <v>12000</v>
      </c>
    </row>
    <row r="288" spans="1:8" ht="52.5" x14ac:dyDescent="0.35">
      <c r="A288" s="408">
        <v>43997.523611111108</v>
      </c>
      <c r="B288" s="389">
        <v>317</v>
      </c>
      <c r="C288" s="389" t="s">
        <v>1161</v>
      </c>
      <c r="D288" s="389"/>
      <c r="E288" s="389" t="s">
        <v>4163</v>
      </c>
      <c r="F288" s="389" t="s">
        <v>3460</v>
      </c>
      <c r="G288" s="222" t="s">
        <v>1019</v>
      </c>
      <c r="H288" s="410">
        <v>12000.13</v>
      </c>
    </row>
    <row r="289" spans="1:8" ht="52.5" x14ac:dyDescent="0.35">
      <c r="A289" s="408">
        <v>43997.523611111108</v>
      </c>
      <c r="B289" s="389">
        <v>317</v>
      </c>
      <c r="C289" s="389" t="s">
        <v>629</v>
      </c>
      <c r="D289" s="389"/>
      <c r="E289" s="437" t="s">
        <v>3957</v>
      </c>
      <c r="F289" s="389" t="s">
        <v>3460</v>
      </c>
      <c r="G289" s="222" t="s">
        <v>1019</v>
      </c>
      <c r="H289" s="410">
        <v>40000</v>
      </c>
    </row>
    <row r="290" spans="1:8" ht="52.5" x14ac:dyDescent="0.35">
      <c r="A290" s="408">
        <v>43997.523611111108</v>
      </c>
      <c r="B290" s="389">
        <v>317</v>
      </c>
      <c r="C290" s="389" t="s">
        <v>3461</v>
      </c>
      <c r="D290" s="389"/>
      <c r="E290" s="389" t="s">
        <v>4159</v>
      </c>
      <c r="F290" s="389" t="s">
        <v>3460</v>
      </c>
      <c r="G290" s="222" t="s">
        <v>1019</v>
      </c>
      <c r="H290" s="410">
        <v>1690.5</v>
      </c>
    </row>
    <row r="291" spans="1:8" ht="52.5" x14ac:dyDescent="0.35">
      <c r="A291" s="408">
        <v>43997.523611111108</v>
      </c>
      <c r="B291" s="389">
        <v>317</v>
      </c>
      <c r="C291" s="389" t="s">
        <v>1159</v>
      </c>
      <c r="D291" s="389"/>
      <c r="E291" s="389" t="s">
        <v>4161</v>
      </c>
      <c r="F291" s="389" t="s">
        <v>3460</v>
      </c>
      <c r="G291" s="222" t="s">
        <v>1019</v>
      </c>
      <c r="H291" s="410">
        <v>12000</v>
      </c>
    </row>
    <row r="292" spans="1:8" ht="52.5" x14ac:dyDescent="0.35">
      <c r="A292" s="408">
        <v>43997.523611111108</v>
      </c>
      <c r="B292" s="389">
        <v>317</v>
      </c>
      <c r="C292" s="389" t="s">
        <v>714</v>
      </c>
      <c r="D292" s="389"/>
      <c r="E292" s="389" t="s">
        <v>3947</v>
      </c>
      <c r="F292" s="389" t="s">
        <v>3460</v>
      </c>
      <c r="G292" s="222" t="s">
        <v>1019</v>
      </c>
      <c r="H292" s="410">
        <v>31250</v>
      </c>
    </row>
    <row r="293" spans="1:8" ht="52.5" x14ac:dyDescent="0.35">
      <c r="A293" s="408">
        <v>43997.523611111108</v>
      </c>
      <c r="B293" s="389">
        <v>317</v>
      </c>
      <c r="C293" s="389" t="s">
        <v>1158</v>
      </c>
      <c r="D293" s="389"/>
      <c r="E293" s="389" t="s">
        <v>3947</v>
      </c>
      <c r="F293" s="389" t="s">
        <v>3460</v>
      </c>
      <c r="G293" s="222" t="s">
        <v>1019</v>
      </c>
      <c r="H293" s="410">
        <v>12000</v>
      </c>
    </row>
    <row r="294" spans="1:8" ht="52.5" x14ac:dyDescent="0.35">
      <c r="A294" s="408">
        <v>43997.523611111108</v>
      </c>
      <c r="B294" s="389">
        <v>317</v>
      </c>
      <c r="C294" s="389" t="s">
        <v>1103</v>
      </c>
      <c r="D294" s="389"/>
      <c r="E294" s="436" t="s">
        <v>4170</v>
      </c>
      <c r="F294" s="389" t="s">
        <v>3460</v>
      </c>
      <c r="G294" s="222" t="s">
        <v>1019</v>
      </c>
      <c r="H294" s="410">
        <v>18750</v>
      </c>
    </row>
    <row r="295" spans="1:8" ht="52.5" x14ac:dyDescent="0.35">
      <c r="A295" s="408">
        <v>43997.523611111108</v>
      </c>
      <c r="B295" s="389">
        <v>317</v>
      </c>
      <c r="C295" s="389" t="s">
        <v>1157</v>
      </c>
      <c r="D295" s="389"/>
      <c r="E295" s="389" t="s">
        <v>4160</v>
      </c>
      <c r="F295" s="389" t="s">
        <v>3460</v>
      </c>
      <c r="G295" s="222" t="s">
        <v>1019</v>
      </c>
      <c r="H295" s="410">
        <v>12000</v>
      </c>
    </row>
    <row r="296" spans="1:8" ht="52.5" x14ac:dyDescent="0.35">
      <c r="A296" s="408">
        <v>43997.523611111108</v>
      </c>
      <c r="B296" s="389">
        <v>317</v>
      </c>
      <c r="C296" s="389" t="s">
        <v>1102</v>
      </c>
      <c r="D296" s="389"/>
      <c r="E296" s="436" t="s">
        <v>3947</v>
      </c>
      <c r="F296" s="389" t="s">
        <v>3460</v>
      </c>
      <c r="G296" s="222" t="s">
        <v>1019</v>
      </c>
      <c r="H296" s="410">
        <v>4150</v>
      </c>
    </row>
    <row r="297" spans="1:8" ht="52.5" x14ac:dyDescent="0.35">
      <c r="A297" s="408">
        <v>43997.523611111108</v>
      </c>
      <c r="B297" s="389">
        <v>317</v>
      </c>
      <c r="C297" s="389" t="s">
        <v>2301</v>
      </c>
      <c r="D297" s="389"/>
      <c r="E297" s="389" t="s">
        <v>3949</v>
      </c>
      <c r="F297" s="389" t="s">
        <v>3460</v>
      </c>
      <c r="G297" s="222" t="s">
        <v>1019</v>
      </c>
      <c r="H297" s="410">
        <v>20000</v>
      </c>
    </row>
    <row r="298" spans="1:8" ht="52.5" x14ac:dyDescent="0.35">
      <c r="A298" s="408">
        <v>43997.523611111108</v>
      </c>
      <c r="B298" s="389">
        <v>317</v>
      </c>
      <c r="C298" s="389" t="s">
        <v>3278</v>
      </c>
      <c r="D298" s="389"/>
      <c r="E298" s="437" t="s">
        <v>4159</v>
      </c>
      <c r="F298" s="389" t="s">
        <v>3460</v>
      </c>
      <c r="G298" s="222" t="s">
        <v>1019</v>
      </c>
      <c r="H298" s="410">
        <v>15500</v>
      </c>
    </row>
    <row r="299" spans="1:8" ht="52.5" x14ac:dyDescent="0.35">
      <c r="A299" s="408">
        <v>43997.523611111108</v>
      </c>
      <c r="B299" s="389">
        <v>317</v>
      </c>
      <c r="C299" s="389" t="s">
        <v>1113</v>
      </c>
      <c r="D299" s="389"/>
      <c r="E299" s="437" t="s">
        <v>3995</v>
      </c>
      <c r="F299" s="389" t="s">
        <v>3460</v>
      </c>
      <c r="G299" s="222" t="s">
        <v>1019</v>
      </c>
      <c r="H299" s="410">
        <v>13500.01</v>
      </c>
    </row>
    <row r="300" spans="1:8" ht="52.5" x14ac:dyDescent="0.35">
      <c r="A300" s="408">
        <v>43997.523611111108</v>
      </c>
      <c r="B300" s="389">
        <v>317</v>
      </c>
      <c r="C300" s="389" t="s">
        <v>715</v>
      </c>
      <c r="D300" s="389"/>
      <c r="E300" s="389" t="s">
        <v>3947</v>
      </c>
      <c r="F300" s="389" t="s">
        <v>3460</v>
      </c>
      <c r="G300" s="222" t="s">
        <v>1019</v>
      </c>
      <c r="H300" s="410">
        <v>25000</v>
      </c>
    </row>
    <row r="301" spans="1:8" ht="52.5" x14ac:dyDescent="0.35">
      <c r="A301" s="408">
        <v>43997.523611111108</v>
      </c>
      <c r="B301" s="389">
        <v>317</v>
      </c>
      <c r="C301" s="389" t="s">
        <v>3277</v>
      </c>
      <c r="D301" s="389"/>
      <c r="E301" s="389" t="s">
        <v>4158</v>
      </c>
      <c r="F301" s="389" t="s">
        <v>3460</v>
      </c>
      <c r="G301" s="222" t="s">
        <v>1019</v>
      </c>
      <c r="H301" s="410">
        <v>3000.03</v>
      </c>
    </row>
    <row r="302" spans="1:8" ht="52.5" x14ac:dyDescent="0.35">
      <c r="A302" s="408">
        <v>43997.523611111108</v>
      </c>
      <c r="B302" s="389">
        <v>317</v>
      </c>
      <c r="C302" s="389" t="s">
        <v>1107</v>
      </c>
      <c r="D302" s="389"/>
      <c r="E302" s="436" t="s">
        <v>4171</v>
      </c>
      <c r="F302" s="389" t="s">
        <v>3460</v>
      </c>
      <c r="G302" s="222" t="s">
        <v>1019</v>
      </c>
      <c r="H302" s="410">
        <v>12500</v>
      </c>
    </row>
    <row r="303" spans="1:8" ht="52.5" x14ac:dyDescent="0.35">
      <c r="A303" s="408">
        <v>43997.523611111108</v>
      </c>
      <c r="B303" s="389">
        <v>317</v>
      </c>
      <c r="C303" s="389" t="s">
        <v>3275</v>
      </c>
      <c r="D303" s="389"/>
      <c r="E303" s="389" t="s">
        <v>3947</v>
      </c>
      <c r="F303" s="389" t="s">
        <v>3460</v>
      </c>
      <c r="G303" s="222" t="s">
        <v>1019</v>
      </c>
      <c r="H303" s="410">
        <v>9999.91</v>
      </c>
    </row>
    <row r="304" spans="1:8" ht="52.5" x14ac:dyDescent="0.35">
      <c r="A304" s="408">
        <v>43997.523611111108</v>
      </c>
      <c r="B304" s="389">
        <v>317</v>
      </c>
      <c r="C304" s="389" t="s">
        <v>1155</v>
      </c>
      <c r="D304" s="389"/>
      <c r="E304" s="389" t="s">
        <v>3947</v>
      </c>
      <c r="F304" s="389" t="s">
        <v>3460</v>
      </c>
      <c r="G304" s="222" t="s">
        <v>1019</v>
      </c>
      <c r="H304" s="410">
        <v>6000</v>
      </c>
    </row>
    <row r="305" spans="1:8" ht="52.5" x14ac:dyDescent="0.35">
      <c r="A305" s="408">
        <v>43997.523611111108</v>
      </c>
      <c r="B305" s="389">
        <v>317</v>
      </c>
      <c r="C305" s="389" t="s">
        <v>1101</v>
      </c>
      <c r="D305" s="389"/>
      <c r="E305" s="436" t="s">
        <v>4147</v>
      </c>
      <c r="F305" s="389" t="s">
        <v>3460</v>
      </c>
      <c r="G305" s="222" t="s">
        <v>1019</v>
      </c>
      <c r="H305" s="410">
        <v>17500</v>
      </c>
    </row>
    <row r="306" spans="1:8" ht="52.5" x14ac:dyDescent="0.35">
      <c r="A306" s="408">
        <v>43997.523611111108</v>
      </c>
      <c r="B306" s="389">
        <v>317</v>
      </c>
      <c r="C306" s="389" t="s">
        <v>1104</v>
      </c>
      <c r="D306" s="389"/>
      <c r="E306" s="436" t="s">
        <v>3947</v>
      </c>
      <c r="F306" s="389" t="s">
        <v>3460</v>
      </c>
      <c r="G306" s="222" t="s">
        <v>1019</v>
      </c>
      <c r="H306" s="410">
        <v>12500</v>
      </c>
    </row>
    <row r="307" spans="1:8" ht="52.5" x14ac:dyDescent="0.35">
      <c r="A307" s="408">
        <v>43997.523611111108</v>
      </c>
      <c r="B307" s="389">
        <v>317</v>
      </c>
      <c r="C307" s="389" t="s">
        <v>3446</v>
      </c>
      <c r="D307" s="389"/>
      <c r="E307" s="389" t="s">
        <v>3947</v>
      </c>
      <c r="F307" s="389" t="s">
        <v>3460</v>
      </c>
      <c r="G307" s="222" t="s">
        <v>1019</v>
      </c>
      <c r="H307" s="410">
        <v>6000</v>
      </c>
    </row>
    <row r="308" spans="1:8" ht="52.5" x14ac:dyDescent="0.35">
      <c r="A308" s="408">
        <v>43997.523611111108</v>
      </c>
      <c r="B308" s="389">
        <v>317</v>
      </c>
      <c r="C308" s="389" t="s">
        <v>1105</v>
      </c>
      <c r="D308" s="389"/>
      <c r="E308" s="436" t="s">
        <v>3947</v>
      </c>
      <c r="F308" s="389" t="s">
        <v>3460</v>
      </c>
      <c r="G308" s="222" t="s">
        <v>1019</v>
      </c>
      <c r="H308" s="410">
        <v>15000</v>
      </c>
    </row>
    <row r="309" spans="1:8" ht="52.5" x14ac:dyDescent="0.35">
      <c r="A309" s="408">
        <v>43997.523611111108</v>
      </c>
      <c r="B309" s="389">
        <v>317</v>
      </c>
      <c r="C309" s="389" t="s">
        <v>1112</v>
      </c>
      <c r="D309" s="389"/>
      <c r="E309" s="437" t="s">
        <v>3976</v>
      </c>
      <c r="F309" s="389" t="s">
        <v>3460</v>
      </c>
      <c r="G309" s="222" t="s">
        <v>1019</v>
      </c>
      <c r="H309" s="410">
        <v>13500.01</v>
      </c>
    </row>
    <row r="310" spans="1:8" ht="52.5" x14ac:dyDescent="0.35">
      <c r="A310" s="408">
        <v>43997.523611111108</v>
      </c>
      <c r="B310" s="389">
        <v>317</v>
      </c>
      <c r="C310" s="389" t="s">
        <v>1153</v>
      </c>
      <c r="D310" s="389"/>
      <c r="E310" s="389" t="s">
        <v>3957</v>
      </c>
      <c r="F310" s="389" t="s">
        <v>3460</v>
      </c>
      <c r="G310" s="222" t="s">
        <v>1019</v>
      </c>
      <c r="H310" s="410">
        <v>13500.01</v>
      </c>
    </row>
    <row r="311" spans="1:8" ht="52.5" x14ac:dyDescent="0.35">
      <c r="A311" s="408">
        <v>43997.523611111108</v>
      </c>
      <c r="B311" s="389">
        <v>317</v>
      </c>
      <c r="C311" s="389" t="s">
        <v>1108</v>
      </c>
      <c r="D311" s="389"/>
      <c r="E311" s="436" t="s">
        <v>3949</v>
      </c>
      <c r="F311" s="389" t="s">
        <v>3460</v>
      </c>
      <c r="G311" s="222" t="s">
        <v>1019</v>
      </c>
      <c r="H311" s="410">
        <v>25000</v>
      </c>
    </row>
    <row r="312" spans="1:8" ht="52.5" x14ac:dyDescent="0.35">
      <c r="A312" s="408">
        <v>43997.523611111108</v>
      </c>
      <c r="B312" s="389">
        <v>317</v>
      </c>
      <c r="C312" s="389" t="s">
        <v>3273</v>
      </c>
      <c r="D312" s="389"/>
      <c r="E312" s="437" t="s">
        <v>3947</v>
      </c>
      <c r="F312" s="389" t="s">
        <v>3460</v>
      </c>
      <c r="G312" s="222" t="s">
        <v>1019</v>
      </c>
      <c r="H312" s="410">
        <v>12500</v>
      </c>
    </row>
    <row r="313" spans="1:8" ht="52.5" x14ac:dyDescent="0.35">
      <c r="A313" s="408">
        <v>43997.523611111108</v>
      </c>
      <c r="B313" s="389">
        <v>317</v>
      </c>
      <c r="C313" s="389" t="s">
        <v>1152</v>
      </c>
      <c r="D313" s="389"/>
      <c r="E313" s="389" t="s">
        <v>4197</v>
      </c>
      <c r="F313" s="389" t="s">
        <v>3460</v>
      </c>
      <c r="G313" s="222" t="s">
        <v>1019</v>
      </c>
      <c r="H313" s="410">
        <v>12000</v>
      </c>
    </row>
    <row r="314" spans="1:8" ht="52.5" x14ac:dyDescent="0.35">
      <c r="A314" s="408">
        <v>43997.523611111108</v>
      </c>
      <c r="B314" s="389">
        <v>317</v>
      </c>
      <c r="C314" s="389" t="s">
        <v>3272</v>
      </c>
      <c r="D314" s="389"/>
      <c r="E314" s="389" t="s">
        <v>3947</v>
      </c>
      <c r="F314" s="389" t="s">
        <v>3460</v>
      </c>
      <c r="G314" s="222" t="s">
        <v>1019</v>
      </c>
      <c r="H314" s="410">
        <v>13500.01</v>
      </c>
    </row>
    <row r="315" spans="1:8" ht="52.5" x14ac:dyDescent="0.35">
      <c r="A315" s="408">
        <v>43997.523611111108</v>
      </c>
      <c r="B315" s="389">
        <v>317</v>
      </c>
      <c r="C315" s="389" t="s">
        <v>3270</v>
      </c>
      <c r="D315" s="389"/>
      <c r="E315" s="436" t="s">
        <v>3949</v>
      </c>
      <c r="F315" s="389" t="s">
        <v>3460</v>
      </c>
      <c r="G315" s="222" t="s">
        <v>1019</v>
      </c>
      <c r="H315" s="410">
        <v>1690.5</v>
      </c>
    </row>
    <row r="316" spans="1:8" ht="52.5" x14ac:dyDescent="0.35">
      <c r="A316" s="408">
        <v>43997.523611111108</v>
      </c>
      <c r="B316" s="389">
        <v>317</v>
      </c>
      <c r="C316" s="389" t="s">
        <v>1148</v>
      </c>
      <c r="D316" s="389"/>
      <c r="E316" s="389" t="s">
        <v>3947</v>
      </c>
      <c r="F316" s="389" t="s">
        <v>3460</v>
      </c>
      <c r="G316" s="222" t="s">
        <v>1019</v>
      </c>
      <c r="H316" s="410">
        <v>3000</v>
      </c>
    </row>
    <row r="317" spans="1:8" ht="42" x14ac:dyDescent="0.35">
      <c r="A317" s="408">
        <v>43997.523611111108</v>
      </c>
      <c r="B317" s="389">
        <v>137</v>
      </c>
      <c r="C317" s="389" t="s">
        <v>1016</v>
      </c>
      <c r="D317" s="389"/>
      <c r="E317" s="222" t="s">
        <v>3949</v>
      </c>
      <c r="F317" s="389" t="s">
        <v>4190</v>
      </c>
      <c r="G317" s="222" t="s">
        <v>1019</v>
      </c>
      <c r="H317" s="410">
        <v>25000</v>
      </c>
    </row>
    <row r="318" spans="1:8" ht="42" x14ac:dyDescent="0.35">
      <c r="A318" s="408">
        <v>43997.523611111108</v>
      </c>
      <c r="B318" s="389">
        <v>136</v>
      </c>
      <c r="C318" s="389" t="s">
        <v>3456</v>
      </c>
      <c r="D318" s="389"/>
      <c r="E318" s="437" t="s">
        <v>4200</v>
      </c>
      <c r="F318" s="389" t="s">
        <v>3462</v>
      </c>
      <c r="G318" s="222" t="s">
        <v>1019</v>
      </c>
      <c r="H318" s="410">
        <v>17500</v>
      </c>
    </row>
    <row r="319" spans="1:8" ht="52.5" x14ac:dyDescent="0.35">
      <c r="A319" s="408">
        <v>44008.660416666666</v>
      </c>
      <c r="B319" s="389">
        <v>149</v>
      </c>
      <c r="C319" s="389" t="s">
        <v>3463</v>
      </c>
      <c r="D319" s="389"/>
      <c r="E319" s="389" t="s">
        <v>3464</v>
      </c>
      <c r="F319" s="389" t="s">
        <v>3465</v>
      </c>
      <c r="G319" s="222" t="s">
        <v>1019</v>
      </c>
      <c r="H319" s="410">
        <v>85386</v>
      </c>
    </row>
    <row r="320" spans="1:8" ht="52.5" x14ac:dyDescent="0.35">
      <c r="A320" s="408">
        <v>44008.663194444445</v>
      </c>
      <c r="B320" s="389">
        <v>151</v>
      </c>
      <c r="C320" s="389" t="s">
        <v>3463</v>
      </c>
      <c r="D320" s="389"/>
      <c r="E320" s="389" t="s">
        <v>3464</v>
      </c>
      <c r="F320" s="389" t="s">
        <v>3466</v>
      </c>
      <c r="G320" s="222" t="s">
        <v>1019</v>
      </c>
      <c r="H320" s="410">
        <v>128079</v>
      </c>
    </row>
    <row r="321" spans="1:8" ht="42" x14ac:dyDescent="0.35">
      <c r="A321" s="408">
        <v>44012.740972222222</v>
      </c>
      <c r="B321" s="389">
        <v>153</v>
      </c>
      <c r="C321" s="389" t="s">
        <v>1016</v>
      </c>
      <c r="D321" s="389"/>
      <c r="E321" s="222" t="s">
        <v>3949</v>
      </c>
      <c r="F321" s="389" t="s">
        <v>4191</v>
      </c>
      <c r="G321" s="222" t="s">
        <v>1019</v>
      </c>
      <c r="H321" s="410">
        <v>25000</v>
      </c>
    </row>
    <row r="322" spans="1:8" ht="63" x14ac:dyDescent="0.35">
      <c r="A322" s="408">
        <v>44012.740972222222</v>
      </c>
      <c r="B322" s="389">
        <v>153</v>
      </c>
      <c r="C322" s="389" t="s">
        <v>3270</v>
      </c>
      <c r="D322" s="389"/>
      <c r="E322" s="436" t="s">
        <v>3949</v>
      </c>
      <c r="F322" s="389" t="s">
        <v>3467</v>
      </c>
      <c r="G322" s="222" t="s">
        <v>1019</v>
      </c>
      <c r="H322" s="410">
        <v>1690.5</v>
      </c>
    </row>
    <row r="323" spans="1:8" ht="63" x14ac:dyDescent="0.35">
      <c r="A323" s="408">
        <v>44012.740972222222</v>
      </c>
      <c r="B323" s="389">
        <v>153</v>
      </c>
      <c r="C323" s="389" t="s">
        <v>3272</v>
      </c>
      <c r="D323" s="389"/>
      <c r="E323" s="389" t="s">
        <v>3947</v>
      </c>
      <c r="F323" s="389" t="s">
        <v>3467</v>
      </c>
      <c r="G323" s="222" t="s">
        <v>1019</v>
      </c>
      <c r="H323" s="410">
        <v>13499.98</v>
      </c>
    </row>
    <row r="324" spans="1:8" ht="63" x14ac:dyDescent="0.35">
      <c r="A324" s="408">
        <v>44012.740972222222</v>
      </c>
      <c r="B324" s="389">
        <v>153</v>
      </c>
      <c r="C324" s="389" t="s">
        <v>3273</v>
      </c>
      <c r="D324" s="389"/>
      <c r="E324" s="437" t="s">
        <v>3947</v>
      </c>
      <c r="F324" s="389" t="s">
        <v>3467</v>
      </c>
      <c r="G324" s="222" t="s">
        <v>1019</v>
      </c>
      <c r="H324" s="410">
        <v>12500</v>
      </c>
    </row>
    <row r="325" spans="1:8" ht="63" x14ac:dyDescent="0.35">
      <c r="A325" s="408">
        <v>44012.740972222222</v>
      </c>
      <c r="B325" s="389">
        <v>153</v>
      </c>
      <c r="C325" s="389" t="s">
        <v>1108</v>
      </c>
      <c r="D325" s="389"/>
      <c r="E325" s="436" t="s">
        <v>3949</v>
      </c>
      <c r="F325" s="389" t="s">
        <v>3467</v>
      </c>
      <c r="G325" s="222" t="s">
        <v>1019</v>
      </c>
      <c r="H325" s="410">
        <v>25000</v>
      </c>
    </row>
    <row r="326" spans="1:8" ht="63" x14ac:dyDescent="0.35">
      <c r="A326" s="408">
        <v>44012.740972222222</v>
      </c>
      <c r="B326" s="389">
        <v>153</v>
      </c>
      <c r="C326" s="389" t="s">
        <v>1153</v>
      </c>
      <c r="D326" s="389"/>
      <c r="E326" s="389" t="s">
        <v>3957</v>
      </c>
      <c r="F326" s="389" t="s">
        <v>3467</v>
      </c>
      <c r="G326" s="222" t="s">
        <v>1019</v>
      </c>
      <c r="H326" s="410">
        <v>20948.25</v>
      </c>
    </row>
    <row r="327" spans="1:8" ht="63" x14ac:dyDescent="0.35">
      <c r="A327" s="408">
        <v>44012.740972222222</v>
      </c>
      <c r="B327" s="389">
        <v>153</v>
      </c>
      <c r="C327" s="389" t="s">
        <v>1112</v>
      </c>
      <c r="D327" s="389"/>
      <c r="E327" s="437" t="s">
        <v>3976</v>
      </c>
      <c r="F327" s="389" t="s">
        <v>3467</v>
      </c>
      <c r="G327" s="222" t="s">
        <v>1019</v>
      </c>
      <c r="H327" s="410">
        <v>13499.98</v>
      </c>
    </row>
    <row r="328" spans="1:8" ht="63" x14ac:dyDescent="0.35">
      <c r="A328" s="408">
        <v>44012.740972222222</v>
      </c>
      <c r="B328" s="389">
        <v>153</v>
      </c>
      <c r="C328" s="389" t="s">
        <v>1105</v>
      </c>
      <c r="D328" s="389"/>
      <c r="E328" s="436" t="s">
        <v>3947</v>
      </c>
      <c r="F328" s="389" t="s">
        <v>3467</v>
      </c>
      <c r="G328" s="222" t="s">
        <v>1019</v>
      </c>
      <c r="H328" s="410">
        <v>25434.82</v>
      </c>
    </row>
    <row r="329" spans="1:8" ht="63" x14ac:dyDescent="0.35">
      <c r="A329" s="408">
        <v>44012.740972222222</v>
      </c>
      <c r="B329" s="389">
        <v>153</v>
      </c>
      <c r="C329" s="389" t="s">
        <v>1104</v>
      </c>
      <c r="D329" s="389"/>
      <c r="E329" s="436" t="s">
        <v>3947</v>
      </c>
      <c r="F329" s="389" t="s">
        <v>3467</v>
      </c>
      <c r="G329" s="222" t="s">
        <v>1019</v>
      </c>
      <c r="H329" s="410">
        <v>12500</v>
      </c>
    </row>
    <row r="330" spans="1:8" ht="63" x14ac:dyDescent="0.35">
      <c r="A330" s="408">
        <v>44012.740972222222</v>
      </c>
      <c r="B330" s="389">
        <v>153</v>
      </c>
      <c r="C330" s="389" t="s">
        <v>1101</v>
      </c>
      <c r="D330" s="389"/>
      <c r="E330" s="436" t="s">
        <v>4147</v>
      </c>
      <c r="F330" s="389" t="s">
        <v>3467</v>
      </c>
      <c r="G330" s="222" t="s">
        <v>1019</v>
      </c>
      <c r="H330" s="410">
        <v>29673.93</v>
      </c>
    </row>
    <row r="331" spans="1:8" ht="63" x14ac:dyDescent="0.35">
      <c r="A331" s="408">
        <v>44012.740972222222</v>
      </c>
      <c r="B331" s="389">
        <v>153</v>
      </c>
      <c r="C331" s="389" t="s">
        <v>3275</v>
      </c>
      <c r="D331" s="389"/>
      <c r="E331" s="389" t="s">
        <v>3947</v>
      </c>
      <c r="F331" s="389" t="s">
        <v>3467</v>
      </c>
      <c r="G331" s="222" t="s">
        <v>1019</v>
      </c>
      <c r="H331" s="410">
        <v>9999.91</v>
      </c>
    </row>
    <row r="332" spans="1:8" ht="63" x14ac:dyDescent="0.35">
      <c r="A332" s="408">
        <v>44012.740972222222</v>
      </c>
      <c r="B332" s="389">
        <v>153</v>
      </c>
      <c r="C332" s="389" t="s">
        <v>1107</v>
      </c>
      <c r="D332" s="389"/>
      <c r="E332" s="436" t="s">
        <v>4171</v>
      </c>
      <c r="F332" s="389" t="s">
        <v>3467</v>
      </c>
      <c r="G332" s="222" t="s">
        <v>1019</v>
      </c>
      <c r="H332" s="410">
        <v>12500</v>
      </c>
    </row>
    <row r="333" spans="1:8" ht="63" x14ac:dyDescent="0.35">
      <c r="A333" s="408">
        <v>44012.740972222222</v>
      </c>
      <c r="B333" s="389">
        <v>153</v>
      </c>
      <c r="C333" s="389" t="s">
        <v>3277</v>
      </c>
      <c r="D333" s="389"/>
      <c r="E333" s="389" t="s">
        <v>4158</v>
      </c>
      <c r="F333" s="389" t="s">
        <v>3467</v>
      </c>
      <c r="G333" s="222" t="s">
        <v>1019</v>
      </c>
      <c r="H333" s="410">
        <v>6000.07</v>
      </c>
    </row>
    <row r="334" spans="1:8" ht="63" x14ac:dyDescent="0.35">
      <c r="A334" s="408">
        <v>44012.740972222222</v>
      </c>
      <c r="B334" s="389">
        <v>153</v>
      </c>
      <c r="C334" s="389" t="s">
        <v>715</v>
      </c>
      <c r="D334" s="389"/>
      <c r="E334" s="389" t="s">
        <v>3947</v>
      </c>
      <c r="F334" s="389" t="s">
        <v>3467</v>
      </c>
      <c r="G334" s="222" t="s">
        <v>1019</v>
      </c>
      <c r="H334" s="410">
        <v>43004.05</v>
      </c>
    </row>
    <row r="335" spans="1:8" ht="63" x14ac:dyDescent="0.35">
      <c r="A335" s="408">
        <v>44012.740972222222</v>
      </c>
      <c r="B335" s="389">
        <v>153</v>
      </c>
      <c r="C335" s="389" t="s">
        <v>3468</v>
      </c>
      <c r="D335" s="389"/>
      <c r="E335" s="437" t="s">
        <v>4200</v>
      </c>
      <c r="F335" s="389" t="s">
        <v>3467</v>
      </c>
      <c r="G335" s="222" t="s">
        <v>1019</v>
      </c>
      <c r="H335" s="410">
        <v>17500</v>
      </c>
    </row>
    <row r="336" spans="1:8" ht="63" x14ac:dyDescent="0.35">
      <c r="A336" s="408">
        <v>44012.740972222222</v>
      </c>
      <c r="B336" s="389">
        <v>153</v>
      </c>
      <c r="C336" s="389" t="s">
        <v>1113</v>
      </c>
      <c r="D336" s="389"/>
      <c r="E336" s="437" t="s">
        <v>3995</v>
      </c>
      <c r="F336" s="389" t="s">
        <v>3467</v>
      </c>
      <c r="G336" s="222" t="s">
        <v>1019</v>
      </c>
      <c r="H336" s="410">
        <v>13499.98</v>
      </c>
    </row>
    <row r="337" spans="1:8" ht="63" x14ac:dyDescent="0.35">
      <c r="A337" s="408">
        <v>44012.740972222222</v>
      </c>
      <c r="B337" s="389">
        <v>153</v>
      </c>
      <c r="C337" s="389" t="s">
        <v>3278</v>
      </c>
      <c r="D337" s="389"/>
      <c r="E337" s="437" t="s">
        <v>4159</v>
      </c>
      <c r="F337" s="389" t="s">
        <v>3467</v>
      </c>
      <c r="G337" s="222" t="s">
        <v>1020</v>
      </c>
      <c r="H337" s="410">
        <v>20092.59</v>
      </c>
    </row>
    <row r="338" spans="1:8" ht="63" x14ac:dyDescent="0.35">
      <c r="A338" s="408">
        <v>44012.740972222222</v>
      </c>
      <c r="B338" s="389">
        <v>153</v>
      </c>
      <c r="C338" s="389" t="s">
        <v>2301</v>
      </c>
      <c r="D338" s="389"/>
      <c r="E338" s="389" t="s">
        <v>3949</v>
      </c>
      <c r="F338" s="389" t="s">
        <v>3467</v>
      </c>
      <c r="G338" s="222" t="s">
        <v>1020</v>
      </c>
      <c r="H338" s="410">
        <v>20000</v>
      </c>
    </row>
    <row r="339" spans="1:8" ht="63" x14ac:dyDescent="0.35">
      <c r="A339" s="408">
        <v>44012.740972222222</v>
      </c>
      <c r="B339" s="389">
        <v>153</v>
      </c>
      <c r="C339" s="389" t="s">
        <v>1102</v>
      </c>
      <c r="D339" s="389"/>
      <c r="E339" s="436" t="s">
        <v>3947</v>
      </c>
      <c r="F339" s="389" t="s">
        <v>3467</v>
      </c>
      <c r="G339" s="222" t="s">
        <v>1020</v>
      </c>
      <c r="H339" s="410">
        <v>7036.98</v>
      </c>
    </row>
    <row r="340" spans="1:8" ht="63" x14ac:dyDescent="0.35">
      <c r="A340" s="408">
        <v>44012.740972222222</v>
      </c>
      <c r="B340" s="389">
        <v>153</v>
      </c>
      <c r="C340" s="389" t="s">
        <v>1103</v>
      </c>
      <c r="D340" s="389"/>
      <c r="E340" s="436" t="s">
        <v>4170</v>
      </c>
      <c r="F340" s="389" t="s">
        <v>3467</v>
      </c>
      <c r="G340" s="222" t="s">
        <v>1020</v>
      </c>
      <c r="H340" s="410">
        <v>31793.5</v>
      </c>
    </row>
    <row r="341" spans="1:8" ht="63" x14ac:dyDescent="0.35">
      <c r="A341" s="408">
        <v>44012.740972222222</v>
      </c>
      <c r="B341" s="389">
        <v>153</v>
      </c>
      <c r="C341" s="389" t="s">
        <v>714</v>
      </c>
      <c r="D341" s="389"/>
      <c r="E341" s="389" t="s">
        <v>3947</v>
      </c>
      <c r="F341" s="389" t="s">
        <v>3467</v>
      </c>
      <c r="G341" s="222" t="s">
        <v>1019</v>
      </c>
      <c r="H341" s="410">
        <v>31249.99</v>
      </c>
    </row>
    <row r="342" spans="1:8" ht="63" x14ac:dyDescent="0.35">
      <c r="A342" s="408">
        <v>44012.740972222222</v>
      </c>
      <c r="B342" s="389">
        <v>153</v>
      </c>
      <c r="C342" s="389" t="s">
        <v>629</v>
      </c>
      <c r="D342" s="389"/>
      <c r="E342" s="437" t="s">
        <v>3957</v>
      </c>
      <c r="F342" s="389" t="s">
        <v>3467</v>
      </c>
      <c r="G342" s="222" t="s">
        <v>1019</v>
      </c>
      <c r="H342" s="410">
        <v>68800.03</v>
      </c>
    </row>
    <row r="343" spans="1:8" ht="63" x14ac:dyDescent="0.35">
      <c r="A343" s="408">
        <v>44012.740972222222</v>
      </c>
      <c r="B343" s="389">
        <v>153</v>
      </c>
      <c r="C343" s="389" t="s">
        <v>1111</v>
      </c>
      <c r="D343" s="389"/>
      <c r="E343" s="437" t="s">
        <v>3996</v>
      </c>
      <c r="F343" s="389" t="s">
        <v>3467</v>
      </c>
      <c r="G343" s="222" t="s">
        <v>1019</v>
      </c>
      <c r="H343" s="410">
        <v>43750</v>
      </c>
    </row>
    <row r="344" spans="1:8" ht="63" x14ac:dyDescent="0.35">
      <c r="A344" s="408">
        <v>44012.740972222222</v>
      </c>
      <c r="B344" s="389">
        <v>153</v>
      </c>
      <c r="C344" s="389" t="s">
        <v>1106</v>
      </c>
      <c r="D344" s="389"/>
      <c r="E344" s="436" t="s">
        <v>4164</v>
      </c>
      <c r="F344" s="389" t="s">
        <v>3467</v>
      </c>
      <c r="G344" s="222" t="s">
        <v>1019</v>
      </c>
      <c r="H344" s="410">
        <v>5000</v>
      </c>
    </row>
    <row r="345" spans="1:8" ht="63" x14ac:dyDescent="0.35">
      <c r="A345" s="408">
        <v>44012.740972222222</v>
      </c>
      <c r="B345" s="389">
        <v>153</v>
      </c>
      <c r="C345" s="389" t="s">
        <v>1110</v>
      </c>
      <c r="D345" s="389"/>
      <c r="E345" s="436" t="s">
        <v>3997</v>
      </c>
      <c r="F345" s="389" t="s">
        <v>3467</v>
      </c>
      <c r="G345" s="222" t="s">
        <v>1019</v>
      </c>
      <c r="H345" s="410">
        <v>45527.96</v>
      </c>
    </row>
    <row r="346" spans="1:8" ht="63" x14ac:dyDescent="0.35">
      <c r="A346" s="408">
        <v>44012.740972222222</v>
      </c>
      <c r="B346" s="389">
        <v>153</v>
      </c>
      <c r="C346" s="389" t="s">
        <v>1151</v>
      </c>
      <c r="D346" s="389"/>
      <c r="E346" s="389" t="s">
        <v>3947</v>
      </c>
      <c r="F346" s="389" t="s">
        <v>3467</v>
      </c>
      <c r="G346" s="222" t="s">
        <v>1019</v>
      </c>
      <c r="H346" s="410">
        <v>6750.01</v>
      </c>
    </row>
    <row r="347" spans="1:8" ht="63" x14ac:dyDescent="0.35">
      <c r="A347" s="408">
        <v>44012.740972222222</v>
      </c>
      <c r="B347" s="389">
        <v>153</v>
      </c>
      <c r="C347" s="389" t="s">
        <v>1152</v>
      </c>
      <c r="D347" s="389"/>
      <c r="E347" s="389" t="s">
        <v>4197</v>
      </c>
      <c r="F347" s="389" t="s">
        <v>3467</v>
      </c>
      <c r="G347" s="222" t="s">
        <v>1019</v>
      </c>
      <c r="H347" s="410">
        <v>12000</v>
      </c>
    </row>
    <row r="348" spans="1:8" ht="63" x14ac:dyDescent="0.35">
      <c r="A348" s="408">
        <v>44012.740972222222</v>
      </c>
      <c r="B348" s="389">
        <v>153</v>
      </c>
      <c r="C348" s="389" t="s">
        <v>3446</v>
      </c>
      <c r="D348" s="389"/>
      <c r="E348" s="389" t="s">
        <v>3947</v>
      </c>
      <c r="F348" s="389" t="s">
        <v>3467</v>
      </c>
      <c r="G348" s="222" t="s">
        <v>1019</v>
      </c>
      <c r="H348" s="410">
        <v>6000</v>
      </c>
    </row>
    <row r="349" spans="1:8" ht="63" x14ac:dyDescent="0.35">
      <c r="A349" s="408">
        <v>44012.740972222222</v>
      </c>
      <c r="B349" s="389">
        <v>153</v>
      </c>
      <c r="C349" s="389" t="s">
        <v>1155</v>
      </c>
      <c r="D349" s="389"/>
      <c r="E349" s="389" t="s">
        <v>3947</v>
      </c>
      <c r="F349" s="389" t="s">
        <v>3467</v>
      </c>
      <c r="G349" s="222" t="s">
        <v>1019</v>
      </c>
      <c r="H349" s="410">
        <v>6000</v>
      </c>
    </row>
    <row r="350" spans="1:8" ht="63" x14ac:dyDescent="0.35">
      <c r="A350" s="408">
        <v>44012.740972222222</v>
      </c>
      <c r="B350" s="389">
        <v>153</v>
      </c>
      <c r="C350" s="389" t="s">
        <v>1157</v>
      </c>
      <c r="D350" s="389"/>
      <c r="E350" s="389" t="s">
        <v>4160</v>
      </c>
      <c r="F350" s="389" t="s">
        <v>3467</v>
      </c>
      <c r="G350" s="222" t="s">
        <v>1019</v>
      </c>
      <c r="H350" s="410">
        <v>12000</v>
      </c>
    </row>
    <row r="351" spans="1:8" ht="63" x14ac:dyDescent="0.35">
      <c r="A351" s="408">
        <v>44012.740972222222</v>
      </c>
      <c r="B351" s="389">
        <v>153</v>
      </c>
      <c r="C351" s="389" t="s">
        <v>1158</v>
      </c>
      <c r="D351" s="389"/>
      <c r="E351" s="389" t="s">
        <v>3947</v>
      </c>
      <c r="F351" s="389" t="s">
        <v>3467</v>
      </c>
      <c r="G351" s="222" t="s">
        <v>1019</v>
      </c>
      <c r="H351" s="410">
        <v>12000</v>
      </c>
    </row>
    <row r="352" spans="1:8" ht="63" x14ac:dyDescent="0.35">
      <c r="A352" s="408">
        <v>44012.740972222222</v>
      </c>
      <c r="B352" s="389">
        <v>153</v>
      </c>
      <c r="C352" s="389" t="s">
        <v>1159</v>
      </c>
      <c r="D352" s="389"/>
      <c r="E352" s="389" t="s">
        <v>4161</v>
      </c>
      <c r="F352" s="389" t="s">
        <v>3467</v>
      </c>
      <c r="G352" s="222" t="s">
        <v>1019</v>
      </c>
      <c r="H352" s="410">
        <v>12000</v>
      </c>
    </row>
    <row r="353" spans="1:8" ht="63" x14ac:dyDescent="0.35">
      <c r="A353" s="408">
        <v>44012.740972222222</v>
      </c>
      <c r="B353" s="389">
        <v>153</v>
      </c>
      <c r="C353" s="389" t="s">
        <v>3461</v>
      </c>
      <c r="D353" s="389"/>
      <c r="E353" s="389" t="s">
        <v>4159</v>
      </c>
      <c r="F353" s="389" t="s">
        <v>3467</v>
      </c>
      <c r="G353" s="222" t="s">
        <v>1019</v>
      </c>
      <c r="H353" s="410">
        <v>1690.5</v>
      </c>
    </row>
    <row r="354" spans="1:8" ht="63" x14ac:dyDescent="0.35">
      <c r="A354" s="408">
        <v>44012.740972222222</v>
      </c>
      <c r="B354" s="389">
        <v>153</v>
      </c>
      <c r="C354" s="389" t="s">
        <v>1161</v>
      </c>
      <c r="D354" s="389"/>
      <c r="E354" s="389" t="s">
        <v>4163</v>
      </c>
      <c r="F354" s="389" t="s">
        <v>3467</v>
      </c>
      <c r="G354" s="222" t="s">
        <v>1019</v>
      </c>
      <c r="H354" s="410">
        <v>12000.14</v>
      </c>
    </row>
    <row r="355" spans="1:8" ht="63" x14ac:dyDescent="0.35">
      <c r="A355" s="408">
        <v>44012.740972222222</v>
      </c>
      <c r="B355" s="389">
        <v>153</v>
      </c>
      <c r="C355" s="389" t="s">
        <v>1162</v>
      </c>
      <c r="D355" s="389"/>
      <c r="E355" s="389" t="s">
        <v>3949</v>
      </c>
      <c r="F355" s="389" t="s">
        <v>3467</v>
      </c>
      <c r="G355" s="222" t="s">
        <v>1019</v>
      </c>
      <c r="H355" s="410">
        <v>12000</v>
      </c>
    </row>
    <row r="356" spans="1:8" ht="63" x14ac:dyDescent="0.35">
      <c r="A356" s="408">
        <v>44012.740972222222</v>
      </c>
      <c r="B356" s="389">
        <v>153</v>
      </c>
      <c r="C356" s="389" t="s">
        <v>3282</v>
      </c>
      <c r="D356" s="389"/>
      <c r="E356" s="389" t="s">
        <v>3947</v>
      </c>
      <c r="F356" s="389" t="s">
        <v>3467</v>
      </c>
      <c r="G356" s="222" t="s">
        <v>1019</v>
      </c>
      <c r="H356" s="410">
        <v>12000</v>
      </c>
    </row>
    <row r="357" spans="1:8" ht="63" x14ac:dyDescent="0.35">
      <c r="A357" s="408">
        <v>44012.740972222222</v>
      </c>
      <c r="B357" s="389">
        <v>153</v>
      </c>
      <c r="C357" s="389" t="s">
        <v>1164</v>
      </c>
      <c r="D357" s="389"/>
      <c r="E357" s="389" t="s">
        <v>4165</v>
      </c>
      <c r="F357" s="389" t="s">
        <v>3467</v>
      </c>
      <c r="G357" s="222" t="s">
        <v>1019</v>
      </c>
      <c r="H357" s="410">
        <v>12000</v>
      </c>
    </row>
    <row r="358" spans="1:8" ht="52.5" x14ac:dyDescent="0.35">
      <c r="A358" s="408">
        <v>44012.740972222222</v>
      </c>
      <c r="B358" s="389">
        <v>152</v>
      </c>
      <c r="C358" s="389" t="s">
        <v>3463</v>
      </c>
      <c r="D358" s="389"/>
      <c r="E358" s="389" t="s">
        <v>3464</v>
      </c>
      <c r="F358" s="389" t="s">
        <v>3469</v>
      </c>
      <c r="G358" s="222" t="s">
        <v>1019</v>
      </c>
      <c r="H358" s="410">
        <v>128079</v>
      </c>
    </row>
    <row r="359" spans="1:8" ht="52.5" x14ac:dyDescent="0.35">
      <c r="A359" s="408">
        <v>44012.740972222222</v>
      </c>
      <c r="B359" s="389">
        <v>150</v>
      </c>
      <c r="C359" s="389" t="s">
        <v>3463</v>
      </c>
      <c r="D359" s="389"/>
      <c r="E359" s="389" t="s">
        <v>3464</v>
      </c>
      <c r="F359" s="389" t="s">
        <v>3470</v>
      </c>
      <c r="G359" s="222" t="s">
        <v>1019</v>
      </c>
      <c r="H359" s="410">
        <v>85386</v>
      </c>
    </row>
    <row r="360" spans="1:8" ht="42" x14ac:dyDescent="0.35">
      <c r="A360" s="408">
        <v>44012.740972222222</v>
      </c>
      <c r="B360" s="389">
        <v>156</v>
      </c>
      <c r="C360" s="389" t="s">
        <v>3471</v>
      </c>
      <c r="D360" s="389"/>
      <c r="E360" s="389" t="s">
        <v>3956</v>
      </c>
      <c r="F360" s="389" t="s">
        <v>4167</v>
      </c>
      <c r="G360" s="222" t="s">
        <v>1019</v>
      </c>
      <c r="H360" s="410">
        <v>3450</v>
      </c>
    </row>
    <row r="361" spans="1:8" s="284" customFormat="1" ht="42" x14ac:dyDescent="0.35">
      <c r="A361" s="406">
        <v>44014.65347222222</v>
      </c>
      <c r="B361" s="430">
        <v>167</v>
      </c>
      <c r="C361" s="389" t="s">
        <v>714</v>
      </c>
      <c r="D361" s="389"/>
      <c r="E361" s="389" t="s">
        <v>3947</v>
      </c>
      <c r="F361" s="222" t="s">
        <v>3572</v>
      </c>
      <c r="G361" s="222" t="s">
        <v>1019</v>
      </c>
      <c r="H361" s="431">
        <v>27215.82</v>
      </c>
    </row>
    <row r="362" spans="1:8" s="284" customFormat="1" ht="42" x14ac:dyDescent="0.35">
      <c r="A362" s="406">
        <v>44014.65347222222</v>
      </c>
      <c r="B362" s="430">
        <v>167</v>
      </c>
      <c r="C362" s="389" t="s">
        <v>1108</v>
      </c>
      <c r="D362" s="389"/>
      <c r="E362" s="436" t="s">
        <v>3949</v>
      </c>
      <c r="F362" s="222" t="s">
        <v>3572</v>
      </c>
      <c r="G362" s="222" t="s">
        <v>1019</v>
      </c>
      <c r="H362" s="431">
        <v>17482.509999999998</v>
      </c>
    </row>
    <row r="363" spans="1:8" s="284" customFormat="1" ht="42" x14ac:dyDescent="0.35">
      <c r="A363" s="406">
        <v>44014.65347222222</v>
      </c>
      <c r="B363" s="430">
        <v>167</v>
      </c>
      <c r="C363" s="389" t="s">
        <v>1111</v>
      </c>
      <c r="D363" s="389"/>
      <c r="E363" s="437" t="s">
        <v>3996</v>
      </c>
      <c r="F363" s="222" t="s">
        <v>3572</v>
      </c>
      <c r="G363" s="222" t="s">
        <v>1019</v>
      </c>
      <c r="H363" s="431">
        <v>36958.379999999997</v>
      </c>
    </row>
    <row r="364" spans="1:8" s="284" customFormat="1" ht="42" x14ac:dyDescent="0.35">
      <c r="A364" s="406">
        <v>44018.618750000001</v>
      </c>
      <c r="B364" s="430">
        <v>379</v>
      </c>
      <c r="C364" s="389" t="s">
        <v>1152</v>
      </c>
      <c r="D364" s="389"/>
      <c r="E364" s="389" t="s">
        <v>4197</v>
      </c>
      <c r="F364" s="222" t="s">
        <v>3573</v>
      </c>
      <c r="G364" s="222" t="s">
        <v>1019</v>
      </c>
      <c r="H364" s="431">
        <v>5008.71</v>
      </c>
    </row>
    <row r="365" spans="1:8" s="284" customFormat="1" ht="42" x14ac:dyDescent="0.35">
      <c r="A365" s="406">
        <v>44025.667361111111</v>
      </c>
      <c r="B365" s="430">
        <v>183</v>
      </c>
      <c r="C365" s="389" t="s">
        <v>1112</v>
      </c>
      <c r="D365" s="389"/>
      <c r="E365" s="437" t="s">
        <v>3976</v>
      </c>
      <c r="F365" s="222" t="s">
        <v>3574</v>
      </c>
      <c r="G365" s="222" t="s">
        <v>1019</v>
      </c>
      <c r="H365" s="431">
        <v>12886.34</v>
      </c>
    </row>
    <row r="366" spans="1:8" s="284" customFormat="1" ht="42" x14ac:dyDescent="0.35">
      <c r="A366" s="406">
        <v>44025.667361111111</v>
      </c>
      <c r="B366" s="430">
        <v>183</v>
      </c>
      <c r="C366" s="222" t="s">
        <v>1113</v>
      </c>
      <c r="D366" s="389"/>
      <c r="E366" s="437" t="s">
        <v>3995</v>
      </c>
      <c r="F366" s="222" t="s">
        <v>3574</v>
      </c>
      <c r="G366" s="222" t="s">
        <v>1019</v>
      </c>
      <c r="H366" s="431">
        <v>12780.07</v>
      </c>
    </row>
    <row r="367" spans="1:8" s="284" customFormat="1" ht="52.5" x14ac:dyDescent="0.35">
      <c r="A367" s="406">
        <v>44027.51458333333</v>
      </c>
      <c r="B367" s="430">
        <v>201</v>
      </c>
      <c r="C367" s="389" t="s">
        <v>1152</v>
      </c>
      <c r="D367" s="389"/>
      <c r="E367" s="389" t="s">
        <v>4197</v>
      </c>
      <c r="F367" s="222" t="s">
        <v>3575</v>
      </c>
      <c r="G367" s="222" t="s">
        <v>1019</v>
      </c>
      <c r="H367" s="431">
        <v>2504.36</v>
      </c>
    </row>
    <row r="368" spans="1:8" s="284" customFormat="1" ht="52.5" x14ac:dyDescent="0.35">
      <c r="A368" s="406">
        <v>44027.570138888892</v>
      </c>
      <c r="B368" s="430">
        <v>203</v>
      </c>
      <c r="C368" s="389" t="s">
        <v>1151</v>
      </c>
      <c r="D368" s="389"/>
      <c r="E368" s="389" t="s">
        <v>3947</v>
      </c>
      <c r="F368" s="222" t="s">
        <v>3576</v>
      </c>
      <c r="G368" s="222" t="s">
        <v>1019</v>
      </c>
      <c r="H368" s="431">
        <v>6456.52</v>
      </c>
    </row>
    <row r="369" spans="1:8" s="284" customFormat="1" ht="52.5" x14ac:dyDescent="0.35">
      <c r="A369" s="406">
        <v>44027.570138888892</v>
      </c>
      <c r="B369" s="430">
        <v>203</v>
      </c>
      <c r="C369" s="389" t="s">
        <v>1164</v>
      </c>
      <c r="D369" s="389"/>
      <c r="E369" s="389" t="s">
        <v>4165</v>
      </c>
      <c r="F369" s="222" t="s">
        <v>3576</v>
      </c>
      <c r="G369" s="222" t="s">
        <v>1019</v>
      </c>
      <c r="H369" s="431">
        <v>11478.26</v>
      </c>
    </row>
    <row r="370" spans="1:8" s="284" customFormat="1" ht="52.5" x14ac:dyDescent="0.35">
      <c r="A370" s="406">
        <v>44027.570138888892</v>
      </c>
      <c r="B370" s="430">
        <v>203</v>
      </c>
      <c r="C370" s="389" t="s">
        <v>3283</v>
      </c>
      <c r="D370" s="389"/>
      <c r="E370" s="389" t="s">
        <v>3947</v>
      </c>
      <c r="F370" s="222" t="s">
        <v>3576</v>
      </c>
      <c r="G370" s="222" t="s">
        <v>1019</v>
      </c>
      <c r="H370" s="431">
        <v>28695.97</v>
      </c>
    </row>
    <row r="371" spans="1:8" s="284" customFormat="1" ht="52.5" x14ac:dyDescent="0.35">
      <c r="A371" s="406">
        <v>44027.570138888892</v>
      </c>
      <c r="B371" s="430">
        <v>203</v>
      </c>
      <c r="C371" s="222" t="s">
        <v>3282</v>
      </c>
      <c r="D371" s="389"/>
      <c r="E371" s="389" t="s">
        <v>3947</v>
      </c>
      <c r="F371" s="222" t="s">
        <v>3576</v>
      </c>
      <c r="G371" s="222" t="s">
        <v>1019</v>
      </c>
      <c r="H371" s="431">
        <v>11478.26</v>
      </c>
    </row>
    <row r="372" spans="1:8" s="284" customFormat="1" ht="52.5" x14ac:dyDescent="0.35">
      <c r="A372" s="406">
        <v>44027.570138888892</v>
      </c>
      <c r="B372" s="430">
        <v>203</v>
      </c>
      <c r="C372" s="389" t="s">
        <v>1106</v>
      </c>
      <c r="D372" s="389"/>
      <c r="E372" s="436" t="s">
        <v>4164</v>
      </c>
      <c r="F372" s="222" t="s">
        <v>3576</v>
      </c>
      <c r="G372" s="222" t="s">
        <v>1019</v>
      </c>
      <c r="H372" s="431">
        <v>4782.6099999999997</v>
      </c>
    </row>
    <row r="373" spans="1:8" s="284" customFormat="1" ht="52.5" x14ac:dyDescent="0.35">
      <c r="A373" s="406">
        <v>44027.570138888892</v>
      </c>
      <c r="B373" s="430">
        <v>203</v>
      </c>
      <c r="C373" s="389" t="s">
        <v>1111</v>
      </c>
      <c r="D373" s="389"/>
      <c r="E373" s="437" t="s">
        <v>3996</v>
      </c>
      <c r="F373" s="222" t="s">
        <v>3576</v>
      </c>
      <c r="G373" s="222" t="s">
        <v>1019</v>
      </c>
      <c r="H373" s="431">
        <v>11413.04</v>
      </c>
    </row>
    <row r="374" spans="1:8" s="284" customFormat="1" ht="52.5" x14ac:dyDescent="0.35">
      <c r="A374" s="406">
        <v>44027.570138888892</v>
      </c>
      <c r="B374" s="430">
        <v>203</v>
      </c>
      <c r="C374" s="389" t="s">
        <v>1162</v>
      </c>
      <c r="D374" s="389"/>
      <c r="E374" s="389" t="s">
        <v>3949</v>
      </c>
      <c r="F374" s="222" t="s">
        <v>3576</v>
      </c>
      <c r="G374" s="222" t="s">
        <v>1019</v>
      </c>
      <c r="H374" s="431">
        <v>11478.26</v>
      </c>
    </row>
    <row r="375" spans="1:8" s="284" customFormat="1" ht="52.5" x14ac:dyDescent="0.35">
      <c r="A375" s="406">
        <v>44027.570138888892</v>
      </c>
      <c r="B375" s="430">
        <v>203</v>
      </c>
      <c r="C375" s="389" t="s">
        <v>1161</v>
      </c>
      <c r="D375" s="389"/>
      <c r="E375" s="389" t="s">
        <v>4163</v>
      </c>
      <c r="F375" s="222" t="s">
        <v>3576</v>
      </c>
      <c r="G375" s="222" t="s">
        <v>1019</v>
      </c>
      <c r="H375" s="431">
        <v>11478.39</v>
      </c>
    </row>
    <row r="376" spans="1:8" s="284" customFormat="1" ht="52.5" x14ac:dyDescent="0.35">
      <c r="A376" s="406">
        <v>44027.570138888892</v>
      </c>
      <c r="B376" s="430">
        <v>203</v>
      </c>
      <c r="C376" s="389" t="s">
        <v>3461</v>
      </c>
      <c r="D376" s="389"/>
      <c r="E376" s="389" t="s">
        <v>4159</v>
      </c>
      <c r="F376" s="222" t="s">
        <v>3576</v>
      </c>
      <c r="G376" s="222" t="s">
        <v>1019</v>
      </c>
      <c r="H376" s="431">
        <v>1617</v>
      </c>
    </row>
    <row r="377" spans="1:8" s="284" customFormat="1" ht="52.5" x14ac:dyDescent="0.35">
      <c r="A377" s="406">
        <v>44027.570138888892</v>
      </c>
      <c r="B377" s="430">
        <v>203</v>
      </c>
      <c r="C377" s="389" t="s">
        <v>1159</v>
      </c>
      <c r="D377" s="389"/>
      <c r="E377" s="389" t="s">
        <v>4161</v>
      </c>
      <c r="F377" s="222" t="s">
        <v>3576</v>
      </c>
      <c r="G377" s="222" t="s">
        <v>1019</v>
      </c>
      <c r="H377" s="431">
        <v>11478.26</v>
      </c>
    </row>
    <row r="378" spans="1:8" s="284" customFormat="1" ht="52.5" x14ac:dyDescent="0.35">
      <c r="A378" s="406">
        <v>44027.570138888892</v>
      </c>
      <c r="B378" s="430">
        <v>203</v>
      </c>
      <c r="C378" s="389" t="s">
        <v>714</v>
      </c>
      <c r="D378" s="389"/>
      <c r="E378" s="389" t="s">
        <v>3947</v>
      </c>
      <c r="F378" s="222" t="s">
        <v>3576</v>
      </c>
      <c r="G378" s="222" t="s">
        <v>1019</v>
      </c>
      <c r="H378" s="431">
        <v>21739.13</v>
      </c>
    </row>
    <row r="379" spans="1:8" s="284" customFormat="1" ht="52.5" x14ac:dyDescent="0.35">
      <c r="A379" s="406">
        <v>44027.570138888892</v>
      </c>
      <c r="B379" s="430">
        <v>203</v>
      </c>
      <c r="C379" s="389" t="s">
        <v>1158</v>
      </c>
      <c r="D379" s="389"/>
      <c r="E379" s="389" t="s">
        <v>3947</v>
      </c>
      <c r="F379" s="222" t="s">
        <v>3576</v>
      </c>
      <c r="G379" s="222" t="s">
        <v>1019</v>
      </c>
      <c r="H379" s="431">
        <v>11478.26</v>
      </c>
    </row>
    <row r="380" spans="1:8" s="284" customFormat="1" ht="52.5" x14ac:dyDescent="0.35">
      <c r="A380" s="406">
        <v>44027.570138888892</v>
      </c>
      <c r="B380" s="430">
        <v>203</v>
      </c>
      <c r="C380" s="389" t="s">
        <v>1157</v>
      </c>
      <c r="D380" s="389"/>
      <c r="E380" s="389" t="s">
        <v>4160</v>
      </c>
      <c r="F380" s="222" t="s">
        <v>3576</v>
      </c>
      <c r="G380" s="222" t="s">
        <v>1019</v>
      </c>
      <c r="H380" s="431">
        <v>11478.26</v>
      </c>
    </row>
    <row r="381" spans="1:8" s="284" customFormat="1" ht="52.5" x14ac:dyDescent="0.35">
      <c r="A381" s="406">
        <v>44027.570138888892</v>
      </c>
      <c r="B381" s="430">
        <v>203</v>
      </c>
      <c r="C381" s="389" t="s">
        <v>2301</v>
      </c>
      <c r="D381" s="389"/>
      <c r="E381" s="389" t="s">
        <v>3949</v>
      </c>
      <c r="F381" s="222" t="s">
        <v>3576</v>
      </c>
      <c r="G381" s="222" t="s">
        <v>1019</v>
      </c>
      <c r="H381" s="431">
        <v>19130.43</v>
      </c>
    </row>
    <row r="382" spans="1:8" s="284" customFormat="1" ht="52.5" x14ac:dyDescent="0.35">
      <c r="A382" s="406">
        <v>44027.570138888892</v>
      </c>
      <c r="B382" s="430">
        <v>203</v>
      </c>
      <c r="C382" s="389" t="s">
        <v>3278</v>
      </c>
      <c r="D382" s="389"/>
      <c r="E382" s="437" t="s">
        <v>4159</v>
      </c>
      <c r="F382" s="222" t="s">
        <v>3576</v>
      </c>
      <c r="G382" s="222" t="s">
        <v>1019</v>
      </c>
      <c r="H382" s="431">
        <v>22239.53</v>
      </c>
    </row>
    <row r="383" spans="1:8" s="284" customFormat="1" ht="52.5" x14ac:dyDescent="0.35">
      <c r="A383" s="406">
        <v>44027.570138888892</v>
      </c>
      <c r="B383" s="430">
        <v>203</v>
      </c>
      <c r="C383" s="389" t="s">
        <v>1113</v>
      </c>
      <c r="D383" s="389"/>
      <c r="E383" s="437" t="s">
        <v>3995</v>
      </c>
      <c r="F383" s="222" t="s">
        <v>3576</v>
      </c>
      <c r="G383" s="222" t="s">
        <v>1019</v>
      </c>
      <c r="H383" s="431">
        <v>12913.04</v>
      </c>
    </row>
    <row r="384" spans="1:8" s="284" customFormat="1" ht="52.5" x14ac:dyDescent="0.35">
      <c r="A384" s="406">
        <v>44027.570138888892</v>
      </c>
      <c r="B384" s="430">
        <v>203</v>
      </c>
      <c r="C384" s="389" t="s">
        <v>3468</v>
      </c>
      <c r="D384" s="389"/>
      <c r="E384" s="437" t="s">
        <v>4200</v>
      </c>
      <c r="F384" s="222" t="s">
        <v>3576</v>
      </c>
      <c r="G384" s="222" t="s">
        <v>1019</v>
      </c>
      <c r="H384" s="431">
        <v>16739.13</v>
      </c>
    </row>
    <row r="385" spans="1:8" s="284" customFormat="1" ht="52.5" x14ac:dyDescent="0.35">
      <c r="A385" s="406">
        <v>44027.570138888892</v>
      </c>
      <c r="B385" s="430">
        <v>203</v>
      </c>
      <c r="C385" s="389" t="s">
        <v>3277</v>
      </c>
      <c r="D385" s="389"/>
      <c r="E385" s="389" t="s">
        <v>4158</v>
      </c>
      <c r="F385" s="222" t="s">
        <v>3576</v>
      </c>
      <c r="G385" s="222" t="s">
        <v>1019</v>
      </c>
      <c r="H385" s="431">
        <v>5739.19</v>
      </c>
    </row>
    <row r="386" spans="1:8" s="284" customFormat="1" ht="52.5" x14ac:dyDescent="0.35">
      <c r="A386" s="406">
        <v>44027.570138888892</v>
      </c>
      <c r="B386" s="430">
        <v>203</v>
      </c>
      <c r="C386" s="389" t="s">
        <v>1107</v>
      </c>
      <c r="D386" s="389"/>
      <c r="E386" s="436" t="s">
        <v>4171</v>
      </c>
      <c r="F386" s="222" t="s">
        <v>3576</v>
      </c>
      <c r="G386" s="222" t="s">
        <v>1019</v>
      </c>
      <c r="H386" s="431">
        <v>11956.52</v>
      </c>
    </row>
    <row r="387" spans="1:8" s="284" customFormat="1" ht="52.5" x14ac:dyDescent="0.35">
      <c r="A387" s="406">
        <v>44027.570138888892</v>
      </c>
      <c r="B387" s="430">
        <v>203</v>
      </c>
      <c r="C387" s="389" t="s">
        <v>3275</v>
      </c>
      <c r="D387" s="389"/>
      <c r="E387" s="389" t="s">
        <v>3947</v>
      </c>
      <c r="F387" s="222" t="s">
        <v>3576</v>
      </c>
      <c r="G387" s="222" t="s">
        <v>1019</v>
      </c>
      <c r="H387" s="431">
        <v>9565.1299999999992</v>
      </c>
    </row>
    <row r="388" spans="1:8" s="284" customFormat="1" ht="52.5" x14ac:dyDescent="0.35">
      <c r="A388" s="406">
        <v>44027.570138888892</v>
      </c>
      <c r="B388" s="430">
        <v>203</v>
      </c>
      <c r="C388" s="389" t="s">
        <v>1155</v>
      </c>
      <c r="D388" s="389"/>
      <c r="E388" s="389" t="s">
        <v>3947</v>
      </c>
      <c r="F388" s="222" t="s">
        <v>3576</v>
      </c>
      <c r="G388" s="222" t="s">
        <v>1019</v>
      </c>
      <c r="H388" s="431">
        <v>5739.13</v>
      </c>
    </row>
    <row r="389" spans="1:8" s="284" customFormat="1" ht="52.5" x14ac:dyDescent="0.35">
      <c r="A389" s="406">
        <v>44027.570138888892</v>
      </c>
      <c r="B389" s="430">
        <v>203</v>
      </c>
      <c r="C389" s="389" t="s">
        <v>1104</v>
      </c>
      <c r="D389" s="389"/>
      <c r="E389" s="436" t="s">
        <v>3947</v>
      </c>
      <c r="F389" s="222" t="s">
        <v>3576</v>
      </c>
      <c r="G389" s="222" t="s">
        <v>1019</v>
      </c>
      <c r="H389" s="431">
        <v>14348.95</v>
      </c>
    </row>
    <row r="390" spans="1:8" s="284" customFormat="1" ht="52.5" x14ac:dyDescent="0.35">
      <c r="A390" s="406">
        <v>44027.570138888892</v>
      </c>
      <c r="B390" s="430">
        <v>203</v>
      </c>
      <c r="C390" s="389" t="s">
        <v>3446</v>
      </c>
      <c r="D390" s="389"/>
      <c r="E390" s="389" t="s">
        <v>3947</v>
      </c>
      <c r="F390" s="222" t="s">
        <v>3576</v>
      </c>
      <c r="G390" s="222" t="s">
        <v>1019</v>
      </c>
      <c r="H390" s="431">
        <v>5739.13</v>
      </c>
    </row>
    <row r="391" spans="1:8" s="284" customFormat="1" ht="52.5" x14ac:dyDescent="0.35">
      <c r="A391" s="406">
        <v>44027.570138888892</v>
      </c>
      <c r="B391" s="430">
        <v>203</v>
      </c>
      <c r="C391" s="389" t="s">
        <v>1112</v>
      </c>
      <c r="D391" s="389"/>
      <c r="E391" s="437" t="s">
        <v>3976</v>
      </c>
      <c r="F391" s="222" t="s">
        <v>3576</v>
      </c>
      <c r="G391" s="222" t="s">
        <v>1019</v>
      </c>
      <c r="H391" s="431">
        <v>12913.04</v>
      </c>
    </row>
    <row r="392" spans="1:8" s="284" customFormat="1" ht="52.5" x14ac:dyDescent="0.35">
      <c r="A392" s="406">
        <v>44027.570138888892</v>
      </c>
      <c r="B392" s="430">
        <v>203</v>
      </c>
      <c r="C392" s="389" t="s">
        <v>1108</v>
      </c>
      <c r="D392" s="389"/>
      <c r="E392" s="436" t="s">
        <v>3949</v>
      </c>
      <c r="F392" s="222" t="s">
        <v>3576</v>
      </c>
      <c r="G392" s="222" t="s">
        <v>1019</v>
      </c>
      <c r="H392" s="431">
        <v>15217.39</v>
      </c>
    </row>
    <row r="393" spans="1:8" s="284" customFormat="1" ht="52.5" x14ac:dyDescent="0.35">
      <c r="A393" s="406">
        <v>44027.570138888892</v>
      </c>
      <c r="B393" s="430">
        <v>203</v>
      </c>
      <c r="C393" s="389" t="s">
        <v>3273</v>
      </c>
      <c r="D393" s="389"/>
      <c r="E393" s="437" t="s">
        <v>3947</v>
      </c>
      <c r="F393" s="222" t="s">
        <v>3576</v>
      </c>
      <c r="G393" s="222" t="s">
        <v>1019</v>
      </c>
      <c r="H393" s="431">
        <v>11956.52</v>
      </c>
    </row>
    <row r="394" spans="1:8" s="284" customFormat="1" ht="52.5" x14ac:dyDescent="0.35">
      <c r="A394" s="406">
        <v>44027.570138888892</v>
      </c>
      <c r="B394" s="430">
        <v>203</v>
      </c>
      <c r="C394" s="389" t="s">
        <v>1152</v>
      </c>
      <c r="D394" s="389"/>
      <c r="E394" s="389" t="s">
        <v>4197</v>
      </c>
      <c r="F394" s="222" t="s">
        <v>3576</v>
      </c>
      <c r="G394" s="222" t="s">
        <v>1019</v>
      </c>
      <c r="H394" s="431">
        <v>7304.34</v>
      </c>
    </row>
    <row r="395" spans="1:8" s="284" customFormat="1" ht="52.5" x14ac:dyDescent="0.35">
      <c r="A395" s="406">
        <v>44027.570138888892</v>
      </c>
      <c r="B395" s="430">
        <v>203</v>
      </c>
      <c r="C395" s="389" t="s">
        <v>3272</v>
      </c>
      <c r="D395" s="389"/>
      <c r="E395" s="389" t="s">
        <v>3947</v>
      </c>
      <c r="F395" s="222" t="s">
        <v>3576</v>
      </c>
      <c r="G395" s="222" t="s">
        <v>1019</v>
      </c>
      <c r="H395" s="431">
        <v>16739.8</v>
      </c>
    </row>
    <row r="396" spans="1:8" s="284" customFormat="1" ht="52.5" x14ac:dyDescent="0.35">
      <c r="A396" s="406">
        <v>44027.570138888892</v>
      </c>
      <c r="B396" s="430">
        <v>203</v>
      </c>
      <c r="C396" s="222" t="s">
        <v>3270</v>
      </c>
      <c r="D396" s="389"/>
      <c r="E396" s="436" t="s">
        <v>3949</v>
      </c>
      <c r="F396" s="222" t="s">
        <v>3576</v>
      </c>
      <c r="G396" s="222" t="s">
        <v>1019</v>
      </c>
      <c r="H396" s="431">
        <v>1617</v>
      </c>
    </row>
    <row r="397" spans="1:8" s="284" customFormat="1" ht="42" x14ac:dyDescent="0.35">
      <c r="A397" s="406">
        <v>44027.570138888892</v>
      </c>
      <c r="B397" s="430">
        <v>195</v>
      </c>
      <c r="C397" s="222" t="s">
        <v>1016</v>
      </c>
      <c r="D397" s="430"/>
      <c r="E397" s="222" t="s">
        <v>3949</v>
      </c>
      <c r="F397" s="222" t="s">
        <v>4192</v>
      </c>
      <c r="G397" s="222" t="s">
        <v>1019</v>
      </c>
      <c r="H397" s="431">
        <v>23913.040000000001</v>
      </c>
    </row>
    <row r="398" spans="1:8" s="284" customFormat="1" ht="42" x14ac:dyDescent="0.35">
      <c r="A398" s="406">
        <v>44028.697222222225</v>
      </c>
      <c r="B398" s="430">
        <v>211</v>
      </c>
      <c r="C398" s="222" t="s">
        <v>2325</v>
      </c>
      <c r="D398" s="430"/>
      <c r="E398" s="436" t="s">
        <v>2326</v>
      </c>
      <c r="F398" s="222" t="s">
        <v>3577</v>
      </c>
      <c r="G398" s="222" t="s">
        <v>1019</v>
      </c>
      <c r="H398" s="431">
        <v>8500</v>
      </c>
    </row>
    <row r="399" spans="1:8" s="284" customFormat="1" ht="52.5" x14ac:dyDescent="0.35">
      <c r="A399" s="406">
        <v>44029.618750000001</v>
      </c>
      <c r="B399" s="430">
        <v>213</v>
      </c>
      <c r="C399" s="222" t="s">
        <v>808</v>
      </c>
      <c r="D399" s="430"/>
      <c r="E399" s="389" t="s">
        <v>3578</v>
      </c>
      <c r="F399" s="222" t="s">
        <v>3579</v>
      </c>
      <c r="G399" s="222" t="s">
        <v>1019</v>
      </c>
      <c r="H399" s="431">
        <v>50000</v>
      </c>
    </row>
    <row r="400" spans="1:8" s="284" customFormat="1" ht="42" x14ac:dyDescent="0.35">
      <c r="A400" s="406">
        <v>44041.570138888892</v>
      </c>
      <c r="B400" s="430">
        <v>221</v>
      </c>
      <c r="C400" s="222" t="s">
        <v>3580</v>
      </c>
      <c r="D400" s="430"/>
      <c r="E400" s="436" t="s">
        <v>3949</v>
      </c>
      <c r="F400" s="222" t="s">
        <v>3581</v>
      </c>
      <c r="G400" s="222" t="s">
        <v>1019</v>
      </c>
      <c r="H400" s="431">
        <v>1300</v>
      </c>
    </row>
    <row r="401" spans="1:8" s="284" customFormat="1" ht="63" x14ac:dyDescent="0.35">
      <c r="A401" s="406">
        <v>44043.710416666669</v>
      </c>
      <c r="B401" s="430">
        <v>450</v>
      </c>
      <c r="C401" s="222" t="s">
        <v>1155</v>
      </c>
      <c r="D401" s="430"/>
      <c r="E401" s="389" t="s">
        <v>3947</v>
      </c>
      <c r="F401" s="222" t="s">
        <v>3582</v>
      </c>
      <c r="G401" s="222" t="s">
        <v>1019</v>
      </c>
      <c r="H401" s="431">
        <v>6260.87</v>
      </c>
    </row>
    <row r="402" spans="1:8" s="284" customFormat="1" ht="63" x14ac:dyDescent="0.35">
      <c r="A402" s="406">
        <v>44043.710416666669</v>
      </c>
      <c r="B402" s="430">
        <v>450</v>
      </c>
      <c r="C402" s="222" t="s">
        <v>1151</v>
      </c>
      <c r="D402" s="430"/>
      <c r="E402" s="389" t="s">
        <v>3947</v>
      </c>
      <c r="F402" s="222" t="s">
        <v>3582</v>
      </c>
      <c r="G402" s="222" t="s">
        <v>1019</v>
      </c>
      <c r="H402" s="431">
        <v>7043.48</v>
      </c>
    </row>
    <row r="403" spans="1:8" s="284" customFormat="1" ht="63" x14ac:dyDescent="0.35">
      <c r="A403" s="406">
        <v>44043.710416666669</v>
      </c>
      <c r="B403" s="430">
        <v>450</v>
      </c>
      <c r="C403" s="222" t="s">
        <v>1164</v>
      </c>
      <c r="D403" s="430"/>
      <c r="E403" s="389" t="s">
        <v>4165</v>
      </c>
      <c r="F403" s="222" t="s">
        <v>3582</v>
      </c>
      <c r="G403" s="222" t="s">
        <v>1019</v>
      </c>
      <c r="H403" s="431">
        <v>12521.74</v>
      </c>
    </row>
    <row r="404" spans="1:8" s="284" customFormat="1" ht="63" x14ac:dyDescent="0.35">
      <c r="A404" s="406">
        <v>44043.710416666669</v>
      </c>
      <c r="B404" s="430">
        <v>450</v>
      </c>
      <c r="C404" s="222" t="s">
        <v>3283</v>
      </c>
      <c r="D404" s="430"/>
      <c r="E404" s="389" t="s">
        <v>3947</v>
      </c>
      <c r="F404" s="222" t="s">
        <v>3582</v>
      </c>
      <c r="G404" s="222" t="s">
        <v>1019</v>
      </c>
      <c r="H404" s="431">
        <v>31304.7</v>
      </c>
    </row>
    <row r="405" spans="1:8" s="284" customFormat="1" ht="63" x14ac:dyDescent="0.35">
      <c r="A405" s="406">
        <v>44043.710416666669</v>
      </c>
      <c r="B405" s="430">
        <v>450</v>
      </c>
      <c r="C405" s="222" t="s">
        <v>3282</v>
      </c>
      <c r="D405" s="430"/>
      <c r="E405" s="389" t="s">
        <v>3947</v>
      </c>
      <c r="F405" s="222" t="s">
        <v>3582</v>
      </c>
      <c r="G405" s="222" t="s">
        <v>1019</v>
      </c>
      <c r="H405" s="431">
        <v>12521.74</v>
      </c>
    </row>
    <row r="406" spans="1:8" s="284" customFormat="1" ht="63" x14ac:dyDescent="0.35">
      <c r="A406" s="406">
        <v>44043.710416666669</v>
      </c>
      <c r="B406" s="430">
        <v>450</v>
      </c>
      <c r="C406" s="222" t="s">
        <v>1106</v>
      </c>
      <c r="D406" s="430"/>
      <c r="E406" s="436" t="s">
        <v>4164</v>
      </c>
      <c r="F406" s="222" t="s">
        <v>3582</v>
      </c>
      <c r="G406" s="222" t="s">
        <v>1019</v>
      </c>
      <c r="H406" s="431">
        <v>5217.3900000000003</v>
      </c>
    </row>
    <row r="407" spans="1:8" s="284" customFormat="1" ht="63" x14ac:dyDescent="0.35">
      <c r="A407" s="406">
        <v>44043.710416666669</v>
      </c>
      <c r="B407" s="430">
        <v>450</v>
      </c>
      <c r="C407" s="222" t="s">
        <v>1111</v>
      </c>
      <c r="D407" s="430"/>
      <c r="E407" s="437" t="s">
        <v>3996</v>
      </c>
      <c r="F407" s="222" t="s">
        <v>3582</v>
      </c>
      <c r="G407" s="222" t="s">
        <v>1019</v>
      </c>
      <c r="H407" s="431">
        <v>38043.480000000003</v>
      </c>
    </row>
    <row r="408" spans="1:8" s="284" customFormat="1" ht="63" x14ac:dyDescent="0.35">
      <c r="A408" s="406">
        <v>44043.710416666669</v>
      </c>
      <c r="B408" s="430">
        <v>450</v>
      </c>
      <c r="C408" s="222" t="s">
        <v>3281</v>
      </c>
      <c r="D408" s="430"/>
      <c r="E408" s="436" t="s">
        <v>3947</v>
      </c>
      <c r="F408" s="222" t="s">
        <v>3582</v>
      </c>
      <c r="G408" s="222" t="s">
        <v>1019</v>
      </c>
      <c r="H408" s="431">
        <v>12521.74</v>
      </c>
    </row>
    <row r="409" spans="1:8" s="284" customFormat="1" ht="63" x14ac:dyDescent="0.35">
      <c r="A409" s="406">
        <v>44043.710416666669</v>
      </c>
      <c r="B409" s="430">
        <v>450</v>
      </c>
      <c r="C409" s="222" t="s">
        <v>1162</v>
      </c>
      <c r="D409" s="430"/>
      <c r="E409" s="389" t="s">
        <v>3949</v>
      </c>
      <c r="F409" s="222" t="s">
        <v>3582</v>
      </c>
      <c r="G409" s="222" t="s">
        <v>1019</v>
      </c>
      <c r="H409" s="431">
        <v>12521.74</v>
      </c>
    </row>
    <row r="410" spans="1:8" s="284" customFormat="1" ht="63" x14ac:dyDescent="0.35">
      <c r="A410" s="406">
        <v>44043.710416666669</v>
      </c>
      <c r="B410" s="430">
        <v>450</v>
      </c>
      <c r="C410" s="222" t="s">
        <v>1161</v>
      </c>
      <c r="D410" s="430"/>
      <c r="E410" s="389" t="s">
        <v>4163</v>
      </c>
      <c r="F410" s="222" t="s">
        <v>3582</v>
      </c>
      <c r="G410" s="222" t="s">
        <v>1019</v>
      </c>
      <c r="H410" s="431">
        <v>12521.88</v>
      </c>
    </row>
    <row r="411" spans="1:8" s="284" customFormat="1" ht="63" x14ac:dyDescent="0.35">
      <c r="A411" s="406">
        <v>44043.710416666669</v>
      </c>
      <c r="B411" s="430">
        <v>450</v>
      </c>
      <c r="C411" s="222" t="s">
        <v>3461</v>
      </c>
      <c r="D411" s="430"/>
      <c r="E411" s="389" t="s">
        <v>4159</v>
      </c>
      <c r="F411" s="222" t="s">
        <v>3582</v>
      </c>
      <c r="G411" s="222" t="s">
        <v>1019</v>
      </c>
      <c r="H411" s="431">
        <v>1764</v>
      </c>
    </row>
    <row r="412" spans="1:8" s="284" customFormat="1" ht="63" x14ac:dyDescent="0.35">
      <c r="A412" s="406">
        <v>44043.710416666669</v>
      </c>
      <c r="B412" s="430">
        <v>450</v>
      </c>
      <c r="C412" s="222" t="s">
        <v>1159</v>
      </c>
      <c r="D412" s="430"/>
      <c r="E412" s="389" t="s">
        <v>4161</v>
      </c>
      <c r="F412" s="222" t="s">
        <v>3582</v>
      </c>
      <c r="G412" s="222" t="s">
        <v>1019</v>
      </c>
      <c r="H412" s="431">
        <v>12521.74</v>
      </c>
    </row>
    <row r="413" spans="1:8" s="284" customFormat="1" ht="63" x14ac:dyDescent="0.35">
      <c r="A413" s="406">
        <v>44043.710416666669</v>
      </c>
      <c r="B413" s="430">
        <v>450</v>
      </c>
      <c r="C413" s="222" t="s">
        <v>714</v>
      </c>
      <c r="D413" s="430"/>
      <c r="E413" s="389" t="s">
        <v>3947</v>
      </c>
      <c r="F413" s="222" t="s">
        <v>3582</v>
      </c>
      <c r="G413" s="222" t="s">
        <v>1019</v>
      </c>
      <c r="H413" s="431">
        <v>13586.96</v>
      </c>
    </row>
    <row r="414" spans="1:8" s="284" customFormat="1" ht="63" x14ac:dyDescent="0.35">
      <c r="A414" s="406">
        <v>44043.710416666669</v>
      </c>
      <c r="B414" s="430">
        <v>450</v>
      </c>
      <c r="C414" s="222" t="s">
        <v>1158</v>
      </c>
      <c r="D414" s="430"/>
      <c r="E414" s="389" t="s">
        <v>3947</v>
      </c>
      <c r="F414" s="222" t="s">
        <v>3582</v>
      </c>
      <c r="G414" s="222" t="s">
        <v>1019</v>
      </c>
      <c r="H414" s="431">
        <v>12521.74</v>
      </c>
    </row>
    <row r="415" spans="1:8" s="284" customFormat="1" ht="63" x14ac:dyDescent="0.35">
      <c r="A415" s="406">
        <v>44043.710416666669</v>
      </c>
      <c r="B415" s="430">
        <v>450</v>
      </c>
      <c r="C415" s="222" t="s">
        <v>1157</v>
      </c>
      <c r="D415" s="430"/>
      <c r="E415" s="389" t="s">
        <v>4160</v>
      </c>
      <c r="F415" s="222" t="s">
        <v>3582</v>
      </c>
      <c r="G415" s="222" t="s">
        <v>1019</v>
      </c>
      <c r="H415" s="431">
        <v>12521.74</v>
      </c>
    </row>
    <row r="416" spans="1:8" s="284" customFormat="1" ht="63" x14ac:dyDescent="0.35">
      <c r="A416" s="406">
        <v>44043.710416666669</v>
      </c>
      <c r="B416" s="430">
        <v>450</v>
      </c>
      <c r="C416" s="222" t="s">
        <v>2301</v>
      </c>
      <c r="D416" s="430"/>
      <c r="E416" s="389" t="s">
        <v>3949</v>
      </c>
      <c r="F416" s="222" t="s">
        <v>3582</v>
      </c>
      <c r="G416" s="222" t="s">
        <v>1019</v>
      </c>
      <c r="H416" s="431">
        <v>20869.57</v>
      </c>
    </row>
    <row r="417" spans="1:8" s="284" customFormat="1" ht="63" x14ac:dyDescent="0.35">
      <c r="A417" s="406">
        <v>44043.710416666669</v>
      </c>
      <c r="B417" s="430">
        <v>450</v>
      </c>
      <c r="C417" s="222" t="s">
        <v>3278</v>
      </c>
      <c r="D417" s="430"/>
      <c r="E417" s="437" t="s">
        <v>4159</v>
      </c>
      <c r="F417" s="222" t="s">
        <v>3582</v>
      </c>
      <c r="G417" s="222" t="s">
        <v>1019</v>
      </c>
      <c r="H417" s="431">
        <v>24261.29</v>
      </c>
    </row>
    <row r="418" spans="1:8" s="284" customFormat="1" ht="63" x14ac:dyDescent="0.35">
      <c r="A418" s="406">
        <v>44043.710416666669</v>
      </c>
      <c r="B418" s="430">
        <v>450</v>
      </c>
      <c r="C418" s="222" t="s">
        <v>1113</v>
      </c>
      <c r="D418" s="430"/>
      <c r="E418" s="437" t="s">
        <v>3995</v>
      </c>
      <c r="F418" s="222" t="s">
        <v>3582</v>
      </c>
      <c r="G418" s="222" t="s">
        <v>1019</v>
      </c>
      <c r="H418" s="431">
        <v>2347.83</v>
      </c>
    </row>
    <row r="419" spans="1:8" s="284" customFormat="1" ht="63" x14ac:dyDescent="0.35">
      <c r="A419" s="406">
        <v>44043.710416666669</v>
      </c>
      <c r="B419" s="430">
        <v>450</v>
      </c>
      <c r="C419" s="222" t="s">
        <v>3468</v>
      </c>
      <c r="D419" s="430"/>
      <c r="E419" s="437" t="s">
        <v>4200</v>
      </c>
      <c r="F419" s="222" t="s">
        <v>3582</v>
      </c>
      <c r="G419" s="222" t="s">
        <v>1019</v>
      </c>
      <c r="H419" s="431">
        <v>18260.87</v>
      </c>
    </row>
    <row r="420" spans="1:8" s="284" customFormat="1" ht="63" x14ac:dyDescent="0.35">
      <c r="A420" s="406">
        <v>44043.710416666669</v>
      </c>
      <c r="B420" s="430">
        <v>450</v>
      </c>
      <c r="C420" s="222" t="s">
        <v>3277</v>
      </c>
      <c r="D420" s="430"/>
      <c r="E420" s="389" t="s">
        <v>4158</v>
      </c>
      <c r="F420" s="222" t="s">
        <v>3582</v>
      </c>
      <c r="G420" s="222" t="s">
        <v>1019</v>
      </c>
      <c r="H420" s="431">
        <v>6260.94</v>
      </c>
    </row>
    <row r="421" spans="1:8" s="284" customFormat="1" ht="63" x14ac:dyDescent="0.35">
      <c r="A421" s="406">
        <v>44043.710416666669</v>
      </c>
      <c r="B421" s="430">
        <v>450</v>
      </c>
      <c r="C421" s="222" t="s">
        <v>1107</v>
      </c>
      <c r="D421" s="430"/>
      <c r="E421" s="436" t="s">
        <v>4171</v>
      </c>
      <c r="F421" s="222" t="s">
        <v>3582</v>
      </c>
      <c r="G421" s="222" t="s">
        <v>1019</v>
      </c>
      <c r="H421" s="431">
        <v>17507.77</v>
      </c>
    </row>
    <row r="422" spans="1:8" s="284" customFormat="1" ht="63" x14ac:dyDescent="0.35">
      <c r="A422" s="406">
        <v>44043.710416666669</v>
      </c>
      <c r="B422" s="430">
        <v>450</v>
      </c>
      <c r="C422" s="222" t="s">
        <v>3275</v>
      </c>
      <c r="D422" s="430"/>
      <c r="E422" s="389" t="s">
        <v>3947</v>
      </c>
      <c r="F422" s="222" t="s">
        <v>3582</v>
      </c>
      <c r="G422" s="222" t="s">
        <v>1019</v>
      </c>
      <c r="H422" s="431">
        <v>10434.69</v>
      </c>
    </row>
    <row r="423" spans="1:8" s="284" customFormat="1" ht="63" x14ac:dyDescent="0.35">
      <c r="A423" s="406">
        <v>44043.710416666669</v>
      </c>
      <c r="B423" s="430">
        <v>450</v>
      </c>
      <c r="C423" s="222" t="s">
        <v>1104</v>
      </c>
      <c r="D423" s="430"/>
      <c r="E423" s="436" t="s">
        <v>3947</v>
      </c>
      <c r="F423" s="222" t="s">
        <v>3582</v>
      </c>
      <c r="G423" s="222" t="s">
        <v>1019</v>
      </c>
      <c r="H423" s="431">
        <v>15653.4</v>
      </c>
    </row>
    <row r="424" spans="1:8" s="284" customFormat="1" ht="63" x14ac:dyDescent="0.35">
      <c r="A424" s="406">
        <v>44043.710416666669</v>
      </c>
      <c r="B424" s="430">
        <v>450</v>
      </c>
      <c r="C424" s="222" t="s">
        <v>3446</v>
      </c>
      <c r="D424" s="430"/>
      <c r="E424" s="389" t="s">
        <v>3947</v>
      </c>
      <c r="F424" s="222" t="s">
        <v>3582</v>
      </c>
      <c r="G424" s="222" t="s">
        <v>1019</v>
      </c>
      <c r="H424" s="431">
        <v>6260.87</v>
      </c>
    </row>
    <row r="425" spans="1:8" s="284" customFormat="1" ht="63" x14ac:dyDescent="0.35">
      <c r="A425" s="406">
        <v>44043.710416666669</v>
      </c>
      <c r="B425" s="430">
        <v>450</v>
      </c>
      <c r="C425" s="222" t="s">
        <v>1112</v>
      </c>
      <c r="D425" s="430"/>
      <c r="E425" s="437" t="s">
        <v>3976</v>
      </c>
      <c r="F425" s="222" t="s">
        <v>3582</v>
      </c>
      <c r="G425" s="222" t="s">
        <v>1019</v>
      </c>
      <c r="H425" s="431">
        <v>2347.83</v>
      </c>
    </row>
    <row r="426" spans="1:8" s="284" customFormat="1" ht="63" x14ac:dyDescent="0.35">
      <c r="A426" s="406">
        <v>44043.710416666669</v>
      </c>
      <c r="B426" s="430">
        <v>450</v>
      </c>
      <c r="C426" s="222" t="s">
        <v>1108</v>
      </c>
      <c r="D426" s="430"/>
      <c r="E426" s="436" t="s">
        <v>3949</v>
      </c>
      <c r="F426" s="222" t="s">
        <v>3582</v>
      </c>
      <c r="G426" s="222" t="s">
        <v>1019</v>
      </c>
      <c r="H426" s="431">
        <v>21739.13</v>
      </c>
    </row>
    <row r="427" spans="1:8" s="284" customFormat="1" ht="63" x14ac:dyDescent="0.35">
      <c r="A427" s="406">
        <v>44043.710416666669</v>
      </c>
      <c r="B427" s="430">
        <v>450</v>
      </c>
      <c r="C427" s="222" t="s">
        <v>3273</v>
      </c>
      <c r="D427" s="430"/>
      <c r="E427" s="437" t="s">
        <v>3947</v>
      </c>
      <c r="F427" s="222" t="s">
        <v>3582</v>
      </c>
      <c r="G427" s="222" t="s">
        <v>1019</v>
      </c>
      <c r="H427" s="431">
        <v>13043.48</v>
      </c>
    </row>
    <row r="428" spans="1:8" s="284" customFormat="1" ht="63" x14ac:dyDescent="0.35">
      <c r="A428" s="406">
        <v>44043.710416666669</v>
      </c>
      <c r="B428" s="430">
        <v>450</v>
      </c>
      <c r="C428" s="222" t="s">
        <v>3272</v>
      </c>
      <c r="D428" s="430"/>
      <c r="E428" s="389" t="s">
        <v>3947</v>
      </c>
      <c r="F428" s="222" t="s">
        <v>3582</v>
      </c>
      <c r="G428" s="222" t="s">
        <v>1019</v>
      </c>
      <c r="H428" s="431">
        <v>18261.599999999999</v>
      </c>
    </row>
    <row r="429" spans="1:8" s="284" customFormat="1" ht="63" x14ac:dyDescent="0.35">
      <c r="A429" s="406">
        <v>44043.710416666669</v>
      </c>
      <c r="B429" s="430">
        <v>450</v>
      </c>
      <c r="C429" s="222" t="s">
        <v>3270</v>
      </c>
      <c r="D429" s="430"/>
      <c r="E429" s="436" t="s">
        <v>3949</v>
      </c>
      <c r="F429" s="222" t="s">
        <v>3582</v>
      </c>
      <c r="G429" s="222" t="s">
        <v>1019</v>
      </c>
      <c r="H429" s="431">
        <v>1764</v>
      </c>
    </row>
    <row r="430" spans="1:8" s="284" customFormat="1" ht="42" x14ac:dyDescent="0.35">
      <c r="A430" s="406">
        <v>44043.710416666669</v>
      </c>
      <c r="B430" s="430">
        <v>231</v>
      </c>
      <c r="C430" s="222" t="s">
        <v>1016</v>
      </c>
      <c r="D430" s="430"/>
      <c r="E430" s="222" t="s">
        <v>3949</v>
      </c>
      <c r="F430" s="222" t="s">
        <v>4193</v>
      </c>
      <c r="G430" s="222" t="s">
        <v>1019</v>
      </c>
      <c r="H430" s="431">
        <v>26086.959999999999</v>
      </c>
    </row>
    <row r="431" spans="1:8" s="284" customFormat="1" ht="42" x14ac:dyDescent="0.35">
      <c r="A431" s="406">
        <v>44043.731249999997</v>
      </c>
      <c r="B431" s="430">
        <v>232</v>
      </c>
      <c r="C431" s="222" t="s">
        <v>3583</v>
      </c>
      <c r="D431" s="430"/>
      <c r="E431" s="436" t="s">
        <v>4005</v>
      </c>
      <c r="F431" s="222" t="s">
        <v>3584</v>
      </c>
      <c r="G431" s="222" t="s">
        <v>1019</v>
      </c>
      <c r="H431" s="431">
        <v>1000</v>
      </c>
    </row>
    <row r="432" spans="1:8" s="284" customFormat="1" ht="42" x14ac:dyDescent="0.35">
      <c r="A432" s="406">
        <v>44047.750694444447</v>
      </c>
      <c r="B432" s="430">
        <v>467</v>
      </c>
      <c r="C432" s="222" t="s">
        <v>3275</v>
      </c>
      <c r="D432" s="430"/>
      <c r="E432" s="389" t="s">
        <v>3947</v>
      </c>
      <c r="F432" s="222" t="s">
        <v>3585</v>
      </c>
      <c r="G432" s="222" t="s">
        <v>1019</v>
      </c>
      <c r="H432" s="431">
        <v>3389.82</v>
      </c>
    </row>
    <row r="433" spans="1:8" s="284" customFormat="1" ht="31.5" x14ac:dyDescent="0.35">
      <c r="A433" s="406">
        <v>44047.70208333333</v>
      </c>
      <c r="B433" s="430">
        <v>236</v>
      </c>
      <c r="C433" s="222" t="s">
        <v>3667</v>
      </c>
      <c r="D433" s="430"/>
      <c r="E433" s="436" t="s">
        <v>3949</v>
      </c>
      <c r="F433" s="222" t="s">
        <v>4168</v>
      </c>
      <c r="G433" s="222" t="s">
        <v>1020</v>
      </c>
      <c r="H433" s="431">
        <v>2200</v>
      </c>
    </row>
    <row r="434" spans="1:8" s="284" customFormat="1" ht="52.5" x14ac:dyDescent="0.35">
      <c r="A434" s="406">
        <v>44057.556250000001</v>
      </c>
      <c r="B434" s="430">
        <v>511</v>
      </c>
      <c r="C434" s="222" t="s">
        <v>3279</v>
      </c>
      <c r="D434" s="430"/>
      <c r="E434" s="389" t="s">
        <v>3957</v>
      </c>
      <c r="F434" s="222" t="s">
        <v>3586</v>
      </c>
      <c r="G434" s="222" t="s">
        <v>1019</v>
      </c>
      <c r="H434" s="431">
        <v>6000.26</v>
      </c>
    </row>
    <row r="435" spans="1:8" s="284" customFormat="1" ht="52.5" x14ac:dyDescent="0.35">
      <c r="A435" s="406">
        <v>44057.556250000001</v>
      </c>
      <c r="B435" s="430">
        <v>511</v>
      </c>
      <c r="C435" s="222" t="s">
        <v>3270</v>
      </c>
      <c r="D435" s="430"/>
      <c r="E435" s="436" t="s">
        <v>3949</v>
      </c>
      <c r="F435" s="222" t="s">
        <v>3586</v>
      </c>
      <c r="G435" s="222" t="s">
        <v>1019</v>
      </c>
      <c r="H435" s="431">
        <v>1690.5</v>
      </c>
    </row>
    <row r="436" spans="1:8" s="284" customFormat="1" ht="52.5" x14ac:dyDescent="0.35">
      <c r="A436" s="406">
        <v>44057.556250000001</v>
      </c>
      <c r="B436" s="430">
        <v>511</v>
      </c>
      <c r="C436" s="222" t="s">
        <v>3272</v>
      </c>
      <c r="D436" s="430"/>
      <c r="E436" s="389" t="s">
        <v>3947</v>
      </c>
      <c r="F436" s="222" t="s">
        <v>3586</v>
      </c>
      <c r="G436" s="222" t="s">
        <v>1019</v>
      </c>
      <c r="H436" s="431">
        <v>17500.7</v>
      </c>
    </row>
    <row r="437" spans="1:8" s="284" customFormat="1" ht="52.5" x14ac:dyDescent="0.35">
      <c r="A437" s="406">
        <v>44057.556250000001</v>
      </c>
      <c r="B437" s="430">
        <v>511</v>
      </c>
      <c r="C437" s="222" t="s">
        <v>3273</v>
      </c>
      <c r="D437" s="430"/>
      <c r="E437" s="437" t="s">
        <v>3947</v>
      </c>
      <c r="F437" s="222" t="s">
        <v>3586</v>
      </c>
      <c r="G437" s="222" t="s">
        <v>1019</v>
      </c>
      <c r="H437" s="431">
        <v>12500</v>
      </c>
    </row>
    <row r="438" spans="1:8" s="284" customFormat="1" ht="52.5" x14ac:dyDescent="0.35">
      <c r="A438" s="406">
        <v>44057.556250000001</v>
      </c>
      <c r="B438" s="430">
        <v>511</v>
      </c>
      <c r="C438" s="222" t="s">
        <v>1108</v>
      </c>
      <c r="D438" s="430"/>
      <c r="E438" s="436" t="s">
        <v>3949</v>
      </c>
      <c r="F438" s="222" t="s">
        <v>3586</v>
      </c>
      <c r="G438" s="222" t="s">
        <v>1019</v>
      </c>
      <c r="H438" s="431">
        <v>25000</v>
      </c>
    </row>
    <row r="439" spans="1:8" s="284" customFormat="1" ht="52.5" x14ac:dyDescent="0.35">
      <c r="A439" s="406">
        <v>44057.556250000001</v>
      </c>
      <c r="B439" s="430">
        <v>511</v>
      </c>
      <c r="C439" s="222" t="s">
        <v>1112</v>
      </c>
      <c r="D439" s="430"/>
      <c r="E439" s="437" t="s">
        <v>3976</v>
      </c>
      <c r="F439" s="222" t="s">
        <v>3586</v>
      </c>
      <c r="G439" s="222" t="s">
        <v>1019</v>
      </c>
      <c r="H439" s="431">
        <v>13500.01</v>
      </c>
    </row>
    <row r="440" spans="1:8" s="284" customFormat="1" ht="52.5" x14ac:dyDescent="0.35">
      <c r="A440" s="406">
        <v>44057.556250000001</v>
      </c>
      <c r="B440" s="430">
        <v>511</v>
      </c>
      <c r="C440" s="222" t="s">
        <v>3446</v>
      </c>
      <c r="D440" s="430"/>
      <c r="E440" s="389" t="s">
        <v>3947</v>
      </c>
      <c r="F440" s="222" t="s">
        <v>3586</v>
      </c>
      <c r="G440" s="222" t="s">
        <v>1019</v>
      </c>
      <c r="H440" s="431">
        <v>6000</v>
      </c>
    </row>
    <row r="441" spans="1:8" s="284" customFormat="1" ht="52.5" x14ac:dyDescent="0.35">
      <c r="A441" s="406">
        <v>44057.556250000001</v>
      </c>
      <c r="B441" s="430">
        <v>511</v>
      </c>
      <c r="C441" s="222" t="s">
        <v>1104</v>
      </c>
      <c r="D441" s="430"/>
      <c r="E441" s="436" t="s">
        <v>3947</v>
      </c>
      <c r="F441" s="222" t="s">
        <v>3586</v>
      </c>
      <c r="G441" s="222" t="s">
        <v>1019</v>
      </c>
      <c r="H441" s="431">
        <v>15001.17</v>
      </c>
    </row>
    <row r="442" spans="1:8" s="284" customFormat="1" ht="52.5" x14ac:dyDescent="0.35">
      <c r="A442" s="406">
        <v>44057.556250000001</v>
      </c>
      <c r="B442" s="430">
        <v>511</v>
      </c>
      <c r="C442" s="222" t="s">
        <v>1155</v>
      </c>
      <c r="D442" s="430"/>
      <c r="E442" s="389" t="s">
        <v>3947</v>
      </c>
      <c r="F442" s="222" t="s">
        <v>3586</v>
      </c>
      <c r="G442" s="222" t="s">
        <v>1019</v>
      </c>
      <c r="H442" s="431">
        <v>6000</v>
      </c>
    </row>
    <row r="443" spans="1:8" s="284" customFormat="1" ht="52.5" x14ac:dyDescent="0.35">
      <c r="A443" s="406">
        <v>44057.556250000001</v>
      </c>
      <c r="B443" s="430">
        <v>511</v>
      </c>
      <c r="C443" s="222" t="s">
        <v>3275</v>
      </c>
      <c r="D443" s="430"/>
      <c r="E443" s="389" t="s">
        <v>3947</v>
      </c>
      <c r="F443" s="222" t="s">
        <v>3586</v>
      </c>
      <c r="G443" s="222" t="s">
        <v>1019</v>
      </c>
      <c r="H443" s="431">
        <v>4999.96</v>
      </c>
    </row>
    <row r="444" spans="1:8" s="284" customFormat="1" ht="52.5" x14ac:dyDescent="0.35">
      <c r="A444" s="406">
        <v>44057.556250000001</v>
      </c>
      <c r="B444" s="430">
        <v>511</v>
      </c>
      <c r="C444" s="222" t="s">
        <v>3277</v>
      </c>
      <c r="D444" s="430"/>
      <c r="E444" s="389" t="s">
        <v>4158</v>
      </c>
      <c r="F444" s="222" t="s">
        <v>3586</v>
      </c>
      <c r="G444" s="222" t="s">
        <v>1019</v>
      </c>
      <c r="H444" s="431">
        <v>6000.07</v>
      </c>
    </row>
    <row r="445" spans="1:8" s="284" customFormat="1" ht="52.5" x14ac:dyDescent="0.35">
      <c r="A445" s="406">
        <v>44057.556250000001</v>
      </c>
      <c r="B445" s="430">
        <v>511</v>
      </c>
      <c r="C445" s="222" t="s">
        <v>3468</v>
      </c>
      <c r="D445" s="430"/>
      <c r="E445" s="437" t="s">
        <v>4200</v>
      </c>
      <c r="F445" s="222" t="s">
        <v>3586</v>
      </c>
      <c r="G445" s="222" t="s">
        <v>1019</v>
      </c>
      <c r="H445" s="431">
        <v>17500</v>
      </c>
    </row>
    <row r="446" spans="1:8" s="284" customFormat="1" ht="52.5" x14ac:dyDescent="0.35">
      <c r="A446" s="406">
        <v>44057.556250000001</v>
      </c>
      <c r="B446" s="430">
        <v>511</v>
      </c>
      <c r="C446" s="222" t="s">
        <v>1113</v>
      </c>
      <c r="D446" s="430"/>
      <c r="E446" s="437" t="s">
        <v>3995</v>
      </c>
      <c r="F446" s="222" t="s">
        <v>3586</v>
      </c>
      <c r="G446" s="222" t="s">
        <v>1019</v>
      </c>
      <c r="H446" s="431">
        <v>13500.01</v>
      </c>
    </row>
    <row r="447" spans="1:8" s="284" customFormat="1" ht="52.5" x14ac:dyDescent="0.35">
      <c r="A447" s="406">
        <v>44057.556250000001</v>
      </c>
      <c r="B447" s="430">
        <v>511</v>
      </c>
      <c r="C447" s="222" t="s">
        <v>3278</v>
      </c>
      <c r="D447" s="430"/>
      <c r="E447" s="437" t="s">
        <v>4159</v>
      </c>
      <c r="F447" s="222" t="s">
        <v>3586</v>
      </c>
      <c r="G447" s="222" t="s">
        <v>1019</v>
      </c>
      <c r="H447" s="431">
        <v>23250.41</v>
      </c>
    </row>
    <row r="448" spans="1:8" s="284" customFormat="1" ht="52.5" x14ac:dyDescent="0.35">
      <c r="A448" s="406">
        <v>44057.556250000001</v>
      </c>
      <c r="B448" s="430">
        <v>511</v>
      </c>
      <c r="C448" s="222" t="s">
        <v>2301</v>
      </c>
      <c r="D448" s="430"/>
      <c r="E448" s="389" t="s">
        <v>3949</v>
      </c>
      <c r="F448" s="222" t="s">
        <v>3586</v>
      </c>
      <c r="G448" s="222" t="s">
        <v>1019</v>
      </c>
      <c r="H448" s="431">
        <v>20000</v>
      </c>
    </row>
    <row r="449" spans="1:8" s="284" customFormat="1" ht="52.5" x14ac:dyDescent="0.35">
      <c r="A449" s="406">
        <v>44057.556250000001</v>
      </c>
      <c r="B449" s="430">
        <v>511</v>
      </c>
      <c r="C449" s="222" t="s">
        <v>1157</v>
      </c>
      <c r="D449" s="430"/>
      <c r="E449" s="389" t="s">
        <v>4160</v>
      </c>
      <c r="F449" s="222" t="s">
        <v>3586</v>
      </c>
      <c r="G449" s="222" t="s">
        <v>1019</v>
      </c>
      <c r="H449" s="431">
        <v>12000</v>
      </c>
    </row>
    <row r="450" spans="1:8" s="284" customFormat="1" ht="52.5" x14ac:dyDescent="0.35">
      <c r="A450" s="406">
        <v>44057.556250000001</v>
      </c>
      <c r="B450" s="430">
        <v>511</v>
      </c>
      <c r="C450" s="222" t="s">
        <v>1158</v>
      </c>
      <c r="D450" s="430"/>
      <c r="E450" s="389" t="s">
        <v>3947</v>
      </c>
      <c r="F450" s="222" t="s">
        <v>3586</v>
      </c>
      <c r="G450" s="222" t="s">
        <v>1019</v>
      </c>
      <c r="H450" s="431">
        <v>12000</v>
      </c>
    </row>
    <row r="451" spans="1:8" s="284" customFormat="1" ht="52.5" x14ac:dyDescent="0.35">
      <c r="A451" s="406">
        <v>44057.556250000001</v>
      </c>
      <c r="B451" s="430">
        <v>511</v>
      </c>
      <c r="C451" s="222" t="s">
        <v>714</v>
      </c>
      <c r="D451" s="430"/>
      <c r="E451" s="389" t="s">
        <v>3947</v>
      </c>
      <c r="F451" s="222" t="s">
        <v>3586</v>
      </c>
      <c r="G451" s="222" t="s">
        <v>1019</v>
      </c>
      <c r="H451" s="431">
        <v>31250</v>
      </c>
    </row>
    <row r="452" spans="1:8" s="284" customFormat="1" ht="52.5" x14ac:dyDescent="0.35">
      <c r="A452" s="406">
        <v>44057.556250000001</v>
      </c>
      <c r="B452" s="430">
        <v>511</v>
      </c>
      <c r="C452" s="222" t="s">
        <v>1159</v>
      </c>
      <c r="D452" s="430"/>
      <c r="E452" s="389" t="s">
        <v>4161</v>
      </c>
      <c r="F452" s="222" t="s">
        <v>3586</v>
      </c>
      <c r="G452" s="222" t="s">
        <v>1019</v>
      </c>
      <c r="H452" s="431">
        <v>12000</v>
      </c>
    </row>
    <row r="453" spans="1:8" s="284" customFormat="1" ht="52.5" x14ac:dyDescent="0.35">
      <c r="A453" s="406">
        <v>44057.556250000001</v>
      </c>
      <c r="B453" s="430">
        <v>511</v>
      </c>
      <c r="C453" s="222" t="s">
        <v>3461</v>
      </c>
      <c r="D453" s="430"/>
      <c r="E453" s="389" t="s">
        <v>4159</v>
      </c>
      <c r="F453" s="222" t="s">
        <v>3586</v>
      </c>
      <c r="G453" s="222" t="s">
        <v>1019</v>
      </c>
      <c r="H453" s="431">
        <v>1690.5</v>
      </c>
    </row>
    <row r="454" spans="1:8" s="284" customFormat="1" ht="52.5" x14ac:dyDescent="0.35">
      <c r="A454" s="406">
        <v>44057.556250000001</v>
      </c>
      <c r="B454" s="430">
        <v>511</v>
      </c>
      <c r="C454" s="222" t="s">
        <v>1161</v>
      </c>
      <c r="D454" s="430"/>
      <c r="E454" s="389" t="s">
        <v>4163</v>
      </c>
      <c r="F454" s="222" t="s">
        <v>3586</v>
      </c>
      <c r="G454" s="222" t="s">
        <v>1019</v>
      </c>
      <c r="H454" s="431">
        <v>12000.13</v>
      </c>
    </row>
    <row r="455" spans="1:8" s="284" customFormat="1" ht="52.5" x14ac:dyDescent="0.35">
      <c r="A455" s="406">
        <v>44057.556250000001</v>
      </c>
      <c r="B455" s="430">
        <v>511</v>
      </c>
      <c r="C455" s="222" t="s">
        <v>1162</v>
      </c>
      <c r="D455" s="430"/>
      <c r="E455" s="389" t="s">
        <v>3949</v>
      </c>
      <c r="F455" s="222" t="s">
        <v>3586</v>
      </c>
      <c r="G455" s="222" t="s">
        <v>1019</v>
      </c>
      <c r="H455" s="431">
        <v>12000</v>
      </c>
    </row>
    <row r="456" spans="1:8" s="284" customFormat="1" ht="52.5" x14ac:dyDescent="0.35">
      <c r="A456" s="406">
        <v>44057.556250000001</v>
      </c>
      <c r="B456" s="430">
        <v>511</v>
      </c>
      <c r="C456" s="222" t="s">
        <v>3281</v>
      </c>
      <c r="D456" s="430"/>
      <c r="E456" s="436" t="s">
        <v>3947</v>
      </c>
      <c r="F456" s="222" t="s">
        <v>3586</v>
      </c>
      <c r="G456" s="222" t="s">
        <v>1019</v>
      </c>
      <c r="H456" s="431">
        <v>12000</v>
      </c>
    </row>
    <row r="457" spans="1:8" s="284" customFormat="1" ht="52.5" x14ac:dyDescent="0.35">
      <c r="A457" s="406">
        <v>44057.556250000001</v>
      </c>
      <c r="B457" s="430">
        <v>511</v>
      </c>
      <c r="C457" s="222" t="s">
        <v>1111</v>
      </c>
      <c r="D457" s="430"/>
      <c r="E457" s="437" t="s">
        <v>3996</v>
      </c>
      <c r="F457" s="222" t="s">
        <v>3586</v>
      </c>
      <c r="G457" s="222" t="s">
        <v>1019</v>
      </c>
      <c r="H457" s="431">
        <v>43750</v>
      </c>
    </row>
    <row r="458" spans="1:8" s="284" customFormat="1" ht="52.5" x14ac:dyDescent="0.35">
      <c r="A458" s="406">
        <v>44057.556250000001</v>
      </c>
      <c r="B458" s="430">
        <v>511</v>
      </c>
      <c r="C458" s="222" t="s">
        <v>1106</v>
      </c>
      <c r="D458" s="430"/>
      <c r="E458" s="436" t="s">
        <v>4164</v>
      </c>
      <c r="F458" s="222" t="s">
        <v>3586</v>
      </c>
      <c r="G458" s="222" t="s">
        <v>1019</v>
      </c>
      <c r="H458" s="431">
        <v>10000</v>
      </c>
    </row>
    <row r="459" spans="1:8" s="284" customFormat="1" ht="52.5" x14ac:dyDescent="0.35">
      <c r="A459" s="406">
        <v>44057.556250000001</v>
      </c>
      <c r="B459" s="430">
        <v>511</v>
      </c>
      <c r="C459" s="222" t="s">
        <v>3282</v>
      </c>
      <c r="D459" s="430"/>
      <c r="E459" s="389" t="s">
        <v>3947</v>
      </c>
      <c r="F459" s="222" t="s">
        <v>3586</v>
      </c>
      <c r="G459" s="222" t="s">
        <v>1019</v>
      </c>
      <c r="H459" s="431">
        <v>12000</v>
      </c>
    </row>
    <row r="460" spans="1:8" s="284" customFormat="1" ht="52.5" x14ac:dyDescent="0.35">
      <c r="A460" s="406">
        <v>44057.556250000001</v>
      </c>
      <c r="B460" s="430">
        <v>511</v>
      </c>
      <c r="C460" s="222" t="s">
        <v>3283</v>
      </c>
      <c r="D460" s="430"/>
      <c r="E460" s="389" t="s">
        <v>3947</v>
      </c>
      <c r="F460" s="222" t="s">
        <v>3586</v>
      </c>
      <c r="G460" s="222" t="s">
        <v>1019</v>
      </c>
      <c r="H460" s="431">
        <v>30000.34</v>
      </c>
    </row>
    <row r="461" spans="1:8" s="284" customFormat="1" ht="52.5" x14ac:dyDescent="0.35">
      <c r="A461" s="406">
        <v>44057.556250000001</v>
      </c>
      <c r="B461" s="430">
        <v>511</v>
      </c>
      <c r="C461" s="222" t="s">
        <v>1164</v>
      </c>
      <c r="D461" s="430"/>
      <c r="E461" s="389" t="s">
        <v>4165</v>
      </c>
      <c r="F461" s="222" t="s">
        <v>3586</v>
      </c>
      <c r="G461" s="222" t="s">
        <v>1019</v>
      </c>
      <c r="H461" s="431">
        <v>12000</v>
      </c>
    </row>
    <row r="462" spans="1:8" s="284" customFormat="1" ht="52.5" x14ac:dyDescent="0.35">
      <c r="A462" s="406">
        <v>44057.556250000001</v>
      </c>
      <c r="B462" s="430">
        <v>511</v>
      </c>
      <c r="C462" s="222" t="s">
        <v>1151</v>
      </c>
      <c r="D462" s="430"/>
      <c r="E462" s="389" t="s">
        <v>3947</v>
      </c>
      <c r="F462" s="222" t="s">
        <v>3586</v>
      </c>
      <c r="G462" s="222" t="s">
        <v>1019</v>
      </c>
      <c r="H462" s="431">
        <v>6749.99</v>
      </c>
    </row>
    <row r="463" spans="1:8" s="284" customFormat="1" ht="42" x14ac:dyDescent="0.35">
      <c r="A463" s="406">
        <v>44057.556250000001</v>
      </c>
      <c r="B463" s="430">
        <v>247</v>
      </c>
      <c r="C463" s="222" t="s">
        <v>1016</v>
      </c>
      <c r="D463" s="430"/>
      <c r="E463" s="222" t="s">
        <v>3949</v>
      </c>
      <c r="F463" s="222" t="s">
        <v>4194</v>
      </c>
      <c r="G463" s="222" t="s">
        <v>1019</v>
      </c>
      <c r="H463" s="431">
        <v>25000</v>
      </c>
    </row>
    <row r="464" spans="1:8" s="284" customFormat="1" ht="31.5" x14ac:dyDescent="0.35">
      <c r="A464" s="406">
        <v>44057.65347222222</v>
      </c>
      <c r="B464" s="430">
        <v>253</v>
      </c>
      <c r="C464" s="222" t="s">
        <v>3301</v>
      </c>
      <c r="D464" s="430"/>
      <c r="E464" s="437" t="s">
        <v>3996</v>
      </c>
      <c r="F464" s="222" t="s">
        <v>3587</v>
      </c>
      <c r="G464" s="222" t="s">
        <v>1019</v>
      </c>
      <c r="H464" s="431">
        <v>2250</v>
      </c>
    </row>
    <row r="465" spans="1:8" s="284" customFormat="1" ht="52.5" x14ac:dyDescent="0.35">
      <c r="A465" s="406">
        <v>44060.729861111111</v>
      </c>
      <c r="B465" s="430">
        <v>257</v>
      </c>
      <c r="C465" s="222" t="s">
        <v>3588</v>
      </c>
      <c r="D465" s="430"/>
      <c r="E465" s="437" t="s">
        <v>4200</v>
      </c>
      <c r="F465" s="222" t="s">
        <v>3589</v>
      </c>
      <c r="G465" s="222" t="s">
        <v>1019</v>
      </c>
      <c r="H465" s="431">
        <v>8868.65</v>
      </c>
    </row>
    <row r="466" spans="1:8" s="284" customFormat="1" ht="52.5" x14ac:dyDescent="0.35">
      <c r="A466" s="406">
        <v>44071</v>
      </c>
      <c r="B466" s="430">
        <v>269</v>
      </c>
      <c r="C466" s="222" t="s">
        <v>808</v>
      </c>
      <c r="D466" s="430"/>
      <c r="E466" s="389" t="s">
        <v>3578</v>
      </c>
      <c r="F466" s="222" t="s">
        <v>3590</v>
      </c>
      <c r="G466" s="222" t="s">
        <v>1019</v>
      </c>
      <c r="H466" s="431">
        <v>30000</v>
      </c>
    </row>
    <row r="467" spans="1:8" s="284" customFormat="1" ht="52.5" x14ac:dyDescent="0.35">
      <c r="A467" s="406">
        <v>44074.472916666666</v>
      </c>
      <c r="B467" s="430">
        <v>271</v>
      </c>
      <c r="C467" s="222" t="s">
        <v>1151</v>
      </c>
      <c r="D467" s="430"/>
      <c r="E467" s="389" t="s">
        <v>3947</v>
      </c>
      <c r="F467" s="222" t="s">
        <v>3591</v>
      </c>
      <c r="G467" s="222" t="s">
        <v>1019</v>
      </c>
      <c r="H467" s="431">
        <v>6750.01</v>
      </c>
    </row>
    <row r="468" spans="1:8" s="284" customFormat="1" ht="52.5" x14ac:dyDescent="0.35">
      <c r="A468" s="406">
        <v>44074.472916666666</v>
      </c>
      <c r="B468" s="430">
        <v>271</v>
      </c>
      <c r="C468" s="222" t="s">
        <v>1164</v>
      </c>
      <c r="D468" s="430"/>
      <c r="E468" s="389" t="s">
        <v>4165</v>
      </c>
      <c r="F468" s="222" t="s">
        <v>3591</v>
      </c>
      <c r="G468" s="222" t="s">
        <v>1019</v>
      </c>
      <c r="H468" s="431">
        <v>12000</v>
      </c>
    </row>
    <row r="469" spans="1:8" s="284" customFormat="1" ht="52.5" x14ac:dyDescent="0.35">
      <c r="A469" s="406">
        <v>44074.472916666666</v>
      </c>
      <c r="B469" s="430">
        <v>271</v>
      </c>
      <c r="C469" s="222" t="s">
        <v>3283</v>
      </c>
      <c r="D469" s="430"/>
      <c r="E469" s="389" t="s">
        <v>3947</v>
      </c>
      <c r="F469" s="222" t="s">
        <v>3591</v>
      </c>
      <c r="G469" s="222" t="s">
        <v>1019</v>
      </c>
      <c r="H469" s="431">
        <v>30000.33</v>
      </c>
    </row>
    <row r="470" spans="1:8" s="284" customFormat="1" ht="52.5" x14ac:dyDescent="0.35">
      <c r="A470" s="406">
        <v>44074.472916666666</v>
      </c>
      <c r="B470" s="430">
        <v>271</v>
      </c>
      <c r="C470" s="222" t="s">
        <v>3282</v>
      </c>
      <c r="D470" s="430"/>
      <c r="E470" s="389" t="s">
        <v>3947</v>
      </c>
      <c r="F470" s="222" t="s">
        <v>3591</v>
      </c>
      <c r="G470" s="222" t="s">
        <v>1019</v>
      </c>
      <c r="H470" s="431">
        <v>12000</v>
      </c>
    </row>
    <row r="471" spans="1:8" s="284" customFormat="1" ht="52.5" x14ac:dyDescent="0.35">
      <c r="A471" s="406">
        <v>44074.472916666666</v>
      </c>
      <c r="B471" s="430">
        <v>271</v>
      </c>
      <c r="C471" s="222" t="s">
        <v>1106</v>
      </c>
      <c r="D471" s="430"/>
      <c r="E471" s="436" t="s">
        <v>4164</v>
      </c>
      <c r="F471" s="222" t="s">
        <v>3591</v>
      </c>
      <c r="G471" s="222" t="s">
        <v>1019</v>
      </c>
      <c r="H471" s="431">
        <v>10000</v>
      </c>
    </row>
    <row r="472" spans="1:8" s="284" customFormat="1" ht="52.5" x14ac:dyDescent="0.35">
      <c r="A472" s="406">
        <v>44074.472916666666</v>
      </c>
      <c r="B472" s="430">
        <v>271</v>
      </c>
      <c r="C472" s="222" t="s">
        <v>1111</v>
      </c>
      <c r="D472" s="430"/>
      <c r="E472" s="437" t="s">
        <v>3996</v>
      </c>
      <c r="F472" s="222" t="s">
        <v>3591</v>
      </c>
      <c r="G472" s="222" t="s">
        <v>1019</v>
      </c>
      <c r="H472" s="431">
        <v>43750</v>
      </c>
    </row>
    <row r="473" spans="1:8" s="284" customFormat="1" ht="52.5" x14ac:dyDescent="0.35">
      <c r="A473" s="406">
        <v>44074.472916666666</v>
      </c>
      <c r="B473" s="430">
        <v>271</v>
      </c>
      <c r="C473" s="222" t="s">
        <v>3281</v>
      </c>
      <c r="D473" s="430"/>
      <c r="E473" s="436" t="s">
        <v>3947</v>
      </c>
      <c r="F473" s="222" t="s">
        <v>3591</v>
      </c>
      <c r="G473" s="222" t="s">
        <v>1019</v>
      </c>
      <c r="H473" s="431">
        <v>12000</v>
      </c>
    </row>
    <row r="474" spans="1:8" s="284" customFormat="1" ht="52.5" x14ac:dyDescent="0.35">
      <c r="A474" s="406">
        <v>44074.472916666666</v>
      </c>
      <c r="B474" s="430">
        <v>271</v>
      </c>
      <c r="C474" s="222" t="s">
        <v>1162</v>
      </c>
      <c r="D474" s="430"/>
      <c r="E474" s="389" t="s">
        <v>3949</v>
      </c>
      <c r="F474" s="222" t="s">
        <v>3591</v>
      </c>
      <c r="G474" s="222" t="s">
        <v>1019</v>
      </c>
      <c r="H474" s="431">
        <v>12000</v>
      </c>
    </row>
    <row r="475" spans="1:8" s="284" customFormat="1" ht="52.5" x14ac:dyDescent="0.35">
      <c r="A475" s="406">
        <v>44074.472916666666</v>
      </c>
      <c r="B475" s="430">
        <v>271</v>
      </c>
      <c r="C475" s="222" t="s">
        <v>1161</v>
      </c>
      <c r="D475" s="430"/>
      <c r="E475" s="389" t="s">
        <v>4163</v>
      </c>
      <c r="F475" s="222" t="s">
        <v>3591</v>
      </c>
      <c r="G475" s="222" t="s">
        <v>1019</v>
      </c>
      <c r="H475" s="431">
        <v>12000.14</v>
      </c>
    </row>
    <row r="476" spans="1:8" s="284" customFormat="1" ht="52.5" x14ac:dyDescent="0.35">
      <c r="A476" s="406">
        <v>44074.472916666666</v>
      </c>
      <c r="B476" s="430">
        <v>271</v>
      </c>
      <c r="C476" s="222" t="s">
        <v>3461</v>
      </c>
      <c r="D476" s="430"/>
      <c r="E476" s="389" t="s">
        <v>4159</v>
      </c>
      <c r="F476" s="222" t="s">
        <v>3591</v>
      </c>
      <c r="G476" s="222" t="s">
        <v>1019</v>
      </c>
      <c r="H476" s="431">
        <v>1690.5</v>
      </c>
    </row>
    <row r="477" spans="1:8" s="284" customFormat="1" ht="52.5" x14ac:dyDescent="0.35">
      <c r="A477" s="406">
        <v>44074.472916666666</v>
      </c>
      <c r="B477" s="430">
        <v>271</v>
      </c>
      <c r="C477" s="222" t="s">
        <v>3279</v>
      </c>
      <c r="D477" s="430"/>
      <c r="E477" s="389" t="s">
        <v>3957</v>
      </c>
      <c r="F477" s="222" t="s">
        <v>3591</v>
      </c>
      <c r="G477" s="222" t="s">
        <v>1019</v>
      </c>
      <c r="H477" s="431">
        <v>12000.54</v>
      </c>
    </row>
    <row r="478" spans="1:8" s="284" customFormat="1" ht="52.5" x14ac:dyDescent="0.35">
      <c r="A478" s="406">
        <v>44074.472916666666</v>
      </c>
      <c r="B478" s="430">
        <v>271</v>
      </c>
      <c r="C478" s="222" t="s">
        <v>1159</v>
      </c>
      <c r="D478" s="430"/>
      <c r="E478" s="389" t="s">
        <v>4161</v>
      </c>
      <c r="F478" s="222" t="s">
        <v>3591</v>
      </c>
      <c r="G478" s="222" t="s">
        <v>1019</v>
      </c>
      <c r="H478" s="431">
        <v>12000</v>
      </c>
    </row>
    <row r="479" spans="1:8" s="284" customFormat="1" ht="52.5" x14ac:dyDescent="0.35">
      <c r="A479" s="406">
        <v>44074.472916666666</v>
      </c>
      <c r="B479" s="430">
        <v>271</v>
      </c>
      <c r="C479" s="222" t="s">
        <v>714</v>
      </c>
      <c r="D479" s="430"/>
      <c r="E479" s="389" t="s">
        <v>3947</v>
      </c>
      <c r="F479" s="222" t="s">
        <v>3591</v>
      </c>
      <c r="G479" s="222" t="s">
        <v>1019</v>
      </c>
      <c r="H479" s="431">
        <v>31249.99</v>
      </c>
    </row>
    <row r="480" spans="1:8" s="284" customFormat="1" ht="52.5" x14ac:dyDescent="0.35">
      <c r="A480" s="406">
        <v>44074.472916666666</v>
      </c>
      <c r="B480" s="430">
        <v>271</v>
      </c>
      <c r="C480" s="222" t="s">
        <v>1158</v>
      </c>
      <c r="D480" s="430"/>
      <c r="E480" s="389" t="s">
        <v>3947</v>
      </c>
      <c r="F480" s="222" t="s">
        <v>3591</v>
      </c>
      <c r="G480" s="222" t="s">
        <v>1019</v>
      </c>
      <c r="H480" s="431">
        <v>12000</v>
      </c>
    </row>
    <row r="481" spans="1:8" s="284" customFormat="1" ht="52.5" x14ac:dyDescent="0.35">
      <c r="A481" s="406">
        <v>44074.472916666666</v>
      </c>
      <c r="B481" s="430">
        <v>271</v>
      </c>
      <c r="C481" s="222" t="s">
        <v>1157</v>
      </c>
      <c r="D481" s="430"/>
      <c r="E481" s="389" t="s">
        <v>4160</v>
      </c>
      <c r="F481" s="222" t="s">
        <v>3591</v>
      </c>
      <c r="G481" s="222" t="s">
        <v>1019</v>
      </c>
      <c r="H481" s="431">
        <v>12000</v>
      </c>
    </row>
    <row r="482" spans="1:8" s="284" customFormat="1" ht="52.5" x14ac:dyDescent="0.35">
      <c r="A482" s="406">
        <v>44074.472916666666</v>
      </c>
      <c r="B482" s="430">
        <v>271</v>
      </c>
      <c r="C482" s="222" t="s">
        <v>2301</v>
      </c>
      <c r="D482" s="430"/>
      <c r="E482" s="389" t="s">
        <v>3949</v>
      </c>
      <c r="F482" s="222" t="s">
        <v>3591</v>
      </c>
      <c r="G482" s="222" t="s">
        <v>1019</v>
      </c>
      <c r="H482" s="431">
        <v>20000</v>
      </c>
    </row>
    <row r="483" spans="1:8" s="284" customFormat="1" ht="52.5" x14ac:dyDescent="0.35">
      <c r="A483" s="406">
        <v>44074.472916666666</v>
      </c>
      <c r="B483" s="430">
        <v>271</v>
      </c>
      <c r="C483" s="222" t="s">
        <v>3278</v>
      </c>
      <c r="D483" s="430"/>
      <c r="E483" s="437" t="s">
        <v>4159</v>
      </c>
      <c r="F483" s="222" t="s">
        <v>3591</v>
      </c>
      <c r="G483" s="222" t="s">
        <v>1019</v>
      </c>
      <c r="H483" s="431">
        <v>23250.41</v>
      </c>
    </row>
    <row r="484" spans="1:8" s="284" customFormat="1" ht="52.5" x14ac:dyDescent="0.35">
      <c r="A484" s="406">
        <v>44074.472916666666</v>
      </c>
      <c r="B484" s="430">
        <v>271</v>
      </c>
      <c r="C484" s="222" t="s">
        <v>1113</v>
      </c>
      <c r="D484" s="430"/>
      <c r="E484" s="437" t="s">
        <v>3995</v>
      </c>
      <c r="F484" s="222" t="s">
        <v>3591</v>
      </c>
      <c r="G484" s="222" t="s">
        <v>1019</v>
      </c>
      <c r="H484" s="431">
        <v>13499.98</v>
      </c>
    </row>
    <row r="485" spans="1:8" s="284" customFormat="1" ht="52.5" x14ac:dyDescent="0.35">
      <c r="A485" s="406">
        <v>44074.472916666666</v>
      </c>
      <c r="B485" s="430">
        <v>271</v>
      </c>
      <c r="C485" s="222" t="s">
        <v>3277</v>
      </c>
      <c r="D485" s="430"/>
      <c r="E485" s="389" t="s">
        <v>4158</v>
      </c>
      <c r="F485" s="222" t="s">
        <v>3591</v>
      </c>
      <c r="G485" s="222" t="s">
        <v>1019</v>
      </c>
      <c r="H485" s="431">
        <v>6000.06</v>
      </c>
    </row>
    <row r="486" spans="1:8" s="284" customFormat="1" ht="52.5" x14ac:dyDescent="0.35">
      <c r="A486" s="406">
        <v>44074.472916666666</v>
      </c>
      <c r="B486" s="430">
        <v>271</v>
      </c>
      <c r="C486" s="222" t="s">
        <v>3275</v>
      </c>
      <c r="D486" s="430"/>
      <c r="E486" s="389" t="s">
        <v>3947</v>
      </c>
      <c r="F486" s="222" t="s">
        <v>3591</v>
      </c>
      <c r="G486" s="222" t="s">
        <v>1019</v>
      </c>
      <c r="H486" s="431">
        <v>9999.91</v>
      </c>
    </row>
    <row r="487" spans="1:8" s="284" customFormat="1" ht="52.5" x14ac:dyDescent="0.35">
      <c r="A487" s="406">
        <v>44074.472916666666</v>
      </c>
      <c r="B487" s="430">
        <v>271</v>
      </c>
      <c r="C487" s="222" t="s">
        <v>1155</v>
      </c>
      <c r="D487" s="430"/>
      <c r="E487" s="389" t="s">
        <v>3947</v>
      </c>
      <c r="F487" s="222" t="s">
        <v>3591</v>
      </c>
      <c r="G487" s="222" t="s">
        <v>1019</v>
      </c>
      <c r="H487" s="431">
        <v>6000</v>
      </c>
    </row>
    <row r="488" spans="1:8" s="284" customFormat="1" ht="52.5" x14ac:dyDescent="0.35">
      <c r="A488" s="406">
        <v>44074.472916666666</v>
      </c>
      <c r="B488" s="430">
        <v>271</v>
      </c>
      <c r="C488" s="222" t="s">
        <v>1104</v>
      </c>
      <c r="D488" s="430"/>
      <c r="E488" s="436" t="s">
        <v>3947</v>
      </c>
      <c r="F488" s="222" t="s">
        <v>3591</v>
      </c>
      <c r="G488" s="222" t="s">
        <v>1019</v>
      </c>
      <c r="H488" s="431">
        <v>15001.18</v>
      </c>
    </row>
    <row r="489" spans="1:8" s="284" customFormat="1" ht="52.5" x14ac:dyDescent="0.35">
      <c r="A489" s="406">
        <v>44074.472916666666</v>
      </c>
      <c r="B489" s="430">
        <v>271</v>
      </c>
      <c r="C489" s="222" t="s">
        <v>3446</v>
      </c>
      <c r="D489" s="430"/>
      <c r="E489" s="389" t="s">
        <v>3947</v>
      </c>
      <c r="F489" s="222" t="s">
        <v>3591</v>
      </c>
      <c r="G489" s="222" t="s">
        <v>1019</v>
      </c>
      <c r="H489" s="431">
        <v>6000</v>
      </c>
    </row>
    <row r="490" spans="1:8" s="284" customFormat="1" ht="52.5" x14ac:dyDescent="0.35">
      <c r="A490" s="406">
        <v>44074.472916666666</v>
      </c>
      <c r="B490" s="430">
        <v>271</v>
      </c>
      <c r="C490" s="222" t="s">
        <v>1112</v>
      </c>
      <c r="D490" s="430"/>
      <c r="E490" s="437" t="s">
        <v>3976</v>
      </c>
      <c r="F490" s="222" t="s">
        <v>3591</v>
      </c>
      <c r="G490" s="222" t="s">
        <v>1019</v>
      </c>
      <c r="H490" s="431">
        <v>13499.98</v>
      </c>
    </row>
    <row r="491" spans="1:8" s="284" customFormat="1" ht="52.5" x14ac:dyDescent="0.35">
      <c r="A491" s="406">
        <v>44074.472916666666</v>
      </c>
      <c r="B491" s="430">
        <v>271</v>
      </c>
      <c r="C491" s="222" t="s">
        <v>1108</v>
      </c>
      <c r="D491" s="430"/>
      <c r="E491" s="436" t="s">
        <v>3949</v>
      </c>
      <c r="F491" s="222" t="s">
        <v>3591</v>
      </c>
      <c r="G491" s="222" t="s">
        <v>1019</v>
      </c>
      <c r="H491" s="431">
        <v>25000</v>
      </c>
    </row>
    <row r="492" spans="1:8" s="284" customFormat="1" ht="52.5" x14ac:dyDescent="0.35">
      <c r="A492" s="406">
        <v>44074.472916666666</v>
      </c>
      <c r="B492" s="430">
        <v>271</v>
      </c>
      <c r="C492" s="222" t="s">
        <v>3273</v>
      </c>
      <c r="D492" s="430"/>
      <c r="E492" s="437" t="s">
        <v>3947</v>
      </c>
      <c r="F492" s="222" t="s">
        <v>3591</v>
      </c>
      <c r="G492" s="222" t="s">
        <v>1019</v>
      </c>
      <c r="H492" s="431">
        <v>12500</v>
      </c>
    </row>
    <row r="493" spans="1:8" s="284" customFormat="1" ht="52.5" x14ac:dyDescent="0.35">
      <c r="A493" s="406">
        <v>44074.472916666666</v>
      </c>
      <c r="B493" s="430">
        <v>271</v>
      </c>
      <c r="C493" s="222" t="s">
        <v>3272</v>
      </c>
      <c r="D493" s="430"/>
      <c r="E493" s="389" t="s">
        <v>3947</v>
      </c>
      <c r="F493" s="222" t="s">
        <v>3591</v>
      </c>
      <c r="G493" s="222" t="s">
        <v>1019</v>
      </c>
      <c r="H493" s="431">
        <v>17500.7</v>
      </c>
    </row>
    <row r="494" spans="1:8" s="284" customFormat="1" ht="52.5" x14ac:dyDescent="0.35">
      <c r="A494" s="406">
        <v>44074.472916666666</v>
      </c>
      <c r="B494" s="430">
        <v>271</v>
      </c>
      <c r="C494" s="222" t="s">
        <v>3270</v>
      </c>
      <c r="D494" s="430"/>
      <c r="E494" s="436" t="s">
        <v>3949</v>
      </c>
      <c r="F494" s="222" t="s">
        <v>3591</v>
      </c>
      <c r="G494" s="222" t="s">
        <v>1019</v>
      </c>
      <c r="H494" s="431">
        <v>1690.5</v>
      </c>
    </row>
    <row r="495" spans="1:8" s="284" customFormat="1" ht="42" x14ac:dyDescent="0.35">
      <c r="A495" s="406">
        <v>44074.472916666666</v>
      </c>
      <c r="B495" s="430">
        <v>268</v>
      </c>
      <c r="C495" s="222" t="s">
        <v>1016</v>
      </c>
      <c r="D495" s="430"/>
      <c r="E495" s="222" t="s">
        <v>3949</v>
      </c>
      <c r="F495" s="222" t="s">
        <v>4195</v>
      </c>
      <c r="G495" s="222" t="s">
        <v>1019</v>
      </c>
      <c r="H495" s="431">
        <v>25000</v>
      </c>
    </row>
    <row r="496" spans="1:8" s="284" customFormat="1" ht="42" x14ac:dyDescent="0.35">
      <c r="A496" s="406">
        <v>44075.71597222222</v>
      </c>
      <c r="B496" s="430">
        <v>562</v>
      </c>
      <c r="C496" s="222" t="s">
        <v>1151</v>
      </c>
      <c r="D496" s="430"/>
      <c r="E496" s="389" t="s">
        <v>3947</v>
      </c>
      <c r="F496" s="222" t="s">
        <v>3592</v>
      </c>
      <c r="G496" s="222" t="s">
        <v>1019</v>
      </c>
      <c r="H496" s="431">
        <v>6406.77</v>
      </c>
    </row>
    <row r="497" spans="1:8" s="284" customFormat="1" ht="42" x14ac:dyDescent="0.35">
      <c r="A497" s="406">
        <v>44075.71597222222</v>
      </c>
      <c r="B497" s="430">
        <v>562</v>
      </c>
      <c r="C497" s="222" t="s">
        <v>1106</v>
      </c>
      <c r="D497" s="430"/>
      <c r="E497" s="436" t="s">
        <v>4164</v>
      </c>
      <c r="F497" s="222" t="s">
        <v>3592</v>
      </c>
      <c r="G497" s="222" t="s">
        <v>1019</v>
      </c>
      <c r="H497" s="431">
        <v>5436.87</v>
      </c>
    </row>
    <row r="498" spans="1:8" s="284" customFormat="1" ht="42" x14ac:dyDescent="0.35">
      <c r="A498" s="406">
        <v>44075.71597222222</v>
      </c>
      <c r="B498" s="430">
        <v>562</v>
      </c>
      <c r="C498" s="222" t="s">
        <v>1104</v>
      </c>
      <c r="D498" s="430"/>
      <c r="E498" s="436" t="s">
        <v>3947</v>
      </c>
      <c r="F498" s="222" t="s">
        <v>3592</v>
      </c>
      <c r="G498" s="222" t="s">
        <v>1019</v>
      </c>
      <c r="H498" s="431">
        <v>14272.22</v>
      </c>
    </row>
    <row r="499" spans="1:8" s="284" customFormat="1" ht="31.5" x14ac:dyDescent="0.35">
      <c r="A499" s="406">
        <v>44075.71597222222</v>
      </c>
      <c r="B499" s="430">
        <v>271</v>
      </c>
      <c r="C499" s="222" t="s">
        <v>3593</v>
      </c>
      <c r="D499" s="430"/>
      <c r="E499" s="389" t="s">
        <v>3967</v>
      </c>
      <c r="F499" s="222" t="s">
        <v>3594</v>
      </c>
      <c r="G499" s="222" t="s">
        <v>1019</v>
      </c>
      <c r="H499" s="431">
        <v>1000</v>
      </c>
    </row>
    <row r="500" spans="1:8" s="284" customFormat="1" ht="42" x14ac:dyDescent="0.35">
      <c r="A500" s="406">
        <v>44078.686111111114</v>
      </c>
      <c r="B500" s="430">
        <v>285</v>
      </c>
      <c r="C500" s="222" t="s">
        <v>3595</v>
      </c>
      <c r="D500" s="430"/>
      <c r="E500" s="389" t="s">
        <v>3996</v>
      </c>
      <c r="F500" s="222" t="s">
        <v>3596</v>
      </c>
      <c r="G500" s="222" t="s">
        <v>1019</v>
      </c>
      <c r="H500" s="431">
        <v>1100</v>
      </c>
    </row>
    <row r="501" spans="1:8" s="284" customFormat="1" ht="42" x14ac:dyDescent="0.35">
      <c r="A501" s="406">
        <v>44078.745833333334</v>
      </c>
      <c r="B501" s="430">
        <v>288</v>
      </c>
      <c r="C501" s="222" t="s">
        <v>3595</v>
      </c>
      <c r="D501" s="430"/>
      <c r="E501" s="389" t="s">
        <v>3996</v>
      </c>
      <c r="F501" s="222" t="s">
        <v>3597</v>
      </c>
      <c r="G501" s="222" t="s">
        <v>1019</v>
      </c>
      <c r="H501" s="431">
        <v>300</v>
      </c>
    </row>
    <row r="502" spans="1:8" s="284" customFormat="1" ht="42" x14ac:dyDescent="0.35">
      <c r="A502" s="406">
        <v>44083.53125</v>
      </c>
      <c r="B502" s="430">
        <v>290</v>
      </c>
      <c r="C502" s="222" t="s">
        <v>1016</v>
      </c>
      <c r="D502" s="430"/>
      <c r="E502" s="222" t="s">
        <v>3949</v>
      </c>
      <c r="F502" s="222" t="s">
        <v>3598</v>
      </c>
      <c r="G502" s="222" t="s">
        <v>1019</v>
      </c>
      <c r="H502" s="431">
        <v>20408.2</v>
      </c>
    </row>
    <row r="503" spans="1:8" s="284" customFormat="1" ht="42" x14ac:dyDescent="0.35">
      <c r="A503" s="406">
        <v>44083.717361111114</v>
      </c>
      <c r="B503" s="430">
        <v>300</v>
      </c>
      <c r="C503" s="222" t="s">
        <v>1111</v>
      </c>
      <c r="D503" s="430"/>
      <c r="E503" s="437" t="s">
        <v>3996</v>
      </c>
      <c r="F503" s="222" t="s">
        <v>3599</v>
      </c>
      <c r="G503" s="222" t="s">
        <v>1019</v>
      </c>
      <c r="H503" s="431">
        <v>13496.59</v>
      </c>
    </row>
    <row r="504" spans="1:8" s="284" customFormat="1" ht="52.5" x14ac:dyDescent="0.35">
      <c r="A504" s="406">
        <v>44089.476388888892</v>
      </c>
      <c r="B504" s="430">
        <v>629</v>
      </c>
      <c r="C504" s="222" t="s">
        <v>1159</v>
      </c>
      <c r="D504" s="430"/>
      <c r="E504" s="389" t="s">
        <v>4161</v>
      </c>
      <c r="F504" s="222" t="s">
        <v>3600</v>
      </c>
      <c r="G504" s="222" t="s">
        <v>1019</v>
      </c>
      <c r="H504" s="431">
        <v>12000</v>
      </c>
    </row>
    <row r="505" spans="1:8" s="284" customFormat="1" ht="52.5" x14ac:dyDescent="0.35">
      <c r="A505" s="406">
        <v>44089.476388888892</v>
      </c>
      <c r="B505" s="430">
        <v>629</v>
      </c>
      <c r="C505" s="222" t="s">
        <v>1151</v>
      </c>
      <c r="D505" s="430"/>
      <c r="E505" s="389" t="s">
        <v>3947</v>
      </c>
      <c r="F505" s="222" t="s">
        <v>3600</v>
      </c>
      <c r="G505" s="222" t="s">
        <v>1019</v>
      </c>
      <c r="H505" s="431">
        <v>2454.54</v>
      </c>
    </row>
    <row r="506" spans="1:8" s="284" customFormat="1" ht="52.5" x14ac:dyDescent="0.35">
      <c r="A506" s="406">
        <v>44089.476388888892</v>
      </c>
      <c r="B506" s="430">
        <v>629</v>
      </c>
      <c r="C506" s="222" t="s">
        <v>1164</v>
      </c>
      <c r="D506" s="430"/>
      <c r="E506" s="389" t="s">
        <v>4165</v>
      </c>
      <c r="F506" s="222" t="s">
        <v>3600</v>
      </c>
      <c r="G506" s="222" t="s">
        <v>1019</v>
      </c>
      <c r="H506" s="431">
        <v>12000</v>
      </c>
    </row>
    <row r="507" spans="1:8" s="284" customFormat="1" ht="52.5" x14ac:dyDescent="0.35">
      <c r="A507" s="406">
        <v>44089.476388888892</v>
      </c>
      <c r="B507" s="430">
        <v>629</v>
      </c>
      <c r="C507" s="222" t="s">
        <v>3283</v>
      </c>
      <c r="D507" s="430"/>
      <c r="E507" s="389" t="s">
        <v>3947</v>
      </c>
      <c r="F507" s="222" t="s">
        <v>3600</v>
      </c>
      <c r="G507" s="222" t="s">
        <v>1019</v>
      </c>
      <c r="H507" s="431">
        <v>30000.34</v>
      </c>
    </row>
    <row r="508" spans="1:8" s="284" customFormat="1" ht="52.5" x14ac:dyDescent="0.35">
      <c r="A508" s="406">
        <v>44089.476388888892</v>
      </c>
      <c r="B508" s="430">
        <v>629</v>
      </c>
      <c r="C508" s="222" t="s">
        <v>3282</v>
      </c>
      <c r="D508" s="430"/>
      <c r="E508" s="389" t="s">
        <v>3947</v>
      </c>
      <c r="F508" s="222" t="s">
        <v>3600</v>
      </c>
      <c r="G508" s="222" t="s">
        <v>1019</v>
      </c>
      <c r="H508" s="431">
        <v>12000</v>
      </c>
    </row>
    <row r="509" spans="1:8" s="284" customFormat="1" ht="52.5" x14ac:dyDescent="0.35">
      <c r="A509" s="406">
        <v>44089.476388888892</v>
      </c>
      <c r="B509" s="430">
        <v>629</v>
      </c>
      <c r="C509" s="222" t="s">
        <v>1106</v>
      </c>
      <c r="D509" s="430"/>
      <c r="E509" s="436" t="s">
        <v>4164</v>
      </c>
      <c r="F509" s="222" t="s">
        <v>3600</v>
      </c>
      <c r="G509" s="222" t="s">
        <v>1019</v>
      </c>
      <c r="H509" s="431">
        <v>3636.36</v>
      </c>
    </row>
    <row r="510" spans="1:8" s="284" customFormat="1" ht="52.5" x14ac:dyDescent="0.35">
      <c r="A510" s="406">
        <v>44089.476388888892</v>
      </c>
      <c r="B510" s="430">
        <v>629</v>
      </c>
      <c r="C510" s="222" t="s">
        <v>1111</v>
      </c>
      <c r="D510" s="430"/>
      <c r="E510" s="437" t="s">
        <v>3996</v>
      </c>
      <c r="F510" s="222" t="s">
        <v>3600</v>
      </c>
      <c r="G510" s="222" t="s">
        <v>1019</v>
      </c>
      <c r="H510" s="431">
        <v>43750</v>
      </c>
    </row>
    <row r="511" spans="1:8" s="284" customFormat="1" ht="52.5" x14ac:dyDescent="0.35">
      <c r="A511" s="406">
        <v>44089.476388888892</v>
      </c>
      <c r="B511" s="430">
        <v>629</v>
      </c>
      <c r="C511" s="222" t="s">
        <v>3281</v>
      </c>
      <c r="D511" s="430"/>
      <c r="E511" s="436" t="s">
        <v>3947</v>
      </c>
      <c r="F511" s="222" t="s">
        <v>3600</v>
      </c>
      <c r="G511" s="222" t="s">
        <v>1019</v>
      </c>
      <c r="H511" s="431">
        <v>12000</v>
      </c>
    </row>
    <row r="512" spans="1:8" s="284" customFormat="1" ht="52.5" x14ac:dyDescent="0.35">
      <c r="A512" s="406">
        <v>44089.476388888892</v>
      </c>
      <c r="B512" s="430">
        <v>629</v>
      </c>
      <c r="C512" s="222" t="s">
        <v>1162</v>
      </c>
      <c r="D512" s="430"/>
      <c r="E512" s="389" t="s">
        <v>3949</v>
      </c>
      <c r="F512" s="222" t="s">
        <v>3600</v>
      </c>
      <c r="G512" s="222" t="s">
        <v>1019</v>
      </c>
      <c r="H512" s="431">
        <v>12000</v>
      </c>
    </row>
    <row r="513" spans="1:8" s="284" customFormat="1" ht="52.5" x14ac:dyDescent="0.35">
      <c r="A513" s="406">
        <v>44089.476388888892</v>
      </c>
      <c r="B513" s="430">
        <v>629</v>
      </c>
      <c r="C513" s="222" t="s">
        <v>1161</v>
      </c>
      <c r="D513" s="430"/>
      <c r="E513" s="389" t="s">
        <v>4163</v>
      </c>
      <c r="F513" s="222" t="s">
        <v>3600</v>
      </c>
      <c r="G513" s="222" t="s">
        <v>1019</v>
      </c>
      <c r="H513" s="431">
        <v>12000.13</v>
      </c>
    </row>
    <row r="514" spans="1:8" s="284" customFormat="1" ht="52.5" x14ac:dyDescent="0.35">
      <c r="A514" s="406">
        <v>44089.476388888892</v>
      </c>
      <c r="B514" s="430">
        <v>629</v>
      </c>
      <c r="C514" s="222" t="s">
        <v>3461</v>
      </c>
      <c r="D514" s="430"/>
      <c r="E514" s="389" t="s">
        <v>4159</v>
      </c>
      <c r="F514" s="222" t="s">
        <v>3600</v>
      </c>
      <c r="G514" s="222" t="s">
        <v>1019</v>
      </c>
      <c r="H514" s="431">
        <v>1690.5</v>
      </c>
    </row>
    <row r="515" spans="1:8" s="284" customFormat="1" ht="52.5" x14ac:dyDescent="0.35">
      <c r="A515" s="406">
        <v>44089.476388888892</v>
      </c>
      <c r="B515" s="430">
        <v>629</v>
      </c>
      <c r="C515" s="222" t="s">
        <v>3279</v>
      </c>
      <c r="D515" s="430"/>
      <c r="E515" s="389" t="s">
        <v>3957</v>
      </c>
      <c r="F515" s="222" t="s">
        <v>3600</v>
      </c>
      <c r="G515" s="222" t="s">
        <v>1019</v>
      </c>
      <c r="H515" s="431">
        <v>12000.54</v>
      </c>
    </row>
    <row r="516" spans="1:8" s="284" customFormat="1" ht="52.5" x14ac:dyDescent="0.35">
      <c r="A516" s="406">
        <v>44089.476388888892</v>
      </c>
      <c r="B516" s="430">
        <v>629</v>
      </c>
      <c r="C516" s="222" t="s">
        <v>714</v>
      </c>
      <c r="D516" s="430"/>
      <c r="E516" s="389" t="s">
        <v>3947</v>
      </c>
      <c r="F516" s="222" t="s">
        <v>3600</v>
      </c>
      <c r="G516" s="222" t="s">
        <v>1019</v>
      </c>
      <c r="H516" s="431">
        <v>31250</v>
      </c>
    </row>
    <row r="517" spans="1:8" s="284" customFormat="1" ht="52.5" x14ac:dyDescent="0.35">
      <c r="A517" s="406">
        <v>44089.476388888892</v>
      </c>
      <c r="B517" s="430">
        <v>629</v>
      </c>
      <c r="C517" s="222" t="s">
        <v>1158</v>
      </c>
      <c r="D517" s="430"/>
      <c r="E517" s="389" t="s">
        <v>3947</v>
      </c>
      <c r="F517" s="222" t="s">
        <v>3600</v>
      </c>
      <c r="G517" s="222" t="s">
        <v>1019</v>
      </c>
      <c r="H517" s="431">
        <v>12000</v>
      </c>
    </row>
    <row r="518" spans="1:8" s="284" customFormat="1" ht="52.5" x14ac:dyDescent="0.35">
      <c r="A518" s="406">
        <v>44089.476388888892</v>
      </c>
      <c r="B518" s="430">
        <v>629</v>
      </c>
      <c r="C518" s="222" t="s">
        <v>1157</v>
      </c>
      <c r="D518" s="430"/>
      <c r="E518" s="389" t="s">
        <v>4160</v>
      </c>
      <c r="F518" s="222" t="s">
        <v>3600</v>
      </c>
      <c r="G518" s="222" t="s">
        <v>1019</v>
      </c>
      <c r="H518" s="431">
        <v>12000</v>
      </c>
    </row>
    <row r="519" spans="1:8" s="284" customFormat="1" ht="52.5" x14ac:dyDescent="0.35">
      <c r="A519" s="406">
        <v>44089.476388888892</v>
      </c>
      <c r="B519" s="430">
        <v>629</v>
      </c>
      <c r="C519" s="222" t="s">
        <v>2301</v>
      </c>
      <c r="D519" s="430"/>
      <c r="E519" s="389" t="s">
        <v>3949</v>
      </c>
      <c r="F519" s="222" t="s">
        <v>3600</v>
      </c>
      <c r="G519" s="222" t="s">
        <v>1019</v>
      </c>
      <c r="H519" s="431">
        <v>20000</v>
      </c>
    </row>
    <row r="520" spans="1:8" s="284" customFormat="1" ht="52.5" x14ac:dyDescent="0.35">
      <c r="A520" s="406">
        <v>44089.476388888892</v>
      </c>
      <c r="B520" s="430">
        <v>629</v>
      </c>
      <c r="C520" s="222" t="s">
        <v>3278</v>
      </c>
      <c r="D520" s="430"/>
      <c r="E520" s="437" t="s">
        <v>4159</v>
      </c>
      <c r="F520" s="222" t="s">
        <v>3600</v>
      </c>
      <c r="G520" s="222" t="s">
        <v>1019</v>
      </c>
      <c r="H520" s="431">
        <v>23250.41</v>
      </c>
    </row>
    <row r="521" spans="1:8" s="284" customFormat="1" ht="52.5" x14ac:dyDescent="0.35">
      <c r="A521" s="406">
        <v>44089.476388888892</v>
      </c>
      <c r="B521" s="430">
        <v>629</v>
      </c>
      <c r="C521" s="222" t="s">
        <v>1113</v>
      </c>
      <c r="D521" s="430"/>
      <c r="E521" s="437" t="s">
        <v>3995</v>
      </c>
      <c r="F521" s="222" t="s">
        <v>3600</v>
      </c>
      <c r="G521" s="222" t="s">
        <v>1019</v>
      </c>
      <c r="H521" s="431">
        <v>13500.01</v>
      </c>
    </row>
    <row r="522" spans="1:8" s="284" customFormat="1" ht="52.5" x14ac:dyDescent="0.35">
      <c r="A522" s="406">
        <v>44089.476388888892</v>
      </c>
      <c r="B522" s="430">
        <v>629</v>
      </c>
      <c r="C522" s="222" t="s">
        <v>3277</v>
      </c>
      <c r="D522" s="430"/>
      <c r="E522" s="389" t="s">
        <v>4158</v>
      </c>
      <c r="F522" s="222" t="s">
        <v>3600</v>
      </c>
      <c r="G522" s="222" t="s">
        <v>1019</v>
      </c>
      <c r="H522" s="431">
        <v>6000.07</v>
      </c>
    </row>
    <row r="523" spans="1:8" s="284" customFormat="1" ht="52.5" x14ac:dyDescent="0.35">
      <c r="A523" s="406">
        <v>44089.476388888892</v>
      </c>
      <c r="B523" s="430">
        <v>629</v>
      </c>
      <c r="C523" s="222" t="s">
        <v>3275</v>
      </c>
      <c r="D523" s="430"/>
      <c r="E523" s="389" t="s">
        <v>3947</v>
      </c>
      <c r="F523" s="222" t="s">
        <v>3600</v>
      </c>
      <c r="G523" s="222" t="s">
        <v>1019</v>
      </c>
      <c r="H523" s="431">
        <v>9999.91</v>
      </c>
    </row>
    <row r="524" spans="1:8" s="284" customFormat="1" ht="52.5" x14ac:dyDescent="0.35">
      <c r="A524" s="406">
        <v>44089.476388888892</v>
      </c>
      <c r="B524" s="430">
        <v>629</v>
      </c>
      <c r="C524" s="222" t="s">
        <v>1155</v>
      </c>
      <c r="D524" s="430"/>
      <c r="E524" s="389" t="s">
        <v>3947</v>
      </c>
      <c r="F524" s="222" t="s">
        <v>3600</v>
      </c>
      <c r="G524" s="222" t="s">
        <v>1019</v>
      </c>
      <c r="H524" s="431">
        <v>6000</v>
      </c>
    </row>
    <row r="525" spans="1:8" s="284" customFormat="1" ht="52.5" x14ac:dyDescent="0.35">
      <c r="A525" s="406">
        <v>44089.476388888892</v>
      </c>
      <c r="B525" s="430">
        <v>629</v>
      </c>
      <c r="C525" s="222" t="s">
        <v>1104</v>
      </c>
      <c r="D525" s="430"/>
      <c r="E525" s="436" t="s">
        <v>3947</v>
      </c>
      <c r="F525" s="222" t="s">
        <v>3600</v>
      </c>
      <c r="G525" s="222" t="s">
        <v>1019</v>
      </c>
      <c r="H525" s="431">
        <v>5454.97</v>
      </c>
    </row>
    <row r="526" spans="1:8" s="284" customFormat="1" ht="52.5" x14ac:dyDescent="0.35">
      <c r="A526" s="406">
        <v>44089.476388888892</v>
      </c>
      <c r="B526" s="430">
        <v>629</v>
      </c>
      <c r="C526" s="222" t="s">
        <v>3446</v>
      </c>
      <c r="D526" s="430"/>
      <c r="E526" s="389" t="s">
        <v>3947</v>
      </c>
      <c r="F526" s="222" t="s">
        <v>3600</v>
      </c>
      <c r="G526" s="222"/>
      <c r="H526" s="431">
        <v>6000</v>
      </c>
    </row>
    <row r="527" spans="1:8" s="284" customFormat="1" ht="52.5" x14ac:dyDescent="0.35">
      <c r="A527" s="406">
        <v>44089.476388888892</v>
      </c>
      <c r="B527" s="430">
        <v>629</v>
      </c>
      <c r="C527" s="222" t="s">
        <v>1112</v>
      </c>
      <c r="D527" s="430"/>
      <c r="E527" s="437" t="s">
        <v>3976</v>
      </c>
      <c r="F527" s="222" t="s">
        <v>3600</v>
      </c>
      <c r="G527" s="222" t="s">
        <v>1019</v>
      </c>
      <c r="H527" s="431">
        <v>13500.01</v>
      </c>
    </row>
    <row r="528" spans="1:8" s="284" customFormat="1" ht="52.5" x14ac:dyDescent="0.35">
      <c r="A528" s="406">
        <v>44089.476388888892</v>
      </c>
      <c r="B528" s="430">
        <v>629</v>
      </c>
      <c r="C528" s="222" t="s">
        <v>1108</v>
      </c>
      <c r="D528" s="430"/>
      <c r="E528" s="436" t="s">
        <v>3949</v>
      </c>
      <c r="F528" s="222" t="s">
        <v>3600</v>
      </c>
      <c r="G528" s="222" t="s">
        <v>1019</v>
      </c>
      <c r="H528" s="431">
        <v>25000</v>
      </c>
    </row>
    <row r="529" spans="1:8" s="284" customFormat="1" ht="52.5" x14ac:dyDescent="0.35">
      <c r="A529" s="406">
        <v>44089.476388888892</v>
      </c>
      <c r="B529" s="430">
        <v>629</v>
      </c>
      <c r="C529" s="222" t="s">
        <v>3273</v>
      </c>
      <c r="D529" s="430"/>
      <c r="E529" s="437" t="s">
        <v>3947</v>
      </c>
      <c r="F529" s="222" t="s">
        <v>3600</v>
      </c>
      <c r="G529" s="222" t="s">
        <v>1019</v>
      </c>
      <c r="H529" s="431">
        <v>12500</v>
      </c>
    </row>
    <row r="530" spans="1:8" s="284" customFormat="1" ht="52.5" x14ac:dyDescent="0.35">
      <c r="A530" s="406">
        <v>44089.476388888892</v>
      </c>
      <c r="B530" s="430">
        <v>629</v>
      </c>
      <c r="C530" s="222" t="s">
        <v>3272</v>
      </c>
      <c r="D530" s="430"/>
      <c r="E530" s="389" t="s">
        <v>3947</v>
      </c>
      <c r="F530" s="222" t="s">
        <v>3600</v>
      </c>
      <c r="G530" s="222" t="s">
        <v>1019</v>
      </c>
      <c r="H530" s="431">
        <v>17500.7</v>
      </c>
    </row>
    <row r="531" spans="1:8" s="284" customFormat="1" ht="52.5" x14ac:dyDescent="0.35">
      <c r="A531" s="406">
        <v>44089.476388888892</v>
      </c>
      <c r="B531" s="430">
        <v>629</v>
      </c>
      <c r="C531" s="222" t="s">
        <v>3270</v>
      </c>
      <c r="D531" s="430"/>
      <c r="E531" s="436" t="s">
        <v>3949</v>
      </c>
      <c r="F531" s="222" t="s">
        <v>3600</v>
      </c>
      <c r="G531" s="222" t="s">
        <v>1019</v>
      </c>
      <c r="H531" s="431">
        <v>1690.5</v>
      </c>
    </row>
    <row r="532" spans="1:8" s="284" customFormat="1" ht="42" x14ac:dyDescent="0.35">
      <c r="A532" s="406">
        <v>44089.476388888892</v>
      </c>
      <c r="B532" s="430">
        <v>306</v>
      </c>
      <c r="C532" s="222" t="s">
        <v>1016</v>
      </c>
      <c r="D532" s="430"/>
      <c r="E532" s="222" t="s">
        <v>3949</v>
      </c>
      <c r="F532" s="222" t="s">
        <v>3601</v>
      </c>
      <c r="G532" s="222" t="s">
        <v>1019</v>
      </c>
      <c r="H532" s="431">
        <v>22727.27</v>
      </c>
    </row>
    <row r="533" spans="1:8" s="284" customFormat="1" ht="52.5" x14ac:dyDescent="0.35">
      <c r="A533" s="406">
        <v>44095.605555555558</v>
      </c>
      <c r="B533" s="430">
        <v>677</v>
      </c>
      <c r="C533" s="222" t="s">
        <v>3602</v>
      </c>
      <c r="D533" s="389"/>
      <c r="E533" s="437" t="s">
        <v>3996</v>
      </c>
      <c r="F533" s="222" t="s">
        <v>3603</v>
      </c>
      <c r="G533" s="222" t="s">
        <v>1019</v>
      </c>
      <c r="H533" s="431">
        <v>3977.27</v>
      </c>
    </row>
    <row r="534" spans="1:8" s="284" customFormat="1" ht="63" x14ac:dyDescent="0.35">
      <c r="A534" s="406">
        <v>44104.470138888886</v>
      </c>
      <c r="B534" s="430">
        <v>322</v>
      </c>
      <c r="C534" s="222" t="s">
        <v>1151</v>
      </c>
      <c r="D534" s="389"/>
      <c r="E534" s="389" t="s">
        <v>3947</v>
      </c>
      <c r="F534" s="222" t="s">
        <v>3604</v>
      </c>
      <c r="G534" s="222" t="s">
        <v>1019</v>
      </c>
      <c r="H534" s="431">
        <v>4909.09</v>
      </c>
    </row>
    <row r="535" spans="1:8" s="284" customFormat="1" ht="63" x14ac:dyDescent="0.35">
      <c r="A535" s="406">
        <v>44104.470138888886</v>
      </c>
      <c r="B535" s="430">
        <v>322</v>
      </c>
      <c r="C535" s="222" t="s">
        <v>1164</v>
      </c>
      <c r="D535" s="389"/>
      <c r="E535" s="389" t="s">
        <v>4165</v>
      </c>
      <c r="F535" s="222" t="s">
        <v>3604</v>
      </c>
      <c r="G535" s="222" t="s">
        <v>1019</v>
      </c>
      <c r="H535" s="431">
        <v>12000</v>
      </c>
    </row>
    <row r="536" spans="1:8" s="284" customFormat="1" ht="63" x14ac:dyDescent="0.35">
      <c r="A536" s="406">
        <v>44104.470138888886</v>
      </c>
      <c r="B536" s="430">
        <v>322</v>
      </c>
      <c r="C536" s="222" t="s">
        <v>3283</v>
      </c>
      <c r="D536" s="389"/>
      <c r="E536" s="389" t="s">
        <v>3947</v>
      </c>
      <c r="F536" s="222" t="s">
        <v>3604</v>
      </c>
      <c r="G536" s="222" t="s">
        <v>1019</v>
      </c>
      <c r="H536" s="431">
        <v>30000.33</v>
      </c>
    </row>
    <row r="537" spans="1:8" s="284" customFormat="1" ht="63" x14ac:dyDescent="0.35">
      <c r="A537" s="406">
        <v>44104.470138888886</v>
      </c>
      <c r="B537" s="430">
        <v>322</v>
      </c>
      <c r="C537" s="222" t="s">
        <v>3282</v>
      </c>
      <c r="D537" s="389"/>
      <c r="E537" s="389" t="s">
        <v>3947</v>
      </c>
      <c r="F537" s="222" t="s">
        <v>3604</v>
      </c>
      <c r="G537" s="222" t="s">
        <v>1019</v>
      </c>
      <c r="H537" s="431">
        <v>12000</v>
      </c>
    </row>
    <row r="538" spans="1:8" s="284" customFormat="1" ht="63" x14ac:dyDescent="0.35">
      <c r="A538" s="406">
        <v>44104.470138888886</v>
      </c>
      <c r="B538" s="430">
        <v>322</v>
      </c>
      <c r="C538" s="222" t="s">
        <v>1106</v>
      </c>
      <c r="D538" s="389"/>
      <c r="E538" s="436" t="s">
        <v>4164</v>
      </c>
      <c r="F538" s="222" t="s">
        <v>3604</v>
      </c>
      <c r="G538" s="222" t="s">
        <v>1019</v>
      </c>
      <c r="H538" s="431">
        <v>7272.74</v>
      </c>
    </row>
    <row r="539" spans="1:8" s="284" customFormat="1" ht="63" x14ac:dyDescent="0.35">
      <c r="A539" s="406">
        <v>44104.470138888886</v>
      </c>
      <c r="B539" s="430">
        <v>322</v>
      </c>
      <c r="C539" s="222" t="s">
        <v>3281</v>
      </c>
      <c r="D539" s="389"/>
      <c r="E539" s="436" t="s">
        <v>3947</v>
      </c>
      <c r="F539" s="222" t="s">
        <v>3604</v>
      </c>
      <c r="G539" s="222" t="s">
        <v>1019</v>
      </c>
      <c r="H539" s="431">
        <v>12000</v>
      </c>
    </row>
    <row r="540" spans="1:8" s="284" customFormat="1" ht="63" x14ac:dyDescent="0.35">
      <c r="A540" s="406">
        <v>44104.470138888886</v>
      </c>
      <c r="B540" s="430">
        <v>322</v>
      </c>
      <c r="C540" s="222" t="s">
        <v>1162</v>
      </c>
      <c r="D540" s="389"/>
      <c r="E540" s="389" t="s">
        <v>3949</v>
      </c>
      <c r="F540" s="222" t="s">
        <v>3604</v>
      </c>
      <c r="G540" s="222" t="s">
        <v>1019</v>
      </c>
      <c r="H540" s="431">
        <v>12000</v>
      </c>
    </row>
    <row r="541" spans="1:8" s="284" customFormat="1" ht="63" x14ac:dyDescent="0.35">
      <c r="A541" s="406">
        <v>44104.470138888886</v>
      </c>
      <c r="B541" s="430">
        <v>322</v>
      </c>
      <c r="C541" s="222" t="s">
        <v>1161</v>
      </c>
      <c r="D541" s="389"/>
      <c r="E541" s="389" t="s">
        <v>4163</v>
      </c>
      <c r="F541" s="222" t="s">
        <v>3604</v>
      </c>
      <c r="G541" s="222" t="s">
        <v>1019</v>
      </c>
      <c r="H541" s="431">
        <v>12000.14</v>
      </c>
    </row>
    <row r="542" spans="1:8" s="284" customFormat="1" ht="63" x14ac:dyDescent="0.35">
      <c r="A542" s="406">
        <v>44104.470138888886</v>
      </c>
      <c r="B542" s="430">
        <v>322</v>
      </c>
      <c r="C542" s="222" t="s">
        <v>3461</v>
      </c>
      <c r="D542" s="389"/>
      <c r="E542" s="389" t="s">
        <v>4159</v>
      </c>
      <c r="F542" s="222" t="s">
        <v>3604</v>
      </c>
      <c r="G542" s="222" t="s">
        <v>1019</v>
      </c>
      <c r="H542" s="431">
        <v>1690.5</v>
      </c>
    </row>
    <row r="543" spans="1:8" s="284" customFormat="1" ht="63" x14ac:dyDescent="0.35">
      <c r="A543" s="406">
        <v>44104.470138888886</v>
      </c>
      <c r="B543" s="430">
        <v>322</v>
      </c>
      <c r="C543" s="222" t="s">
        <v>3279</v>
      </c>
      <c r="D543" s="389"/>
      <c r="E543" s="389" t="s">
        <v>3957</v>
      </c>
      <c r="F543" s="222" t="s">
        <v>3604</v>
      </c>
      <c r="G543" s="222" t="s">
        <v>1019</v>
      </c>
      <c r="H543" s="431">
        <v>12000.53</v>
      </c>
    </row>
    <row r="544" spans="1:8" s="284" customFormat="1" ht="63" x14ac:dyDescent="0.35">
      <c r="A544" s="406">
        <v>44104.470138888886</v>
      </c>
      <c r="B544" s="430">
        <v>322</v>
      </c>
      <c r="C544" s="222" t="s">
        <v>1159</v>
      </c>
      <c r="D544" s="389"/>
      <c r="E544" s="389" t="s">
        <v>4161</v>
      </c>
      <c r="F544" s="222" t="s">
        <v>3604</v>
      </c>
      <c r="G544" s="222" t="s">
        <v>1019</v>
      </c>
      <c r="H544" s="431">
        <v>12000</v>
      </c>
    </row>
    <row r="545" spans="1:8" s="284" customFormat="1" ht="63" x14ac:dyDescent="0.35">
      <c r="A545" s="406">
        <v>44104.470138888886</v>
      </c>
      <c r="B545" s="430">
        <v>322</v>
      </c>
      <c r="C545" s="222" t="s">
        <v>714</v>
      </c>
      <c r="D545" s="389"/>
      <c r="E545" s="389" t="s">
        <v>3947</v>
      </c>
      <c r="F545" s="222" t="s">
        <v>3604</v>
      </c>
      <c r="G545" s="222" t="s">
        <v>1019</v>
      </c>
      <c r="H545" s="431">
        <v>31249.99</v>
      </c>
    </row>
    <row r="546" spans="1:8" s="284" customFormat="1" ht="63" x14ac:dyDescent="0.35">
      <c r="A546" s="406">
        <v>44104.470138888886</v>
      </c>
      <c r="B546" s="430">
        <v>322</v>
      </c>
      <c r="C546" s="222" t="s">
        <v>1158</v>
      </c>
      <c r="D546" s="389"/>
      <c r="E546" s="389" t="s">
        <v>3947</v>
      </c>
      <c r="F546" s="222" t="s">
        <v>3604</v>
      </c>
      <c r="G546" s="222" t="s">
        <v>1019</v>
      </c>
      <c r="H546" s="431">
        <v>12000</v>
      </c>
    </row>
    <row r="547" spans="1:8" s="284" customFormat="1" ht="63" x14ac:dyDescent="0.35">
      <c r="A547" s="406">
        <v>44104.470138888886</v>
      </c>
      <c r="B547" s="430">
        <v>322</v>
      </c>
      <c r="C547" s="222" t="s">
        <v>1157</v>
      </c>
      <c r="D547" s="389"/>
      <c r="E547" s="389" t="s">
        <v>4160</v>
      </c>
      <c r="F547" s="222" t="s">
        <v>3604</v>
      </c>
      <c r="G547" s="222" t="s">
        <v>1019</v>
      </c>
      <c r="H547" s="431">
        <v>12000</v>
      </c>
    </row>
    <row r="548" spans="1:8" s="284" customFormat="1" ht="63" x14ac:dyDescent="0.35">
      <c r="A548" s="406">
        <v>44104.470138888886</v>
      </c>
      <c r="B548" s="430">
        <v>322</v>
      </c>
      <c r="C548" s="222" t="s">
        <v>2301</v>
      </c>
      <c r="D548" s="389"/>
      <c r="E548" s="389" t="s">
        <v>3949</v>
      </c>
      <c r="F548" s="222" t="s">
        <v>3604</v>
      </c>
      <c r="G548" s="222" t="s">
        <v>1019</v>
      </c>
      <c r="H548" s="431">
        <v>20000</v>
      </c>
    </row>
    <row r="549" spans="1:8" s="284" customFormat="1" ht="63" x14ac:dyDescent="0.35">
      <c r="A549" s="406">
        <v>44104.470138888886</v>
      </c>
      <c r="B549" s="430">
        <v>322</v>
      </c>
      <c r="C549" s="222" t="s">
        <v>3278</v>
      </c>
      <c r="D549" s="389"/>
      <c r="E549" s="437" t="s">
        <v>4159</v>
      </c>
      <c r="F549" s="222" t="s">
        <v>3604</v>
      </c>
      <c r="G549" s="222" t="s">
        <v>1019</v>
      </c>
      <c r="H549" s="431">
        <v>23250.41</v>
      </c>
    </row>
    <row r="550" spans="1:8" s="284" customFormat="1" ht="63" x14ac:dyDescent="0.35">
      <c r="A550" s="406">
        <v>44104.470138888886</v>
      </c>
      <c r="B550" s="430">
        <v>322</v>
      </c>
      <c r="C550" s="222" t="s">
        <v>1113</v>
      </c>
      <c r="D550" s="389"/>
      <c r="E550" s="437" t="s">
        <v>3995</v>
      </c>
      <c r="F550" s="222" t="s">
        <v>3604</v>
      </c>
      <c r="G550" s="222" t="s">
        <v>1019</v>
      </c>
      <c r="H550" s="431">
        <v>13499.98</v>
      </c>
    </row>
    <row r="551" spans="1:8" s="284" customFormat="1" ht="63" x14ac:dyDescent="0.35">
      <c r="A551" s="406">
        <v>44104.470138888886</v>
      </c>
      <c r="B551" s="430">
        <v>322</v>
      </c>
      <c r="C551" s="222" t="s">
        <v>3277</v>
      </c>
      <c r="D551" s="389"/>
      <c r="E551" s="389" t="s">
        <v>4158</v>
      </c>
      <c r="F551" s="222" t="s">
        <v>3604</v>
      </c>
      <c r="G551" s="222" t="s">
        <v>1019</v>
      </c>
      <c r="H551" s="431">
        <v>6000.06</v>
      </c>
    </row>
    <row r="552" spans="1:8" s="284" customFormat="1" ht="63" x14ac:dyDescent="0.35">
      <c r="A552" s="406">
        <v>44104.470138888886</v>
      </c>
      <c r="B552" s="430">
        <v>322</v>
      </c>
      <c r="C552" s="222" t="s">
        <v>3275</v>
      </c>
      <c r="D552" s="389"/>
      <c r="E552" s="389" t="s">
        <v>3947</v>
      </c>
      <c r="F552" s="222" t="s">
        <v>3604</v>
      </c>
      <c r="G552" s="222" t="s">
        <v>1019</v>
      </c>
      <c r="H552" s="431">
        <v>9999.91</v>
      </c>
    </row>
    <row r="553" spans="1:8" s="284" customFormat="1" ht="63" x14ac:dyDescent="0.35">
      <c r="A553" s="406">
        <v>44104.470138888886</v>
      </c>
      <c r="B553" s="430">
        <v>322</v>
      </c>
      <c r="C553" s="222" t="s">
        <v>1155</v>
      </c>
      <c r="D553" s="389"/>
      <c r="E553" s="389" t="s">
        <v>3947</v>
      </c>
      <c r="F553" s="222" t="s">
        <v>3604</v>
      </c>
      <c r="G553" s="222" t="s">
        <v>1019</v>
      </c>
      <c r="H553" s="431">
        <v>6000</v>
      </c>
    </row>
    <row r="554" spans="1:8" s="284" customFormat="1" ht="63" x14ac:dyDescent="0.35">
      <c r="A554" s="406">
        <v>44104.470138888886</v>
      </c>
      <c r="B554" s="430">
        <v>322</v>
      </c>
      <c r="C554" s="222" t="s">
        <v>1104</v>
      </c>
      <c r="D554" s="389"/>
      <c r="E554" s="436" t="s">
        <v>3947</v>
      </c>
      <c r="F554" s="222" t="s">
        <v>3604</v>
      </c>
      <c r="G554" s="222" t="s">
        <v>1019</v>
      </c>
      <c r="H554" s="431">
        <v>10909.94</v>
      </c>
    </row>
    <row r="555" spans="1:8" s="284" customFormat="1" ht="63" x14ac:dyDescent="0.35">
      <c r="A555" s="406">
        <v>44104.470138888886</v>
      </c>
      <c r="B555" s="430">
        <v>322</v>
      </c>
      <c r="C555" s="222" t="s">
        <v>3446</v>
      </c>
      <c r="D555" s="389"/>
      <c r="E555" s="389" t="s">
        <v>3947</v>
      </c>
      <c r="F555" s="222" t="s">
        <v>3604</v>
      </c>
      <c r="G555" s="222" t="s">
        <v>1019</v>
      </c>
      <c r="H555" s="431">
        <v>6000</v>
      </c>
    </row>
    <row r="556" spans="1:8" s="284" customFormat="1" ht="63" x14ac:dyDescent="0.35">
      <c r="A556" s="406">
        <v>44104.470138888886</v>
      </c>
      <c r="B556" s="430">
        <v>322</v>
      </c>
      <c r="C556" s="222" t="s">
        <v>1112</v>
      </c>
      <c r="D556" s="389"/>
      <c r="E556" s="437" t="s">
        <v>3976</v>
      </c>
      <c r="F556" s="222" t="s">
        <v>3604</v>
      </c>
      <c r="G556" s="222" t="s">
        <v>1019</v>
      </c>
      <c r="H556" s="431">
        <v>13499.98</v>
      </c>
    </row>
    <row r="557" spans="1:8" s="284" customFormat="1" ht="63" x14ac:dyDescent="0.35">
      <c r="A557" s="406">
        <v>44104.470138888886</v>
      </c>
      <c r="B557" s="430">
        <v>322</v>
      </c>
      <c r="C557" s="222" t="s">
        <v>1108</v>
      </c>
      <c r="D557" s="389"/>
      <c r="E557" s="436" t="s">
        <v>3949</v>
      </c>
      <c r="F557" s="222" t="s">
        <v>3604</v>
      </c>
      <c r="G557" s="222" t="s">
        <v>1019</v>
      </c>
      <c r="H557" s="431">
        <v>25000</v>
      </c>
    </row>
    <row r="558" spans="1:8" s="284" customFormat="1" ht="63" x14ac:dyDescent="0.35">
      <c r="A558" s="406">
        <v>44104.470138888886</v>
      </c>
      <c r="B558" s="430">
        <v>322</v>
      </c>
      <c r="C558" s="222" t="s">
        <v>3273</v>
      </c>
      <c r="D558" s="389"/>
      <c r="E558" s="437" t="s">
        <v>3947</v>
      </c>
      <c r="F558" s="222" t="s">
        <v>3604</v>
      </c>
      <c r="G558" s="222" t="s">
        <v>1019</v>
      </c>
      <c r="H558" s="431">
        <v>12500</v>
      </c>
    </row>
    <row r="559" spans="1:8" s="284" customFormat="1" ht="63" x14ac:dyDescent="0.35">
      <c r="A559" s="406">
        <v>44104.470138888886</v>
      </c>
      <c r="B559" s="430">
        <v>322</v>
      </c>
      <c r="C559" s="222" t="s">
        <v>3272</v>
      </c>
      <c r="D559" s="389"/>
      <c r="E559" s="389" t="s">
        <v>3947</v>
      </c>
      <c r="F559" s="222" t="s">
        <v>3604</v>
      </c>
      <c r="G559" s="222" t="s">
        <v>1019</v>
      </c>
      <c r="H559" s="431">
        <v>17500.7</v>
      </c>
    </row>
    <row r="560" spans="1:8" s="284" customFormat="1" ht="63" x14ac:dyDescent="0.35">
      <c r="A560" s="406">
        <v>44104.470138888886</v>
      </c>
      <c r="B560" s="430">
        <v>322</v>
      </c>
      <c r="C560" s="222" t="s">
        <v>3270</v>
      </c>
      <c r="D560" s="389"/>
      <c r="E560" s="436" t="s">
        <v>3949</v>
      </c>
      <c r="F560" s="222" t="s">
        <v>3604</v>
      </c>
      <c r="G560" s="222" t="s">
        <v>1019</v>
      </c>
      <c r="H560" s="431">
        <v>1690.5</v>
      </c>
    </row>
    <row r="561" spans="1:8" s="284" customFormat="1" ht="63" x14ac:dyDescent="0.35">
      <c r="A561" s="406">
        <v>44104.470138888886</v>
      </c>
      <c r="B561" s="430">
        <v>321</v>
      </c>
      <c r="C561" s="222" t="s">
        <v>1016</v>
      </c>
      <c r="D561" s="430"/>
      <c r="E561" s="222" t="s">
        <v>3949</v>
      </c>
      <c r="F561" s="222" t="s">
        <v>4196</v>
      </c>
      <c r="G561" s="222" t="s">
        <v>1019</v>
      </c>
      <c r="H561" s="431">
        <v>6818.19</v>
      </c>
    </row>
    <row r="562" spans="1:8" s="284" customFormat="1" ht="42" x14ac:dyDescent="0.35">
      <c r="A562" s="406">
        <v>44105.758333333331</v>
      </c>
      <c r="B562" s="430">
        <v>769</v>
      </c>
      <c r="C562" s="222" t="s">
        <v>1159</v>
      </c>
      <c r="D562" s="435"/>
      <c r="E562" s="389" t="s">
        <v>4161</v>
      </c>
      <c r="F562" s="222" t="s">
        <v>3736</v>
      </c>
      <c r="G562" s="222" t="s">
        <v>1019</v>
      </c>
      <c r="H562" s="429">
        <v>11417.52</v>
      </c>
    </row>
    <row r="563" spans="1:8" s="284" customFormat="1" ht="42" x14ac:dyDescent="0.35">
      <c r="A563" s="406">
        <v>44105.758333333331</v>
      </c>
      <c r="B563" s="430">
        <v>769</v>
      </c>
      <c r="C563" s="222" t="s">
        <v>1161</v>
      </c>
      <c r="D563" s="435"/>
      <c r="E563" s="389" t="s">
        <v>4163</v>
      </c>
      <c r="F563" s="222" t="s">
        <v>3736</v>
      </c>
      <c r="G563" s="222" t="s">
        <v>1019</v>
      </c>
      <c r="H563" s="431">
        <v>11413.47</v>
      </c>
    </row>
    <row r="564" spans="1:8" s="284" customFormat="1" ht="42" x14ac:dyDescent="0.35">
      <c r="A564" s="406">
        <v>44105.758333333331</v>
      </c>
      <c r="B564" s="430">
        <v>769</v>
      </c>
      <c r="C564" s="222" t="s">
        <v>1155</v>
      </c>
      <c r="D564" s="435"/>
      <c r="E564" s="389" t="s">
        <v>3947</v>
      </c>
      <c r="F564" s="222" t="s">
        <v>3736</v>
      </c>
      <c r="G564" s="222" t="s">
        <v>1019</v>
      </c>
      <c r="H564" s="431">
        <v>5708.71</v>
      </c>
    </row>
    <row r="565" spans="1:8" s="284" customFormat="1" ht="42" x14ac:dyDescent="0.35">
      <c r="A565" s="406">
        <v>44105.758333333331</v>
      </c>
      <c r="B565" s="430">
        <v>769</v>
      </c>
      <c r="C565" s="222" t="s">
        <v>1154</v>
      </c>
      <c r="D565" s="435"/>
      <c r="E565" s="389" t="s">
        <v>3947</v>
      </c>
      <c r="F565" s="222" t="s">
        <v>3736</v>
      </c>
      <c r="G565" s="222" t="s">
        <v>1019</v>
      </c>
      <c r="H565" s="431">
        <v>5708.71</v>
      </c>
    </row>
    <row r="566" spans="1:8" s="284" customFormat="1" ht="42" x14ac:dyDescent="0.35">
      <c r="A566" s="406">
        <v>44105.758333333331</v>
      </c>
      <c r="B566" s="430">
        <v>769</v>
      </c>
      <c r="C566" s="222" t="s">
        <v>3282</v>
      </c>
      <c r="D566" s="435"/>
      <c r="E566" s="389" t="s">
        <v>3947</v>
      </c>
      <c r="F566" s="222" t="s">
        <v>3736</v>
      </c>
      <c r="G566" s="222" t="s">
        <v>1019</v>
      </c>
      <c r="H566" s="429">
        <v>11417.52</v>
      </c>
    </row>
    <row r="567" spans="1:8" s="284" customFormat="1" ht="42" x14ac:dyDescent="0.35">
      <c r="A567" s="406">
        <v>44105.758333333331</v>
      </c>
      <c r="B567" s="430">
        <v>769</v>
      </c>
      <c r="C567" s="222" t="s">
        <v>1158</v>
      </c>
      <c r="D567" s="435"/>
      <c r="E567" s="389" t="s">
        <v>3947</v>
      </c>
      <c r="F567" s="222" t="s">
        <v>3736</v>
      </c>
      <c r="G567" s="222" t="s">
        <v>1019</v>
      </c>
      <c r="H567" s="429">
        <v>11417.52</v>
      </c>
    </row>
    <row r="568" spans="1:8" s="284" customFormat="1" ht="42" x14ac:dyDescent="0.35">
      <c r="A568" s="406">
        <v>44105.758333333331</v>
      </c>
      <c r="B568" s="430">
        <v>769</v>
      </c>
      <c r="C568" s="222" t="s">
        <v>1162</v>
      </c>
      <c r="D568" s="435"/>
      <c r="E568" s="389" t="s">
        <v>3949</v>
      </c>
      <c r="F568" s="222" t="s">
        <v>3736</v>
      </c>
      <c r="G568" s="222" t="s">
        <v>1019</v>
      </c>
      <c r="H568" s="429">
        <v>11417.52</v>
      </c>
    </row>
    <row r="569" spans="1:8" s="284" customFormat="1" ht="42" x14ac:dyDescent="0.35">
      <c r="A569" s="406">
        <v>44105.758333333331</v>
      </c>
      <c r="B569" s="430">
        <v>769</v>
      </c>
      <c r="C569" s="222" t="s">
        <v>1157</v>
      </c>
      <c r="D569" s="435"/>
      <c r="E569" s="389" t="s">
        <v>4160</v>
      </c>
      <c r="F569" s="222" t="s">
        <v>3736</v>
      </c>
      <c r="G569" s="222" t="s">
        <v>1019</v>
      </c>
      <c r="H569" s="429">
        <v>11417.52</v>
      </c>
    </row>
    <row r="570" spans="1:8" s="284" customFormat="1" ht="42" x14ac:dyDescent="0.35">
      <c r="A570" s="406">
        <v>44105.758333333331</v>
      </c>
      <c r="B570" s="430">
        <v>769</v>
      </c>
      <c r="C570" s="222" t="s">
        <v>1164</v>
      </c>
      <c r="D570" s="435"/>
      <c r="E570" s="389" t="s">
        <v>4165</v>
      </c>
      <c r="F570" s="222" t="s">
        <v>3736</v>
      </c>
      <c r="G570" s="222" t="s">
        <v>1019</v>
      </c>
      <c r="H570" s="431">
        <v>11417.52</v>
      </c>
    </row>
    <row r="571" spans="1:8" s="284" customFormat="1" ht="52.5" x14ac:dyDescent="0.35">
      <c r="A571" s="406">
        <v>44119.572222222225</v>
      </c>
      <c r="B571" s="430">
        <v>805</v>
      </c>
      <c r="C571" s="222" t="s">
        <v>1165</v>
      </c>
      <c r="D571" s="435"/>
      <c r="E571" s="389" t="s">
        <v>3947</v>
      </c>
      <c r="F571" s="222" t="s">
        <v>3737</v>
      </c>
      <c r="G571" s="222" t="s">
        <v>1019</v>
      </c>
      <c r="H571" s="431">
        <v>6428.57</v>
      </c>
    </row>
    <row r="572" spans="1:8" s="284" customFormat="1" ht="52.5" x14ac:dyDescent="0.35">
      <c r="A572" s="406">
        <v>44119.572222222225</v>
      </c>
      <c r="B572" s="430">
        <v>805</v>
      </c>
      <c r="C572" s="222" t="s">
        <v>1164</v>
      </c>
      <c r="D572" s="435"/>
      <c r="E572" s="389" t="s">
        <v>4165</v>
      </c>
      <c r="F572" s="222" t="s">
        <v>3737</v>
      </c>
      <c r="G572" s="222" t="s">
        <v>1019</v>
      </c>
      <c r="H572" s="431">
        <v>2285.7199999999998</v>
      </c>
    </row>
    <row r="573" spans="1:8" s="284" customFormat="1" ht="52.5" x14ac:dyDescent="0.35">
      <c r="A573" s="406">
        <v>44119.572222222225</v>
      </c>
      <c r="B573" s="430">
        <v>805</v>
      </c>
      <c r="C573" s="222" t="s">
        <v>3283</v>
      </c>
      <c r="D573" s="435"/>
      <c r="E573" s="389" t="s">
        <v>3947</v>
      </c>
      <c r="F573" s="222" t="s">
        <v>3737</v>
      </c>
      <c r="G573" s="222" t="s">
        <v>1019</v>
      </c>
      <c r="H573" s="431">
        <v>28571.759999999998</v>
      </c>
    </row>
    <row r="574" spans="1:8" s="284" customFormat="1" ht="52.5" x14ac:dyDescent="0.35">
      <c r="A574" s="406">
        <v>44119.572222222225</v>
      </c>
      <c r="B574" s="430">
        <v>805</v>
      </c>
      <c r="C574" s="222" t="s">
        <v>3282</v>
      </c>
      <c r="D574" s="435"/>
      <c r="E574" s="389" t="s">
        <v>3947</v>
      </c>
      <c r="F574" s="222" t="s">
        <v>3737</v>
      </c>
      <c r="G574" s="222" t="s">
        <v>1019</v>
      </c>
      <c r="H574" s="431">
        <v>2285.7199999999998</v>
      </c>
    </row>
    <row r="575" spans="1:8" s="284" customFormat="1" ht="52.5" x14ac:dyDescent="0.35">
      <c r="A575" s="406">
        <v>44119.572222222225</v>
      </c>
      <c r="B575" s="430">
        <v>805</v>
      </c>
      <c r="C575" s="222" t="s">
        <v>1106</v>
      </c>
      <c r="D575" s="435"/>
      <c r="E575" s="436" t="s">
        <v>4164</v>
      </c>
      <c r="F575" s="222" t="s">
        <v>3737</v>
      </c>
      <c r="G575" s="222" t="s">
        <v>1019</v>
      </c>
      <c r="H575" s="431">
        <v>9523.81</v>
      </c>
    </row>
    <row r="576" spans="1:8" s="284" customFormat="1" ht="52.5" x14ac:dyDescent="0.35">
      <c r="A576" s="406">
        <v>44119.572222222225</v>
      </c>
      <c r="B576" s="430">
        <v>805</v>
      </c>
      <c r="C576" s="222" t="s">
        <v>3738</v>
      </c>
      <c r="D576" s="435"/>
      <c r="E576" s="436" t="s">
        <v>3947</v>
      </c>
      <c r="F576" s="222" t="s">
        <v>3737</v>
      </c>
      <c r="G576" s="222" t="s">
        <v>1019</v>
      </c>
      <c r="H576" s="431">
        <v>11428.57</v>
      </c>
    </row>
    <row r="577" spans="1:8" s="284" customFormat="1" ht="52.5" x14ac:dyDescent="0.35">
      <c r="A577" s="406">
        <v>44119.572222222225</v>
      </c>
      <c r="B577" s="430">
        <v>805</v>
      </c>
      <c r="C577" s="222" t="s">
        <v>1162</v>
      </c>
      <c r="D577" s="435"/>
      <c r="E577" s="389" t="s">
        <v>3949</v>
      </c>
      <c r="F577" s="222" t="s">
        <v>3737</v>
      </c>
      <c r="G577" s="222" t="s">
        <v>1019</v>
      </c>
      <c r="H577" s="431">
        <v>2285.7199999999998</v>
      </c>
    </row>
    <row r="578" spans="1:8" s="284" customFormat="1" ht="52.5" x14ac:dyDescent="0.35">
      <c r="A578" s="406">
        <v>44119.572222222225</v>
      </c>
      <c r="B578" s="430">
        <v>805</v>
      </c>
      <c r="C578" s="222" t="s">
        <v>3739</v>
      </c>
      <c r="D578" s="435"/>
      <c r="E578" s="389" t="s">
        <v>4163</v>
      </c>
      <c r="F578" s="222" t="s">
        <v>3737</v>
      </c>
      <c r="G578" s="222" t="s">
        <v>1019</v>
      </c>
      <c r="H578" s="431">
        <v>2285.7399999999998</v>
      </c>
    </row>
    <row r="579" spans="1:8" s="284" customFormat="1" ht="52.5" x14ac:dyDescent="0.35">
      <c r="A579" s="406">
        <v>44119.572222222225</v>
      </c>
      <c r="B579" s="430">
        <v>805</v>
      </c>
      <c r="C579" s="222" t="s">
        <v>3740</v>
      </c>
      <c r="D579" s="389"/>
      <c r="E579" s="389" t="s">
        <v>4159</v>
      </c>
      <c r="F579" s="222" t="s">
        <v>3737</v>
      </c>
      <c r="G579" s="222" t="s">
        <v>1019</v>
      </c>
      <c r="H579" s="431">
        <v>1610</v>
      </c>
    </row>
    <row r="580" spans="1:8" s="284" customFormat="1" ht="52.5" x14ac:dyDescent="0.35">
      <c r="A580" s="406">
        <v>44119.572222222225</v>
      </c>
      <c r="B580" s="430">
        <v>805</v>
      </c>
      <c r="C580" s="222" t="s">
        <v>3279</v>
      </c>
      <c r="D580" s="435"/>
      <c r="E580" s="389" t="s">
        <v>3957</v>
      </c>
      <c r="F580" s="436" t="s">
        <v>3737</v>
      </c>
      <c r="G580" s="222" t="s">
        <v>1019</v>
      </c>
      <c r="H580" s="431">
        <v>11429.09</v>
      </c>
    </row>
    <row r="581" spans="1:8" s="284" customFormat="1" ht="52.5" x14ac:dyDescent="0.35">
      <c r="A581" s="406">
        <v>44119.572222222225</v>
      </c>
      <c r="B581" s="430">
        <v>805</v>
      </c>
      <c r="C581" s="222" t="s">
        <v>1159</v>
      </c>
      <c r="D581" s="435"/>
      <c r="E581" s="389" t="s">
        <v>4161</v>
      </c>
      <c r="F581" s="436" t="s">
        <v>3737</v>
      </c>
      <c r="G581" s="222" t="s">
        <v>1019</v>
      </c>
      <c r="H581" s="431">
        <v>2285.7199999999998</v>
      </c>
    </row>
    <row r="582" spans="1:8" s="284" customFormat="1" ht="52.5" x14ac:dyDescent="0.35">
      <c r="A582" s="406">
        <v>44119.572222222225</v>
      </c>
      <c r="B582" s="430">
        <v>805</v>
      </c>
      <c r="C582" s="222" t="s">
        <v>714</v>
      </c>
      <c r="D582" s="435"/>
      <c r="E582" s="389" t="s">
        <v>3947</v>
      </c>
      <c r="F582" s="436" t="s">
        <v>3737</v>
      </c>
      <c r="G582" s="222" t="s">
        <v>1019</v>
      </c>
      <c r="H582" s="431">
        <v>29761.9</v>
      </c>
    </row>
    <row r="583" spans="1:8" s="284" customFormat="1" ht="52.5" x14ac:dyDescent="0.35">
      <c r="A583" s="406">
        <v>44119.572222222225</v>
      </c>
      <c r="B583" s="430">
        <v>805</v>
      </c>
      <c r="C583" s="222" t="s">
        <v>1158</v>
      </c>
      <c r="D583" s="435"/>
      <c r="E583" s="389" t="s">
        <v>3947</v>
      </c>
      <c r="F583" s="436" t="s">
        <v>3737</v>
      </c>
      <c r="G583" s="222" t="s">
        <v>1019</v>
      </c>
      <c r="H583" s="431">
        <v>2285.7199999999998</v>
      </c>
    </row>
    <row r="584" spans="1:8" s="284" customFormat="1" ht="52.5" x14ac:dyDescent="0.35">
      <c r="A584" s="406">
        <v>44119.572222222225</v>
      </c>
      <c r="B584" s="430">
        <v>805</v>
      </c>
      <c r="C584" s="222" t="s">
        <v>4201</v>
      </c>
      <c r="D584" s="435"/>
      <c r="E584" s="389" t="s">
        <v>4160</v>
      </c>
      <c r="F584" s="436" t="s">
        <v>3737</v>
      </c>
      <c r="G584" s="222" t="s">
        <v>1019</v>
      </c>
      <c r="H584" s="431">
        <v>2285.7199999999998</v>
      </c>
    </row>
    <row r="585" spans="1:8" s="284" customFormat="1" ht="52.5" x14ac:dyDescent="0.35">
      <c r="A585" s="406">
        <v>44119.572222222225</v>
      </c>
      <c r="B585" s="430">
        <v>805</v>
      </c>
      <c r="C585" s="222" t="s">
        <v>2301</v>
      </c>
      <c r="D585" s="435"/>
      <c r="E585" s="389" t="s">
        <v>3949</v>
      </c>
      <c r="F585" s="436" t="s">
        <v>3737</v>
      </c>
      <c r="G585" s="222" t="s">
        <v>1019</v>
      </c>
      <c r="H585" s="431">
        <v>19047.62</v>
      </c>
    </row>
    <row r="586" spans="1:8" s="284" customFormat="1" ht="52.5" x14ac:dyDescent="0.35">
      <c r="A586" s="406">
        <v>44119.572222222225</v>
      </c>
      <c r="B586" s="430">
        <v>805</v>
      </c>
      <c r="C586" s="222" t="s">
        <v>3278</v>
      </c>
      <c r="D586" s="435"/>
      <c r="E586" s="437" t="s">
        <v>4159</v>
      </c>
      <c r="F586" s="436" t="s">
        <v>3737</v>
      </c>
      <c r="G586" s="222" t="s">
        <v>1019</v>
      </c>
      <c r="H586" s="431">
        <v>22143.24</v>
      </c>
    </row>
    <row r="587" spans="1:8" s="284" customFormat="1" ht="52.5" x14ac:dyDescent="0.35">
      <c r="A587" s="406">
        <v>44119.572222222225</v>
      </c>
      <c r="B587" s="430">
        <v>805</v>
      </c>
      <c r="C587" s="222" t="s">
        <v>3741</v>
      </c>
      <c r="D587" s="435"/>
      <c r="E587" s="437" t="s">
        <v>3995</v>
      </c>
      <c r="F587" s="436" t="s">
        <v>3737</v>
      </c>
      <c r="G587" s="222" t="s">
        <v>1019</v>
      </c>
      <c r="H587" s="431">
        <v>12857.14</v>
      </c>
    </row>
    <row r="588" spans="1:8" s="284" customFormat="1" ht="52.5" x14ac:dyDescent="0.35">
      <c r="A588" s="406">
        <v>44119.572222222225</v>
      </c>
      <c r="B588" s="430">
        <v>805</v>
      </c>
      <c r="C588" s="222" t="s">
        <v>3742</v>
      </c>
      <c r="D588" s="435"/>
      <c r="E588" s="389" t="s">
        <v>4158</v>
      </c>
      <c r="F588" s="436" t="s">
        <v>3737</v>
      </c>
      <c r="G588" s="222" t="s">
        <v>1019</v>
      </c>
      <c r="H588" s="431">
        <v>5714.35</v>
      </c>
    </row>
    <row r="589" spans="1:8" s="284" customFormat="1" ht="52.5" x14ac:dyDescent="0.35">
      <c r="A589" s="406">
        <v>44119.572222222225</v>
      </c>
      <c r="B589" s="430">
        <v>805</v>
      </c>
      <c r="C589" s="222" t="s">
        <v>3275</v>
      </c>
      <c r="D589" s="389"/>
      <c r="E589" s="389" t="s">
        <v>3947</v>
      </c>
      <c r="F589" s="436" t="s">
        <v>3737</v>
      </c>
      <c r="G589" s="222" t="s">
        <v>1019</v>
      </c>
      <c r="H589" s="431">
        <v>9523.7199999999993</v>
      </c>
    </row>
    <row r="590" spans="1:8" s="284" customFormat="1" ht="52.5" x14ac:dyDescent="0.35">
      <c r="A590" s="406">
        <v>44119.572222222225</v>
      </c>
      <c r="B590" s="430">
        <v>805</v>
      </c>
      <c r="C590" s="222" t="s">
        <v>3743</v>
      </c>
      <c r="D590" s="435"/>
      <c r="E590" s="389" t="s">
        <v>3947</v>
      </c>
      <c r="F590" s="436" t="s">
        <v>3737</v>
      </c>
      <c r="G590" s="222" t="s">
        <v>1019</v>
      </c>
      <c r="H590" s="431">
        <v>1142.8499999999999</v>
      </c>
    </row>
    <row r="591" spans="1:8" s="284" customFormat="1" ht="52.5" x14ac:dyDescent="0.35">
      <c r="A591" s="406">
        <v>44119.572222222225</v>
      </c>
      <c r="B591" s="430">
        <v>805</v>
      </c>
      <c r="C591" s="222" t="s">
        <v>1104</v>
      </c>
      <c r="D591" s="435"/>
      <c r="E591" s="436" t="s">
        <v>3947</v>
      </c>
      <c r="F591" s="436" t="s">
        <v>3737</v>
      </c>
      <c r="G591" s="222" t="s">
        <v>1019</v>
      </c>
      <c r="H591" s="431">
        <v>14286.84</v>
      </c>
    </row>
    <row r="592" spans="1:8" s="284" customFormat="1" ht="52.5" x14ac:dyDescent="0.35">
      <c r="A592" s="406">
        <v>44119.572222222225</v>
      </c>
      <c r="B592" s="430">
        <v>805</v>
      </c>
      <c r="C592" s="222" t="s">
        <v>3446</v>
      </c>
      <c r="D592" s="435"/>
      <c r="E592" s="389" t="s">
        <v>3947</v>
      </c>
      <c r="F592" s="436" t="s">
        <v>3737</v>
      </c>
      <c r="G592" s="222" t="s">
        <v>1019</v>
      </c>
      <c r="H592" s="431">
        <v>1142.8499999999999</v>
      </c>
    </row>
    <row r="593" spans="1:8" s="284" customFormat="1" ht="52.5" x14ac:dyDescent="0.35">
      <c r="A593" s="406">
        <v>44119.572222222225</v>
      </c>
      <c r="B593" s="430">
        <v>805</v>
      </c>
      <c r="C593" s="222" t="s">
        <v>1112</v>
      </c>
      <c r="D593" s="435"/>
      <c r="E593" s="437" t="s">
        <v>3976</v>
      </c>
      <c r="F593" s="436" t="s">
        <v>3737</v>
      </c>
      <c r="G593" s="222" t="s">
        <v>1019</v>
      </c>
      <c r="H593" s="431">
        <v>12857.14</v>
      </c>
    </row>
    <row r="594" spans="1:8" s="284" customFormat="1" ht="52.5" x14ac:dyDescent="0.35">
      <c r="A594" s="406">
        <v>44119.572222222225</v>
      </c>
      <c r="B594" s="430">
        <v>805</v>
      </c>
      <c r="C594" s="222" t="s">
        <v>1108</v>
      </c>
      <c r="D594" s="435"/>
      <c r="E594" s="436" t="s">
        <v>3949</v>
      </c>
      <c r="F594" s="436" t="s">
        <v>3737</v>
      </c>
      <c r="G594" s="222" t="s">
        <v>1019</v>
      </c>
      <c r="H594" s="431">
        <v>23809.52</v>
      </c>
    </row>
    <row r="595" spans="1:8" s="284" customFormat="1" ht="52.5" x14ac:dyDescent="0.35">
      <c r="A595" s="406">
        <v>44119.572222222225</v>
      </c>
      <c r="B595" s="430">
        <v>805</v>
      </c>
      <c r="C595" s="222" t="s">
        <v>3744</v>
      </c>
      <c r="D595" s="435"/>
      <c r="E595" s="437" t="s">
        <v>3947</v>
      </c>
      <c r="F595" s="436" t="s">
        <v>3737</v>
      </c>
      <c r="G595" s="222" t="s">
        <v>1019</v>
      </c>
      <c r="H595" s="431">
        <v>11904.76</v>
      </c>
    </row>
    <row r="596" spans="1:8" s="284" customFormat="1" ht="52.5" x14ac:dyDescent="0.35">
      <c r="A596" s="406">
        <v>44119.572222222225</v>
      </c>
      <c r="B596" s="430">
        <v>805</v>
      </c>
      <c r="C596" s="222" t="s">
        <v>3745</v>
      </c>
      <c r="D596" s="435"/>
      <c r="E596" s="389" t="s">
        <v>3947</v>
      </c>
      <c r="F596" s="436" t="s">
        <v>3737</v>
      </c>
      <c r="G596" s="222" t="s">
        <v>1019</v>
      </c>
      <c r="H596" s="431">
        <v>16667.330000000002</v>
      </c>
    </row>
    <row r="597" spans="1:8" s="284" customFormat="1" ht="52.5" x14ac:dyDescent="0.35">
      <c r="A597" s="406">
        <v>44119.572222222225</v>
      </c>
      <c r="B597" s="430">
        <v>805</v>
      </c>
      <c r="C597" s="222" t="s">
        <v>3746</v>
      </c>
      <c r="D597" s="435"/>
      <c r="E597" s="436" t="s">
        <v>3949</v>
      </c>
      <c r="F597" s="436" t="s">
        <v>3737</v>
      </c>
      <c r="G597" s="222" t="s">
        <v>1019</v>
      </c>
      <c r="H597" s="431">
        <v>1610</v>
      </c>
    </row>
    <row r="598" spans="1:8" s="284" customFormat="1" ht="73.5" x14ac:dyDescent="0.35">
      <c r="A598" s="406">
        <v>44130.688888888886</v>
      </c>
      <c r="B598" s="430">
        <v>827</v>
      </c>
      <c r="C598" s="222" t="s">
        <v>805</v>
      </c>
      <c r="D598" s="222"/>
      <c r="E598" s="435" t="s">
        <v>3167</v>
      </c>
      <c r="F598" s="436" t="s">
        <v>893</v>
      </c>
      <c r="G598" s="222" t="s">
        <v>1019</v>
      </c>
      <c r="H598" s="431">
        <v>58510</v>
      </c>
    </row>
    <row r="599" spans="1:8" s="284" customFormat="1" ht="63" x14ac:dyDescent="0.35">
      <c r="A599" s="406">
        <v>44134.510416666664</v>
      </c>
      <c r="B599" s="430">
        <v>856</v>
      </c>
      <c r="C599" s="222" t="s">
        <v>1151</v>
      </c>
      <c r="D599" s="435"/>
      <c r="E599" s="389" t="s">
        <v>3947</v>
      </c>
      <c r="F599" s="436" t="s">
        <v>3747</v>
      </c>
      <c r="G599" s="222" t="s">
        <v>1019</v>
      </c>
      <c r="H599" s="431">
        <v>7071.43</v>
      </c>
    </row>
    <row r="600" spans="1:8" s="284" customFormat="1" ht="63" x14ac:dyDescent="0.35">
      <c r="A600" s="406">
        <v>44134.510416666664</v>
      </c>
      <c r="B600" s="430">
        <v>856</v>
      </c>
      <c r="C600" s="222" t="s">
        <v>1164</v>
      </c>
      <c r="D600" s="435"/>
      <c r="E600" s="389" t="s">
        <v>4165</v>
      </c>
      <c r="F600" s="436" t="s">
        <v>3747</v>
      </c>
      <c r="G600" s="222" t="s">
        <v>1019</v>
      </c>
      <c r="H600" s="431">
        <v>10285.709999999999</v>
      </c>
    </row>
    <row r="601" spans="1:8" s="284" customFormat="1" ht="63" x14ac:dyDescent="0.35">
      <c r="A601" s="406">
        <v>44134.510416666664</v>
      </c>
      <c r="B601" s="430">
        <v>856</v>
      </c>
      <c r="C601" s="222" t="s">
        <v>3283</v>
      </c>
      <c r="D601" s="435"/>
      <c r="E601" s="389" t="s">
        <v>3947</v>
      </c>
      <c r="F601" s="436" t="s">
        <v>3747</v>
      </c>
      <c r="G601" s="222" t="s">
        <v>1019</v>
      </c>
      <c r="H601" s="431">
        <v>31428.91</v>
      </c>
    </row>
    <row r="602" spans="1:8" s="284" customFormat="1" ht="63" x14ac:dyDescent="0.35">
      <c r="A602" s="406">
        <v>44134.510416666664</v>
      </c>
      <c r="B602" s="430">
        <v>856</v>
      </c>
      <c r="C602" s="222" t="s">
        <v>3282</v>
      </c>
      <c r="D602" s="435"/>
      <c r="E602" s="389" t="s">
        <v>3947</v>
      </c>
      <c r="F602" s="436" t="s">
        <v>3747</v>
      </c>
      <c r="G602" s="222" t="s">
        <v>1019</v>
      </c>
      <c r="H602" s="431">
        <v>10285.709999999999</v>
      </c>
    </row>
    <row r="603" spans="1:8" s="284" customFormat="1" ht="63" x14ac:dyDescent="0.35">
      <c r="A603" s="406">
        <v>44134.510416666664</v>
      </c>
      <c r="B603" s="430">
        <v>856</v>
      </c>
      <c r="C603" s="222" t="s">
        <v>1106</v>
      </c>
      <c r="D603" s="435"/>
      <c r="E603" s="436" t="s">
        <v>4164</v>
      </c>
      <c r="F603" s="436" t="s">
        <v>3747</v>
      </c>
      <c r="G603" s="222" t="s">
        <v>1019</v>
      </c>
      <c r="H603" s="431">
        <v>10476.19</v>
      </c>
    </row>
    <row r="604" spans="1:8" s="284" customFormat="1" ht="63" x14ac:dyDescent="0.35">
      <c r="A604" s="406">
        <v>44134.510416666664</v>
      </c>
      <c r="B604" s="430">
        <v>856</v>
      </c>
      <c r="C604" s="222" t="s">
        <v>3281</v>
      </c>
      <c r="D604" s="435"/>
      <c r="E604" s="436" t="s">
        <v>3947</v>
      </c>
      <c r="F604" s="436" t="s">
        <v>3747</v>
      </c>
      <c r="G604" s="222" t="s">
        <v>1019</v>
      </c>
      <c r="H604" s="431">
        <v>12571.43</v>
      </c>
    </row>
    <row r="605" spans="1:8" s="284" customFormat="1" ht="63" x14ac:dyDescent="0.35">
      <c r="A605" s="406">
        <v>44134.510416666664</v>
      </c>
      <c r="B605" s="430">
        <v>856</v>
      </c>
      <c r="C605" s="222" t="s">
        <v>1162</v>
      </c>
      <c r="D605" s="435"/>
      <c r="E605" s="389" t="s">
        <v>3949</v>
      </c>
      <c r="F605" s="436" t="s">
        <v>3747</v>
      </c>
      <c r="G605" s="222" t="s">
        <v>1019</v>
      </c>
      <c r="H605" s="431">
        <v>10285.709999999999</v>
      </c>
    </row>
    <row r="606" spans="1:8" s="284" customFormat="1" ht="63" x14ac:dyDescent="0.35">
      <c r="A606" s="406">
        <v>44134.510416666664</v>
      </c>
      <c r="B606" s="430">
        <v>856</v>
      </c>
      <c r="C606" s="222" t="s">
        <v>1161</v>
      </c>
      <c r="D606" s="435"/>
      <c r="E606" s="389" t="s">
        <v>4163</v>
      </c>
      <c r="F606" s="436" t="s">
        <v>3747</v>
      </c>
      <c r="G606" s="222" t="s">
        <v>1019</v>
      </c>
      <c r="H606" s="431">
        <v>10285.83</v>
      </c>
    </row>
    <row r="607" spans="1:8" s="284" customFormat="1" ht="63" x14ac:dyDescent="0.35">
      <c r="A607" s="406">
        <v>44134.510416666664</v>
      </c>
      <c r="B607" s="430">
        <v>856</v>
      </c>
      <c r="C607" s="222" t="s">
        <v>3461</v>
      </c>
      <c r="D607" s="389"/>
      <c r="E607" s="389" t="s">
        <v>4159</v>
      </c>
      <c r="F607" s="436" t="s">
        <v>3747</v>
      </c>
      <c r="G607" s="222" t="s">
        <v>1019</v>
      </c>
      <c r="H607" s="431">
        <v>3021.15</v>
      </c>
    </row>
    <row r="608" spans="1:8" s="284" customFormat="1" ht="63" x14ac:dyDescent="0.35">
      <c r="A608" s="406">
        <v>44134.510416666664</v>
      </c>
      <c r="B608" s="430">
        <v>856</v>
      </c>
      <c r="C608" s="222" t="s">
        <v>3279</v>
      </c>
      <c r="D608" s="435"/>
      <c r="E608" s="389" t="s">
        <v>3957</v>
      </c>
      <c r="F608" s="436" t="s">
        <v>3747</v>
      </c>
      <c r="G608" s="222" t="s">
        <v>1019</v>
      </c>
      <c r="H608" s="431">
        <v>12571.98</v>
      </c>
    </row>
    <row r="609" spans="1:8" s="284" customFormat="1" ht="63" x14ac:dyDescent="0.35">
      <c r="A609" s="406">
        <v>44134.510416666664</v>
      </c>
      <c r="B609" s="430">
        <v>856</v>
      </c>
      <c r="C609" s="222" t="s">
        <v>1159</v>
      </c>
      <c r="D609" s="435"/>
      <c r="E609" s="389" t="s">
        <v>4161</v>
      </c>
      <c r="F609" s="436" t="s">
        <v>3747</v>
      </c>
      <c r="G609" s="222" t="s">
        <v>1019</v>
      </c>
      <c r="H609" s="431">
        <v>10285.709999999999</v>
      </c>
    </row>
    <row r="610" spans="1:8" s="284" customFormat="1" ht="63" x14ac:dyDescent="0.35">
      <c r="A610" s="406">
        <v>44134.510416666664</v>
      </c>
      <c r="B610" s="430">
        <v>856</v>
      </c>
      <c r="C610" s="222" t="s">
        <v>714</v>
      </c>
      <c r="D610" s="435"/>
      <c r="E610" s="389" t="s">
        <v>3947</v>
      </c>
      <c r="F610" s="436" t="s">
        <v>3747</v>
      </c>
      <c r="G610" s="222" t="s">
        <v>1019</v>
      </c>
      <c r="H610" s="431">
        <v>32738.09</v>
      </c>
    </row>
    <row r="611" spans="1:8" s="284" customFormat="1" ht="63" x14ac:dyDescent="0.35">
      <c r="A611" s="406">
        <v>44134.510416666664</v>
      </c>
      <c r="B611" s="430">
        <v>856</v>
      </c>
      <c r="C611" s="222" t="s">
        <v>1158</v>
      </c>
      <c r="D611" s="435"/>
      <c r="E611" s="389" t="s">
        <v>3947</v>
      </c>
      <c r="F611" s="436" t="s">
        <v>3747</v>
      </c>
      <c r="G611" s="222" t="s">
        <v>1019</v>
      </c>
      <c r="H611" s="431">
        <v>10285.709999999999</v>
      </c>
    </row>
    <row r="612" spans="1:8" s="284" customFormat="1" ht="63" x14ac:dyDescent="0.35">
      <c r="A612" s="406">
        <v>44134.510416666664</v>
      </c>
      <c r="B612" s="430">
        <v>856</v>
      </c>
      <c r="C612" s="222" t="s">
        <v>1157</v>
      </c>
      <c r="D612" s="435"/>
      <c r="E612" s="389" t="s">
        <v>4160</v>
      </c>
      <c r="F612" s="436" t="s">
        <v>3747</v>
      </c>
      <c r="G612" s="222" t="s">
        <v>1019</v>
      </c>
      <c r="H612" s="431">
        <v>10285.709999999999</v>
      </c>
    </row>
    <row r="613" spans="1:8" s="284" customFormat="1" ht="63" x14ac:dyDescent="0.35">
      <c r="A613" s="406">
        <v>44134.510416666664</v>
      </c>
      <c r="B613" s="430">
        <v>856</v>
      </c>
      <c r="C613" s="222" t="s">
        <v>2301</v>
      </c>
      <c r="D613" s="435"/>
      <c r="E613" s="389" t="s">
        <v>3949</v>
      </c>
      <c r="F613" s="436" t="s">
        <v>3747</v>
      </c>
      <c r="G613" s="222" t="s">
        <v>1019</v>
      </c>
      <c r="H613" s="431">
        <v>20952.38</v>
      </c>
    </row>
    <row r="614" spans="1:8" s="284" customFormat="1" ht="63" x14ac:dyDescent="0.35">
      <c r="A614" s="406">
        <v>44134.510416666664</v>
      </c>
      <c r="B614" s="430">
        <v>856</v>
      </c>
      <c r="C614" s="222" t="s">
        <v>3278</v>
      </c>
      <c r="D614" s="435"/>
      <c r="E614" s="437" t="s">
        <v>4159</v>
      </c>
      <c r="F614" s="436" t="s">
        <v>3747</v>
      </c>
      <c r="G614" s="222" t="s">
        <v>1019</v>
      </c>
      <c r="H614" s="431">
        <v>24357.58</v>
      </c>
    </row>
    <row r="615" spans="1:8" s="284" customFormat="1" ht="63" x14ac:dyDescent="0.35">
      <c r="A615" s="406">
        <v>44134.510416666664</v>
      </c>
      <c r="B615" s="430">
        <v>856</v>
      </c>
      <c r="C615" s="222" t="s">
        <v>1113</v>
      </c>
      <c r="D615" s="435"/>
      <c r="E615" s="437" t="s">
        <v>3995</v>
      </c>
      <c r="F615" s="436" t="s">
        <v>3747</v>
      </c>
      <c r="G615" s="222" t="s">
        <v>1019</v>
      </c>
      <c r="H615" s="431">
        <v>14142.85</v>
      </c>
    </row>
    <row r="616" spans="1:8" s="284" customFormat="1" ht="63" x14ac:dyDescent="0.35">
      <c r="A616" s="406">
        <v>44134.510416666664</v>
      </c>
      <c r="B616" s="430">
        <v>856</v>
      </c>
      <c r="C616" s="222" t="s">
        <v>3277</v>
      </c>
      <c r="D616" s="435"/>
      <c r="E616" s="389" t="s">
        <v>4158</v>
      </c>
      <c r="F616" s="436" t="s">
        <v>3747</v>
      </c>
      <c r="G616" s="222" t="s">
        <v>1019</v>
      </c>
      <c r="H616" s="431">
        <v>6285.78</v>
      </c>
    </row>
    <row r="617" spans="1:8" s="284" customFormat="1" ht="63" x14ac:dyDescent="0.35">
      <c r="A617" s="406">
        <v>44134.510416666664</v>
      </c>
      <c r="B617" s="430">
        <v>856</v>
      </c>
      <c r="C617" s="222" t="s">
        <v>3275</v>
      </c>
      <c r="D617" s="389"/>
      <c r="E617" s="389" t="s">
        <v>3947</v>
      </c>
      <c r="F617" s="436" t="s">
        <v>3747</v>
      </c>
      <c r="G617" s="222" t="s">
        <v>1019</v>
      </c>
      <c r="H617" s="431">
        <v>10476.1</v>
      </c>
    </row>
    <row r="618" spans="1:8" s="284" customFormat="1" ht="63" x14ac:dyDescent="0.35">
      <c r="A618" s="406">
        <v>44134.510416666664</v>
      </c>
      <c r="B618" s="430">
        <v>856</v>
      </c>
      <c r="C618" s="222" t="s">
        <v>1155</v>
      </c>
      <c r="D618" s="435"/>
      <c r="E618" s="389" t="s">
        <v>3947</v>
      </c>
      <c r="F618" s="436" t="s">
        <v>3747</v>
      </c>
      <c r="G618" s="222" t="s">
        <v>1019</v>
      </c>
      <c r="H618" s="431">
        <v>5142.8599999999997</v>
      </c>
    </row>
    <row r="619" spans="1:8" s="284" customFormat="1" ht="63" x14ac:dyDescent="0.35">
      <c r="A619" s="406">
        <v>44134.510416666664</v>
      </c>
      <c r="B619" s="430">
        <v>856</v>
      </c>
      <c r="C619" s="222" t="s">
        <v>1104</v>
      </c>
      <c r="D619" s="435"/>
      <c r="E619" s="436" t="s">
        <v>3947</v>
      </c>
      <c r="F619" s="436" t="s">
        <v>3747</v>
      </c>
      <c r="G619" s="222" t="s">
        <v>1019</v>
      </c>
      <c r="H619" s="431">
        <v>15715.51</v>
      </c>
    </row>
    <row r="620" spans="1:8" s="284" customFormat="1" ht="63" x14ac:dyDescent="0.35">
      <c r="A620" s="406">
        <v>44134.510416666664</v>
      </c>
      <c r="B620" s="430">
        <v>856</v>
      </c>
      <c r="C620" s="222" t="s">
        <v>3446</v>
      </c>
      <c r="D620" s="435"/>
      <c r="E620" s="389" t="s">
        <v>3947</v>
      </c>
      <c r="F620" s="436" t="s">
        <v>3747</v>
      </c>
      <c r="G620" s="222" t="s">
        <v>1019</v>
      </c>
      <c r="H620" s="431">
        <v>5958.39</v>
      </c>
    </row>
    <row r="621" spans="1:8" s="284" customFormat="1" ht="63" x14ac:dyDescent="0.35">
      <c r="A621" s="406">
        <v>44134.510416666664</v>
      </c>
      <c r="B621" s="430">
        <v>856</v>
      </c>
      <c r="C621" s="222" t="s">
        <v>1112</v>
      </c>
      <c r="D621" s="435"/>
      <c r="E621" s="437" t="s">
        <v>3976</v>
      </c>
      <c r="F621" s="436" t="s">
        <v>3747</v>
      </c>
      <c r="G621" s="222" t="s">
        <v>1019</v>
      </c>
      <c r="H621" s="431">
        <v>14142.85</v>
      </c>
    </row>
    <row r="622" spans="1:8" s="284" customFormat="1" ht="63" x14ac:dyDescent="0.35">
      <c r="A622" s="406">
        <v>44134.510416666664</v>
      </c>
      <c r="B622" s="430">
        <v>856</v>
      </c>
      <c r="C622" s="222" t="s">
        <v>1108</v>
      </c>
      <c r="D622" s="435"/>
      <c r="E622" s="436" t="s">
        <v>3949</v>
      </c>
      <c r="F622" s="436" t="s">
        <v>3747</v>
      </c>
      <c r="G622" s="222" t="s">
        <v>1019</v>
      </c>
      <c r="H622" s="431">
        <v>26190.48</v>
      </c>
    </row>
    <row r="623" spans="1:8" s="284" customFormat="1" ht="63" x14ac:dyDescent="0.35">
      <c r="A623" s="406">
        <v>44134.510416666664</v>
      </c>
      <c r="B623" s="430">
        <v>856</v>
      </c>
      <c r="C623" s="222" t="s">
        <v>3273</v>
      </c>
      <c r="D623" s="435"/>
      <c r="E623" s="437" t="s">
        <v>3947</v>
      </c>
      <c r="F623" s="436" t="s">
        <v>3747</v>
      </c>
      <c r="G623" s="222" t="s">
        <v>1019</v>
      </c>
      <c r="H623" s="431">
        <v>13095.24</v>
      </c>
    </row>
    <row r="624" spans="1:8" s="284" customFormat="1" ht="63" x14ac:dyDescent="0.35">
      <c r="A624" s="406">
        <v>44134.510416666664</v>
      </c>
      <c r="B624" s="430">
        <v>856</v>
      </c>
      <c r="C624" s="222" t="s">
        <v>3272</v>
      </c>
      <c r="D624" s="435"/>
      <c r="E624" s="389" t="s">
        <v>3947</v>
      </c>
      <c r="F624" s="436" t="s">
        <v>3747</v>
      </c>
      <c r="G624" s="222" t="s">
        <v>1019</v>
      </c>
      <c r="H624" s="431">
        <v>18334.07</v>
      </c>
    </row>
    <row r="625" spans="1:8" s="284" customFormat="1" ht="63" x14ac:dyDescent="0.35">
      <c r="A625" s="406">
        <v>44134.510416666664</v>
      </c>
      <c r="B625" s="430">
        <v>856</v>
      </c>
      <c r="C625" s="222" t="s">
        <v>3270</v>
      </c>
      <c r="D625" s="435"/>
      <c r="E625" s="436" t="s">
        <v>3949</v>
      </c>
      <c r="F625" s="436" t="s">
        <v>3747</v>
      </c>
      <c r="G625" s="222" t="s">
        <v>1019</v>
      </c>
      <c r="H625" s="431">
        <v>1771</v>
      </c>
    </row>
    <row r="626" spans="1:8" s="284" customFormat="1" ht="63" x14ac:dyDescent="0.35">
      <c r="A626" s="406">
        <v>44148.45208333333</v>
      </c>
      <c r="B626" s="430">
        <v>363</v>
      </c>
      <c r="C626" s="222" t="s">
        <v>3274</v>
      </c>
      <c r="D626" s="435"/>
      <c r="E626" s="435" t="s">
        <v>3947</v>
      </c>
      <c r="F626" s="436" t="s">
        <v>3748</v>
      </c>
      <c r="G626" s="222" t="s">
        <v>1019</v>
      </c>
      <c r="H626" s="431">
        <v>22285.79</v>
      </c>
    </row>
    <row r="627" spans="1:8" s="284" customFormat="1" ht="63" x14ac:dyDescent="0.35">
      <c r="A627" s="406">
        <v>44148.45208333333</v>
      </c>
      <c r="B627" s="430">
        <v>363</v>
      </c>
      <c r="C627" s="222" t="s">
        <v>1151</v>
      </c>
      <c r="D627" s="435"/>
      <c r="E627" s="389" t="s">
        <v>3947</v>
      </c>
      <c r="F627" s="436" t="s">
        <v>3748</v>
      </c>
      <c r="G627" s="222" t="s">
        <v>1019</v>
      </c>
      <c r="H627" s="431">
        <v>6428.57</v>
      </c>
    </row>
    <row r="628" spans="1:8" s="284" customFormat="1" ht="63" x14ac:dyDescent="0.35">
      <c r="A628" s="406">
        <v>44148.45208333333</v>
      </c>
      <c r="B628" s="430">
        <v>363</v>
      </c>
      <c r="C628" s="222" t="s">
        <v>1164</v>
      </c>
      <c r="D628" s="435"/>
      <c r="E628" s="389" t="s">
        <v>4165</v>
      </c>
      <c r="F628" s="436" t="s">
        <v>3748</v>
      </c>
      <c r="G628" s="222" t="s">
        <v>1019</v>
      </c>
      <c r="H628" s="431">
        <v>11428.57</v>
      </c>
    </row>
    <row r="629" spans="1:8" s="284" customFormat="1" ht="63" x14ac:dyDescent="0.35">
      <c r="A629" s="406">
        <v>44148.45208333333</v>
      </c>
      <c r="B629" s="430">
        <v>363</v>
      </c>
      <c r="C629" s="222" t="s">
        <v>3283</v>
      </c>
      <c r="D629" s="435"/>
      <c r="E629" s="389" t="s">
        <v>3947</v>
      </c>
      <c r="F629" s="436" t="s">
        <v>3748</v>
      </c>
      <c r="G629" s="222" t="s">
        <v>1019</v>
      </c>
      <c r="H629" s="431">
        <v>28571.759999999998</v>
      </c>
    </row>
    <row r="630" spans="1:8" s="284" customFormat="1" ht="63" x14ac:dyDescent="0.35">
      <c r="A630" s="406">
        <v>44148.45208333333</v>
      </c>
      <c r="B630" s="430">
        <v>363</v>
      </c>
      <c r="C630" s="222" t="s">
        <v>3282</v>
      </c>
      <c r="D630" s="435"/>
      <c r="E630" s="389" t="s">
        <v>3947</v>
      </c>
      <c r="F630" s="436" t="s">
        <v>3748</v>
      </c>
      <c r="G630" s="222" t="s">
        <v>1019</v>
      </c>
      <c r="H630" s="431">
        <v>11428.57</v>
      </c>
    </row>
    <row r="631" spans="1:8" s="284" customFormat="1" ht="63" x14ac:dyDescent="0.35">
      <c r="A631" s="406">
        <v>44148.45208333333</v>
      </c>
      <c r="B631" s="430">
        <v>363</v>
      </c>
      <c r="C631" s="222" t="s">
        <v>1106</v>
      </c>
      <c r="D631" s="435"/>
      <c r="E631" s="436" t="s">
        <v>4164</v>
      </c>
      <c r="F631" s="436" t="s">
        <v>3748</v>
      </c>
      <c r="G631" s="222" t="s">
        <v>1019</v>
      </c>
      <c r="H631" s="431">
        <v>9523.81</v>
      </c>
    </row>
    <row r="632" spans="1:8" s="284" customFormat="1" ht="63" x14ac:dyDescent="0.35">
      <c r="A632" s="406">
        <v>44148.45208333333</v>
      </c>
      <c r="B632" s="430">
        <v>363</v>
      </c>
      <c r="C632" s="222" t="s">
        <v>3281</v>
      </c>
      <c r="D632" s="435"/>
      <c r="E632" s="436" t="s">
        <v>3947</v>
      </c>
      <c r="F632" s="436" t="s">
        <v>3748</v>
      </c>
      <c r="G632" s="222" t="s">
        <v>1019</v>
      </c>
      <c r="H632" s="431">
        <v>11428.57</v>
      </c>
    </row>
    <row r="633" spans="1:8" s="284" customFormat="1" ht="63" x14ac:dyDescent="0.35">
      <c r="A633" s="406">
        <v>44148.45208333333</v>
      </c>
      <c r="B633" s="430">
        <v>363</v>
      </c>
      <c r="C633" s="222" t="s">
        <v>1162</v>
      </c>
      <c r="D633" s="435"/>
      <c r="E633" s="389" t="s">
        <v>3949</v>
      </c>
      <c r="F633" s="436" t="s">
        <v>3748</v>
      </c>
      <c r="G633" s="222" t="s">
        <v>1019</v>
      </c>
      <c r="H633" s="431">
        <v>11428.57</v>
      </c>
    </row>
    <row r="634" spans="1:8" s="284" customFormat="1" ht="63" x14ac:dyDescent="0.35">
      <c r="A634" s="406">
        <v>44148.45208333333</v>
      </c>
      <c r="B634" s="430">
        <v>363</v>
      </c>
      <c r="C634" s="222" t="s">
        <v>1161</v>
      </c>
      <c r="D634" s="435"/>
      <c r="E634" s="389" t="s">
        <v>4163</v>
      </c>
      <c r="F634" s="436" t="s">
        <v>3748</v>
      </c>
      <c r="G634" s="222" t="s">
        <v>1019</v>
      </c>
      <c r="H634" s="431">
        <v>11428.69</v>
      </c>
    </row>
    <row r="635" spans="1:8" s="284" customFormat="1" ht="63" x14ac:dyDescent="0.35">
      <c r="A635" s="406">
        <v>44148.45208333333</v>
      </c>
      <c r="B635" s="430">
        <v>363</v>
      </c>
      <c r="C635" s="222" t="s">
        <v>3280</v>
      </c>
      <c r="D635" s="435"/>
      <c r="E635" s="435" t="s">
        <v>4162</v>
      </c>
      <c r="F635" s="436" t="s">
        <v>3748</v>
      </c>
      <c r="G635" s="222" t="s">
        <v>1019</v>
      </c>
      <c r="H635" s="431">
        <v>10285.709999999999</v>
      </c>
    </row>
    <row r="636" spans="1:8" s="284" customFormat="1" ht="63" x14ac:dyDescent="0.35">
      <c r="A636" s="406">
        <v>44148.45208333333</v>
      </c>
      <c r="B636" s="430">
        <v>363</v>
      </c>
      <c r="C636" s="222" t="s">
        <v>3279</v>
      </c>
      <c r="D636" s="435"/>
      <c r="E636" s="389" t="s">
        <v>3957</v>
      </c>
      <c r="F636" s="436" t="s">
        <v>3748</v>
      </c>
      <c r="G636" s="222" t="s">
        <v>1019</v>
      </c>
      <c r="H636" s="431">
        <v>11429.09</v>
      </c>
    </row>
    <row r="637" spans="1:8" s="284" customFormat="1" ht="63" x14ac:dyDescent="0.35">
      <c r="A637" s="406">
        <v>44148.45208333333</v>
      </c>
      <c r="B637" s="430">
        <v>363</v>
      </c>
      <c r="C637" s="222" t="s">
        <v>1159</v>
      </c>
      <c r="D637" s="435"/>
      <c r="E637" s="389" t="s">
        <v>4161</v>
      </c>
      <c r="F637" s="436" t="s">
        <v>3748</v>
      </c>
      <c r="G637" s="222" t="s">
        <v>1019</v>
      </c>
      <c r="H637" s="431">
        <v>11428.57</v>
      </c>
    </row>
    <row r="638" spans="1:8" s="284" customFormat="1" ht="63" x14ac:dyDescent="0.35">
      <c r="A638" s="406">
        <v>44148.45208333333</v>
      </c>
      <c r="B638" s="430">
        <v>363</v>
      </c>
      <c r="C638" s="222" t="s">
        <v>714</v>
      </c>
      <c r="D638" s="435"/>
      <c r="E638" s="389" t="s">
        <v>3947</v>
      </c>
      <c r="F638" s="436" t="s">
        <v>3748</v>
      </c>
      <c r="G638" s="222" t="s">
        <v>1019</v>
      </c>
      <c r="H638" s="431">
        <v>29761.9</v>
      </c>
    </row>
    <row r="639" spans="1:8" s="284" customFormat="1" ht="63" x14ac:dyDescent="0.35">
      <c r="A639" s="406">
        <v>44148.45208333333</v>
      </c>
      <c r="B639" s="430">
        <v>363</v>
      </c>
      <c r="C639" s="222" t="s">
        <v>1158</v>
      </c>
      <c r="D639" s="435"/>
      <c r="E639" s="389" t="s">
        <v>3947</v>
      </c>
      <c r="F639" s="436" t="s">
        <v>3748</v>
      </c>
      <c r="G639" s="222" t="s">
        <v>1019</v>
      </c>
      <c r="H639" s="431">
        <v>11428.57</v>
      </c>
    </row>
    <row r="640" spans="1:8" s="284" customFormat="1" ht="63" x14ac:dyDescent="0.35">
      <c r="A640" s="406">
        <v>44148.45208333333</v>
      </c>
      <c r="B640" s="430">
        <v>363</v>
      </c>
      <c r="C640" s="222" t="s">
        <v>1157</v>
      </c>
      <c r="D640" s="435"/>
      <c r="E640" s="389" t="s">
        <v>4160</v>
      </c>
      <c r="F640" s="436" t="s">
        <v>3748</v>
      </c>
      <c r="G640" s="222" t="s">
        <v>1019</v>
      </c>
      <c r="H640" s="431">
        <v>11428.57</v>
      </c>
    </row>
    <row r="641" spans="1:8" s="284" customFormat="1" ht="63" x14ac:dyDescent="0.35">
      <c r="A641" s="406">
        <v>44148.45208333333</v>
      </c>
      <c r="B641" s="430">
        <v>363</v>
      </c>
      <c r="C641" s="222" t="s">
        <v>2301</v>
      </c>
      <c r="D641" s="435"/>
      <c r="E641" s="389" t="s">
        <v>3949</v>
      </c>
      <c r="F641" s="436" t="s">
        <v>3748</v>
      </c>
      <c r="G641" s="222" t="s">
        <v>1019</v>
      </c>
      <c r="H641" s="431">
        <v>19047.62</v>
      </c>
    </row>
    <row r="642" spans="1:8" s="284" customFormat="1" ht="63" x14ac:dyDescent="0.35">
      <c r="A642" s="406">
        <v>44148.45208333333</v>
      </c>
      <c r="B642" s="430">
        <v>363</v>
      </c>
      <c r="C642" s="222" t="s">
        <v>3278</v>
      </c>
      <c r="D642" s="435"/>
      <c r="E642" s="437" t="s">
        <v>4159</v>
      </c>
      <c r="F642" s="436" t="s">
        <v>3748</v>
      </c>
      <c r="G642" s="222" t="s">
        <v>1019</v>
      </c>
      <c r="H642" s="431">
        <v>22143.24</v>
      </c>
    </row>
    <row r="643" spans="1:8" s="284" customFormat="1" ht="63" x14ac:dyDescent="0.35">
      <c r="A643" s="406">
        <v>44148.45208333333</v>
      </c>
      <c r="B643" s="430">
        <v>363</v>
      </c>
      <c r="C643" s="222" t="s">
        <v>1113</v>
      </c>
      <c r="D643" s="435"/>
      <c r="E643" s="437" t="s">
        <v>3995</v>
      </c>
      <c r="F643" s="436" t="s">
        <v>3748</v>
      </c>
      <c r="G643" s="222" t="s">
        <v>1019</v>
      </c>
      <c r="H643" s="431">
        <v>12857.14</v>
      </c>
    </row>
    <row r="644" spans="1:8" s="284" customFormat="1" ht="63" x14ac:dyDescent="0.35">
      <c r="A644" s="406">
        <v>44148.45208333333</v>
      </c>
      <c r="B644" s="430">
        <v>363</v>
      </c>
      <c r="C644" s="222" t="s">
        <v>3277</v>
      </c>
      <c r="D644" s="435"/>
      <c r="E644" s="389" t="s">
        <v>4158</v>
      </c>
      <c r="F644" s="436" t="s">
        <v>3748</v>
      </c>
      <c r="G644" s="222" t="s">
        <v>1019</v>
      </c>
      <c r="H644" s="431">
        <v>5714.35</v>
      </c>
    </row>
    <row r="645" spans="1:8" s="284" customFormat="1" ht="63" x14ac:dyDescent="0.35">
      <c r="A645" s="406">
        <v>44148.45208333333</v>
      </c>
      <c r="B645" s="430">
        <v>363</v>
      </c>
      <c r="C645" s="222" t="s">
        <v>3275</v>
      </c>
      <c r="D645" s="389"/>
      <c r="E645" s="389" t="s">
        <v>3947</v>
      </c>
      <c r="F645" s="436" t="s">
        <v>3748</v>
      </c>
      <c r="G645" s="222" t="s">
        <v>1019</v>
      </c>
      <c r="H645" s="431">
        <v>14146</v>
      </c>
    </row>
    <row r="646" spans="1:8" s="284" customFormat="1" ht="63" x14ac:dyDescent="0.35">
      <c r="A646" s="406">
        <v>44148.45208333333</v>
      </c>
      <c r="B646" s="430">
        <v>363</v>
      </c>
      <c r="C646" s="222" t="s">
        <v>1155</v>
      </c>
      <c r="D646" s="435"/>
      <c r="E646" s="389" t="s">
        <v>3947</v>
      </c>
      <c r="F646" s="436" t="s">
        <v>3748</v>
      </c>
      <c r="G646" s="222" t="s">
        <v>1019</v>
      </c>
      <c r="H646" s="431">
        <v>5714.28</v>
      </c>
    </row>
    <row r="647" spans="1:8" s="284" customFormat="1" ht="63" x14ac:dyDescent="0.35">
      <c r="A647" s="406">
        <v>44148.45208333333</v>
      </c>
      <c r="B647" s="430">
        <v>363</v>
      </c>
      <c r="C647" s="222" t="s">
        <v>1104</v>
      </c>
      <c r="D647" s="435"/>
      <c r="E647" s="436" t="s">
        <v>3947</v>
      </c>
      <c r="F647" s="436" t="s">
        <v>3748</v>
      </c>
      <c r="G647" s="222" t="s">
        <v>1019</v>
      </c>
      <c r="H647" s="431">
        <v>14286.84</v>
      </c>
    </row>
    <row r="648" spans="1:8" s="284" customFormat="1" ht="63" x14ac:dyDescent="0.35">
      <c r="A648" s="406">
        <v>44148.45208333333</v>
      </c>
      <c r="B648" s="430">
        <v>363</v>
      </c>
      <c r="C648" s="222" t="s">
        <v>1112</v>
      </c>
      <c r="D648" s="435"/>
      <c r="E648" s="437" t="s">
        <v>3976</v>
      </c>
      <c r="F648" s="436" t="s">
        <v>3748</v>
      </c>
      <c r="G648" s="222" t="s">
        <v>1019</v>
      </c>
      <c r="H648" s="431">
        <v>12857.14</v>
      </c>
    </row>
    <row r="649" spans="1:8" s="284" customFormat="1" ht="63" x14ac:dyDescent="0.35">
      <c r="A649" s="406">
        <v>44148.45208333333</v>
      </c>
      <c r="B649" s="430">
        <v>363</v>
      </c>
      <c r="C649" s="222" t="s">
        <v>1108</v>
      </c>
      <c r="D649" s="435"/>
      <c r="E649" s="436" t="s">
        <v>3949</v>
      </c>
      <c r="F649" s="436" t="s">
        <v>3748</v>
      </c>
      <c r="G649" s="222" t="s">
        <v>1019</v>
      </c>
      <c r="H649" s="431">
        <v>23809.52</v>
      </c>
    </row>
    <row r="650" spans="1:8" s="284" customFormat="1" ht="63" x14ac:dyDescent="0.35">
      <c r="A650" s="406">
        <v>44148.45208333333</v>
      </c>
      <c r="B650" s="430">
        <v>363</v>
      </c>
      <c r="C650" s="222" t="s">
        <v>3273</v>
      </c>
      <c r="D650" s="435"/>
      <c r="E650" s="437" t="s">
        <v>3947</v>
      </c>
      <c r="F650" s="436" t="s">
        <v>3748</v>
      </c>
      <c r="G650" s="222" t="s">
        <v>1019</v>
      </c>
      <c r="H650" s="431">
        <v>11904.76</v>
      </c>
    </row>
    <row r="651" spans="1:8" s="284" customFormat="1" ht="63" x14ac:dyDescent="0.35">
      <c r="A651" s="406">
        <v>44148.45208333333</v>
      </c>
      <c r="B651" s="430">
        <v>363</v>
      </c>
      <c r="C651" s="222" t="s">
        <v>3272</v>
      </c>
      <c r="D651" s="435"/>
      <c r="E651" s="389" t="s">
        <v>3947</v>
      </c>
      <c r="F651" s="436" t="s">
        <v>3748</v>
      </c>
      <c r="G651" s="222" t="s">
        <v>1019</v>
      </c>
      <c r="H651" s="431">
        <v>16667.330000000002</v>
      </c>
    </row>
    <row r="652" spans="1:8" s="284" customFormat="1" ht="63" x14ac:dyDescent="0.35">
      <c r="A652" s="406">
        <v>44148.45208333333</v>
      </c>
      <c r="B652" s="430">
        <v>363</v>
      </c>
      <c r="C652" s="222" t="s">
        <v>3270</v>
      </c>
      <c r="D652" s="435"/>
      <c r="E652" s="436" t="s">
        <v>3949</v>
      </c>
      <c r="F652" s="436" t="s">
        <v>3748</v>
      </c>
      <c r="G652" s="222" t="s">
        <v>1019</v>
      </c>
      <c r="H652" s="431">
        <v>1610</v>
      </c>
    </row>
    <row r="653" spans="1:8" s="284" customFormat="1" ht="42" x14ac:dyDescent="0.35">
      <c r="A653" s="406">
        <v>44148.700694444444</v>
      </c>
      <c r="B653" s="430">
        <v>373</v>
      </c>
      <c r="C653" s="222" t="s">
        <v>3749</v>
      </c>
      <c r="D653" s="435"/>
      <c r="E653" s="436" t="s">
        <v>3949</v>
      </c>
      <c r="F653" s="436" t="s">
        <v>3750</v>
      </c>
      <c r="G653" s="222" t="s">
        <v>1019</v>
      </c>
      <c r="H653" s="431">
        <v>17213.64</v>
      </c>
    </row>
    <row r="654" spans="1:8" s="284" customFormat="1" ht="42" x14ac:dyDescent="0.35">
      <c r="A654" s="406">
        <v>44183.538888888892</v>
      </c>
      <c r="B654" s="430">
        <v>391</v>
      </c>
      <c r="C654" s="222" t="s">
        <v>1159</v>
      </c>
      <c r="D654" s="435"/>
      <c r="E654" s="389" t="s">
        <v>4161</v>
      </c>
      <c r="F654" s="436" t="s">
        <v>3751</v>
      </c>
      <c r="G654" s="222" t="s">
        <v>1019</v>
      </c>
      <c r="H654" s="431">
        <v>4871.93</v>
      </c>
    </row>
    <row r="655" spans="1:8" s="284" customFormat="1" ht="42" x14ac:dyDescent="0.35">
      <c r="A655" s="406">
        <v>44183.538888888892</v>
      </c>
      <c r="B655" s="430">
        <v>391</v>
      </c>
      <c r="C655" s="222" t="s">
        <v>1161</v>
      </c>
      <c r="D655" s="435"/>
      <c r="E655" s="389" t="s">
        <v>4163</v>
      </c>
      <c r="F655" s="436" t="s">
        <v>3751</v>
      </c>
      <c r="G655" s="222" t="s">
        <v>1019</v>
      </c>
      <c r="H655" s="431">
        <v>4443.3100000000004</v>
      </c>
    </row>
    <row r="656" spans="1:8" s="284" customFormat="1" ht="42" x14ac:dyDescent="0.35">
      <c r="A656" s="406">
        <v>44183.538888888892</v>
      </c>
      <c r="B656" s="430">
        <v>391</v>
      </c>
      <c r="C656" s="222" t="s">
        <v>1155</v>
      </c>
      <c r="D656" s="435"/>
      <c r="E656" s="389" t="s">
        <v>3947</v>
      </c>
      <c r="F656" s="436" t="s">
        <v>3751</v>
      </c>
      <c r="G656" s="222" t="s">
        <v>1019</v>
      </c>
      <c r="H656" s="431">
        <v>2435.96</v>
      </c>
    </row>
    <row r="657" spans="1:8" s="284" customFormat="1" ht="42" x14ac:dyDescent="0.35">
      <c r="A657" s="406">
        <v>44183.538888888892</v>
      </c>
      <c r="B657" s="430">
        <v>391</v>
      </c>
      <c r="C657" s="222" t="s">
        <v>3282</v>
      </c>
      <c r="D657" s="435"/>
      <c r="E657" s="389" t="s">
        <v>3947</v>
      </c>
      <c r="F657" s="436" t="s">
        <v>3751</v>
      </c>
      <c r="G657" s="222" t="s">
        <v>1019</v>
      </c>
      <c r="H657" s="431">
        <v>4871.93</v>
      </c>
    </row>
    <row r="658" spans="1:8" s="284" customFormat="1" ht="42" x14ac:dyDescent="0.35">
      <c r="A658" s="406">
        <v>44183.538888888892</v>
      </c>
      <c r="B658" s="430">
        <v>391</v>
      </c>
      <c r="C658" s="222" t="s">
        <v>1162</v>
      </c>
      <c r="D658" s="435"/>
      <c r="E658" s="389" t="s">
        <v>3949</v>
      </c>
      <c r="F658" s="436" t="s">
        <v>3751</v>
      </c>
      <c r="G658" s="222" t="s">
        <v>1019</v>
      </c>
      <c r="H658" s="431">
        <v>4871.93</v>
      </c>
    </row>
    <row r="659" spans="1:8" s="284" customFormat="1" ht="42" x14ac:dyDescent="0.35">
      <c r="A659" s="406">
        <v>44183.538888888892</v>
      </c>
      <c r="B659" s="430">
        <v>391</v>
      </c>
      <c r="C659" s="222" t="s">
        <v>1164</v>
      </c>
      <c r="D659" s="435"/>
      <c r="E659" s="389" t="s">
        <v>4165</v>
      </c>
      <c r="F659" s="436" t="s">
        <v>3751</v>
      </c>
      <c r="G659" s="222" t="s">
        <v>1019</v>
      </c>
      <c r="H659" s="431">
        <v>4871.93</v>
      </c>
    </row>
    <row r="660" spans="1:8" s="284" customFormat="1" ht="42" x14ac:dyDescent="0.35">
      <c r="A660" s="406">
        <v>44183.538888888892</v>
      </c>
      <c r="B660" s="430">
        <v>391</v>
      </c>
      <c r="C660" s="222" t="s">
        <v>1151</v>
      </c>
      <c r="D660" s="435"/>
      <c r="E660" s="389" t="s">
        <v>3947</v>
      </c>
      <c r="F660" s="436" t="s">
        <v>3751</v>
      </c>
      <c r="G660" s="222" t="s">
        <v>1019</v>
      </c>
      <c r="H660" s="431">
        <v>2736.44</v>
      </c>
    </row>
    <row r="661" spans="1:8" s="284" customFormat="1" ht="42" x14ac:dyDescent="0.35">
      <c r="A661" s="406">
        <v>44187.827777777777</v>
      </c>
      <c r="B661" s="430">
        <v>972</v>
      </c>
      <c r="C661" s="222" t="s">
        <v>2366</v>
      </c>
      <c r="D661" s="222"/>
      <c r="E661" s="435" t="s">
        <v>2367</v>
      </c>
      <c r="F661" s="436" t="s">
        <v>3752</v>
      </c>
      <c r="G661" s="222" t="s">
        <v>1019</v>
      </c>
      <c r="H661" s="431">
        <v>5708</v>
      </c>
    </row>
    <row r="662" spans="1:8" s="284" customFormat="1" ht="52.5" x14ac:dyDescent="0.35">
      <c r="A662" s="406">
        <v>44187.829861111109</v>
      </c>
      <c r="B662" s="430">
        <v>973</v>
      </c>
      <c r="C662" s="222" t="s">
        <v>825</v>
      </c>
      <c r="D662" s="222"/>
      <c r="E662" s="435" t="s">
        <v>2370</v>
      </c>
      <c r="F662" s="436" t="s">
        <v>3753</v>
      </c>
      <c r="G662" s="222" t="s">
        <v>1019</v>
      </c>
      <c r="H662" s="431">
        <v>3834</v>
      </c>
    </row>
    <row r="663" spans="1:8" s="284" customFormat="1" ht="42" x14ac:dyDescent="0.35">
      <c r="A663" s="406">
        <v>44187.843055555553</v>
      </c>
      <c r="B663" s="430">
        <v>974</v>
      </c>
      <c r="C663" s="222" t="s">
        <v>2608</v>
      </c>
      <c r="D663" s="222"/>
      <c r="E663" s="435" t="s">
        <v>2609</v>
      </c>
      <c r="F663" s="436" t="s">
        <v>3199</v>
      </c>
      <c r="G663" s="222" t="s">
        <v>1019</v>
      </c>
      <c r="H663" s="431">
        <v>71810</v>
      </c>
    </row>
    <row r="664" spans="1:8" s="284" customFormat="1" ht="42" x14ac:dyDescent="0.35">
      <c r="A664" s="406">
        <v>44187.844444444447</v>
      </c>
      <c r="B664" s="430">
        <v>968</v>
      </c>
      <c r="C664" s="222" t="s">
        <v>699</v>
      </c>
      <c r="D664" s="222"/>
      <c r="E664" s="435" t="s">
        <v>3754</v>
      </c>
      <c r="F664" s="436" t="s">
        <v>3247</v>
      </c>
      <c r="G664" s="222" t="s">
        <v>1019</v>
      </c>
      <c r="H664" s="431">
        <v>48000</v>
      </c>
    </row>
    <row r="665" spans="1:8" s="284" customFormat="1" ht="31.5" x14ac:dyDescent="0.35">
      <c r="A665" s="406">
        <v>44188.62222222222</v>
      </c>
      <c r="B665" s="430">
        <v>979</v>
      </c>
      <c r="C665" s="222" t="s">
        <v>3471</v>
      </c>
      <c r="D665" s="222"/>
      <c r="E665" s="436" t="s">
        <v>3949</v>
      </c>
      <c r="F665" s="436" t="s">
        <v>4169</v>
      </c>
      <c r="G665" s="222" t="s">
        <v>1019</v>
      </c>
      <c r="H665" s="431">
        <v>1600</v>
      </c>
    </row>
    <row r="666" spans="1:8" s="284" customFormat="1" ht="42" x14ac:dyDescent="0.35">
      <c r="A666" s="406">
        <v>44188.770833333336</v>
      </c>
      <c r="B666" s="430">
        <v>981</v>
      </c>
      <c r="C666" s="222" t="s">
        <v>3755</v>
      </c>
      <c r="D666" s="222"/>
      <c r="E666" s="435" t="s">
        <v>3756</v>
      </c>
      <c r="F666" s="436" t="s">
        <v>3757</v>
      </c>
      <c r="G666" s="222" t="s">
        <v>1019</v>
      </c>
      <c r="H666" s="431">
        <v>51100</v>
      </c>
    </row>
    <row r="667" spans="1:8" s="284" customFormat="1" ht="31.5" x14ac:dyDescent="0.35">
      <c r="A667" s="406">
        <v>44189.646527777775</v>
      </c>
      <c r="B667" s="430">
        <v>394</v>
      </c>
      <c r="C667" s="222" t="s">
        <v>2379</v>
      </c>
      <c r="D667" s="222"/>
      <c r="E667" s="435" t="s">
        <v>2380</v>
      </c>
      <c r="F667" s="436" t="s">
        <v>3758</v>
      </c>
      <c r="G667" s="222" t="s">
        <v>1019</v>
      </c>
      <c r="H667" s="431">
        <v>240000</v>
      </c>
    </row>
    <row r="668" spans="1:8" s="284" customFormat="1" ht="52.5" x14ac:dyDescent="0.35">
      <c r="A668" s="406">
        <v>44189.727777777778</v>
      </c>
      <c r="B668" s="430">
        <v>396</v>
      </c>
      <c r="C668" s="222" t="s">
        <v>808</v>
      </c>
      <c r="D668" s="222"/>
      <c r="E668" s="435" t="s">
        <v>3165</v>
      </c>
      <c r="F668" s="436" t="s">
        <v>3759</v>
      </c>
      <c r="G668" s="222" t="s">
        <v>1019</v>
      </c>
      <c r="H668" s="431">
        <v>106400</v>
      </c>
    </row>
    <row r="669" spans="1:8" s="284" customFormat="1" ht="42" x14ac:dyDescent="0.35">
      <c r="A669" s="406">
        <v>44189.727777777778</v>
      </c>
      <c r="B669" s="430">
        <v>395</v>
      </c>
      <c r="C669" s="222" t="s">
        <v>2804</v>
      </c>
      <c r="D669" s="222"/>
      <c r="E669" s="435" t="s">
        <v>3760</v>
      </c>
      <c r="F669" s="436" t="s">
        <v>3266</v>
      </c>
      <c r="G669" s="222" t="s">
        <v>1019</v>
      </c>
      <c r="H669" s="431">
        <v>31950</v>
      </c>
    </row>
    <row r="670" spans="1:8" s="284" customFormat="1" ht="42" x14ac:dyDescent="0.35">
      <c r="A670" s="406">
        <v>44194.720833333333</v>
      </c>
      <c r="B670" s="430">
        <v>400</v>
      </c>
      <c r="C670" s="222" t="s">
        <v>2605</v>
      </c>
      <c r="D670" s="222"/>
      <c r="E670" s="435" t="s">
        <v>2606</v>
      </c>
      <c r="F670" s="436" t="s">
        <v>3761</v>
      </c>
      <c r="G670" s="222" t="s">
        <v>1019</v>
      </c>
      <c r="H670" s="431">
        <v>214760</v>
      </c>
    </row>
    <row r="671" spans="1:8" s="284" customFormat="1" ht="73.5" x14ac:dyDescent="0.35">
      <c r="A671" s="406">
        <v>44194.743055555555</v>
      </c>
      <c r="B671" s="430">
        <v>407</v>
      </c>
      <c r="C671" s="222" t="s">
        <v>805</v>
      </c>
      <c r="D671" s="222"/>
      <c r="E671" s="435" t="s">
        <v>3167</v>
      </c>
      <c r="F671" s="436" t="s">
        <v>3762</v>
      </c>
      <c r="G671" s="222" t="s">
        <v>1019</v>
      </c>
      <c r="H671" s="431">
        <v>38720</v>
      </c>
    </row>
    <row r="672" spans="1:8" s="284" customFormat="1" ht="42" x14ac:dyDescent="0.35">
      <c r="A672" s="406">
        <v>44194.743055555555</v>
      </c>
      <c r="B672" s="430">
        <v>405</v>
      </c>
      <c r="C672" s="222" t="s">
        <v>3159</v>
      </c>
      <c r="D672" s="435"/>
      <c r="E672" s="222" t="s">
        <v>3160</v>
      </c>
      <c r="F672" s="436" t="s">
        <v>3287</v>
      </c>
      <c r="G672" s="222" t="s">
        <v>1019</v>
      </c>
      <c r="H672" s="431">
        <v>87800</v>
      </c>
    </row>
    <row r="673" spans="1:8" s="284" customFormat="1" ht="42" x14ac:dyDescent="0.35">
      <c r="A673" s="406">
        <v>44194.745138888888</v>
      </c>
      <c r="B673" s="430">
        <v>397</v>
      </c>
      <c r="C673" s="222" t="s">
        <v>3226</v>
      </c>
      <c r="D673" s="435"/>
      <c r="E673" s="222" t="s">
        <v>3227</v>
      </c>
      <c r="F673" s="222" t="s">
        <v>3228</v>
      </c>
      <c r="G673" s="222" t="s">
        <v>1019</v>
      </c>
      <c r="H673" s="431">
        <v>59600</v>
      </c>
    </row>
    <row r="674" spans="1:8" s="284" customFormat="1" ht="42" x14ac:dyDescent="0.35">
      <c r="A674" s="406">
        <v>44194.747916666667</v>
      </c>
      <c r="B674" s="430">
        <v>398</v>
      </c>
      <c r="C674" s="222" t="s">
        <v>2310</v>
      </c>
      <c r="D674" s="435"/>
      <c r="E674" s="222" t="s">
        <v>2311</v>
      </c>
      <c r="F674" s="222" t="s">
        <v>3763</v>
      </c>
      <c r="G674" s="222" t="s">
        <v>1019</v>
      </c>
      <c r="H674" s="431">
        <v>32000</v>
      </c>
    </row>
    <row r="675" spans="1:8" s="284" customFormat="1" ht="42" x14ac:dyDescent="0.35">
      <c r="A675" s="406">
        <v>44194.748611111114</v>
      </c>
      <c r="B675" s="430">
        <v>401</v>
      </c>
      <c r="C675" s="222" t="s">
        <v>2772</v>
      </c>
      <c r="D675" s="435"/>
      <c r="E675" s="222" t="s">
        <v>3232</v>
      </c>
      <c r="F675" s="222" t="s">
        <v>3764</v>
      </c>
      <c r="G675" s="222" t="s">
        <v>1019</v>
      </c>
      <c r="H675" s="431">
        <v>87766</v>
      </c>
    </row>
    <row r="676" spans="1:8" s="284" customFormat="1" ht="42" x14ac:dyDescent="0.35">
      <c r="A676" s="406">
        <v>44194.752083333333</v>
      </c>
      <c r="B676" s="430">
        <v>404</v>
      </c>
      <c r="C676" s="222" t="s">
        <v>3248</v>
      </c>
      <c r="D676" s="435"/>
      <c r="E676" s="222" t="s">
        <v>3249</v>
      </c>
      <c r="F676" s="222" t="s">
        <v>3298</v>
      </c>
      <c r="G676" s="222" t="s">
        <v>1019</v>
      </c>
      <c r="H676" s="431">
        <v>46850</v>
      </c>
    </row>
    <row r="677" spans="1:8" s="284" customFormat="1" ht="42" x14ac:dyDescent="0.35">
      <c r="A677" s="406">
        <v>44194.753472222219</v>
      </c>
      <c r="B677" s="430">
        <v>403</v>
      </c>
      <c r="C677" s="222" t="s">
        <v>817</v>
      </c>
      <c r="D677" s="435"/>
      <c r="E677" s="222" t="s">
        <v>3203</v>
      </c>
      <c r="F677" s="222" t="s">
        <v>3296</v>
      </c>
      <c r="G677" s="222" t="s">
        <v>1019</v>
      </c>
      <c r="H677" s="431">
        <v>7200</v>
      </c>
    </row>
    <row r="678" spans="1:8" s="284" customFormat="1" ht="42" x14ac:dyDescent="0.35">
      <c r="A678" s="406">
        <v>44194.756249999999</v>
      </c>
      <c r="B678" s="430">
        <v>402</v>
      </c>
      <c r="C678" s="222" t="s">
        <v>2800</v>
      </c>
      <c r="D678" s="435"/>
      <c r="E678" s="222" t="s">
        <v>2801</v>
      </c>
      <c r="F678" s="222" t="s">
        <v>3765</v>
      </c>
      <c r="G678" s="222" t="s">
        <v>1019</v>
      </c>
      <c r="H678" s="431">
        <v>87780</v>
      </c>
    </row>
    <row r="679" spans="1:8" s="284" customFormat="1" ht="42" x14ac:dyDescent="0.35">
      <c r="A679" s="406">
        <v>44195.495833333334</v>
      </c>
      <c r="B679" s="430">
        <v>408</v>
      </c>
      <c r="C679" s="222" t="s">
        <v>2647</v>
      </c>
      <c r="D679" s="435"/>
      <c r="E679" s="222" t="s">
        <v>3210</v>
      </c>
      <c r="F679" s="222" t="s">
        <v>3766</v>
      </c>
      <c r="G679" s="222" t="s">
        <v>1019</v>
      </c>
      <c r="H679" s="431">
        <v>53200</v>
      </c>
    </row>
    <row r="680" spans="1:8" s="284" customFormat="1" ht="63" x14ac:dyDescent="0.35">
      <c r="A680" s="406">
        <v>44195.495833333334</v>
      </c>
      <c r="B680" s="430">
        <v>399</v>
      </c>
      <c r="C680" s="222" t="s">
        <v>823</v>
      </c>
      <c r="D680" s="435"/>
      <c r="E680" s="222" t="s">
        <v>2292</v>
      </c>
      <c r="F680" s="222" t="s">
        <v>3767</v>
      </c>
      <c r="G680" s="222" t="s">
        <v>1019</v>
      </c>
      <c r="H680" s="431">
        <v>133000</v>
      </c>
    </row>
    <row r="681" spans="1:8" s="284" customFormat="1" ht="42" x14ac:dyDescent="0.35">
      <c r="A681" s="406">
        <v>44195.603472222225</v>
      </c>
      <c r="B681" s="430">
        <v>414</v>
      </c>
      <c r="C681" s="222" t="s">
        <v>3252</v>
      </c>
      <c r="D681" s="435"/>
      <c r="E681" s="222" t="s">
        <v>3253</v>
      </c>
      <c r="F681" s="222" t="s">
        <v>3768</v>
      </c>
      <c r="G681" s="222" t="s">
        <v>1019</v>
      </c>
      <c r="H681" s="431">
        <v>63000</v>
      </c>
    </row>
    <row r="682" spans="1:8" s="284" customFormat="1" ht="52.5" x14ac:dyDescent="0.35">
      <c r="A682" s="406">
        <v>44195.606249999997</v>
      </c>
      <c r="B682" s="430">
        <v>413</v>
      </c>
      <c r="C682" s="222" t="s">
        <v>2313</v>
      </c>
      <c r="D682" s="435"/>
      <c r="E682" s="222" t="s">
        <v>2314</v>
      </c>
      <c r="F682" s="222" t="s">
        <v>3267</v>
      </c>
      <c r="G682" s="222" t="s">
        <v>1019</v>
      </c>
      <c r="H682" s="431">
        <v>31900</v>
      </c>
    </row>
    <row r="683" spans="1:8" s="284" customFormat="1" ht="52.5" x14ac:dyDescent="0.35">
      <c r="A683" s="406">
        <v>44195.636805555558</v>
      </c>
      <c r="B683" s="430">
        <v>1004</v>
      </c>
      <c r="C683" s="222" t="s">
        <v>1151</v>
      </c>
      <c r="D683" s="435"/>
      <c r="E683" s="389" t="s">
        <v>3947</v>
      </c>
      <c r="F683" s="222" t="s">
        <v>3769</v>
      </c>
      <c r="G683" s="222" t="s">
        <v>1019</v>
      </c>
      <c r="H683" s="431">
        <v>4295.46</v>
      </c>
    </row>
    <row r="684" spans="1:8" s="284" customFormat="1" ht="52.5" x14ac:dyDescent="0.35">
      <c r="A684" s="406">
        <v>44195.636805555558</v>
      </c>
      <c r="B684" s="430">
        <v>1004</v>
      </c>
      <c r="C684" s="222" t="s">
        <v>1164</v>
      </c>
      <c r="D684" s="435"/>
      <c r="E684" s="389" t="s">
        <v>4165</v>
      </c>
      <c r="F684" s="222" t="s">
        <v>3769</v>
      </c>
      <c r="G684" s="222" t="s">
        <v>1019</v>
      </c>
      <c r="H684" s="431">
        <v>7636.35</v>
      </c>
    </row>
    <row r="685" spans="1:8" s="284" customFormat="1" ht="52.5" x14ac:dyDescent="0.35">
      <c r="A685" s="406">
        <v>44195.636805555558</v>
      </c>
      <c r="B685" s="430">
        <v>1004</v>
      </c>
      <c r="C685" s="222" t="s">
        <v>3283</v>
      </c>
      <c r="D685" s="435"/>
      <c r="E685" s="389" t="s">
        <v>3947</v>
      </c>
      <c r="F685" s="222" t="s">
        <v>3769</v>
      </c>
      <c r="G685" s="222" t="s">
        <v>1019</v>
      </c>
      <c r="H685" s="431">
        <v>21818.43</v>
      </c>
    </row>
    <row r="686" spans="1:8" s="284" customFormat="1" ht="52.5" x14ac:dyDescent="0.35">
      <c r="A686" s="406">
        <v>44195.636805555558</v>
      </c>
      <c r="B686" s="430">
        <v>1004</v>
      </c>
      <c r="C686" s="222" t="s">
        <v>3282</v>
      </c>
      <c r="D686" s="435"/>
      <c r="E686" s="389" t="s">
        <v>3947</v>
      </c>
      <c r="F686" s="222" t="s">
        <v>3769</v>
      </c>
      <c r="G686" s="222" t="s">
        <v>1019</v>
      </c>
      <c r="H686" s="431">
        <v>7636.35</v>
      </c>
    </row>
    <row r="687" spans="1:8" s="284" customFormat="1" ht="52.5" x14ac:dyDescent="0.35">
      <c r="A687" s="406">
        <v>44195.636805555558</v>
      </c>
      <c r="B687" s="430">
        <v>1004</v>
      </c>
      <c r="C687" s="222" t="s">
        <v>1106</v>
      </c>
      <c r="D687" s="435"/>
      <c r="E687" s="436" t="s">
        <v>4164</v>
      </c>
      <c r="F687" s="222" t="s">
        <v>3769</v>
      </c>
      <c r="G687" s="222" t="s">
        <v>1019</v>
      </c>
      <c r="H687" s="431">
        <v>10000</v>
      </c>
    </row>
    <row r="688" spans="1:8" s="284" customFormat="1" ht="52.5" x14ac:dyDescent="0.35">
      <c r="A688" s="406">
        <v>44195.636805555558</v>
      </c>
      <c r="B688" s="430">
        <v>1004</v>
      </c>
      <c r="C688" s="222" t="s">
        <v>3770</v>
      </c>
      <c r="D688" s="435"/>
      <c r="E688" s="435" t="s">
        <v>3997</v>
      </c>
      <c r="F688" s="222" t="s">
        <v>3769</v>
      </c>
      <c r="G688" s="222" t="s">
        <v>1019</v>
      </c>
      <c r="H688" s="431">
        <v>20000.23</v>
      </c>
    </row>
    <row r="689" spans="1:8" s="284" customFormat="1" ht="52.5" x14ac:dyDescent="0.35">
      <c r="A689" s="406">
        <v>44195.636805555558</v>
      </c>
      <c r="B689" s="430">
        <v>1004</v>
      </c>
      <c r="C689" s="222" t="s">
        <v>3281</v>
      </c>
      <c r="D689" s="435"/>
      <c r="E689" s="436" t="s">
        <v>3947</v>
      </c>
      <c r="F689" s="222" t="s">
        <v>3769</v>
      </c>
      <c r="G689" s="222" t="s">
        <v>1019</v>
      </c>
      <c r="H689" s="431">
        <v>4363.6400000000003</v>
      </c>
    </row>
    <row r="690" spans="1:8" s="284" customFormat="1" ht="52.5" x14ac:dyDescent="0.35">
      <c r="A690" s="406">
        <v>44195.636805555558</v>
      </c>
      <c r="B690" s="430">
        <v>1004</v>
      </c>
      <c r="C690" s="222" t="s">
        <v>1162</v>
      </c>
      <c r="D690" s="435"/>
      <c r="E690" s="389" t="s">
        <v>3949</v>
      </c>
      <c r="F690" s="222" t="s">
        <v>3769</v>
      </c>
      <c r="G690" s="222" t="s">
        <v>1019</v>
      </c>
      <c r="H690" s="431">
        <v>7636.35</v>
      </c>
    </row>
    <row r="691" spans="1:8" s="284" customFormat="1" ht="52.5" x14ac:dyDescent="0.35">
      <c r="A691" s="406">
        <v>44195.636805555558</v>
      </c>
      <c r="B691" s="430">
        <v>1004</v>
      </c>
      <c r="C691" s="222" t="s">
        <v>1161</v>
      </c>
      <c r="D691" s="435"/>
      <c r="E691" s="389" t="s">
        <v>4163</v>
      </c>
      <c r="F691" s="222" t="s">
        <v>3769</v>
      </c>
      <c r="G691" s="222" t="s">
        <v>1019</v>
      </c>
      <c r="H691" s="431">
        <v>7636.46</v>
      </c>
    </row>
    <row r="692" spans="1:8" s="284" customFormat="1" ht="52.5" x14ac:dyDescent="0.35">
      <c r="A692" s="406">
        <v>44195.636805555558</v>
      </c>
      <c r="B692" s="430">
        <v>1004</v>
      </c>
      <c r="C692" s="222" t="s">
        <v>3280</v>
      </c>
      <c r="D692" s="435"/>
      <c r="E692" s="435" t="s">
        <v>4162</v>
      </c>
      <c r="F692" s="222" t="s">
        <v>3769</v>
      </c>
      <c r="G692" s="222" t="s">
        <v>1019</v>
      </c>
      <c r="H692" s="431">
        <v>12000</v>
      </c>
    </row>
    <row r="693" spans="1:8" s="284" customFormat="1" ht="52.5" x14ac:dyDescent="0.35">
      <c r="A693" s="406">
        <v>44195.636805555558</v>
      </c>
      <c r="B693" s="430">
        <v>1004</v>
      </c>
      <c r="C693" s="222" t="s">
        <v>3279</v>
      </c>
      <c r="D693" s="435"/>
      <c r="E693" s="389" t="s">
        <v>3957</v>
      </c>
      <c r="F693" s="222" t="s">
        <v>3769</v>
      </c>
      <c r="G693" s="222" t="s">
        <v>1019</v>
      </c>
      <c r="H693" s="431">
        <v>4363.83</v>
      </c>
    </row>
    <row r="694" spans="1:8" s="284" customFormat="1" ht="52.5" x14ac:dyDescent="0.35">
      <c r="A694" s="406">
        <v>44195.636805555558</v>
      </c>
      <c r="B694" s="430">
        <v>1004</v>
      </c>
      <c r="C694" s="222" t="s">
        <v>1159</v>
      </c>
      <c r="D694" s="435"/>
      <c r="E694" s="389" t="s">
        <v>4161</v>
      </c>
      <c r="F694" s="222" t="s">
        <v>3769</v>
      </c>
      <c r="G694" s="222" t="s">
        <v>1019</v>
      </c>
      <c r="H694" s="431">
        <v>7636.35</v>
      </c>
    </row>
    <row r="695" spans="1:8" s="284" customFormat="1" ht="52.5" x14ac:dyDescent="0.35">
      <c r="A695" s="406">
        <v>44195.636805555558</v>
      </c>
      <c r="B695" s="430">
        <v>1004</v>
      </c>
      <c r="C695" s="222" t="s">
        <v>714</v>
      </c>
      <c r="D695" s="435"/>
      <c r="E695" s="389" t="s">
        <v>3947</v>
      </c>
      <c r="F695" s="222" t="s">
        <v>3769</v>
      </c>
      <c r="G695" s="222" t="s">
        <v>1019</v>
      </c>
      <c r="H695" s="431">
        <v>8384.8700000000008</v>
      </c>
    </row>
    <row r="696" spans="1:8" s="284" customFormat="1" ht="52.5" x14ac:dyDescent="0.35">
      <c r="A696" s="406">
        <v>44195.636805555558</v>
      </c>
      <c r="B696" s="430">
        <v>1004</v>
      </c>
      <c r="C696" s="222" t="s">
        <v>1158</v>
      </c>
      <c r="D696" s="435"/>
      <c r="E696" s="389" t="s">
        <v>3947</v>
      </c>
      <c r="F696" s="222" t="s">
        <v>3769</v>
      </c>
      <c r="G696" s="222" t="s">
        <v>1019</v>
      </c>
      <c r="H696" s="431">
        <v>7636.35</v>
      </c>
    </row>
    <row r="697" spans="1:8" s="284" customFormat="1" ht="52.5" x14ac:dyDescent="0.35">
      <c r="A697" s="406">
        <v>44195.636805555558</v>
      </c>
      <c r="B697" s="430">
        <v>1004</v>
      </c>
      <c r="C697" s="222" t="s">
        <v>1157</v>
      </c>
      <c r="D697" s="435"/>
      <c r="E697" s="389" t="s">
        <v>4160</v>
      </c>
      <c r="F697" s="222" t="s">
        <v>3769</v>
      </c>
      <c r="G697" s="222" t="s">
        <v>1019</v>
      </c>
      <c r="H697" s="431">
        <v>7636.35</v>
      </c>
    </row>
    <row r="698" spans="1:8" s="284" customFormat="1" ht="52.5" x14ac:dyDescent="0.35">
      <c r="A698" s="406">
        <v>44195.636805555558</v>
      </c>
      <c r="B698" s="430">
        <v>1004</v>
      </c>
      <c r="C698" s="222" t="s">
        <v>2301</v>
      </c>
      <c r="D698" s="435"/>
      <c r="E698" s="389" t="s">
        <v>3949</v>
      </c>
      <c r="F698" s="222" t="s">
        <v>3769</v>
      </c>
      <c r="G698" s="222" t="s">
        <v>1019</v>
      </c>
      <c r="H698" s="431">
        <v>14545.46</v>
      </c>
    </row>
    <row r="699" spans="1:8" s="284" customFormat="1" ht="52.5" x14ac:dyDescent="0.35">
      <c r="A699" s="406">
        <v>44195.636805555558</v>
      </c>
      <c r="B699" s="430">
        <v>1004</v>
      </c>
      <c r="C699" s="222" t="s">
        <v>3278</v>
      </c>
      <c r="D699" s="435"/>
      <c r="E699" s="437" t="s">
        <v>4159</v>
      </c>
      <c r="F699" s="222" t="s">
        <v>3769</v>
      </c>
      <c r="G699" s="222" t="s">
        <v>1019</v>
      </c>
      <c r="H699" s="431">
        <v>23250.41</v>
      </c>
    </row>
    <row r="700" spans="1:8" s="284" customFormat="1" ht="52.5" x14ac:dyDescent="0.35">
      <c r="A700" s="406">
        <v>44195.636805555558</v>
      </c>
      <c r="B700" s="430">
        <v>1004</v>
      </c>
      <c r="C700" s="222" t="s">
        <v>1113</v>
      </c>
      <c r="D700" s="435"/>
      <c r="E700" s="437" t="s">
        <v>3995</v>
      </c>
      <c r="F700" s="222" t="s">
        <v>3769</v>
      </c>
      <c r="G700" s="222" t="s">
        <v>1019</v>
      </c>
      <c r="H700" s="431">
        <v>7363.64</v>
      </c>
    </row>
    <row r="701" spans="1:8" s="284" customFormat="1" ht="52.5" x14ac:dyDescent="0.35">
      <c r="A701" s="406">
        <v>44195.636805555558</v>
      </c>
      <c r="B701" s="430">
        <v>1004</v>
      </c>
      <c r="C701" s="222" t="s">
        <v>3277</v>
      </c>
      <c r="D701" s="435"/>
      <c r="E701" s="389" t="s">
        <v>4158</v>
      </c>
      <c r="F701" s="222" t="s">
        <v>3769</v>
      </c>
      <c r="G701" s="222" t="s">
        <v>1019</v>
      </c>
      <c r="H701" s="431">
        <v>4363.6899999999996</v>
      </c>
    </row>
    <row r="702" spans="1:8" s="284" customFormat="1" ht="52.5" x14ac:dyDescent="0.35">
      <c r="A702" s="406">
        <v>44195.636805555558</v>
      </c>
      <c r="B702" s="430">
        <v>1004</v>
      </c>
      <c r="C702" s="222" t="s">
        <v>1155</v>
      </c>
      <c r="D702" s="435"/>
      <c r="E702" s="389" t="s">
        <v>3947</v>
      </c>
      <c r="F702" s="222" t="s">
        <v>3769</v>
      </c>
      <c r="G702" s="222" t="s">
        <v>1019</v>
      </c>
      <c r="H702" s="431">
        <v>3818.18</v>
      </c>
    </row>
    <row r="703" spans="1:8" s="284" customFormat="1" ht="52.5" x14ac:dyDescent="0.35">
      <c r="A703" s="406">
        <v>44195.636805555558</v>
      </c>
      <c r="B703" s="430">
        <v>1004</v>
      </c>
      <c r="C703" s="222" t="s">
        <v>3274</v>
      </c>
      <c r="D703" s="435"/>
      <c r="E703" s="435" t="s">
        <v>3947</v>
      </c>
      <c r="F703" s="222" t="s">
        <v>3769</v>
      </c>
      <c r="G703" s="222" t="s">
        <v>1019</v>
      </c>
      <c r="H703" s="431">
        <v>26000.09</v>
      </c>
    </row>
    <row r="704" spans="1:8" s="284" customFormat="1" ht="52.5" x14ac:dyDescent="0.35">
      <c r="A704" s="406">
        <v>44195.636805555558</v>
      </c>
      <c r="B704" s="430">
        <v>1004</v>
      </c>
      <c r="C704" s="222" t="s">
        <v>1104</v>
      </c>
      <c r="D704" s="435"/>
      <c r="E704" s="436" t="s">
        <v>3947</v>
      </c>
      <c r="F704" s="222" t="s">
        <v>3769</v>
      </c>
      <c r="G704" s="222" t="s">
        <v>1019</v>
      </c>
      <c r="H704" s="431">
        <v>15144.84</v>
      </c>
    </row>
    <row r="705" spans="1:8" s="284" customFormat="1" ht="52.5" x14ac:dyDescent="0.35">
      <c r="A705" s="406">
        <v>44195.636805555558</v>
      </c>
      <c r="B705" s="430">
        <v>1004</v>
      </c>
      <c r="C705" s="222" t="s">
        <v>1112</v>
      </c>
      <c r="D705" s="435"/>
      <c r="E705" s="437" t="s">
        <v>3976</v>
      </c>
      <c r="F705" s="222" t="s">
        <v>3769</v>
      </c>
      <c r="G705" s="222" t="s">
        <v>1019</v>
      </c>
      <c r="H705" s="431">
        <v>9818.18</v>
      </c>
    </row>
    <row r="706" spans="1:8" s="284" customFormat="1" ht="52.5" x14ac:dyDescent="0.35">
      <c r="A706" s="406">
        <v>44195.636805555558</v>
      </c>
      <c r="B706" s="430">
        <v>1004</v>
      </c>
      <c r="C706" s="222" t="s">
        <v>3273</v>
      </c>
      <c r="D706" s="435"/>
      <c r="E706" s="437" t="s">
        <v>3947</v>
      </c>
      <c r="F706" s="222" t="s">
        <v>3769</v>
      </c>
      <c r="G706" s="222" t="s">
        <v>1019</v>
      </c>
      <c r="H706" s="431">
        <v>3409.07</v>
      </c>
    </row>
    <row r="707" spans="1:8" s="284" customFormat="1" ht="52.5" x14ac:dyDescent="0.35">
      <c r="A707" s="406">
        <v>44195.636805555558</v>
      </c>
      <c r="B707" s="430">
        <v>1004</v>
      </c>
      <c r="C707" s="222" t="s">
        <v>3272</v>
      </c>
      <c r="D707" s="435"/>
      <c r="E707" s="389" t="s">
        <v>3947</v>
      </c>
      <c r="F707" s="222" t="s">
        <v>3769</v>
      </c>
      <c r="G707" s="222" t="s">
        <v>1019</v>
      </c>
      <c r="H707" s="431">
        <v>11136.81</v>
      </c>
    </row>
    <row r="708" spans="1:8" s="284" customFormat="1" ht="52.5" x14ac:dyDescent="0.35">
      <c r="A708" s="406">
        <v>44195.636805555558</v>
      </c>
      <c r="B708" s="430">
        <v>1004</v>
      </c>
      <c r="C708" s="222" t="s">
        <v>3270</v>
      </c>
      <c r="D708" s="435"/>
      <c r="E708" s="436" t="s">
        <v>3949</v>
      </c>
      <c r="F708" s="222" t="s">
        <v>3769</v>
      </c>
      <c r="G708" s="222" t="s">
        <v>1019</v>
      </c>
      <c r="H708" s="431">
        <v>1229.46</v>
      </c>
    </row>
    <row r="709" spans="1:8" s="284" customFormat="1" ht="52.5" x14ac:dyDescent="0.35">
      <c r="A709" s="406">
        <v>44195.654166666667</v>
      </c>
      <c r="B709" s="430">
        <v>415</v>
      </c>
      <c r="C709" s="222" t="s">
        <v>2768</v>
      </c>
      <c r="D709" s="222"/>
      <c r="E709" s="436" t="s">
        <v>3218</v>
      </c>
      <c r="F709" s="222" t="s">
        <v>3771</v>
      </c>
      <c r="G709" s="222" t="s">
        <v>1019</v>
      </c>
      <c r="H709" s="431">
        <v>43882</v>
      </c>
    </row>
    <row r="710" spans="1:8" x14ac:dyDescent="0.35">
      <c r="A710" s="641" t="s">
        <v>134</v>
      </c>
      <c r="B710" s="642"/>
      <c r="C710" s="642"/>
      <c r="D710" s="642"/>
      <c r="E710" s="642"/>
      <c r="F710" s="642"/>
      <c r="G710" s="643"/>
      <c r="H710" s="415">
        <f>SUM(H5:H709)</f>
        <v>11711159.990000013</v>
      </c>
    </row>
    <row r="711" spans="1:8" x14ac:dyDescent="0.35">
      <c r="A711" s="440"/>
    </row>
    <row r="712" spans="1:8" x14ac:dyDescent="0.35">
      <c r="A712" s="411" t="s">
        <v>346</v>
      </c>
    </row>
    <row r="713" spans="1:8" ht="63" x14ac:dyDescent="0.35">
      <c r="A713" s="407" t="s">
        <v>338</v>
      </c>
      <c r="B713" s="407" t="s">
        <v>208</v>
      </c>
      <c r="C713" s="407" t="s">
        <v>310</v>
      </c>
      <c r="D713" s="407" t="s">
        <v>382</v>
      </c>
      <c r="E713" s="407" t="s">
        <v>441</v>
      </c>
      <c r="F713" s="407" t="s">
        <v>387</v>
      </c>
      <c r="G713" s="407" t="s">
        <v>26</v>
      </c>
      <c r="H713" s="407" t="s">
        <v>190</v>
      </c>
    </row>
    <row r="714" spans="1:8" ht="52.5" x14ac:dyDescent="0.35">
      <c r="A714" s="406">
        <v>43874.693749999999</v>
      </c>
      <c r="B714" s="430">
        <v>1</v>
      </c>
      <c r="C714" s="222" t="s">
        <v>1075</v>
      </c>
      <c r="D714" s="430">
        <v>32135020</v>
      </c>
      <c r="E714" s="222" t="s">
        <v>1076</v>
      </c>
      <c r="F714" s="222" t="s">
        <v>1033</v>
      </c>
      <c r="G714" s="222" t="s">
        <v>1020</v>
      </c>
      <c r="H714" s="431">
        <v>150000</v>
      </c>
    </row>
    <row r="715" spans="1:8" ht="73.5" x14ac:dyDescent="0.35">
      <c r="A715" s="406">
        <v>43875.572916666664</v>
      </c>
      <c r="B715" s="430">
        <v>8</v>
      </c>
      <c r="C715" s="222" t="s">
        <v>718</v>
      </c>
      <c r="D715" s="430">
        <v>23494105</v>
      </c>
      <c r="E715" s="389" t="s">
        <v>719</v>
      </c>
      <c r="F715" s="222" t="s">
        <v>1034</v>
      </c>
      <c r="G715" s="222" t="s">
        <v>1020</v>
      </c>
      <c r="H715" s="431">
        <v>2274.3000000000002</v>
      </c>
    </row>
    <row r="716" spans="1:8" ht="52.5" x14ac:dyDescent="0.35">
      <c r="A716" s="406">
        <v>43875.574999999997</v>
      </c>
      <c r="B716" s="430">
        <v>4</v>
      </c>
      <c r="C716" s="222" t="s">
        <v>626</v>
      </c>
      <c r="D716" s="430">
        <v>38039757</v>
      </c>
      <c r="E716" s="389" t="s">
        <v>627</v>
      </c>
      <c r="F716" s="222" t="s">
        <v>1035</v>
      </c>
      <c r="G716" s="222" t="s">
        <v>1020</v>
      </c>
      <c r="H716" s="431">
        <v>83549.06</v>
      </c>
    </row>
    <row r="717" spans="1:8" ht="31.5" x14ac:dyDescent="0.35">
      <c r="A717" s="406">
        <v>43875.581250000003</v>
      </c>
      <c r="B717" s="430">
        <v>3</v>
      </c>
      <c r="C717" s="222" t="s">
        <v>721</v>
      </c>
      <c r="D717" s="430">
        <v>43141267</v>
      </c>
      <c r="E717" s="222" t="s">
        <v>801</v>
      </c>
      <c r="F717" s="222" t="s">
        <v>1036</v>
      </c>
      <c r="G717" s="222" t="s">
        <v>1020</v>
      </c>
      <c r="H717" s="431">
        <v>102115.53</v>
      </c>
    </row>
    <row r="718" spans="1:8" ht="52.5" x14ac:dyDescent="0.35">
      <c r="A718" s="406">
        <v>43875.583333333336</v>
      </c>
      <c r="B718" s="430">
        <v>5</v>
      </c>
      <c r="C718" s="222" t="s">
        <v>626</v>
      </c>
      <c r="D718" s="430">
        <v>38039757</v>
      </c>
      <c r="E718" s="389" t="s">
        <v>627</v>
      </c>
      <c r="F718" s="222" t="s">
        <v>1037</v>
      </c>
      <c r="G718" s="222" t="s">
        <v>1020</v>
      </c>
      <c r="H718" s="431">
        <v>6962.44</v>
      </c>
    </row>
    <row r="719" spans="1:8" ht="73.5" x14ac:dyDescent="0.35">
      <c r="A719" s="406">
        <v>43881.359722222223</v>
      </c>
      <c r="B719" s="430">
        <v>7</v>
      </c>
      <c r="C719" s="222" t="s">
        <v>1077</v>
      </c>
      <c r="D719" s="430">
        <v>37567646</v>
      </c>
      <c r="E719" s="389" t="s">
        <v>1078</v>
      </c>
      <c r="F719" s="222" t="s">
        <v>1038</v>
      </c>
      <c r="G719" s="222" t="s">
        <v>1020</v>
      </c>
      <c r="H719" s="431">
        <v>630</v>
      </c>
    </row>
    <row r="720" spans="1:8" ht="63" x14ac:dyDescent="0.35">
      <c r="A720" s="406">
        <v>43885.759027777778</v>
      </c>
      <c r="B720" s="430">
        <v>10</v>
      </c>
      <c r="C720" s="222" t="s">
        <v>1083</v>
      </c>
      <c r="D720" s="430">
        <v>37472324</v>
      </c>
      <c r="E720" s="222" t="s">
        <v>1084</v>
      </c>
      <c r="F720" s="222" t="s">
        <v>1039</v>
      </c>
      <c r="G720" s="222" t="s">
        <v>1020</v>
      </c>
      <c r="H720" s="431">
        <v>360060</v>
      </c>
    </row>
    <row r="721" spans="1:8" ht="73.5" x14ac:dyDescent="0.35">
      <c r="A721" s="406">
        <v>43886.777083333334</v>
      </c>
      <c r="B721" s="430">
        <v>12</v>
      </c>
      <c r="C721" s="222" t="s">
        <v>1081</v>
      </c>
      <c r="D721" s="430">
        <v>41674090</v>
      </c>
      <c r="E721" s="222" t="s">
        <v>1082</v>
      </c>
      <c r="F721" s="222" t="s">
        <v>1040</v>
      </c>
      <c r="G721" s="222" t="s">
        <v>1020</v>
      </c>
      <c r="H721" s="431">
        <v>46733</v>
      </c>
    </row>
    <row r="722" spans="1:8" ht="73.5" x14ac:dyDescent="0.35">
      <c r="A722" s="406">
        <v>43886.777777777781</v>
      </c>
      <c r="B722" s="430">
        <v>11</v>
      </c>
      <c r="C722" s="222" t="s">
        <v>1081</v>
      </c>
      <c r="D722" s="430">
        <v>41674090</v>
      </c>
      <c r="E722" s="222" t="s">
        <v>1082</v>
      </c>
      <c r="F722" s="222" t="s">
        <v>1041</v>
      </c>
      <c r="G722" s="222" t="s">
        <v>1020</v>
      </c>
      <c r="H722" s="431">
        <v>38620</v>
      </c>
    </row>
    <row r="723" spans="1:8" ht="52.5" x14ac:dyDescent="0.35">
      <c r="A723" s="406">
        <v>43887.336111111108</v>
      </c>
      <c r="B723" s="430">
        <v>15</v>
      </c>
      <c r="C723" s="222" t="s">
        <v>1087</v>
      </c>
      <c r="D723" s="430">
        <v>40959684</v>
      </c>
      <c r="E723" s="222" t="s">
        <v>1088</v>
      </c>
      <c r="F723" s="222" t="s">
        <v>1042</v>
      </c>
      <c r="G723" s="222" t="s">
        <v>1020</v>
      </c>
      <c r="H723" s="431">
        <v>4413.84</v>
      </c>
    </row>
    <row r="724" spans="1:8" ht="63" x14ac:dyDescent="0.35">
      <c r="A724" s="406">
        <v>43888.763888888891</v>
      </c>
      <c r="B724" s="430">
        <v>21</v>
      </c>
      <c r="C724" s="222" t="s">
        <v>1089</v>
      </c>
      <c r="D724" s="430">
        <v>37193071</v>
      </c>
      <c r="E724" s="222" t="s">
        <v>1090</v>
      </c>
      <c r="F724" s="222" t="s">
        <v>1043</v>
      </c>
      <c r="G724" s="222" t="s">
        <v>1020</v>
      </c>
      <c r="H724" s="431">
        <v>4503</v>
      </c>
    </row>
    <row r="725" spans="1:8" ht="63" x14ac:dyDescent="0.35">
      <c r="A725" s="406">
        <v>43888.763888888891</v>
      </c>
      <c r="B725" s="430">
        <v>20</v>
      </c>
      <c r="C725" s="222" t="s">
        <v>1089</v>
      </c>
      <c r="D725" s="430">
        <v>37193071</v>
      </c>
      <c r="E725" s="222" t="s">
        <v>1090</v>
      </c>
      <c r="F725" s="222" t="s">
        <v>1044</v>
      </c>
      <c r="G725" s="222" t="s">
        <v>1020</v>
      </c>
      <c r="H725" s="431">
        <v>62093</v>
      </c>
    </row>
    <row r="726" spans="1:8" ht="63" x14ac:dyDescent="0.35">
      <c r="A726" s="406">
        <v>43889.101388888892</v>
      </c>
      <c r="B726" s="430" t="s">
        <v>591</v>
      </c>
      <c r="C726" s="222" t="s">
        <v>616</v>
      </c>
      <c r="D726" s="430">
        <v>14305909</v>
      </c>
      <c r="E726" s="222" t="s">
        <v>797</v>
      </c>
      <c r="F726" s="222" t="s">
        <v>1045</v>
      </c>
      <c r="G726" s="222" t="s">
        <v>1020</v>
      </c>
      <c r="H726" s="431">
        <v>36</v>
      </c>
    </row>
    <row r="727" spans="1:8" ht="73.5" x14ac:dyDescent="0.35">
      <c r="A727" s="406">
        <v>43889.335416666669</v>
      </c>
      <c r="B727" s="430">
        <v>23</v>
      </c>
      <c r="C727" s="222" t="s">
        <v>1079</v>
      </c>
      <c r="D727" s="430">
        <v>43042777</v>
      </c>
      <c r="E727" s="222" t="s">
        <v>1080</v>
      </c>
      <c r="F727" s="222" t="s">
        <v>1046</v>
      </c>
      <c r="G727" s="222" t="s">
        <v>1020</v>
      </c>
      <c r="H727" s="431">
        <v>148570.6</v>
      </c>
    </row>
    <row r="728" spans="1:8" ht="63" x14ac:dyDescent="0.35">
      <c r="A728" s="406">
        <v>43889.335416666669</v>
      </c>
      <c r="B728" s="430">
        <v>16</v>
      </c>
      <c r="C728" s="222" t="s">
        <v>1086</v>
      </c>
      <c r="D728" s="430">
        <v>42905814</v>
      </c>
      <c r="E728" s="389" t="s">
        <v>1085</v>
      </c>
      <c r="F728" s="222" t="s">
        <v>1047</v>
      </c>
      <c r="G728" s="222" t="s">
        <v>1020</v>
      </c>
      <c r="H728" s="431">
        <v>1768.39</v>
      </c>
    </row>
    <row r="729" spans="1:8" ht="73.5" x14ac:dyDescent="0.35">
      <c r="A729" s="406">
        <v>43889.336111111108</v>
      </c>
      <c r="B729" s="430">
        <v>22</v>
      </c>
      <c r="C729" s="222" t="s">
        <v>1079</v>
      </c>
      <c r="D729" s="430">
        <v>43042777</v>
      </c>
      <c r="E729" s="222" t="s">
        <v>1080</v>
      </c>
      <c r="F729" s="222" t="s">
        <v>1048</v>
      </c>
      <c r="G729" s="222" t="s">
        <v>1020</v>
      </c>
      <c r="H729" s="431">
        <v>33237.25</v>
      </c>
    </row>
    <row r="730" spans="1:8" ht="52.5" x14ac:dyDescent="0.35">
      <c r="A730" s="406">
        <v>43889.70416666667</v>
      </c>
      <c r="B730" s="430">
        <v>27</v>
      </c>
      <c r="C730" s="222" t="s">
        <v>626</v>
      </c>
      <c r="D730" s="430">
        <v>38039757</v>
      </c>
      <c r="E730" s="389" t="s">
        <v>627</v>
      </c>
      <c r="F730" s="222" t="s">
        <v>1049</v>
      </c>
      <c r="G730" s="222" t="s">
        <v>1020</v>
      </c>
      <c r="H730" s="431">
        <v>7835.41</v>
      </c>
    </row>
    <row r="731" spans="1:8" ht="52.5" x14ac:dyDescent="0.35">
      <c r="A731" s="406">
        <v>43889.70416666667</v>
      </c>
      <c r="B731" s="430">
        <v>26</v>
      </c>
      <c r="C731" s="222" t="s">
        <v>626</v>
      </c>
      <c r="D731" s="430">
        <v>38039757</v>
      </c>
      <c r="E731" s="389" t="s">
        <v>627</v>
      </c>
      <c r="F731" s="222" t="s">
        <v>1050</v>
      </c>
      <c r="G731" s="222" t="s">
        <v>1020</v>
      </c>
      <c r="H731" s="431">
        <v>94024.83</v>
      </c>
    </row>
    <row r="732" spans="1:8" ht="31.5" x14ac:dyDescent="0.35">
      <c r="A732" s="406">
        <v>43889.70416666667</v>
      </c>
      <c r="B732" s="430">
        <v>25</v>
      </c>
      <c r="C732" s="222" t="s">
        <v>1032</v>
      </c>
      <c r="D732" s="430">
        <v>43141267</v>
      </c>
      <c r="E732" s="222" t="s">
        <v>801</v>
      </c>
      <c r="F732" s="222" t="s">
        <v>1051</v>
      </c>
      <c r="G732" s="222" t="s">
        <v>1020</v>
      </c>
      <c r="H732" s="431">
        <v>90279.46</v>
      </c>
    </row>
    <row r="733" spans="1:8" ht="73.5" x14ac:dyDescent="0.35">
      <c r="A733" s="406">
        <v>43889.710416666669</v>
      </c>
      <c r="B733" s="430">
        <v>29</v>
      </c>
      <c r="C733" s="222" t="s">
        <v>718</v>
      </c>
      <c r="D733" s="430">
        <v>23494105</v>
      </c>
      <c r="E733" s="389" t="s">
        <v>719</v>
      </c>
      <c r="F733" s="222" t="s">
        <v>1052</v>
      </c>
      <c r="G733" s="222" t="s">
        <v>1020</v>
      </c>
      <c r="H733" s="431">
        <v>2274.3000000000002</v>
      </c>
    </row>
    <row r="734" spans="1:8" ht="63" x14ac:dyDescent="0.35">
      <c r="A734" s="406">
        <v>43889.727777777778</v>
      </c>
      <c r="B734" s="430">
        <v>24</v>
      </c>
      <c r="C734" s="222" t="s">
        <v>1079</v>
      </c>
      <c r="D734" s="430">
        <v>43042777</v>
      </c>
      <c r="E734" s="222" t="s">
        <v>1080</v>
      </c>
      <c r="F734" s="222" t="s">
        <v>1053</v>
      </c>
      <c r="G734" s="222" t="s">
        <v>1020</v>
      </c>
      <c r="H734" s="431">
        <v>9116.5400000000009</v>
      </c>
    </row>
    <row r="735" spans="1:8" ht="63" x14ac:dyDescent="0.35">
      <c r="A735" s="406">
        <v>43889.772916666669</v>
      </c>
      <c r="B735" s="430">
        <v>32</v>
      </c>
      <c r="C735" s="222" t="s">
        <v>1095</v>
      </c>
      <c r="D735" s="430">
        <v>43096068</v>
      </c>
      <c r="E735" s="222" t="s">
        <v>1096</v>
      </c>
      <c r="F735" s="222" t="s">
        <v>1054</v>
      </c>
      <c r="G735" s="222" t="s">
        <v>1020</v>
      </c>
      <c r="H735" s="431">
        <v>55500</v>
      </c>
    </row>
    <row r="736" spans="1:8" ht="73.5" x14ac:dyDescent="0.35">
      <c r="A736" s="406">
        <v>43892.64166666667</v>
      </c>
      <c r="B736" s="430">
        <v>34</v>
      </c>
      <c r="C736" s="222" t="s">
        <v>718</v>
      </c>
      <c r="D736" s="430">
        <v>23494105</v>
      </c>
      <c r="E736" s="389" t="s">
        <v>719</v>
      </c>
      <c r="F736" s="222" t="s">
        <v>1055</v>
      </c>
      <c r="G736" s="222" t="s">
        <v>1020</v>
      </c>
      <c r="H736" s="431">
        <v>109.2</v>
      </c>
    </row>
    <row r="737" spans="1:8" ht="73.5" x14ac:dyDescent="0.35">
      <c r="A737" s="406">
        <v>43894.69027777778</v>
      </c>
      <c r="B737" s="430">
        <v>35</v>
      </c>
      <c r="C737" s="222" t="s">
        <v>1079</v>
      </c>
      <c r="D737" s="430">
        <v>43042777</v>
      </c>
      <c r="E737" s="222" t="s">
        <v>1080</v>
      </c>
      <c r="F737" s="222" t="s">
        <v>1057</v>
      </c>
      <c r="G737" s="222" t="s">
        <v>1020</v>
      </c>
      <c r="H737" s="431">
        <v>306237.86</v>
      </c>
    </row>
    <row r="738" spans="1:8" ht="63" x14ac:dyDescent="0.35">
      <c r="A738" s="406">
        <v>43894.69027777778</v>
      </c>
      <c r="B738" s="430">
        <v>34</v>
      </c>
      <c r="C738" s="222" t="s">
        <v>1079</v>
      </c>
      <c r="D738" s="430">
        <v>43042777</v>
      </c>
      <c r="E738" s="222" t="s">
        <v>1080</v>
      </c>
      <c r="F738" s="222" t="s">
        <v>1058</v>
      </c>
      <c r="G738" s="222" t="s">
        <v>1020</v>
      </c>
      <c r="H738" s="431">
        <v>64548.76</v>
      </c>
    </row>
    <row r="739" spans="1:8" ht="73.5" x14ac:dyDescent="0.35">
      <c r="A739" s="406">
        <v>43894.693055555559</v>
      </c>
      <c r="B739" s="430">
        <v>32</v>
      </c>
      <c r="C739" s="222" t="s">
        <v>1081</v>
      </c>
      <c r="D739" s="430">
        <v>41674090</v>
      </c>
      <c r="E739" s="222" t="s">
        <v>1082</v>
      </c>
      <c r="F739" s="222" t="s">
        <v>1059</v>
      </c>
      <c r="G739" s="222" t="s">
        <v>1020</v>
      </c>
      <c r="H739" s="431">
        <v>104250</v>
      </c>
    </row>
    <row r="740" spans="1:8" ht="73.5" x14ac:dyDescent="0.35">
      <c r="A740" s="406">
        <v>43902.489583333336</v>
      </c>
      <c r="B740" s="430">
        <v>36</v>
      </c>
      <c r="C740" s="222" t="s">
        <v>1077</v>
      </c>
      <c r="D740" s="430">
        <v>37567646</v>
      </c>
      <c r="E740" s="389" t="s">
        <v>1078</v>
      </c>
      <c r="F740" s="222" t="s">
        <v>1038</v>
      </c>
      <c r="G740" s="222" t="s">
        <v>1020</v>
      </c>
      <c r="H740" s="431">
        <v>630</v>
      </c>
    </row>
    <row r="741" spans="1:8" ht="52.5" x14ac:dyDescent="0.35">
      <c r="A741" s="406">
        <v>43902.491666666669</v>
      </c>
      <c r="B741" s="430">
        <v>37</v>
      </c>
      <c r="C741" s="222" t="s">
        <v>1097</v>
      </c>
      <c r="D741" s="430">
        <v>37993783</v>
      </c>
      <c r="E741" s="222" t="s">
        <v>1098</v>
      </c>
      <c r="F741" s="222" t="s">
        <v>1060</v>
      </c>
      <c r="G741" s="222" t="s">
        <v>1020</v>
      </c>
      <c r="H741" s="431">
        <v>6300</v>
      </c>
    </row>
    <row r="742" spans="1:8" ht="73.5" x14ac:dyDescent="0.35">
      <c r="A742" s="406">
        <v>43903.428472222222</v>
      </c>
      <c r="B742" s="430">
        <v>39</v>
      </c>
      <c r="C742" s="222" t="s">
        <v>1079</v>
      </c>
      <c r="D742" s="430">
        <v>43042777</v>
      </c>
      <c r="E742" s="222" t="s">
        <v>1080</v>
      </c>
      <c r="F742" s="222" t="s">
        <v>1061</v>
      </c>
      <c r="G742" s="222" t="s">
        <v>1020</v>
      </c>
      <c r="H742" s="431">
        <v>10840.86</v>
      </c>
    </row>
    <row r="743" spans="1:8" ht="63" x14ac:dyDescent="0.35">
      <c r="A743" s="406">
        <v>43906.517361111109</v>
      </c>
      <c r="B743" s="430">
        <v>45</v>
      </c>
      <c r="C743" s="222" t="s">
        <v>1086</v>
      </c>
      <c r="D743" s="430">
        <v>42905814</v>
      </c>
      <c r="E743" s="389" t="s">
        <v>1085</v>
      </c>
      <c r="F743" s="222" t="s">
        <v>1062</v>
      </c>
      <c r="G743" s="222" t="s">
        <v>1020</v>
      </c>
      <c r="H743" s="431">
        <v>2200</v>
      </c>
    </row>
    <row r="744" spans="1:8" ht="31.5" x14ac:dyDescent="0.35">
      <c r="A744" s="406">
        <v>43906.611111111109</v>
      </c>
      <c r="B744" s="430">
        <v>51</v>
      </c>
      <c r="C744" s="222" t="s">
        <v>1032</v>
      </c>
      <c r="D744" s="430">
        <v>43141267</v>
      </c>
      <c r="E744" s="222" t="s">
        <v>801</v>
      </c>
      <c r="F744" s="222" t="s">
        <v>1063</v>
      </c>
      <c r="G744" s="222" t="s">
        <v>1020</v>
      </c>
      <c r="H744" s="431">
        <v>127877.15</v>
      </c>
    </row>
    <row r="745" spans="1:8" ht="84" x14ac:dyDescent="0.35">
      <c r="A745" s="406">
        <v>43906.611111111109</v>
      </c>
      <c r="B745" s="430">
        <v>50</v>
      </c>
      <c r="C745" s="222" t="s">
        <v>718</v>
      </c>
      <c r="D745" s="430">
        <v>23494105</v>
      </c>
      <c r="E745" s="389" t="s">
        <v>719</v>
      </c>
      <c r="F745" s="222" t="s">
        <v>1064</v>
      </c>
      <c r="G745" s="222" t="s">
        <v>1020</v>
      </c>
      <c r="H745" s="431">
        <v>2982.9</v>
      </c>
    </row>
    <row r="746" spans="1:8" ht="52.5" x14ac:dyDescent="0.35">
      <c r="A746" s="406">
        <v>43906.611805555556</v>
      </c>
      <c r="B746" s="430">
        <v>47</v>
      </c>
      <c r="C746" s="222" t="s">
        <v>626</v>
      </c>
      <c r="D746" s="430">
        <v>38039757</v>
      </c>
      <c r="E746" s="389" t="s">
        <v>627</v>
      </c>
      <c r="F746" s="222" t="s">
        <v>1065</v>
      </c>
      <c r="G746" s="222" t="s">
        <v>1020</v>
      </c>
      <c r="H746" s="431">
        <v>104626.79</v>
      </c>
    </row>
    <row r="747" spans="1:8" ht="52.5" x14ac:dyDescent="0.35">
      <c r="A747" s="406">
        <v>43906.618055555555</v>
      </c>
      <c r="B747" s="430">
        <v>48</v>
      </c>
      <c r="C747" s="222" t="s">
        <v>626</v>
      </c>
      <c r="D747" s="430">
        <v>38039757</v>
      </c>
      <c r="E747" s="389" t="s">
        <v>627</v>
      </c>
      <c r="F747" s="222" t="s">
        <v>1066</v>
      </c>
      <c r="G747" s="222" t="s">
        <v>1020</v>
      </c>
      <c r="H747" s="431">
        <v>8718.91</v>
      </c>
    </row>
    <row r="748" spans="1:8" ht="63" x14ac:dyDescent="0.35">
      <c r="A748" s="406">
        <v>43914.663194444445</v>
      </c>
      <c r="B748" s="430">
        <v>50</v>
      </c>
      <c r="C748" s="222" t="s">
        <v>1093</v>
      </c>
      <c r="D748" s="430">
        <v>38123995</v>
      </c>
      <c r="E748" s="222" t="s">
        <v>1094</v>
      </c>
      <c r="F748" s="222" t="s">
        <v>1067</v>
      </c>
      <c r="G748" s="222" t="s">
        <v>1020</v>
      </c>
      <c r="H748" s="431">
        <v>7500</v>
      </c>
    </row>
    <row r="749" spans="1:8" ht="69" customHeight="1" x14ac:dyDescent="0.35">
      <c r="A749" s="406">
        <v>43916.489583333336</v>
      </c>
      <c r="B749" s="430">
        <v>51</v>
      </c>
      <c r="C749" s="222" t="s">
        <v>1091</v>
      </c>
      <c r="D749" s="430">
        <v>33542497</v>
      </c>
      <c r="E749" s="222" t="s">
        <v>1092</v>
      </c>
      <c r="F749" s="222" t="s">
        <v>1068</v>
      </c>
      <c r="G749" s="222" t="s">
        <v>1020</v>
      </c>
      <c r="H749" s="431">
        <v>5076</v>
      </c>
    </row>
    <row r="750" spans="1:8" ht="63" x14ac:dyDescent="0.35">
      <c r="A750" s="406">
        <v>43921.094444444447</v>
      </c>
      <c r="B750" s="430" t="s">
        <v>591</v>
      </c>
      <c r="C750" s="222" t="s">
        <v>616</v>
      </c>
      <c r="D750" s="430">
        <v>14305909</v>
      </c>
      <c r="E750" s="222" t="s">
        <v>797</v>
      </c>
      <c r="F750" s="222" t="s">
        <v>1069</v>
      </c>
      <c r="G750" s="222" t="s">
        <v>1020</v>
      </c>
      <c r="H750" s="431">
        <v>62</v>
      </c>
    </row>
    <row r="751" spans="1:8" ht="73.5" x14ac:dyDescent="0.35">
      <c r="A751" s="406">
        <v>43921.46597222222</v>
      </c>
      <c r="B751" s="430">
        <v>136</v>
      </c>
      <c r="C751" s="222" t="s">
        <v>718</v>
      </c>
      <c r="D751" s="430">
        <v>23494105</v>
      </c>
      <c r="E751" s="389" t="s">
        <v>719</v>
      </c>
      <c r="F751" s="222" t="s">
        <v>1070</v>
      </c>
      <c r="G751" s="222" t="s">
        <v>1020</v>
      </c>
      <c r="H751" s="431">
        <v>3989.2</v>
      </c>
    </row>
    <row r="752" spans="1:8" ht="52.5" x14ac:dyDescent="0.35">
      <c r="A752" s="406">
        <v>43921.46597222222</v>
      </c>
      <c r="B752" s="430">
        <v>55</v>
      </c>
      <c r="C752" s="222" t="s">
        <v>626</v>
      </c>
      <c r="D752" s="430">
        <v>38039757</v>
      </c>
      <c r="E752" s="389" t="s">
        <v>627</v>
      </c>
      <c r="F752" s="222" t="s">
        <v>1071</v>
      </c>
      <c r="G752" s="222" t="s">
        <v>1020</v>
      </c>
      <c r="H752" s="431">
        <v>12484.58</v>
      </c>
    </row>
    <row r="753" spans="1:8" ht="52.5" x14ac:dyDescent="0.35">
      <c r="A753" s="406">
        <v>43921.46597222222</v>
      </c>
      <c r="B753" s="430">
        <v>54</v>
      </c>
      <c r="C753" s="222" t="s">
        <v>626</v>
      </c>
      <c r="D753" s="430">
        <v>38039757</v>
      </c>
      <c r="E753" s="389" t="s">
        <v>627</v>
      </c>
      <c r="F753" s="222" t="s">
        <v>1072</v>
      </c>
      <c r="G753" s="222" t="s">
        <v>1020</v>
      </c>
      <c r="H753" s="431">
        <v>149815.42000000001</v>
      </c>
    </row>
    <row r="754" spans="1:8" ht="42" x14ac:dyDescent="0.35">
      <c r="A754" s="406">
        <v>43921.46597222222</v>
      </c>
      <c r="B754" s="430">
        <v>53</v>
      </c>
      <c r="C754" s="222" t="s">
        <v>1032</v>
      </c>
      <c r="D754" s="430">
        <v>43141267</v>
      </c>
      <c r="E754" s="222" t="s">
        <v>801</v>
      </c>
      <c r="F754" s="222" t="s">
        <v>1073</v>
      </c>
      <c r="G754" s="222" t="s">
        <v>1020</v>
      </c>
      <c r="H754" s="431">
        <v>153377.23000000001</v>
      </c>
    </row>
    <row r="755" spans="1:8" ht="52.5" x14ac:dyDescent="0.35">
      <c r="A755" s="408">
        <v>43923.523611111108</v>
      </c>
      <c r="B755" s="389">
        <v>61</v>
      </c>
      <c r="C755" s="222" t="s">
        <v>1086</v>
      </c>
      <c r="D755" s="430">
        <v>42905814</v>
      </c>
      <c r="E755" s="389" t="s">
        <v>1085</v>
      </c>
      <c r="F755" s="389" t="s">
        <v>3472</v>
      </c>
      <c r="G755" s="222" t="s">
        <v>1020</v>
      </c>
      <c r="H755" s="410">
        <v>2200</v>
      </c>
    </row>
    <row r="756" spans="1:8" ht="73.5" x14ac:dyDescent="0.35">
      <c r="A756" s="408">
        <v>43923.523611111108</v>
      </c>
      <c r="B756" s="389">
        <v>60</v>
      </c>
      <c r="C756" s="389" t="s">
        <v>1195</v>
      </c>
      <c r="D756" s="389">
        <v>43042777</v>
      </c>
      <c r="E756" s="389" t="s">
        <v>3473</v>
      </c>
      <c r="F756" s="389" t="s">
        <v>3474</v>
      </c>
      <c r="G756" s="222" t="s">
        <v>1020</v>
      </c>
      <c r="H756" s="410">
        <v>344083.58</v>
      </c>
    </row>
    <row r="757" spans="1:8" ht="63" x14ac:dyDescent="0.35">
      <c r="A757" s="408">
        <v>43923.523611111108</v>
      </c>
      <c r="B757" s="389">
        <v>59</v>
      </c>
      <c r="C757" s="389" t="s">
        <v>1195</v>
      </c>
      <c r="D757" s="389">
        <v>43042777</v>
      </c>
      <c r="E757" s="389" t="s">
        <v>3473</v>
      </c>
      <c r="F757" s="389" t="s">
        <v>3475</v>
      </c>
      <c r="G757" s="222" t="s">
        <v>1020</v>
      </c>
      <c r="H757" s="410">
        <v>72525.86</v>
      </c>
    </row>
    <row r="758" spans="1:8" ht="73.5" x14ac:dyDescent="0.35">
      <c r="A758" s="408">
        <v>43929.524305555555</v>
      </c>
      <c r="B758" s="389">
        <v>64</v>
      </c>
      <c r="C758" s="389" t="s">
        <v>1195</v>
      </c>
      <c r="D758" s="389">
        <v>43042777</v>
      </c>
      <c r="E758" s="389" t="s">
        <v>3473</v>
      </c>
      <c r="F758" s="389" t="s">
        <v>3476</v>
      </c>
      <c r="G758" s="222" t="s">
        <v>1020</v>
      </c>
      <c r="H758" s="410">
        <v>19126.060000000001</v>
      </c>
    </row>
    <row r="759" spans="1:8" ht="73.5" x14ac:dyDescent="0.35">
      <c r="A759" s="408">
        <v>43929.536805555559</v>
      </c>
      <c r="B759" s="389">
        <v>65</v>
      </c>
      <c r="C759" s="389" t="s">
        <v>1081</v>
      </c>
      <c r="D759" s="389">
        <v>41674090</v>
      </c>
      <c r="E759" s="389" t="s">
        <v>1082</v>
      </c>
      <c r="F759" s="389" t="s">
        <v>3477</v>
      </c>
      <c r="G759" s="222" t="s">
        <v>1020</v>
      </c>
      <c r="H759" s="410">
        <v>104250</v>
      </c>
    </row>
    <row r="760" spans="1:8" ht="84" x14ac:dyDescent="0.35">
      <c r="A760" s="408">
        <v>43936.42083333333</v>
      </c>
      <c r="B760" s="389">
        <v>178</v>
      </c>
      <c r="C760" s="389" t="s">
        <v>718</v>
      </c>
      <c r="D760" s="389">
        <v>23494105</v>
      </c>
      <c r="E760" s="389" t="s">
        <v>719</v>
      </c>
      <c r="F760" s="389" t="s">
        <v>3478</v>
      </c>
      <c r="G760" s="222" t="s">
        <v>1020</v>
      </c>
      <c r="H760" s="410">
        <v>3612.77</v>
      </c>
    </row>
    <row r="761" spans="1:8" ht="52.5" x14ac:dyDescent="0.35">
      <c r="A761" s="408">
        <v>43936.426388888889</v>
      </c>
      <c r="B761" s="389">
        <v>70</v>
      </c>
      <c r="C761" s="389" t="s">
        <v>626</v>
      </c>
      <c r="D761" s="389">
        <v>38039757</v>
      </c>
      <c r="E761" s="389" t="s">
        <v>627</v>
      </c>
      <c r="F761" s="389" t="s">
        <v>3479</v>
      </c>
      <c r="G761" s="222" t="s">
        <v>1020</v>
      </c>
      <c r="H761" s="410">
        <v>10479.59</v>
      </c>
    </row>
    <row r="762" spans="1:8" ht="31.5" x14ac:dyDescent="0.35">
      <c r="A762" s="408">
        <v>43936.426388888889</v>
      </c>
      <c r="B762" s="389">
        <v>69</v>
      </c>
      <c r="C762" s="389" t="s">
        <v>721</v>
      </c>
      <c r="D762" s="389">
        <v>43141267</v>
      </c>
      <c r="E762" s="389" t="s">
        <v>3480</v>
      </c>
      <c r="F762" s="389" t="s">
        <v>3481</v>
      </c>
      <c r="G762" s="222" t="s">
        <v>1020</v>
      </c>
      <c r="H762" s="410">
        <v>153700.54999999999</v>
      </c>
    </row>
    <row r="763" spans="1:8" ht="52.5" x14ac:dyDescent="0.35">
      <c r="A763" s="408">
        <v>43936.426388888889</v>
      </c>
      <c r="B763" s="389">
        <v>68</v>
      </c>
      <c r="C763" s="389" t="s">
        <v>626</v>
      </c>
      <c r="D763" s="389">
        <v>38039757</v>
      </c>
      <c r="E763" s="389" t="s">
        <v>627</v>
      </c>
      <c r="F763" s="389" t="s">
        <v>3482</v>
      </c>
      <c r="G763" s="222" t="s">
        <v>1020</v>
      </c>
      <c r="H763" s="410">
        <v>125755</v>
      </c>
    </row>
    <row r="764" spans="1:8" ht="52.5" x14ac:dyDescent="0.35">
      <c r="A764" s="408">
        <v>43936.718055555553</v>
      </c>
      <c r="B764" s="389">
        <v>75</v>
      </c>
      <c r="C764" s="389" t="s">
        <v>3483</v>
      </c>
      <c r="D764" s="389">
        <v>42474847</v>
      </c>
      <c r="E764" s="389" t="s">
        <v>3484</v>
      </c>
      <c r="F764" s="389" t="s">
        <v>3485</v>
      </c>
      <c r="G764" s="222" t="s">
        <v>1020</v>
      </c>
      <c r="H764" s="410">
        <v>11610</v>
      </c>
    </row>
    <row r="765" spans="1:8" ht="63" x14ac:dyDescent="0.35">
      <c r="A765" s="408">
        <v>43936.753472222219</v>
      </c>
      <c r="B765" s="389">
        <v>175</v>
      </c>
      <c r="C765" s="389" t="s">
        <v>3486</v>
      </c>
      <c r="D765" s="389">
        <v>36183282</v>
      </c>
      <c r="E765" s="389" t="s">
        <v>3487</v>
      </c>
      <c r="F765" s="389" t="s">
        <v>3488</v>
      </c>
      <c r="G765" s="222" t="s">
        <v>1020</v>
      </c>
      <c r="H765" s="410">
        <v>190000</v>
      </c>
    </row>
    <row r="766" spans="1:8" ht="73.5" x14ac:dyDescent="0.35">
      <c r="A766" s="408">
        <v>43938.669444444444</v>
      </c>
      <c r="B766" s="389">
        <v>79</v>
      </c>
      <c r="C766" s="389" t="s">
        <v>718</v>
      </c>
      <c r="D766" s="389">
        <v>23494105</v>
      </c>
      <c r="E766" s="389" t="s">
        <v>719</v>
      </c>
      <c r="F766" s="389" t="s">
        <v>3489</v>
      </c>
      <c r="G766" s="222" t="s">
        <v>1020</v>
      </c>
      <c r="H766" s="410">
        <v>36.840000000000003</v>
      </c>
    </row>
    <row r="767" spans="1:8" ht="31.5" x14ac:dyDescent="0.35">
      <c r="A767" s="408">
        <v>43938.676388888889</v>
      </c>
      <c r="B767" s="389">
        <v>76</v>
      </c>
      <c r="C767" s="389" t="s">
        <v>721</v>
      </c>
      <c r="D767" s="389">
        <v>43141267</v>
      </c>
      <c r="E767" s="389" t="s">
        <v>3480</v>
      </c>
      <c r="F767" s="389" t="s">
        <v>3490</v>
      </c>
      <c r="G767" s="222" t="s">
        <v>1020</v>
      </c>
      <c r="H767" s="410">
        <v>1438.38</v>
      </c>
    </row>
    <row r="768" spans="1:8" ht="52.5" x14ac:dyDescent="0.35">
      <c r="A768" s="408">
        <v>43938.683333333334</v>
      </c>
      <c r="B768" s="389">
        <v>80</v>
      </c>
      <c r="C768" s="389" t="s">
        <v>626</v>
      </c>
      <c r="D768" s="389">
        <v>38039757</v>
      </c>
      <c r="E768" s="389" t="s">
        <v>627</v>
      </c>
      <c r="F768" s="389" t="s">
        <v>3491</v>
      </c>
      <c r="G768" s="222" t="s">
        <v>1020</v>
      </c>
      <c r="H768" s="410">
        <v>98.07</v>
      </c>
    </row>
    <row r="769" spans="1:8" ht="52.5" x14ac:dyDescent="0.35">
      <c r="A769" s="408">
        <v>43938.683333333334</v>
      </c>
      <c r="B769" s="389">
        <v>77</v>
      </c>
      <c r="C769" s="389" t="s">
        <v>626</v>
      </c>
      <c r="D769" s="389">
        <v>38039757</v>
      </c>
      <c r="E769" s="389" t="s">
        <v>627</v>
      </c>
      <c r="F769" s="389" t="s">
        <v>3492</v>
      </c>
      <c r="G769" s="222" t="s">
        <v>1020</v>
      </c>
      <c r="H769" s="410">
        <v>1176.8499999999999</v>
      </c>
    </row>
    <row r="770" spans="1:8" ht="73.5" x14ac:dyDescent="0.35">
      <c r="A770" s="408">
        <v>43944.57916666667</v>
      </c>
      <c r="B770" s="389">
        <v>81</v>
      </c>
      <c r="C770" s="389" t="s">
        <v>1132</v>
      </c>
      <c r="D770" s="389">
        <v>16472296</v>
      </c>
      <c r="E770" s="389" t="s">
        <v>3493</v>
      </c>
      <c r="F770" s="389" t="s">
        <v>3494</v>
      </c>
      <c r="G770" s="222" t="s">
        <v>1020</v>
      </c>
      <c r="H770" s="410">
        <v>44262.720000000001</v>
      </c>
    </row>
    <row r="771" spans="1:8" ht="63" x14ac:dyDescent="0.35">
      <c r="A771" s="408">
        <v>43944.57916666667</v>
      </c>
      <c r="B771" s="389">
        <v>80</v>
      </c>
      <c r="C771" s="389" t="s">
        <v>3495</v>
      </c>
      <c r="D771" s="389">
        <v>38516922</v>
      </c>
      <c r="E771" s="389" t="s">
        <v>3496</v>
      </c>
      <c r="F771" s="389" t="s">
        <v>3497</v>
      </c>
      <c r="G771" s="222" t="s">
        <v>1020</v>
      </c>
      <c r="H771" s="410">
        <v>2400</v>
      </c>
    </row>
    <row r="772" spans="1:8" ht="73.5" x14ac:dyDescent="0.35">
      <c r="A772" s="408">
        <v>43951.259722222225</v>
      </c>
      <c r="B772" s="389" t="s">
        <v>591</v>
      </c>
      <c r="C772" s="389" t="s">
        <v>616</v>
      </c>
      <c r="D772" s="389">
        <v>14305909</v>
      </c>
      <c r="E772" s="389" t="s">
        <v>625</v>
      </c>
      <c r="F772" s="389" t="s">
        <v>3498</v>
      </c>
      <c r="G772" s="222" t="s">
        <v>1020</v>
      </c>
      <c r="H772" s="410">
        <v>58</v>
      </c>
    </row>
    <row r="773" spans="1:8" ht="52.5" x14ac:dyDescent="0.35">
      <c r="A773" s="408">
        <v>43951.655555555553</v>
      </c>
      <c r="B773" s="389">
        <v>85</v>
      </c>
      <c r="C773" s="389" t="s">
        <v>1247</v>
      </c>
      <c r="D773" s="389">
        <v>38004897</v>
      </c>
      <c r="E773" s="389" t="s">
        <v>3499</v>
      </c>
      <c r="F773" s="389" t="s">
        <v>3500</v>
      </c>
      <c r="G773" s="222" t="s">
        <v>1020</v>
      </c>
      <c r="H773" s="410">
        <v>116990.01</v>
      </c>
    </row>
    <row r="774" spans="1:8" ht="84" x14ac:dyDescent="0.35">
      <c r="A774" s="408">
        <v>43951.655555555553</v>
      </c>
      <c r="B774" s="389">
        <v>85</v>
      </c>
      <c r="C774" s="389" t="s">
        <v>718</v>
      </c>
      <c r="D774" s="389">
        <v>23494105</v>
      </c>
      <c r="E774" s="389" t="s">
        <v>719</v>
      </c>
      <c r="F774" s="389" t="s">
        <v>3501</v>
      </c>
      <c r="G774" s="222" t="s">
        <v>1020</v>
      </c>
      <c r="H774" s="410">
        <v>3387.56</v>
      </c>
    </row>
    <row r="775" spans="1:8" ht="52.5" x14ac:dyDescent="0.35">
      <c r="A775" s="408">
        <v>43951.655555555553</v>
      </c>
      <c r="B775" s="389">
        <v>84</v>
      </c>
      <c r="C775" s="389" t="s">
        <v>1247</v>
      </c>
      <c r="D775" s="389">
        <v>38004897</v>
      </c>
      <c r="E775" s="389" t="s">
        <v>3499</v>
      </c>
      <c r="F775" s="389" t="s">
        <v>3502</v>
      </c>
      <c r="G775" s="222" t="s">
        <v>1020</v>
      </c>
      <c r="H775" s="410">
        <v>9749.16</v>
      </c>
    </row>
    <row r="776" spans="1:8" ht="63" x14ac:dyDescent="0.35">
      <c r="A776" s="408">
        <v>43951.655555555553</v>
      </c>
      <c r="B776" s="389">
        <v>83</v>
      </c>
      <c r="C776" s="389" t="s">
        <v>721</v>
      </c>
      <c r="D776" s="389">
        <v>43141267</v>
      </c>
      <c r="E776" s="389" t="s">
        <v>3480</v>
      </c>
      <c r="F776" s="389" t="s">
        <v>3503</v>
      </c>
      <c r="G776" s="222" t="s">
        <v>1020</v>
      </c>
      <c r="H776" s="410">
        <v>126647.63</v>
      </c>
    </row>
    <row r="777" spans="1:8" ht="73.5" x14ac:dyDescent="0.35">
      <c r="A777" s="408">
        <v>43957.679166666669</v>
      </c>
      <c r="B777" s="389">
        <v>94</v>
      </c>
      <c r="C777" s="389" t="s">
        <v>1195</v>
      </c>
      <c r="D777" s="389">
        <v>43042777</v>
      </c>
      <c r="E777" s="389" t="s">
        <v>3473</v>
      </c>
      <c r="F777" s="389" t="s">
        <v>3504</v>
      </c>
      <c r="G777" s="222" t="s">
        <v>1020</v>
      </c>
      <c r="H777" s="410">
        <v>335743.31</v>
      </c>
    </row>
    <row r="778" spans="1:8" ht="63" x14ac:dyDescent="0.35">
      <c r="A778" s="408">
        <v>43957.681250000001</v>
      </c>
      <c r="B778" s="389">
        <v>95</v>
      </c>
      <c r="C778" s="389" t="s">
        <v>1195</v>
      </c>
      <c r="D778" s="389">
        <v>43042777</v>
      </c>
      <c r="E778" s="389" t="s">
        <v>3473</v>
      </c>
      <c r="F778" s="389" t="s">
        <v>3505</v>
      </c>
      <c r="G778" s="222" t="s">
        <v>1020</v>
      </c>
      <c r="H778" s="410">
        <v>70767.899999999994</v>
      </c>
    </row>
    <row r="779" spans="1:8" ht="52.5" x14ac:dyDescent="0.35">
      <c r="A779" s="408">
        <v>43958.706250000003</v>
      </c>
      <c r="B779" s="389">
        <v>100</v>
      </c>
      <c r="C779" s="389" t="s">
        <v>1247</v>
      </c>
      <c r="D779" s="389">
        <v>38004897</v>
      </c>
      <c r="E779" s="389" t="s">
        <v>3499</v>
      </c>
      <c r="F779" s="389" t="s">
        <v>3506</v>
      </c>
      <c r="G779" s="222" t="s">
        <v>1020</v>
      </c>
      <c r="H779" s="410">
        <v>545.75</v>
      </c>
    </row>
    <row r="780" spans="1:8" ht="73.5" x14ac:dyDescent="0.35">
      <c r="A780" s="408">
        <v>43958.706250000003</v>
      </c>
      <c r="B780" s="389">
        <v>99</v>
      </c>
      <c r="C780" s="389" t="s">
        <v>718</v>
      </c>
      <c r="D780" s="389">
        <v>23494105</v>
      </c>
      <c r="E780" s="389" t="s">
        <v>719</v>
      </c>
      <c r="F780" s="389" t="s">
        <v>3507</v>
      </c>
      <c r="G780" s="222" t="s">
        <v>1020</v>
      </c>
      <c r="H780" s="410">
        <v>17.079999999999998</v>
      </c>
    </row>
    <row r="781" spans="1:8" ht="52.5" x14ac:dyDescent="0.35">
      <c r="A781" s="408">
        <v>43958.706250000003</v>
      </c>
      <c r="B781" s="389">
        <v>97</v>
      </c>
      <c r="C781" s="389" t="s">
        <v>1247</v>
      </c>
      <c r="D781" s="389">
        <v>38004897</v>
      </c>
      <c r="E781" s="389" t="s">
        <v>3499</v>
      </c>
      <c r="F781" s="389" t="s">
        <v>3508</v>
      </c>
      <c r="G781" s="222" t="s">
        <v>1020</v>
      </c>
      <c r="H781" s="410">
        <v>45.48</v>
      </c>
    </row>
    <row r="782" spans="1:8" ht="31.5" x14ac:dyDescent="0.35">
      <c r="A782" s="408">
        <v>43958.706250000003</v>
      </c>
      <c r="B782" s="389">
        <v>96</v>
      </c>
      <c r="C782" s="389" t="s">
        <v>721</v>
      </c>
      <c r="D782" s="389">
        <v>43141267</v>
      </c>
      <c r="E782" s="389" t="s">
        <v>3480</v>
      </c>
      <c r="F782" s="389" t="s">
        <v>3509</v>
      </c>
      <c r="G782" s="222" t="s">
        <v>1020</v>
      </c>
      <c r="H782" s="410">
        <v>667.02</v>
      </c>
    </row>
    <row r="783" spans="1:8" ht="73.5" x14ac:dyDescent="0.35">
      <c r="A783" s="408">
        <v>43959.696527777778</v>
      </c>
      <c r="B783" s="389">
        <v>100</v>
      </c>
      <c r="C783" s="389" t="s">
        <v>1081</v>
      </c>
      <c r="D783" s="389">
        <v>41674090</v>
      </c>
      <c r="E783" s="389" t="s">
        <v>1082</v>
      </c>
      <c r="F783" s="389" t="s">
        <v>3510</v>
      </c>
      <c r="G783" s="222" t="s">
        <v>1020</v>
      </c>
      <c r="H783" s="410">
        <v>104250</v>
      </c>
    </row>
    <row r="784" spans="1:8" ht="73.5" x14ac:dyDescent="0.35">
      <c r="A784" s="408">
        <v>43964.670138888891</v>
      </c>
      <c r="B784" s="389">
        <v>102</v>
      </c>
      <c r="C784" s="389" t="s">
        <v>1195</v>
      </c>
      <c r="D784" s="389">
        <v>43042777</v>
      </c>
      <c r="E784" s="389" t="s">
        <v>3473</v>
      </c>
      <c r="F784" s="389" t="s">
        <v>3511</v>
      </c>
      <c r="G784" s="222" t="s">
        <v>1020</v>
      </c>
      <c r="H784" s="410">
        <v>5110.16</v>
      </c>
    </row>
    <row r="785" spans="1:8" ht="73.5" x14ac:dyDescent="0.35">
      <c r="A785" s="408">
        <v>43966.459722222222</v>
      </c>
      <c r="B785" s="389">
        <v>104</v>
      </c>
      <c r="C785" s="389" t="s">
        <v>718</v>
      </c>
      <c r="D785" s="389">
        <v>23494105</v>
      </c>
      <c r="E785" s="389" t="s">
        <v>719</v>
      </c>
      <c r="F785" s="389" t="s">
        <v>3512</v>
      </c>
      <c r="G785" s="222" t="s">
        <v>1020</v>
      </c>
      <c r="H785" s="410">
        <v>3163.86</v>
      </c>
    </row>
    <row r="786" spans="1:8" ht="52.5" x14ac:dyDescent="0.35">
      <c r="A786" s="408">
        <v>43966.461805555555</v>
      </c>
      <c r="B786" s="389">
        <v>104</v>
      </c>
      <c r="C786" s="389" t="s">
        <v>1247</v>
      </c>
      <c r="D786" s="389">
        <v>38004897</v>
      </c>
      <c r="E786" s="389" t="s">
        <v>3499</v>
      </c>
      <c r="F786" s="389" t="s">
        <v>3513</v>
      </c>
      <c r="G786" s="222" t="s">
        <v>1020</v>
      </c>
      <c r="H786" s="410">
        <v>9172.18</v>
      </c>
    </row>
    <row r="787" spans="1:8" ht="52.5" x14ac:dyDescent="0.35">
      <c r="A787" s="408">
        <v>43966.461805555555</v>
      </c>
      <c r="B787" s="389">
        <v>103</v>
      </c>
      <c r="C787" s="389" t="s">
        <v>1247</v>
      </c>
      <c r="D787" s="389">
        <v>38004897</v>
      </c>
      <c r="E787" s="389" t="s">
        <v>3499</v>
      </c>
      <c r="F787" s="389" t="s">
        <v>3514</v>
      </c>
      <c r="G787" s="222" t="s">
        <v>1020</v>
      </c>
      <c r="H787" s="410">
        <v>110066.9</v>
      </c>
    </row>
    <row r="788" spans="1:8" ht="52.5" x14ac:dyDescent="0.35">
      <c r="A788" s="408">
        <v>43966.462500000001</v>
      </c>
      <c r="B788" s="389">
        <v>108</v>
      </c>
      <c r="C788" s="389" t="s">
        <v>721</v>
      </c>
      <c r="D788" s="389">
        <v>43141267</v>
      </c>
      <c r="E788" s="389" t="s">
        <v>3480</v>
      </c>
      <c r="F788" s="389" t="s">
        <v>3515</v>
      </c>
      <c r="G788" s="222" t="s">
        <v>1020</v>
      </c>
      <c r="H788" s="410">
        <v>134255.84</v>
      </c>
    </row>
    <row r="789" spans="1:8" ht="52.5" x14ac:dyDescent="0.35">
      <c r="A789" s="408">
        <v>43966.749305555553</v>
      </c>
      <c r="B789" s="389">
        <v>109</v>
      </c>
      <c r="C789" s="222" t="s">
        <v>1086</v>
      </c>
      <c r="D789" s="430">
        <v>42905814</v>
      </c>
      <c r="E789" s="389" t="s">
        <v>1085</v>
      </c>
      <c r="F789" s="389" t="s">
        <v>3516</v>
      </c>
      <c r="G789" s="222" t="s">
        <v>1020</v>
      </c>
      <c r="H789" s="410">
        <v>2235.34</v>
      </c>
    </row>
    <row r="790" spans="1:8" ht="63" x14ac:dyDescent="0.35">
      <c r="A790" s="408">
        <v>43973.55</v>
      </c>
      <c r="B790" s="389">
        <v>114</v>
      </c>
      <c r="C790" s="389" t="s">
        <v>1132</v>
      </c>
      <c r="D790" s="389">
        <v>16472296</v>
      </c>
      <c r="E790" s="389" t="s">
        <v>3493</v>
      </c>
      <c r="F790" s="389" t="s">
        <v>3517</v>
      </c>
      <c r="G790" s="222" t="s">
        <v>1020</v>
      </c>
      <c r="H790" s="410">
        <v>45738.14</v>
      </c>
    </row>
    <row r="791" spans="1:8" ht="73.5" x14ac:dyDescent="0.35">
      <c r="A791" s="408">
        <v>43973.599305555559</v>
      </c>
      <c r="B791" s="389">
        <v>117</v>
      </c>
      <c r="C791" s="389" t="s">
        <v>718</v>
      </c>
      <c r="D791" s="389">
        <v>23494105</v>
      </c>
      <c r="E791" s="389" t="s">
        <v>719</v>
      </c>
      <c r="F791" s="389" t="s">
        <v>3518</v>
      </c>
      <c r="G791" s="222" t="s">
        <v>1020</v>
      </c>
      <c r="H791" s="410">
        <v>11.86</v>
      </c>
    </row>
    <row r="792" spans="1:8" ht="31.5" x14ac:dyDescent="0.35">
      <c r="A792" s="408">
        <v>43973.602083333331</v>
      </c>
      <c r="B792" s="389">
        <v>111</v>
      </c>
      <c r="C792" s="389" t="s">
        <v>721</v>
      </c>
      <c r="D792" s="389">
        <v>43141267</v>
      </c>
      <c r="E792" s="389" t="s">
        <v>3480</v>
      </c>
      <c r="F792" s="389" t="s">
        <v>3519</v>
      </c>
      <c r="G792" s="222" t="s">
        <v>1020</v>
      </c>
      <c r="H792" s="410">
        <v>463.21</v>
      </c>
    </row>
    <row r="793" spans="1:8" ht="52.5" x14ac:dyDescent="0.35">
      <c r="A793" s="408">
        <v>43973.602777777778</v>
      </c>
      <c r="B793" s="389">
        <v>113</v>
      </c>
      <c r="C793" s="389" t="s">
        <v>1247</v>
      </c>
      <c r="D793" s="389">
        <v>38004897</v>
      </c>
      <c r="E793" s="389" t="s">
        <v>3499</v>
      </c>
      <c r="F793" s="389" t="s">
        <v>3520</v>
      </c>
      <c r="G793" s="222" t="s">
        <v>1020</v>
      </c>
      <c r="H793" s="410">
        <v>31.58</v>
      </c>
    </row>
    <row r="794" spans="1:8" ht="52.5" x14ac:dyDescent="0.35">
      <c r="A794" s="408">
        <v>43973.605555555558</v>
      </c>
      <c r="B794" s="389">
        <v>112</v>
      </c>
      <c r="C794" s="389" t="s">
        <v>1247</v>
      </c>
      <c r="D794" s="389">
        <v>38004897</v>
      </c>
      <c r="E794" s="389" t="s">
        <v>3499</v>
      </c>
      <c r="F794" s="389" t="s">
        <v>3521</v>
      </c>
      <c r="G794" s="222" t="s">
        <v>1020</v>
      </c>
      <c r="H794" s="410">
        <v>378.99</v>
      </c>
    </row>
    <row r="795" spans="1:8" ht="73.5" x14ac:dyDescent="0.35">
      <c r="A795" s="408">
        <v>43973.683333333334</v>
      </c>
      <c r="B795" s="389">
        <v>115</v>
      </c>
      <c r="C795" s="389" t="s">
        <v>1083</v>
      </c>
      <c r="D795" s="389">
        <v>37472324</v>
      </c>
      <c r="E795" s="389" t="s">
        <v>1084</v>
      </c>
      <c r="F795" s="389" t="s">
        <v>3522</v>
      </c>
      <c r="G795" s="222" t="s">
        <v>1020</v>
      </c>
      <c r="H795" s="410">
        <v>64980</v>
      </c>
    </row>
    <row r="796" spans="1:8" ht="52.5" x14ac:dyDescent="0.35">
      <c r="A796" s="408">
        <v>43977.718055555553</v>
      </c>
      <c r="B796" s="389">
        <v>273</v>
      </c>
      <c r="C796" s="389" t="s">
        <v>1087</v>
      </c>
      <c r="D796" s="389">
        <v>40959684</v>
      </c>
      <c r="E796" s="389" t="s">
        <v>3523</v>
      </c>
      <c r="F796" s="389" t="s">
        <v>3524</v>
      </c>
      <c r="G796" s="222" t="s">
        <v>1020</v>
      </c>
      <c r="H796" s="410">
        <v>1303.3800000000001</v>
      </c>
    </row>
    <row r="797" spans="1:8" ht="73.5" x14ac:dyDescent="0.35">
      <c r="A797" s="408">
        <v>43977.737500000003</v>
      </c>
      <c r="B797" s="389">
        <v>117</v>
      </c>
      <c r="C797" s="389" t="s">
        <v>3525</v>
      </c>
      <c r="D797" s="389">
        <v>31316718</v>
      </c>
      <c r="E797" s="389" t="s">
        <v>3526</v>
      </c>
      <c r="F797" s="389" t="s">
        <v>3527</v>
      </c>
      <c r="G797" s="222" t="s">
        <v>1020</v>
      </c>
      <c r="H797" s="410">
        <v>224</v>
      </c>
    </row>
    <row r="798" spans="1:8" ht="73.5" x14ac:dyDescent="0.35">
      <c r="A798" s="408">
        <v>43977.737500000003</v>
      </c>
      <c r="B798" s="389">
        <v>116</v>
      </c>
      <c r="C798" s="389" t="s">
        <v>3525</v>
      </c>
      <c r="D798" s="389">
        <v>31316718</v>
      </c>
      <c r="E798" s="389" t="s">
        <v>3526</v>
      </c>
      <c r="F798" s="389" t="s">
        <v>3528</v>
      </c>
      <c r="G798" s="222" t="s">
        <v>1020</v>
      </c>
      <c r="H798" s="410">
        <v>132</v>
      </c>
    </row>
    <row r="799" spans="1:8" ht="73.5" x14ac:dyDescent="0.35">
      <c r="A799" s="408">
        <v>43980.049305555556</v>
      </c>
      <c r="B799" s="389" t="s">
        <v>591</v>
      </c>
      <c r="C799" s="389" t="s">
        <v>616</v>
      </c>
      <c r="D799" s="389">
        <v>14305909</v>
      </c>
      <c r="E799" s="389" t="s">
        <v>625</v>
      </c>
      <c r="F799" s="389" t="s">
        <v>3529</v>
      </c>
      <c r="G799" s="222" t="s">
        <v>1020</v>
      </c>
      <c r="H799" s="410">
        <v>68</v>
      </c>
    </row>
    <row r="800" spans="1:8" ht="73.5" x14ac:dyDescent="0.35">
      <c r="A800" s="408">
        <v>43980.701388888891</v>
      </c>
      <c r="B800" s="389">
        <v>126</v>
      </c>
      <c r="C800" s="389" t="s">
        <v>718</v>
      </c>
      <c r="D800" s="389">
        <v>23494105</v>
      </c>
      <c r="E800" s="389" t="s">
        <v>719</v>
      </c>
      <c r="F800" s="389" t="s">
        <v>3530</v>
      </c>
      <c r="G800" s="222" t="s">
        <v>1020</v>
      </c>
      <c r="H800" s="410">
        <v>3714.55</v>
      </c>
    </row>
    <row r="801" spans="1:8" ht="52.5" x14ac:dyDescent="0.35">
      <c r="A801" s="408">
        <v>43980.701388888891</v>
      </c>
      <c r="B801" s="389">
        <v>121</v>
      </c>
      <c r="C801" s="389" t="s">
        <v>1247</v>
      </c>
      <c r="D801" s="389">
        <v>38004897</v>
      </c>
      <c r="E801" s="389" t="s">
        <v>3499</v>
      </c>
      <c r="F801" s="389" t="s">
        <v>3531</v>
      </c>
      <c r="G801" s="222" t="s">
        <v>1020</v>
      </c>
      <c r="H801" s="410">
        <v>11494.65</v>
      </c>
    </row>
    <row r="802" spans="1:8" ht="52.5" x14ac:dyDescent="0.35">
      <c r="A802" s="408">
        <v>43980.701388888891</v>
      </c>
      <c r="B802" s="389">
        <v>120</v>
      </c>
      <c r="C802" s="389" t="s">
        <v>1247</v>
      </c>
      <c r="D802" s="389">
        <v>38004897</v>
      </c>
      <c r="E802" s="389" t="s">
        <v>3499</v>
      </c>
      <c r="F802" s="389" t="s">
        <v>3532</v>
      </c>
      <c r="G802" s="222" t="s">
        <v>1020</v>
      </c>
      <c r="H802" s="410">
        <v>137935.26</v>
      </c>
    </row>
    <row r="803" spans="1:8" ht="52.5" x14ac:dyDescent="0.35">
      <c r="A803" s="408">
        <v>43980.70416666667</v>
      </c>
      <c r="B803" s="389">
        <v>119</v>
      </c>
      <c r="C803" s="389" t="s">
        <v>721</v>
      </c>
      <c r="D803" s="389">
        <v>43141267</v>
      </c>
      <c r="E803" s="389" t="s">
        <v>3480</v>
      </c>
      <c r="F803" s="389" t="s">
        <v>3533</v>
      </c>
      <c r="G803" s="222" t="s">
        <v>1020</v>
      </c>
      <c r="H803" s="410">
        <v>152187.74</v>
      </c>
    </row>
    <row r="804" spans="1:8" ht="63" x14ac:dyDescent="0.35">
      <c r="A804" s="408">
        <v>43983.568749999999</v>
      </c>
      <c r="B804" s="389" t="s">
        <v>3534</v>
      </c>
      <c r="C804" s="389" t="s">
        <v>616</v>
      </c>
      <c r="D804" s="389">
        <v>14305909</v>
      </c>
      <c r="E804" s="389" t="s">
        <v>625</v>
      </c>
      <c r="F804" s="389" t="s">
        <v>724</v>
      </c>
      <c r="G804" s="222" t="s">
        <v>1020</v>
      </c>
      <c r="H804" s="410">
        <v>75</v>
      </c>
    </row>
    <row r="805" spans="1:8" ht="63" x14ac:dyDescent="0.35">
      <c r="A805" s="408">
        <v>43984.48333333333</v>
      </c>
      <c r="B805" s="389">
        <v>127</v>
      </c>
      <c r="C805" s="389" t="s">
        <v>3535</v>
      </c>
      <c r="D805" s="389">
        <v>34716807</v>
      </c>
      <c r="E805" s="389" t="s">
        <v>3536</v>
      </c>
      <c r="F805" s="389" t="s">
        <v>3537</v>
      </c>
      <c r="G805" s="222" t="s">
        <v>1020</v>
      </c>
      <c r="H805" s="410">
        <v>95148</v>
      </c>
    </row>
    <row r="806" spans="1:8" ht="63" x14ac:dyDescent="0.35">
      <c r="A806" s="408">
        <v>43984.48333333333</v>
      </c>
      <c r="B806" s="389">
        <v>126</v>
      </c>
      <c r="C806" s="389" t="s">
        <v>1195</v>
      </c>
      <c r="D806" s="389">
        <v>43042777</v>
      </c>
      <c r="E806" s="389" t="s">
        <v>3473</v>
      </c>
      <c r="F806" s="389" t="s">
        <v>3538</v>
      </c>
      <c r="G806" s="222" t="s">
        <v>1020</v>
      </c>
      <c r="H806" s="410">
        <v>70529.81</v>
      </c>
    </row>
    <row r="807" spans="1:8" ht="73.5" x14ac:dyDescent="0.35">
      <c r="A807" s="408">
        <v>43984.48541666667</v>
      </c>
      <c r="B807" s="389">
        <v>125</v>
      </c>
      <c r="C807" s="389" t="s">
        <v>1195</v>
      </c>
      <c r="D807" s="389">
        <v>43042777</v>
      </c>
      <c r="E807" s="389" t="s">
        <v>3473</v>
      </c>
      <c r="F807" s="389" t="s">
        <v>3539</v>
      </c>
      <c r="G807" s="222" t="s">
        <v>1020</v>
      </c>
      <c r="H807" s="410">
        <v>334613.75</v>
      </c>
    </row>
    <row r="808" spans="1:8" ht="63" x14ac:dyDescent="0.35">
      <c r="A808" s="408">
        <v>43984.492361111108</v>
      </c>
      <c r="B808" s="389">
        <v>128</v>
      </c>
      <c r="C808" s="222" t="s">
        <v>1086</v>
      </c>
      <c r="D808" s="430">
        <v>42905814</v>
      </c>
      <c r="E808" s="389" t="s">
        <v>1085</v>
      </c>
      <c r="F808" s="389" t="s">
        <v>3540</v>
      </c>
      <c r="G808" s="222" t="s">
        <v>1020</v>
      </c>
      <c r="H808" s="410">
        <v>2253.2199999999998</v>
      </c>
    </row>
    <row r="809" spans="1:8" ht="63" x14ac:dyDescent="0.35">
      <c r="A809" s="408">
        <v>43984.683333333334</v>
      </c>
      <c r="B809" s="389">
        <v>129</v>
      </c>
      <c r="C809" s="389" t="s">
        <v>3541</v>
      </c>
      <c r="D809" s="389">
        <v>38893253</v>
      </c>
      <c r="E809" s="389" t="s">
        <v>3542</v>
      </c>
      <c r="F809" s="389" t="s">
        <v>3543</v>
      </c>
      <c r="G809" s="222" t="s">
        <v>1020</v>
      </c>
      <c r="H809" s="410">
        <v>30900</v>
      </c>
    </row>
    <row r="810" spans="1:8" ht="73.5" x14ac:dyDescent="0.35">
      <c r="A810" s="408">
        <v>43986.656944444447</v>
      </c>
      <c r="B810" s="389">
        <v>134</v>
      </c>
      <c r="C810" s="389" t="s">
        <v>718</v>
      </c>
      <c r="D810" s="389">
        <v>23494105</v>
      </c>
      <c r="E810" s="389" t="s">
        <v>719</v>
      </c>
      <c r="F810" s="389" t="s">
        <v>3544</v>
      </c>
      <c r="G810" s="222" t="s">
        <v>1020</v>
      </c>
      <c r="H810" s="410">
        <v>22.93</v>
      </c>
    </row>
    <row r="811" spans="1:8" ht="31.5" x14ac:dyDescent="0.35">
      <c r="A811" s="408">
        <v>43986.656944444447</v>
      </c>
      <c r="B811" s="389">
        <v>130</v>
      </c>
      <c r="C811" s="389" t="s">
        <v>721</v>
      </c>
      <c r="D811" s="389">
        <v>43141267</v>
      </c>
      <c r="E811" s="389" t="s">
        <v>3480</v>
      </c>
      <c r="F811" s="389" t="s">
        <v>3545</v>
      </c>
      <c r="G811" s="222" t="s">
        <v>1020</v>
      </c>
      <c r="H811" s="410">
        <v>895.05</v>
      </c>
    </row>
    <row r="812" spans="1:8" ht="52.5" x14ac:dyDescent="0.35">
      <c r="A812" s="408">
        <v>43986.65902777778</v>
      </c>
      <c r="B812" s="389">
        <v>132</v>
      </c>
      <c r="C812" s="389" t="s">
        <v>1247</v>
      </c>
      <c r="D812" s="389">
        <v>38004897</v>
      </c>
      <c r="E812" s="389" t="s">
        <v>3499</v>
      </c>
      <c r="F812" s="389" t="s">
        <v>3546</v>
      </c>
      <c r="G812" s="222" t="s">
        <v>1020</v>
      </c>
      <c r="H812" s="410">
        <v>61.03</v>
      </c>
    </row>
    <row r="813" spans="1:8" ht="52.5" x14ac:dyDescent="0.35">
      <c r="A813" s="408">
        <v>43986.65902777778</v>
      </c>
      <c r="B813" s="389">
        <v>131</v>
      </c>
      <c r="C813" s="389" t="s">
        <v>1247</v>
      </c>
      <c r="D813" s="389">
        <v>38004897</v>
      </c>
      <c r="E813" s="389" t="s">
        <v>3499</v>
      </c>
      <c r="F813" s="389" t="s">
        <v>3547</v>
      </c>
      <c r="G813" s="222" t="s">
        <v>1020</v>
      </c>
      <c r="H813" s="410">
        <v>732.31</v>
      </c>
    </row>
    <row r="814" spans="1:8" ht="63" x14ac:dyDescent="0.35">
      <c r="A814" s="408">
        <v>43992.711111111108</v>
      </c>
      <c r="B814" s="389">
        <v>135</v>
      </c>
      <c r="C814" s="389" t="s">
        <v>3548</v>
      </c>
      <c r="D814" s="389">
        <v>42436094</v>
      </c>
      <c r="E814" s="389" t="s">
        <v>3549</v>
      </c>
      <c r="F814" s="389" t="s">
        <v>3550</v>
      </c>
      <c r="G814" s="222" t="s">
        <v>1020</v>
      </c>
      <c r="H814" s="410">
        <v>69402</v>
      </c>
    </row>
    <row r="815" spans="1:8" ht="73.5" x14ac:dyDescent="0.35">
      <c r="A815" s="408">
        <v>43992.711111111108</v>
      </c>
      <c r="B815" s="389">
        <v>134</v>
      </c>
      <c r="C815" s="389" t="s">
        <v>1081</v>
      </c>
      <c r="D815" s="389">
        <v>41674090</v>
      </c>
      <c r="E815" s="389" t="s">
        <v>1082</v>
      </c>
      <c r="F815" s="389" t="s">
        <v>3551</v>
      </c>
      <c r="G815" s="222" t="s">
        <v>1020</v>
      </c>
      <c r="H815" s="410">
        <v>104250</v>
      </c>
    </row>
    <row r="816" spans="1:8" ht="73.5" x14ac:dyDescent="0.35">
      <c r="A816" s="408">
        <v>43992.713194444441</v>
      </c>
      <c r="B816" s="389">
        <v>133</v>
      </c>
      <c r="C816" s="389" t="s">
        <v>1195</v>
      </c>
      <c r="D816" s="389">
        <v>43042777</v>
      </c>
      <c r="E816" s="389" t="s">
        <v>3473</v>
      </c>
      <c r="F816" s="389" t="s">
        <v>3552</v>
      </c>
      <c r="G816" s="222" t="s">
        <v>1020</v>
      </c>
      <c r="H816" s="410">
        <v>5409.01</v>
      </c>
    </row>
    <row r="817" spans="1:8" ht="84" x14ac:dyDescent="0.35">
      <c r="A817" s="408">
        <v>43997.505555555559</v>
      </c>
      <c r="B817" s="389">
        <v>318</v>
      </c>
      <c r="C817" s="389" t="s">
        <v>718</v>
      </c>
      <c r="D817" s="389">
        <v>23494105</v>
      </c>
      <c r="E817" s="389" t="s">
        <v>719</v>
      </c>
      <c r="F817" s="389" t="s">
        <v>3553</v>
      </c>
      <c r="G817" s="222" t="s">
        <v>1020</v>
      </c>
      <c r="H817" s="410">
        <v>3405.72</v>
      </c>
    </row>
    <row r="818" spans="1:8" ht="52.5" x14ac:dyDescent="0.35">
      <c r="A818" s="408">
        <v>43997.505555555559</v>
      </c>
      <c r="B818" s="389">
        <v>140</v>
      </c>
      <c r="C818" s="389" t="s">
        <v>1247</v>
      </c>
      <c r="D818" s="389">
        <v>38004897</v>
      </c>
      <c r="E818" s="389" t="s">
        <v>3499</v>
      </c>
      <c r="F818" s="389" t="s">
        <v>3554</v>
      </c>
      <c r="G818" s="222" t="s">
        <v>1020</v>
      </c>
      <c r="H818" s="410">
        <v>9857.7099999999991</v>
      </c>
    </row>
    <row r="819" spans="1:8" ht="52.5" x14ac:dyDescent="0.35">
      <c r="A819" s="408">
        <v>43997.505555555559</v>
      </c>
      <c r="B819" s="389">
        <v>139</v>
      </c>
      <c r="C819" s="389" t="s">
        <v>1247</v>
      </c>
      <c r="D819" s="389">
        <v>38004897</v>
      </c>
      <c r="E819" s="389" t="s">
        <v>3499</v>
      </c>
      <c r="F819" s="389" t="s">
        <v>3555</v>
      </c>
      <c r="G819" s="222" t="s">
        <v>1020</v>
      </c>
      <c r="H819" s="410">
        <v>118292.67</v>
      </c>
    </row>
    <row r="820" spans="1:8" ht="52.5" x14ac:dyDescent="0.35">
      <c r="A820" s="408">
        <v>43997.505555555559</v>
      </c>
      <c r="B820" s="389">
        <v>138</v>
      </c>
      <c r="C820" s="389" t="s">
        <v>721</v>
      </c>
      <c r="D820" s="389">
        <v>43141267</v>
      </c>
      <c r="E820" s="389" t="s">
        <v>3480</v>
      </c>
      <c r="F820" s="389" t="s">
        <v>3556</v>
      </c>
      <c r="G820" s="222" t="s">
        <v>1020</v>
      </c>
      <c r="H820" s="410">
        <v>144009.15</v>
      </c>
    </row>
    <row r="821" spans="1:8" ht="73.5" x14ac:dyDescent="0.35">
      <c r="A821" s="408">
        <v>43998.603472222225</v>
      </c>
      <c r="B821" s="389">
        <v>141</v>
      </c>
      <c r="C821" s="389" t="s">
        <v>3525</v>
      </c>
      <c r="D821" s="389">
        <v>31316718</v>
      </c>
      <c r="E821" s="389" t="s">
        <v>3526</v>
      </c>
      <c r="F821" s="389" t="s">
        <v>3557</v>
      </c>
      <c r="G821" s="222" t="s">
        <v>1020</v>
      </c>
      <c r="H821" s="410">
        <v>517</v>
      </c>
    </row>
    <row r="822" spans="1:8" ht="73.5" x14ac:dyDescent="0.35">
      <c r="A822" s="408">
        <v>44000.555555555555</v>
      </c>
      <c r="B822" s="389">
        <v>144</v>
      </c>
      <c r="C822" s="389" t="s">
        <v>1083</v>
      </c>
      <c r="D822" s="389">
        <v>37472324</v>
      </c>
      <c r="E822" s="389" t="s">
        <v>1084</v>
      </c>
      <c r="F822" s="389" t="s">
        <v>3558</v>
      </c>
      <c r="G822" s="222" t="s">
        <v>1020</v>
      </c>
      <c r="H822" s="410">
        <v>64980</v>
      </c>
    </row>
    <row r="823" spans="1:8" ht="63" x14ac:dyDescent="0.35">
      <c r="A823" s="408">
        <v>44000.671527777777</v>
      </c>
      <c r="B823" s="389">
        <v>143</v>
      </c>
      <c r="C823" s="389" t="s">
        <v>3548</v>
      </c>
      <c r="D823" s="389">
        <v>42436094</v>
      </c>
      <c r="E823" s="389" t="s">
        <v>3549</v>
      </c>
      <c r="F823" s="389" t="s">
        <v>3559</v>
      </c>
      <c r="G823" s="222" t="s">
        <v>1020</v>
      </c>
      <c r="H823" s="410">
        <v>419820</v>
      </c>
    </row>
    <row r="824" spans="1:8" ht="63" x14ac:dyDescent="0.35">
      <c r="A824" s="408">
        <v>44004.750694444447</v>
      </c>
      <c r="B824" s="389">
        <v>145</v>
      </c>
      <c r="C824" s="389" t="s">
        <v>1132</v>
      </c>
      <c r="D824" s="389">
        <v>16472296</v>
      </c>
      <c r="E824" s="389" t="s">
        <v>3493</v>
      </c>
      <c r="F824" s="389" t="s">
        <v>3560</v>
      </c>
      <c r="G824" s="222" t="s">
        <v>1020</v>
      </c>
      <c r="H824" s="410">
        <v>44262.720000000001</v>
      </c>
    </row>
    <row r="825" spans="1:8" ht="73.5" x14ac:dyDescent="0.35">
      <c r="A825" s="408">
        <v>44005.674305555556</v>
      </c>
      <c r="B825" s="389">
        <v>148</v>
      </c>
      <c r="C825" s="389" t="s">
        <v>3525</v>
      </c>
      <c r="D825" s="389">
        <v>31316718</v>
      </c>
      <c r="E825" s="389" t="s">
        <v>3526</v>
      </c>
      <c r="F825" s="389" t="s">
        <v>3561</v>
      </c>
      <c r="G825" s="222" t="s">
        <v>1020</v>
      </c>
      <c r="H825" s="410">
        <v>286.5</v>
      </c>
    </row>
    <row r="826" spans="1:8" ht="73.5" x14ac:dyDescent="0.35">
      <c r="A826" s="408">
        <v>44005.674305555556</v>
      </c>
      <c r="B826" s="389">
        <v>147</v>
      </c>
      <c r="C826" s="389" t="s">
        <v>3525</v>
      </c>
      <c r="D826" s="389">
        <v>31316718</v>
      </c>
      <c r="E826" s="389" t="s">
        <v>3526</v>
      </c>
      <c r="F826" s="389" t="s">
        <v>3562</v>
      </c>
      <c r="G826" s="222" t="s">
        <v>1020</v>
      </c>
      <c r="H826" s="410">
        <v>138</v>
      </c>
    </row>
    <row r="827" spans="1:8" ht="73.5" x14ac:dyDescent="0.35">
      <c r="A827" s="408">
        <v>44007.588888888888</v>
      </c>
      <c r="B827" s="389">
        <v>148</v>
      </c>
      <c r="C827" s="389" t="s">
        <v>3525</v>
      </c>
      <c r="D827" s="389">
        <v>31316718</v>
      </c>
      <c r="E827" s="389" t="s">
        <v>3526</v>
      </c>
      <c r="F827" s="389" t="s">
        <v>3563</v>
      </c>
      <c r="G827" s="222" t="s">
        <v>1020</v>
      </c>
      <c r="H827" s="410">
        <v>525</v>
      </c>
    </row>
    <row r="828" spans="1:8" ht="73.5" x14ac:dyDescent="0.35">
      <c r="A828" s="408">
        <v>44012.018750000003</v>
      </c>
      <c r="B828" s="389" t="s">
        <v>591</v>
      </c>
      <c r="C828" s="389" t="s">
        <v>616</v>
      </c>
      <c r="D828" s="389">
        <v>14305909</v>
      </c>
      <c r="E828" s="389" t="s">
        <v>625</v>
      </c>
      <c r="F828" s="389" t="s">
        <v>3564</v>
      </c>
      <c r="G828" s="222" t="s">
        <v>1020</v>
      </c>
      <c r="H828" s="410">
        <v>76</v>
      </c>
    </row>
    <row r="829" spans="1:8" ht="52.5" x14ac:dyDescent="0.35">
      <c r="A829" s="408">
        <v>44012.491666666669</v>
      </c>
      <c r="B829" s="389">
        <v>155</v>
      </c>
      <c r="C829" s="389" t="s">
        <v>1097</v>
      </c>
      <c r="D829" s="389">
        <v>37993783</v>
      </c>
      <c r="E829" s="389" t="s">
        <v>3565</v>
      </c>
      <c r="F829" s="389" t="s">
        <v>3566</v>
      </c>
      <c r="G829" s="222" t="s">
        <v>1020</v>
      </c>
      <c r="H829" s="410">
        <v>6300</v>
      </c>
    </row>
    <row r="830" spans="1:8" ht="73.5" x14ac:dyDescent="0.35">
      <c r="A830" s="408">
        <v>44012.492361111108</v>
      </c>
      <c r="B830" s="389">
        <v>154</v>
      </c>
      <c r="C830" s="389" t="s">
        <v>1077</v>
      </c>
      <c r="D830" s="389">
        <v>37567646</v>
      </c>
      <c r="E830" s="389" t="s">
        <v>3567</v>
      </c>
      <c r="F830" s="389" t="s">
        <v>1038</v>
      </c>
      <c r="G830" s="222" t="s">
        <v>1020</v>
      </c>
      <c r="H830" s="410">
        <v>630</v>
      </c>
    </row>
    <row r="831" spans="1:8" ht="84" x14ac:dyDescent="0.35">
      <c r="A831" s="408">
        <v>44012.697222222225</v>
      </c>
      <c r="B831" s="389">
        <v>161</v>
      </c>
      <c r="C831" s="389" t="s">
        <v>718</v>
      </c>
      <c r="D831" s="389">
        <v>23494105</v>
      </c>
      <c r="E831" s="389" t="s">
        <v>719</v>
      </c>
      <c r="F831" s="389" t="s">
        <v>3568</v>
      </c>
      <c r="G831" s="222" t="s">
        <v>1020</v>
      </c>
      <c r="H831" s="410">
        <v>4528.6000000000004</v>
      </c>
    </row>
    <row r="832" spans="1:8" ht="63" x14ac:dyDescent="0.35">
      <c r="A832" s="408">
        <v>44012.708333333336</v>
      </c>
      <c r="B832" s="389">
        <v>157</v>
      </c>
      <c r="C832" s="389" t="s">
        <v>721</v>
      </c>
      <c r="D832" s="389">
        <v>43141267</v>
      </c>
      <c r="E832" s="389" t="s">
        <v>3480</v>
      </c>
      <c r="F832" s="389" t="s">
        <v>3569</v>
      </c>
      <c r="G832" s="222" t="s">
        <v>1020</v>
      </c>
      <c r="H832" s="410">
        <v>154758.89000000001</v>
      </c>
    </row>
    <row r="833" spans="1:8" ht="52.5" x14ac:dyDescent="0.35">
      <c r="A833" s="408">
        <v>44012.709027777775</v>
      </c>
      <c r="B833" s="389">
        <v>158</v>
      </c>
      <c r="C833" s="389" t="s">
        <v>1247</v>
      </c>
      <c r="D833" s="389">
        <v>38004897</v>
      </c>
      <c r="E833" s="389" t="s">
        <v>3499</v>
      </c>
      <c r="F833" s="389" t="s">
        <v>3570</v>
      </c>
      <c r="G833" s="222" t="s">
        <v>1020</v>
      </c>
      <c r="H833" s="410">
        <v>150980.47</v>
      </c>
    </row>
    <row r="834" spans="1:8" ht="52.5" x14ac:dyDescent="0.35">
      <c r="A834" s="408">
        <v>44012.709722222222</v>
      </c>
      <c r="B834" s="389">
        <v>159</v>
      </c>
      <c r="C834" s="389" t="s">
        <v>1247</v>
      </c>
      <c r="D834" s="389">
        <v>38004897</v>
      </c>
      <c r="E834" s="389" t="s">
        <v>3499</v>
      </c>
      <c r="F834" s="389" t="s">
        <v>3571</v>
      </c>
      <c r="G834" s="222" t="s">
        <v>1020</v>
      </c>
      <c r="H834" s="410">
        <v>12581.71</v>
      </c>
    </row>
    <row r="835" spans="1:8" ht="63" x14ac:dyDescent="0.35">
      <c r="A835" s="406">
        <v>44013.690972222219</v>
      </c>
      <c r="B835" s="430">
        <v>163</v>
      </c>
      <c r="C835" s="222" t="s">
        <v>1195</v>
      </c>
      <c r="D835" s="430">
        <v>43042777</v>
      </c>
      <c r="E835" s="436" t="s">
        <v>3473</v>
      </c>
      <c r="F835" s="222" t="s">
        <v>3605</v>
      </c>
      <c r="G835" s="222" t="s">
        <v>1020</v>
      </c>
      <c r="H835" s="431">
        <v>8000.28</v>
      </c>
    </row>
    <row r="836" spans="1:8" ht="73.5" x14ac:dyDescent="0.35">
      <c r="A836" s="406">
        <v>44013.690972222219</v>
      </c>
      <c r="B836" s="430">
        <v>162</v>
      </c>
      <c r="C836" s="222" t="s">
        <v>1195</v>
      </c>
      <c r="D836" s="430">
        <v>43042777</v>
      </c>
      <c r="E836" s="436" t="s">
        <v>3473</v>
      </c>
      <c r="F836" s="222" t="s">
        <v>3606</v>
      </c>
      <c r="G836" s="222" t="s">
        <v>1020</v>
      </c>
      <c r="H836" s="431">
        <v>35761.25</v>
      </c>
    </row>
    <row r="837" spans="1:8" ht="73.5" x14ac:dyDescent="0.35">
      <c r="A837" s="406">
        <v>44013.690972222219</v>
      </c>
      <c r="B837" s="430">
        <v>161</v>
      </c>
      <c r="C837" s="222" t="s">
        <v>1195</v>
      </c>
      <c r="D837" s="430">
        <v>43042777</v>
      </c>
      <c r="E837" s="436" t="s">
        <v>3473</v>
      </c>
      <c r="F837" s="222" t="s">
        <v>3607</v>
      </c>
      <c r="G837" s="222" t="s">
        <v>1020</v>
      </c>
      <c r="H837" s="431">
        <v>332111.78000000003</v>
      </c>
    </row>
    <row r="838" spans="1:8" ht="63" x14ac:dyDescent="0.35">
      <c r="A838" s="406">
        <v>44013.690972222219</v>
      </c>
      <c r="B838" s="430">
        <v>160</v>
      </c>
      <c r="C838" s="222" t="s">
        <v>1195</v>
      </c>
      <c r="D838" s="430">
        <v>43042777</v>
      </c>
      <c r="E838" s="436" t="s">
        <v>3473</v>
      </c>
      <c r="F838" s="222" t="s">
        <v>3608</v>
      </c>
      <c r="G838" s="222" t="s">
        <v>1020</v>
      </c>
      <c r="H838" s="431">
        <v>70002.460000000006</v>
      </c>
    </row>
    <row r="839" spans="1:8" ht="31.5" x14ac:dyDescent="0.35">
      <c r="A839" s="406">
        <v>44014.632638888892</v>
      </c>
      <c r="B839" s="430">
        <v>164</v>
      </c>
      <c r="C839" s="222" t="s">
        <v>3609</v>
      </c>
      <c r="D839" s="430">
        <v>43141267</v>
      </c>
      <c r="E839" s="222" t="s">
        <v>3397</v>
      </c>
      <c r="F839" s="222" t="s">
        <v>3610</v>
      </c>
      <c r="G839" s="222" t="s">
        <v>1020</v>
      </c>
      <c r="H839" s="431">
        <v>22316.13</v>
      </c>
    </row>
    <row r="840" spans="1:8" ht="73.5" x14ac:dyDescent="0.35">
      <c r="A840" s="406">
        <v>44014.63958333333</v>
      </c>
      <c r="B840" s="430">
        <v>168</v>
      </c>
      <c r="C840" s="222" t="s">
        <v>718</v>
      </c>
      <c r="D840" s="430">
        <v>23494105</v>
      </c>
      <c r="E840" s="222" t="s">
        <v>3611</v>
      </c>
      <c r="F840" s="222" t="s">
        <v>3612</v>
      </c>
      <c r="G840" s="222" t="s">
        <v>1020</v>
      </c>
      <c r="H840" s="431">
        <v>571.6</v>
      </c>
    </row>
    <row r="841" spans="1:8" ht="52.5" x14ac:dyDescent="0.35">
      <c r="A841" s="406">
        <v>44014.63958333333</v>
      </c>
      <c r="B841" s="430">
        <v>166</v>
      </c>
      <c r="C841" s="222" t="s">
        <v>1247</v>
      </c>
      <c r="D841" s="430">
        <v>38004897</v>
      </c>
      <c r="E841" s="436" t="s">
        <v>2916</v>
      </c>
      <c r="F841" s="222" t="s">
        <v>3613</v>
      </c>
      <c r="G841" s="222" t="s">
        <v>1020</v>
      </c>
      <c r="H841" s="431">
        <v>1521.56</v>
      </c>
    </row>
    <row r="842" spans="1:8" ht="52.5" x14ac:dyDescent="0.35">
      <c r="A842" s="406">
        <v>44014.63958333333</v>
      </c>
      <c r="B842" s="430">
        <v>165</v>
      </c>
      <c r="C842" s="222" t="s">
        <v>1247</v>
      </c>
      <c r="D842" s="430">
        <v>38004897</v>
      </c>
      <c r="E842" s="436" t="s">
        <v>2916</v>
      </c>
      <c r="F842" s="222" t="s">
        <v>3614</v>
      </c>
      <c r="G842" s="222" t="s">
        <v>1020</v>
      </c>
      <c r="H842" s="431">
        <v>18258.650000000001</v>
      </c>
    </row>
    <row r="843" spans="1:8" ht="73.5" x14ac:dyDescent="0.35">
      <c r="A843" s="406">
        <v>44014.71597222222</v>
      </c>
      <c r="B843" s="430">
        <v>172</v>
      </c>
      <c r="C843" s="222" t="s">
        <v>2967</v>
      </c>
      <c r="D843" s="430">
        <v>41674090</v>
      </c>
      <c r="E843" s="436" t="s">
        <v>3408</v>
      </c>
      <c r="F843" s="222" t="s">
        <v>3615</v>
      </c>
      <c r="G843" s="222" t="s">
        <v>1020</v>
      </c>
      <c r="H843" s="431">
        <v>104250</v>
      </c>
    </row>
    <row r="844" spans="1:8" ht="63" x14ac:dyDescent="0.35">
      <c r="A844" s="406">
        <v>44014.71597222222</v>
      </c>
      <c r="B844" s="430">
        <v>171</v>
      </c>
      <c r="C844" s="222" t="s">
        <v>3026</v>
      </c>
      <c r="D844" s="430">
        <v>31282375</v>
      </c>
      <c r="E844" s="436" t="s">
        <v>3027</v>
      </c>
      <c r="F844" s="222" t="s">
        <v>3616</v>
      </c>
      <c r="G844" s="222" t="s">
        <v>1020</v>
      </c>
      <c r="H844" s="431">
        <v>305904</v>
      </c>
    </row>
    <row r="845" spans="1:8" ht="63" x14ac:dyDescent="0.35">
      <c r="A845" s="406">
        <v>44014.71597222222</v>
      </c>
      <c r="B845" s="430">
        <v>170</v>
      </c>
      <c r="C845" s="222" t="s">
        <v>3617</v>
      </c>
      <c r="D845" s="430">
        <v>42905814</v>
      </c>
      <c r="E845" s="222" t="s">
        <v>3618</v>
      </c>
      <c r="F845" s="222" t="s">
        <v>3619</v>
      </c>
      <c r="G845" s="222" t="s">
        <v>1020</v>
      </c>
      <c r="H845" s="431">
        <v>2259.98</v>
      </c>
    </row>
    <row r="846" spans="1:8" ht="52.5" x14ac:dyDescent="0.35">
      <c r="A846" s="406">
        <v>44015.660416666666</v>
      </c>
      <c r="B846" s="430">
        <v>174</v>
      </c>
      <c r="C846" s="222" t="s">
        <v>3620</v>
      </c>
      <c r="D846" s="430">
        <v>34729203</v>
      </c>
      <c r="E846" s="436" t="s">
        <v>3621</v>
      </c>
      <c r="F846" s="222" t="s">
        <v>3622</v>
      </c>
      <c r="G846" s="222" t="s">
        <v>1020</v>
      </c>
      <c r="H846" s="431">
        <v>314280</v>
      </c>
    </row>
    <row r="847" spans="1:8" ht="73.5" x14ac:dyDescent="0.35">
      <c r="A847" s="406">
        <v>44015.660416666666</v>
      </c>
      <c r="B847" s="430">
        <v>171</v>
      </c>
      <c r="C847" s="222" t="s">
        <v>3423</v>
      </c>
      <c r="D847" s="430">
        <v>31316718</v>
      </c>
      <c r="E847" s="436" t="s">
        <v>3623</v>
      </c>
      <c r="F847" s="222" t="s">
        <v>3624</v>
      </c>
      <c r="G847" s="222" t="s">
        <v>1020</v>
      </c>
      <c r="H847" s="431">
        <v>206</v>
      </c>
    </row>
    <row r="848" spans="1:8" ht="73.5" x14ac:dyDescent="0.35">
      <c r="A848" s="406">
        <v>44018.59097222222</v>
      </c>
      <c r="B848" s="430">
        <v>380</v>
      </c>
      <c r="C848" s="222" t="s">
        <v>718</v>
      </c>
      <c r="D848" s="430">
        <v>23494105</v>
      </c>
      <c r="E848" s="222" t="s">
        <v>3611</v>
      </c>
      <c r="F848" s="222" t="s">
        <v>3625</v>
      </c>
      <c r="G848" s="222" t="s">
        <v>1020</v>
      </c>
      <c r="H848" s="431">
        <v>35.06</v>
      </c>
    </row>
    <row r="849" spans="1:8" ht="52.5" x14ac:dyDescent="0.35">
      <c r="A849" s="406">
        <v>44018.59097222222</v>
      </c>
      <c r="B849" s="430">
        <v>174</v>
      </c>
      <c r="C849" s="222" t="s">
        <v>1247</v>
      </c>
      <c r="D849" s="430">
        <v>38004897</v>
      </c>
      <c r="E849" s="436" t="s">
        <v>2916</v>
      </c>
      <c r="F849" s="222" t="s">
        <v>3626</v>
      </c>
      <c r="G849" s="222" t="s">
        <v>1020</v>
      </c>
      <c r="H849" s="431">
        <v>93.33</v>
      </c>
    </row>
    <row r="850" spans="1:8" ht="52.5" x14ac:dyDescent="0.35">
      <c r="A850" s="406">
        <v>44018.59097222222</v>
      </c>
      <c r="B850" s="430">
        <v>173</v>
      </c>
      <c r="C850" s="222" t="s">
        <v>1247</v>
      </c>
      <c r="D850" s="430">
        <v>38004897</v>
      </c>
      <c r="E850" s="436" t="s">
        <v>2916</v>
      </c>
      <c r="F850" s="222" t="s">
        <v>3627</v>
      </c>
      <c r="G850" s="222" t="s">
        <v>1020</v>
      </c>
      <c r="H850" s="431">
        <v>1119.96</v>
      </c>
    </row>
    <row r="851" spans="1:8" ht="31.5" x14ac:dyDescent="0.35">
      <c r="A851" s="406">
        <v>44018.59097222222</v>
      </c>
      <c r="B851" s="430">
        <v>172</v>
      </c>
      <c r="C851" s="222" t="s">
        <v>721</v>
      </c>
      <c r="D851" s="430">
        <v>43141267</v>
      </c>
      <c r="E851" s="436" t="s">
        <v>3397</v>
      </c>
      <c r="F851" s="222" t="s">
        <v>3610</v>
      </c>
      <c r="G851" s="222" t="s">
        <v>1020</v>
      </c>
      <c r="H851" s="431">
        <v>1368.84</v>
      </c>
    </row>
    <row r="852" spans="1:8" ht="73.5" x14ac:dyDescent="0.35">
      <c r="A852" s="406">
        <v>44019.695138888892</v>
      </c>
      <c r="B852" s="430">
        <v>175</v>
      </c>
      <c r="C852" s="222" t="s">
        <v>1195</v>
      </c>
      <c r="D852" s="430">
        <v>43042777</v>
      </c>
      <c r="E852" s="436" t="s">
        <v>3473</v>
      </c>
      <c r="F852" s="222" t="s">
        <v>3628</v>
      </c>
      <c r="G852" s="222" t="s">
        <v>1020</v>
      </c>
      <c r="H852" s="431">
        <v>5287.12</v>
      </c>
    </row>
    <row r="853" spans="1:8" ht="84" x14ac:dyDescent="0.35">
      <c r="A853" s="406">
        <v>44020.570138888892</v>
      </c>
      <c r="B853" s="430">
        <v>308</v>
      </c>
      <c r="C853" s="222" t="s">
        <v>718</v>
      </c>
      <c r="D853" s="430">
        <v>23494105</v>
      </c>
      <c r="E853" s="222" t="s">
        <v>3611</v>
      </c>
      <c r="F853" s="222" t="s">
        <v>3629</v>
      </c>
      <c r="G853" s="222" t="s">
        <v>1020</v>
      </c>
      <c r="H853" s="431">
        <v>206.56</v>
      </c>
    </row>
    <row r="854" spans="1:8" ht="31.5" x14ac:dyDescent="0.35">
      <c r="A854" s="406">
        <v>44020.570138888892</v>
      </c>
      <c r="B854" s="430">
        <v>1</v>
      </c>
      <c r="C854" s="222" t="s">
        <v>721</v>
      </c>
      <c r="D854" s="430">
        <v>43141267</v>
      </c>
      <c r="E854" s="436" t="s">
        <v>3397</v>
      </c>
      <c r="F854" s="222" t="s">
        <v>3630</v>
      </c>
      <c r="G854" s="222" t="s">
        <v>1020</v>
      </c>
      <c r="H854" s="431">
        <v>8064.34</v>
      </c>
    </row>
    <row r="855" spans="1:8" ht="73.5" x14ac:dyDescent="0.35">
      <c r="A855" s="406">
        <v>44022.709027777775</v>
      </c>
      <c r="B855" s="430">
        <v>177</v>
      </c>
      <c r="C855" s="222" t="s">
        <v>2840</v>
      </c>
      <c r="D855" s="430">
        <v>42436094</v>
      </c>
      <c r="E855" s="436" t="s">
        <v>2841</v>
      </c>
      <c r="F855" s="222" t="s">
        <v>3631</v>
      </c>
      <c r="G855" s="222" t="s">
        <v>1020</v>
      </c>
      <c r="H855" s="431">
        <v>419820</v>
      </c>
    </row>
    <row r="856" spans="1:8" ht="73.5" x14ac:dyDescent="0.35">
      <c r="A856" s="406">
        <v>44022.71597222222</v>
      </c>
      <c r="B856" s="430">
        <v>178</v>
      </c>
      <c r="C856" s="222" t="s">
        <v>2840</v>
      </c>
      <c r="D856" s="430">
        <v>42436094</v>
      </c>
      <c r="E856" s="436" t="s">
        <v>2841</v>
      </c>
      <c r="F856" s="222" t="s">
        <v>3632</v>
      </c>
      <c r="G856" s="222" t="s">
        <v>1020</v>
      </c>
      <c r="H856" s="431">
        <v>212010</v>
      </c>
    </row>
    <row r="857" spans="1:8" ht="73.5" x14ac:dyDescent="0.35">
      <c r="A857" s="406">
        <v>44025.646527777775</v>
      </c>
      <c r="B857" s="430">
        <v>184</v>
      </c>
      <c r="C857" s="222" t="s">
        <v>718</v>
      </c>
      <c r="D857" s="430">
        <v>23494105</v>
      </c>
      <c r="E857" s="222" t="s">
        <v>3611</v>
      </c>
      <c r="F857" s="222" t="s">
        <v>3633</v>
      </c>
      <c r="G857" s="222" t="s">
        <v>1020</v>
      </c>
      <c r="H857" s="431">
        <v>179.66</v>
      </c>
    </row>
    <row r="858" spans="1:8" ht="52.5" x14ac:dyDescent="0.35">
      <c r="A858" s="406">
        <v>44025.646527777775</v>
      </c>
      <c r="B858" s="430">
        <v>182</v>
      </c>
      <c r="C858" s="222" t="s">
        <v>1247</v>
      </c>
      <c r="D858" s="430">
        <v>38004897</v>
      </c>
      <c r="E858" s="436" t="s">
        <v>2916</v>
      </c>
      <c r="F858" s="222" t="s">
        <v>3626</v>
      </c>
      <c r="G858" s="222" t="s">
        <v>1020</v>
      </c>
      <c r="H858" s="431">
        <v>478.26</v>
      </c>
    </row>
    <row r="859" spans="1:8" ht="52.5" x14ac:dyDescent="0.35">
      <c r="A859" s="406">
        <v>44025.646527777775</v>
      </c>
      <c r="B859" s="430">
        <v>181</v>
      </c>
      <c r="C859" s="222" t="s">
        <v>1247</v>
      </c>
      <c r="D859" s="430">
        <v>38004897</v>
      </c>
      <c r="E859" s="436" t="s">
        <v>2916</v>
      </c>
      <c r="F859" s="222" t="s">
        <v>3627</v>
      </c>
      <c r="G859" s="222" t="s">
        <v>1020</v>
      </c>
      <c r="H859" s="431">
        <v>5739.07</v>
      </c>
    </row>
    <row r="860" spans="1:8" ht="31.5" x14ac:dyDescent="0.35">
      <c r="A860" s="406">
        <v>44025.646527777775</v>
      </c>
      <c r="B860" s="430">
        <v>180</v>
      </c>
      <c r="C860" s="222" t="s">
        <v>721</v>
      </c>
      <c r="D860" s="430">
        <v>43141267</v>
      </c>
      <c r="E860" s="436" t="s">
        <v>3397</v>
      </c>
      <c r="F860" s="222" t="s">
        <v>3610</v>
      </c>
      <c r="G860" s="222" t="s">
        <v>1020</v>
      </c>
      <c r="H860" s="431">
        <v>7014.42</v>
      </c>
    </row>
    <row r="861" spans="1:8" ht="73.5" x14ac:dyDescent="0.35">
      <c r="A861" s="406">
        <v>44026.729861111111</v>
      </c>
      <c r="B861" s="430">
        <v>207</v>
      </c>
      <c r="C861" s="222" t="s">
        <v>3634</v>
      </c>
      <c r="D861" s="430">
        <v>38016923</v>
      </c>
      <c r="E861" s="436" t="s">
        <v>3635</v>
      </c>
      <c r="F861" s="222" t="s">
        <v>3636</v>
      </c>
      <c r="G861" s="222" t="s">
        <v>1020</v>
      </c>
      <c r="H861" s="431">
        <v>3150</v>
      </c>
    </row>
    <row r="862" spans="1:8" ht="63" x14ac:dyDescent="0.35">
      <c r="A862" s="406">
        <v>44026.729861111111</v>
      </c>
      <c r="B862" s="430">
        <v>206</v>
      </c>
      <c r="C862" s="222" t="s">
        <v>3634</v>
      </c>
      <c r="D862" s="430">
        <v>38016923</v>
      </c>
      <c r="E862" s="436" t="s">
        <v>3635</v>
      </c>
      <c r="F862" s="222" t="s">
        <v>2898</v>
      </c>
      <c r="G862" s="222" t="s">
        <v>1020</v>
      </c>
      <c r="H862" s="431">
        <v>630</v>
      </c>
    </row>
    <row r="863" spans="1:8" ht="73.5" x14ac:dyDescent="0.35">
      <c r="A863" s="406">
        <v>44027.500694444447</v>
      </c>
      <c r="B863" s="430">
        <v>204</v>
      </c>
      <c r="C863" s="222" t="s">
        <v>718</v>
      </c>
      <c r="D863" s="430">
        <v>23494105</v>
      </c>
      <c r="E863" s="222" t="s">
        <v>3611</v>
      </c>
      <c r="F863" s="222" t="s">
        <v>3637</v>
      </c>
      <c r="G863" s="222" t="s">
        <v>1020</v>
      </c>
      <c r="H863" s="431">
        <v>2414.37</v>
      </c>
    </row>
    <row r="864" spans="1:8" ht="52.5" x14ac:dyDescent="0.35">
      <c r="A864" s="406">
        <v>44027.500694444447</v>
      </c>
      <c r="B864" s="430">
        <v>197</v>
      </c>
      <c r="C864" s="222" t="s">
        <v>1247</v>
      </c>
      <c r="D864" s="430">
        <v>38004897</v>
      </c>
      <c r="E864" s="436" t="s">
        <v>2916</v>
      </c>
      <c r="F864" s="222" t="s">
        <v>3638</v>
      </c>
      <c r="G864" s="222" t="s">
        <v>1020</v>
      </c>
      <c r="H864" s="431">
        <v>82469.88</v>
      </c>
    </row>
    <row r="865" spans="1:8" ht="52.5" x14ac:dyDescent="0.35">
      <c r="A865" s="406">
        <v>44027.500694444447</v>
      </c>
      <c r="B865" s="430">
        <v>196</v>
      </c>
      <c r="C865" s="222" t="s">
        <v>721</v>
      </c>
      <c r="D865" s="430">
        <v>43141267</v>
      </c>
      <c r="E865" s="436" t="s">
        <v>3397</v>
      </c>
      <c r="F865" s="222" t="s">
        <v>3639</v>
      </c>
      <c r="G865" s="222" t="s">
        <v>1020</v>
      </c>
      <c r="H865" s="431">
        <v>100250.54</v>
      </c>
    </row>
    <row r="866" spans="1:8" ht="52.5" x14ac:dyDescent="0.35">
      <c r="A866" s="406">
        <v>44027.500694444447</v>
      </c>
      <c r="B866" s="430">
        <v>194</v>
      </c>
      <c r="C866" s="222" t="s">
        <v>1247</v>
      </c>
      <c r="D866" s="430">
        <v>38004897</v>
      </c>
      <c r="E866" s="436" t="s">
        <v>2916</v>
      </c>
      <c r="F866" s="222" t="s">
        <v>3640</v>
      </c>
      <c r="G866" s="222" t="s">
        <v>1020</v>
      </c>
      <c r="H866" s="431">
        <v>6872.49</v>
      </c>
    </row>
    <row r="867" spans="1:8" ht="31.5" x14ac:dyDescent="0.35">
      <c r="A867" s="406">
        <v>44027.51458333333</v>
      </c>
      <c r="B867" s="430">
        <v>205</v>
      </c>
      <c r="C867" s="222" t="s">
        <v>721</v>
      </c>
      <c r="D867" s="430">
        <v>43141267</v>
      </c>
      <c r="E867" s="436" t="s">
        <v>3397</v>
      </c>
      <c r="F867" s="222" t="s">
        <v>3641</v>
      </c>
      <c r="G867" s="222" t="s">
        <v>1020</v>
      </c>
      <c r="H867" s="431">
        <v>684.42</v>
      </c>
    </row>
    <row r="868" spans="1:8" ht="84" x14ac:dyDescent="0.35">
      <c r="A868" s="406">
        <v>44027.51458333333</v>
      </c>
      <c r="B868" s="430">
        <v>202</v>
      </c>
      <c r="C868" s="222" t="s">
        <v>718</v>
      </c>
      <c r="D868" s="430">
        <v>23494105</v>
      </c>
      <c r="E868" s="222" t="s">
        <v>3611</v>
      </c>
      <c r="F868" s="222" t="s">
        <v>3642</v>
      </c>
      <c r="G868" s="222" t="s">
        <v>1020</v>
      </c>
      <c r="H868" s="431">
        <v>17.53</v>
      </c>
    </row>
    <row r="869" spans="1:8" ht="52.5" x14ac:dyDescent="0.35">
      <c r="A869" s="406">
        <v>44027.51458333333</v>
      </c>
      <c r="B869" s="430">
        <v>200</v>
      </c>
      <c r="C869" s="222" t="s">
        <v>1247</v>
      </c>
      <c r="D869" s="430">
        <v>38004897</v>
      </c>
      <c r="E869" s="436" t="s">
        <v>2916</v>
      </c>
      <c r="F869" s="222" t="s">
        <v>3643</v>
      </c>
      <c r="G869" s="222" t="s">
        <v>1020</v>
      </c>
      <c r="H869" s="431">
        <v>46.67</v>
      </c>
    </row>
    <row r="870" spans="1:8" ht="52.5" x14ac:dyDescent="0.35">
      <c r="A870" s="406">
        <v>44027.51458333333</v>
      </c>
      <c r="B870" s="430">
        <v>199</v>
      </c>
      <c r="C870" s="222" t="s">
        <v>1247</v>
      </c>
      <c r="D870" s="430">
        <v>38004897</v>
      </c>
      <c r="E870" s="436" t="s">
        <v>2916</v>
      </c>
      <c r="F870" s="222" t="s">
        <v>3644</v>
      </c>
      <c r="G870" s="222" t="s">
        <v>1020</v>
      </c>
      <c r="H870" s="431">
        <v>559.98</v>
      </c>
    </row>
    <row r="871" spans="1:8" ht="52.5" x14ac:dyDescent="0.35">
      <c r="A871" s="406">
        <v>44027.599305555559</v>
      </c>
      <c r="B871" s="430">
        <v>209</v>
      </c>
      <c r="C871" s="222" t="s">
        <v>2877</v>
      </c>
      <c r="D871" s="430">
        <v>34716807</v>
      </c>
      <c r="E871" s="436" t="s">
        <v>3645</v>
      </c>
      <c r="F871" s="222" t="s">
        <v>3646</v>
      </c>
      <c r="G871" s="222" t="s">
        <v>1020</v>
      </c>
      <c r="H871" s="431">
        <v>965397.54</v>
      </c>
    </row>
    <row r="872" spans="1:8" ht="52.5" x14ac:dyDescent="0.35">
      <c r="A872" s="406">
        <v>44027.695833333331</v>
      </c>
      <c r="B872" s="430">
        <v>210</v>
      </c>
      <c r="C872" s="222" t="s">
        <v>2877</v>
      </c>
      <c r="D872" s="430">
        <v>34716807</v>
      </c>
      <c r="E872" s="436" t="s">
        <v>3645</v>
      </c>
      <c r="F872" s="222" t="s">
        <v>3647</v>
      </c>
      <c r="G872" s="222" t="s">
        <v>1020</v>
      </c>
      <c r="H872" s="431">
        <v>672</v>
      </c>
    </row>
    <row r="873" spans="1:8" ht="63" x14ac:dyDescent="0.35">
      <c r="A873" s="406">
        <v>44027.695833333331</v>
      </c>
      <c r="B873" s="430">
        <v>208</v>
      </c>
      <c r="C873" s="222" t="s">
        <v>3423</v>
      </c>
      <c r="D873" s="430">
        <v>31316718</v>
      </c>
      <c r="E873" s="436" t="s">
        <v>3623</v>
      </c>
      <c r="F873" s="222" t="s">
        <v>3648</v>
      </c>
      <c r="G873" s="222" t="s">
        <v>1020</v>
      </c>
      <c r="H873" s="431">
        <v>315</v>
      </c>
    </row>
    <row r="874" spans="1:8" ht="63" x14ac:dyDescent="0.35">
      <c r="A874" s="406">
        <v>44027.702777777777</v>
      </c>
      <c r="B874" s="430">
        <v>208</v>
      </c>
      <c r="C874" s="222" t="s">
        <v>2877</v>
      </c>
      <c r="D874" s="430">
        <v>34716807</v>
      </c>
      <c r="E874" s="436" t="s">
        <v>3645</v>
      </c>
      <c r="F874" s="222" t="s">
        <v>3649</v>
      </c>
      <c r="G874" s="222" t="s">
        <v>1020</v>
      </c>
      <c r="H874" s="431">
        <v>46248</v>
      </c>
    </row>
    <row r="875" spans="1:8" ht="63" x14ac:dyDescent="0.35">
      <c r="A875" s="406">
        <v>44035.709027777775</v>
      </c>
      <c r="B875" s="430">
        <v>218</v>
      </c>
      <c r="C875" s="222" t="s">
        <v>2989</v>
      </c>
      <c r="D875" s="430">
        <v>16472296</v>
      </c>
      <c r="E875" s="436" t="s">
        <v>3650</v>
      </c>
      <c r="F875" s="222" t="s">
        <v>3651</v>
      </c>
      <c r="G875" s="222" t="s">
        <v>1020</v>
      </c>
      <c r="H875" s="431">
        <v>45738.14</v>
      </c>
    </row>
    <row r="876" spans="1:8" ht="73.5" x14ac:dyDescent="0.35">
      <c r="A876" s="406">
        <v>44036.59097222222</v>
      </c>
      <c r="B876" s="430">
        <v>219</v>
      </c>
      <c r="C876" s="222" t="s">
        <v>3423</v>
      </c>
      <c r="D876" s="430">
        <v>31316718</v>
      </c>
      <c r="E876" s="436" t="s">
        <v>3623</v>
      </c>
      <c r="F876" s="222" t="s">
        <v>3652</v>
      </c>
      <c r="G876" s="222" t="s">
        <v>1020</v>
      </c>
      <c r="H876" s="431">
        <v>424</v>
      </c>
    </row>
    <row r="877" spans="1:8" ht="52.5" x14ac:dyDescent="0.35">
      <c r="A877" s="406">
        <v>44041.618750000001</v>
      </c>
      <c r="B877" s="430">
        <v>222</v>
      </c>
      <c r="C877" s="222" t="s">
        <v>3620</v>
      </c>
      <c r="D877" s="430">
        <v>34729203</v>
      </c>
      <c r="E877" s="436" t="s">
        <v>3621</v>
      </c>
      <c r="F877" s="222" t="s">
        <v>3653</v>
      </c>
      <c r="G877" s="222" t="s">
        <v>1020</v>
      </c>
      <c r="H877" s="431">
        <v>151200</v>
      </c>
    </row>
    <row r="878" spans="1:8" ht="63" x14ac:dyDescent="0.35">
      <c r="A878" s="406">
        <v>44042.613194444442</v>
      </c>
      <c r="B878" s="430">
        <v>226</v>
      </c>
      <c r="C878" s="222" t="s">
        <v>3620</v>
      </c>
      <c r="D878" s="430">
        <v>34729203</v>
      </c>
      <c r="E878" s="436" t="s">
        <v>3621</v>
      </c>
      <c r="F878" s="222" t="s">
        <v>3654</v>
      </c>
      <c r="G878" s="222" t="s">
        <v>1020</v>
      </c>
      <c r="H878" s="431">
        <v>19440</v>
      </c>
    </row>
    <row r="879" spans="1:8" ht="63" x14ac:dyDescent="0.35">
      <c r="A879" s="406">
        <v>44042.620138888888</v>
      </c>
      <c r="B879" s="430">
        <v>225</v>
      </c>
      <c r="C879" s="222" t="s">
        <v>3620</v>
      </c>
      <c r="D879" s="430">
        <v>34729203</v>
      </c>
      <c r="E879" s="436" t="s">
        <v>3621</v>
      </c>
      <c r="F879" s="222" t="s">
        <v>3655</v>
      </c>
      <c r="G879" s="222" t="s">
        <v>1020</v>
      </c>
      <c r="H879" s="431">
        <v>98640</v>
      </c>
    </row>
    <row r="880" spans="1:8" ht="63" x14ac:dyDescent="0.35">
      <c r="A880" s="406">
        <v>44042.620138888888</v>
      </c>
      <c r="B880" s="430">
        <v>224</v>
      </c>
      <c r="C880" s="222" t="s">
        <v>2877</v>
      </c>
      <c r="D880" s="430">
        <v>34716807</v>
      </c>
      <c r="E880" s="436" t="s">
        <v>3645</v>
      </c>
      <c r="F880" s="222" t="s">
        <v>3656</v>
      </c>
      <c r="G880" s="222" t="s">
        <v>1020</v>
      </c>
      <c r="H880" s="431">
        <v>4920</v>
      </c>
    </row>
    <row r="881" spans="1:8" ht="73.5" x14ac:dyDescent="0.35">
      <c r="A881" s="406">
        <v>44042.620138888888</v>
      </c>
      <c r="B881" s="430">
        <v>223</v>
      </c>
      <c r="C881" s="222" t="s">
        <v>2877</v>
      </c>
      <c r="D881" s="430">
        <v>34716807</v>
      </c>
      <c r="E881" s="436" t="s">
        <v>3645</v>
      </c>
      <c r="F881" s="222" t="s">
        <v>3657</v>
      </c>
      <c r="G881" s="222" t="s">
        <v>1020</v>
      </c>
      <c r="H881" s="431">
        <v>82998</v>
      </c>
    </row>
    <row r="882" spans="1:8" ht="73.5" x14ac:dyDescent="0.35">
      <c r="A882" s="406">
        <v>44043.259027777778</v>
      </c>
      <c r="B882" s="430" t="s">
        <v>591</v>
      </c>
      <c r="C882" s="222" t="s">
        <v>3658</v>
      </c>
      <c r="D882" s="430">
        <v>14305909</v>
      </c>
      <c r="E882" s="436" t="s">
        <v>1339</v>
      </c>
      <c r="F882" s="222" t="s">
        <v>3659</v>
      </c>
      <c r="G882" s="222" t="s">
        <v>1020</v>
      </c>
      <c r="H882" s="431">
        <v>134</v>
      </c>
    </row>
    <row r="883" spans="1:8" ht="73.5" x14ac:dyDescent="0.35">
      <c r="A883" s="406">
        <v>44043.696527777778</v>
      </c>
      <c r="B883" s="430">
        <v>451</v>
      </c>
      <c r="C883" s="222" t="s">
        <v>718</v>
      </c>
      <c r="D883" s="430">
        <v>23494105</v>
      </c>
      <c r="E883" s="222" t="s">
        <v>3611</v>
      </c>
      <c r="F883" s="222" t="s">
        <v>3660</v>
      </c>
      <c r="G883" s="222" t="s">
        <v>1020</v>
      </c>
      <c r="H883" s="431">
        <v>2676.86</v>
      </c>
    </row>
    <row r="884" spans="1:8" ht="52.5" x14ac:dyDescent="0.35">
      <c r="A884" s="406">
        <v>44043.696527777778</v>
      </c>
      <c r="B884" s="430">
        <v>230</v>
      </c>
      <c r="C884" s="222" t="s">
        <v>1247</v>
      </c>
      <c r="D884" s="430">
        <v>38004897</v>
      </c>
      <c r="E884" s="436" t="s">
        <v>2916</v>
      </c>
      <c r="F884" s="222" t="s">
        <v>3661</v>
      </c>
      <c r="G884" s="222" t="s">
        <v>1020</v>
      </c>
      <c r="H884" s="431">
        <v>7573.14</v>
      </c>
    </row>
    <row r="885" spans="1:8" ht="52.5" x14ac:dyDescent="0.35">
      <c r="A885" s="406">
        <v>44043.696527777778</v>
      </c>
      <c r="B885" s="430">
        <v>229</v>
      </c>
      <c r="C885" s="222" t="s">
        <v>1247</v>
      </c>
      <c r="D885" s="430">
        <v>38004897</v>
      </c>
      <c r="E885" s="436" t="s">
        <v>2916</v>
      </c>
      <c r="F885" s="222" t="s">
        <v>3662</v>
      </c>
      <c r="G885" s="222" t="s">
        <v>1020</v>
      </c>
      <c r="H885" s="431">
        <v>90878.19</v>
      </c>
    </row>
    <row r="886" spans="1:8" ht="63" x14ac:dyDescent="0.35">
      <c r="A886" s="406">
        <v>44043.696527777778</v>
      </c>
      <c r="B886" s="430">
        <v>228</v>
      </c>
      <c r="C886" s="222" t="s">
        <v>721</v>
      </c>
      <c r="D886" s="430">
        <v>43141267</v>
      </c>
      <c r="E886" s="436" t="s">
        <v>3397</v>
      </c>
      <c r="F886" s="222" t="s">
        <v>3663</v>
      </c>
      <c r="G886" s="222" t="s">
        <v>1020</v>
      </c>
      <c r="H886" s="431">
        <v>99799.12</v>
      </c>
    </row>
    <row r="887" spans="1:8" ht="73.5" x14ac:dyDescent="0.35">
      <c r="A887" s="406">
        <v>44047.695138888892</v>
      </c>
      <c r="B887" s="430">
        <v>242</v>
      </c>
      <c r="C887" s="222" t="s">
        <v>3026</v>
      </c>
      <c r="D887" s="430">
        <v>31282375</v>
      </c>
      <c r="E887" s="436" t="s">
        <v>3664</v>
      </c>
      <c r="F887" s="222" t="s">
        <v>3665</v>
      </c>
      <c r="G887" s="222" t="s">
        <v>1020</v>
      </c>
      <c r="H887" s="431">
        <v>19540</v>
      </c>
    </row>
    <row r="888" spans="1:8" ht="63" x14ac:dyDescent="0.35">
      <c r="A888" s="406">
        <v>44047.695138888892</v>
      </c>
      <c r="B888" s="430">
        <v>237</v>
      </c>
      <c r="C888" s="222" t="s">
        <v>3617</v>
      </c>
      <c r="D888" s="430">
        <v>42905814</v>
      </c>
      <c r="E888" s="222" t="s">
        <v>3618</v>
      </c>
      <c r="F888" s="222" t="s">
        <v>3666</v>
      </c>
      <c r="G888" s="222" t="s">
        <v>1020</v>
      </c>
      <c r="H888" s="431">
        <v>2264.5</v>
      </c>
    </row>
    <row r="889" spans="1:8" ht="73.5" x14ac:dyDescent="0.35">
      <c r="A889" s="406">
        <v>44047.71597222222</v>
      </c>
      <c r="B889" s="430">
        <v>240</v>
      </c>
      <c r="C889" s="222" t="s">
        <v>1195</v>
      </c>
      <c r="D889" s="430">
        <v>43042777</v>
      </c>
      <c r="E889" s="436" t="s">
        <v>3473</v>
      </c>
      <c r="F889" s="222" t="s">
        <v>3668</v>
      </c>
      <c r="G889" s="222" t="s">
        <v>1020</v>
      </c>
      <c r="H889" s="431">
        <v>37118.620000000003</v>
      </c>
    </row>
    <row r="890" spans="1:8" ht="63" x14ac:dyDescent="0.35">
      <c r="A890" s="406">
        <v>44047.71597222222</v>
      </c>
      <c r="B890" s="430">
        <v>239</v>
      </c>
      <c r="C890" s="222" t="s">
        <v>1195</v>
      </c>
      <c r="D890" s="430">
        <v>43042777</v>
      </c>
      <c r="E890" s="436" t="s">
        <v>3473</v>
      </c>
      <c r="F890" s="222" t="s">
        <v>3669</v>
      </c>
      <c r="G890" s="222" t="s">
        <v>1020</v>
      </c>
      <c r="H890" s="431">
        <v>72659.48</v>
      </c>
    </row>
    <row r="891" spans="1:8" ht="73.5" x14ac:dyDescent="0.35">
      <c r="A891" s="406">
        <v>44047.71597222222</v>
      </c>
      <c r="B891" s="430">
        <v>238</v>
      </c>
      <c r="C891" s="222" t="s">
        <v>1195</v>
      </c>
      <c r="D891" s="430">
        <v>43042777</v>
      </c>
      <c r="E891" s="436" t="s">
        <v>3473</v>
      </c>
      <c r="F891" s="222" t="s">
        <v>3670</v>
      </c>
      <c r="G891" s="222" t="s">
        <v>1020</v>
      </c>
      <c r="H891" s="431">
        <v>344717.47</v>
      </c>
    </row>
    <row r="892" spans="1:8" ht="63" x14ac:dyDescent="0.35">
      <c r="A892" s="406">
        <v>44047.71597222222</v>
      </c>
      <c r="B892" s="430">
        <v>241</v>
      </c>
      <c r="C892" s="222" t="s">
        <v>1195</v>
      </c>
      <c r="D892" s="430">
        <v>43042777</v>
      </c>
      <c r="E892" s="436" t="s">
        <v>3473</v>
      </c>
      <c r="F892" s="222" t="s">
        <v>3671</v>
      </c>
      <c r="G892" s="222" t="s">
        <v>1020</v>
      </c>
      <c r="H892" s="431">
        <v>8303.94</v>
      </c>
    </row>
    <row r="893" spans="1:8" ht="73.5" x14ac:dyDescent="0.35">
      <c r="A893" s="406">
        <v>44047.729861111111</v>
      </c>
      <c r="B893" s="430">
        <v>468</v>
      </c>
      <c r="C893" s="222" t="s">
        <v>718</v>
      </c>
      <c r="D893" s="430">
        <v>23494105</v>
      </c>
      <c r="E893" s="222" t="s">
        <v>3611</v>
      </c>
      <c r="F893" s="222" t="s">
        <v>3672</v>
      </c>
      <c r="G893" s="222" t="s">
        <v>1020</v>
      </c>
      <c r="H893" s="431">
        <v>23.73</v>
      </c>
    </row>
    <row r="894" spans="1:8" ht="52.5" x14ac:dyDescent="0.35">
      <c r="A894" s="406">
        <v>44047.729861111111</v>
      </c>
      <c r="B894" s="430">
        <v>235</v>
      </c>
      <c r="C894" s="222" t="s">
        <v>1247</v>
      </c>
      <c r="D894" s="430">
        <v>38004897</v>
      </c>
      <c r="E894" s="436" t="s">
        <v>2916</v>
      </c>
      <c r="F894" s="222" t="s">
        <v>3673</v>
      </c>
      <c r="G894" s="222" t="s">
        <v>1020</v>
      </c>
      <c r="H894" s="431">
        <v>63.16</v>
      </c>
    </row>
    <row r="895" spans="1:8" ht="52.5" x14ac:dyDescent="0.35">
      <c r="A895" s="406">
        <v>44047.729861111111</v>
      </c>
      <c r="B895" s="430">
        <v>234</v>
      </c>
      <c r="C895" s="222" t="s">
        <v>1247</v>
      </c>
      <c r="D895" s="430">
        <v>38004897</v>
      </c>
      <c r="E895" s="436" t="s">
        <v>2916</v>
      </c>
      <c r="F895" s="222" t="s">
        <v>3674</v>
      </c>
      <c r="G895" s="222" t="s">
        <v>1020</v>
      </c>
      <c r="H895" s="431">
        <v>757.97</v>
      </c>
    </row>
    <row r="896" spans="1:8" ht="31.5" x14ac:dyDescent="0.35">
      <c r="A896" s="406">
        <v>44047.729861111111</v>
      </c>
      <c r="B896" s="430">
        <v>233</v>
      </c>
      <c r="C896" s="222" t="s">
        <v>721</v>
      </c>
      <c r="D896" s="430">
        <v>43141267</v>
      </c>
      <c r="E896" s="436" t="s">
        <v>3397</v>
      </c>
      <c r="F896" s="222" t="s">
        <v>3675</v>
      </c>
      <c r="G896" s="222" t="s">
        <v>1020</v>
      </c>
      <c r="H896" s="431">
        <v>926.41</v>
      </c>
    </row>
    <row r="897" spans="1:8" ht="73.5" x14ac:dyDescent="0.35">
      <c r="A897" s="406">
        <v>44048.76458333333</v>
      </c>
      <c r="B897" s="430">
        <v>243</v>
      </c>
      <c r="C897" s="222" t="s">
        <v>2967</v>
      </c>
      <c r="D897" s="430">
        <v>41674090</v>
      </c>
      <c r="E897" s="436" t="s">
        <v>3408</v>
      </c>
      <c r="F897" s="222" t="s">
        <v>3676</v>
      </c>
      <c r="G897" s="222" t="s">
        <v>1020</v>
      </c>
      <c r="H897" s="431">
        <v>104250</v>
      </c>
    </row>
    <row r="898" spans="1:8" ht="73.5" x14ac:dyDescent="0.35">
      <c r="A898" s="406">
        <v>44055.722916666666</v>
      </c>
      <c r="B898" s="430">
        <v>248</v>
      </c>
      <c r="C898" s="222" t="s">
        <v>1077</v>
      </c>
      <c r="D898" s="430">
        <v>37567646</v>
      </c>
      <c r="E898" s="436" t="s">
        <v>3677</v>
      </c>
      <c r="F898" s="222" t="s">
        <v>1038</v>
      </c>
      <c r="G898" s="222" t="s">
        <v>1020</v>
      </c>
      <c r="H898" s="431">
        <v>630</v>
      </c>
    </row>
    <row r="899" spans="1:8" ht="52.5" x14ac:dyDescent="0.35">
      <c r="A899" s="406">
        <v>44055.729861111111</v>
      </c>
      <c r="B899" s="430">
        <v>249</v>
      </c>
      <c r="C899" s="222" t="s">
        <v>1097</v>
      </c>
      <c r="D899" s="430">
        <v>37993783</v>
      </c>
      <c r="E899" s="436" t="s">
        <v>3678</v>
      </c>
      <c r="F899" s="222" t="s">
        <v>3679</v>
      </c>
      <c r="G899" s="222" t="s">
        <v>1020</v>
      </c>
      <c r="H899" s="431">
        <v>6300</v>
      </c>
    </row>
    <row r="900" spans="1:8" ht="63" x14ac:dyDescent="0.35">
      <c r="A900" s="406">
        <v>44056.597916666666</v>
      </c>
      <c r="B900" s="430">
        <v>250</v>
      </c>
      <c r="C900" s="222" t="s">
        <v>3423</v>
      </c>
      <c r="D900" s="430">
        <v>31316718</v>
      </c>
      <c r="E900" s="436" t="s">
        <v>3623</v>
      </c>
      <c r="F900" s="222" t="s">
        <v>3680</v>
      </c>
      <c r="G900" s="222" t="s">
        <v>1020</v>
      </c>
      <c r="H900" s="431">
        <v>570</v>
      </c>
    </row>
    <row r="901" spans="1:8" ht="73.5" x14ac:dyDescent="0.35">
      <c r="A901" s="406">
        <v>44057.549305555556</v>
      </c>
      <c r="B901" s="430">
        <v>512</v>
      </c>
      <c r="C901" s="222" t="s">
        <v>718</v>
      </c>
      <c r="D901" s="430">
        <v>23494105</v>
      </c>
      <c r="E901" s="222" t="s">
        <v>3611</v>
      </c>
      <c r="F901" s="222" t="s">
        <v>3681</v>
      </c>
      <c r="G901" s="222" t="s">
        <v>1020</v>
      </c>
      <c r="H901" s="431">
        <v>2855.19</v>
      </c>
    </row>
    <row r="902" spans="1:8" ht="52.5" x14ac:dyDescent="0.35">
      <c r="A902" s="406">
        <v>44057.549305555556</v>
      </c>
      <c r="B902" s="430">
        <v>246</v>
      </c>
      <c r="C902" s="222" t="s">
        <v>1247</v>
      </c>
      <c r="D902" s="430">
        <v>38004897</v>
      </c>
      <c r="E902" s="436" t="s">
        <v>2916</v>
      </c>
      <c r="F902" s="222" t="s">
        <v>3682</v>
      </c>
      <c r="G902" s="222" t="s">
        <v>1020</v>
      </c>
      <c r="H902" s="431">
        <v>8066.17</v>
      </c>
    </row>
    <row r="903" spans="1:8" ht="52.5" x14ac:dyDescent="0.35">
      <c r="A903" s="406">
        <v>44057.549305555556</v>
      </c>
      <c r="B903" s="430">
        <v>245</v>
      </c>
      <c r="C903" s="222" t="s">
        <v>1247</v>
      </c>
      <c r="D903" s="430">
        <v>38004897</v>
      </c>
      <c r="E903" s="436" t="s">
        <v>2916</v>
      </c>
      <c r="F903" s="222" t="s">
        <v>3683</v>
      </c>
      <c r="G903" s="222" t="s">
        <v>1020</v>
      </c>
      <c r="H903" s="431">
        <v>96793.95</v>
      </c>
    </row>
    <row r="904" spans="1:8" ht="52.5" x14ac:dyDescent="0.35">
      <c r="A904" s="406">
        <v>44057.549305555556</v>
      </c>
      <c r="B904" s="430">
        <v>244</v>
      </c>
      <c r="C904" s="222" t="s">
        <v>721</v>
      </c>
      <c r="D904" s="430">
        <v>43141267</v>
      </c>
      <c r="E904" s="436" t="s">
        <v>3397</v>
      </c>
      <c r="F904" s="222" t="s">
        <v>3684</v>
      </c>
      <c r="G904" s="222" t="s">
        <v>1020</v>
      </c>
      <c r="H904" s="431">
        <v>117732.92</v>
      </c>
    </row>
    <row r="905" spans="1:8" ht="73.5" x14ac:dyDescent="0.35">
      <c r="A905" s="406">
        <v>44057.65347222222</v>
      </c>
      <c r="B905" s="430">
        <v>251</v>
      </c>
      <c r="C905" s="222" t="s">
        <v>3423</v>
      </c>
      <c r="D905" s="430">
        <v>31316718</v>
      </c>
      <c r="E905" s="436" t="s">
        <v>3623</v>
      </c>
      <c r="F905" s="222" t="s">
        <v>3685</v>
      </c>
      <c r="G905" s="222" t="s">
        <v>1020</v>
      </c>
      <c r="H905" s="431">
        <v>660</v>
      </c>
    </row>
    <row r="906" spans="1:8" ht="84" x14ac:dyDescent="0.35">
      <c r="A906" s="406">
        <v>44060.729861111111</v>
      </c>
      <c r="B906" s="430">
        <v>258</v>
      </c>
      <c r="C906" s="222" t="s">
        <v>718</v>
      </c>
      <c r="D906" s="430">
        <v>23494105</v>
      </c>
      <c r="E906" s="222" t="s">
        <v>3611</v>
      </c>
      <c r="F906" s="222" t="s">
        <v>3686</v>
      </c>
      <c r="G906" s="222" t="s">
        <v>1020</v>
      </c>
      <c r="H906" s="431">
        <v>62.08</v>
      </c>
    </row>
    <row r="907" spans="1:8" ht="52.5" x14ac:dyDescent="0.35">
      <c r="A907" s="406">
        <v>44060.729861111111</v>
      </c>
      <c r="B907" s="430">
        <v>256</v>
      </c>
      <c r="C907" s="222" t="s">
        <v>1247</v>
      </c>
      <c r="D907" s="430">
        <v>38004897</v>
      </c>
      <c r="E907" s="436" t="s">
        <v>2916</v>
      </c>
      <c r="F907" s="222" t="s">
        <v>3687</v>
      </c>
      <c r="G907" s="222" t="s">
        <v>1020</v>
      </c>
      <c r="H907" s="431">
        <v>165.25</v>
      </c>
    </row>
    <row r="908" spans="1:8" ht="52.5" x14ac:dyDescent="0.35">
      <c r="A908" s="406">
        <v>44060.729861111111</v>
      </c>
      <c r="B908" s="430">
        <v>255</v>
      </c>
      <c r="C908" s="222" t="s">
        <v>1247</v>
      </c>
      <c r="D908" s="430">
        <v>38004897</v>
      </c>
      <c r="E908" s="436" t="s">
        <v>2916</v>
      </c>
      <c r="F908" s="222" t="s">
        <v>3688</v>
      </c>
      <c r="G908" s="222" t="s">
        <v>1020</v>
      </c>
      <c r="H908" s="431">
        <v>1983.05</v>
      </c>
    </row>
    <row r="909" spans="1:8" ht="31.5" x14ac:dyDescent="0.35">
      <c r="A909" s="406">
        <v>44060.729861111111</v>
      </c>
      <c r="B909" s="430">
        <v>254</v>
      </c>
      <c r="C909" s="222" t="s">
        <v>721</v>
      </c>
      <c r="D909" s="430">
        <v>43141267</v>
      </c>
      <c r="E909" s="436" t="s">
        <v>3397</v>
      </c>
      <c r="F909" s="222" t="s">
        <v>3689</v>
      </c>
      <c r="G909" s="222" t="s">
        <v>1020</v>
      </c>
      <c r="H909" s="431">
        <v>2423.7399999999998</v>
      </c>
    </row>
    <row r="910" spans="1:8" ht="73.5" x14ac:dyDescent="0.35">
      <c r="A910" s="406">
        <v>44062.570138888892</v>
      </c>
      <c r="B910" s="430">
        <v>258</v>
      </c>
      <c r="C910" s="222" t="s">
        <v>1195</v>
      </c>
      <c r="D910" s="430">
        <v>43042777</v>
      </c>
      <c r="E910" s="436" t="s">
        <v>3473</v>
      </c>
      <c r="F910" s="222" t="s">
        <v>3690</v>
      </c>
      <c r="G910" s="222" t="s">
        <v>1020</v>
      </c>
      <c r="H910" s="431">
        <v>723.26</v>
      </c>
    </row>
    <row r="911" spans="1:8" ht="73.5" x14ac:dyDescent="0.35">
      <c r="A911" s="406">
        <v>44062.570138888892</v>
      </c>
      <c r="B911" s="430">
        <v>257</v>
      </c>
      <c r="C911" s="222" t="s">
        <v>1195</v>
      </c>
      <c r="D911" s="430">
        <v>43042777</v>
      </c>
      <c r="E911" s="436" t="s">
        <v>3473</v>
      </c>
      <c r="F911" s="222" t="s">
        <v>3691</v>
      </c>
      <c r="G911" s="222" t="s">
        <v>1020</v>
      </c>
      <c r="H911" s="431">
        <v>6668.57</v>
      </c>
    </row>
    <row r="912" spans="1:8" ht="63" x14ac:dyDescent="0.35">
      <c r="A912" s="406">
        <v>44062.57708333333</v>
      </c>
      <c r="B912" s="430">
        <v>259</v>
      </c>
      <c r="C912" s="222" t="s">
        <v>2989</v>
      </c>
      <c r="D912" s="430">
        <v>16472296</v>
      </c>
      <c r="E912" s="436" t="s">
        <v>3650</v>
      </c>
      <c r="F912" s="222" t="s">
        <v>3692</v>
      </c>
      <c r="G912" s="222" t="s">
        <v>1020</v>
      </c>
      <c r="H912" s="431">
        <v>45738.14</v>
      </c>
    </row>
    <row r="913" spans="1:8" ht="63" x14ac:dyDescent="0.35">
      <c r="A913" s="406">
        <v>44070.660416666666</v>
      </c>
      <c r="B913" s="430">
        <v>260</v>
      </c>
      <c r="C913" s="222" t="s">
        <v>2967</v>
      </c>
      <c r="D913" s="430">
        <v>41674090</v>
      </c>
      <c r="E913" s="436" t="s">
        <v>3408</v>
      </c>
      <c r="F913" s="222" t="s">
        <v>3693</v>
      </c>
      <c r="G913" s="222" t="s">
        <v>1020</v>
      </c>
      <c r="H913" s="431">
        <v>69250</v>
      </c>
    </row>
    <row r="914" spans="1:8" ht="73.5" x14ac:dyDescent="0.35">
      <c r="A914" s="406">
        <v>44071.711111111108</v>
      </c>
      <c r="B914" s="430">
        <v>261</v>
      </c>
      <c r="C914" s="222" t="s">
        <v>3423</v>
      </c>
      <c r="D914" s="430">
        <v>31316718</v>
      </c>
      <c r="E914" s="436" t="s">
        <v>3623</v>
      </c>
      <c r="F914" s="222" t="s">
        <v>3694</v>
      </c>
      <c r="G914" s="222" t="s">
        <v>1020</v>
      </c>
      <c r="H914" s="431">
        <v>381</v>
      </c>
    </row>
    <row r="915" spans="1:8" ht="73.5" x14ac:dyDescent="0.35">
      <c r="A915" s="406">
        <v>44074.257638888892</v>
      </c>
      <c r="B915" s="430" t="s">
        <v>591</v>
      </c>
      <c r="C915" s="222" t="s">
        <v>3658</v>
      </c>
      <c r="D915" s="430">
        <v>14305909</v>
      </c>
      <c r="E915" s="436" t="s">
        <v>1339</v>
      </c>
      <c r="F915" s="222" t="s">
        <v>3695</v>
      </c>
      <c r="G915" s="222" t="s">
        <v>1020</v>
      </c>
      <c r="H915" s="431">
        <v>84</v>
      </c>
    </row>
    <row r="916" spans="1:8" ht="73.5" x14ac:dyDescent="0.35">
      <c r="A916" s="406">
        <v>44074.45208333333</v>
      </c>
      <c r="B916" s="430">
        <v>272</v>
      </c>
      <c r="C916" s="222" t="s">
        <v>718</v>
      </c>
      <c r="D916" s="430">
        <v>23494105</v>
      </c>
      <c r="E916" s="222" t="s">
        <v>3611</v>
      </c>
      <c r="F916" s="222" t="s">
        <v>3696</v>
      </c>
      <c r="G916" s="222" t="s">
        <v>1020</v>
      </c>
      <c r="H916" s="431">
        <v>2809.69</v>
      </c>
    </row>
    <row r="917" spans="1:8" ht="52.5" x14ac:dyDescent="0.35">
      <c r="A917" s="406">
        <v>44074.45208333333</v>
      </c>
      <c r="B917" s="430">
        <v>267</v>
      </c>
      <c r="C917" s="222" t="s">
        <v>1247</v>
      </c>
      <c r="D917" s="430">
        <v>38004897</v>
      </c>
      <c r="E917" s="436" t="s">
        <v>2916</v>
      </c>
      <c r="F917" s="222" t="s">
        <v>3697</v>
      </c>
      <c r="G917" s="222" t="s">
        <v>1020</v>
      </c>
      <c r="H917" s="431">
        <v>7967.53</v>
      </c>
    </row>
    <row r="918" spans="1:8" ht="52.5" x14ac:dyDescent="0.35">
      <c r="A918" s="406">
        <v>44074.45208333333</v>
      </c>
      <c r="B918" s="430">
        <v>266</v>
      </c>
      <c r="C918" s="222" t="s">
        <v>1247</v>
      </c>
      <c r="D918" s="430">
        <v>38004897</v>
      </c>
      <c r="E918" s="436" t="s">
        <v>2916</v>
      </c>
      <c r="F918" s="222" t="s">
        <v>3698</v>
      </c>
      <c r="G918" s="222" t="s">
        <v>1020</v>
      </c>
      <c r="H918" s="431">
        <v>95610.59</v>
      </c>
    </row>
    <row r="919" spans="1:8" ht="52.5" x14ac:dyDescent="0.35">
      <c r="A919" s="406">
        <v>44074.45208333333</v>
      </c>
      <c r="B919" s="430">
        <v>265</v>
      </c>
      <c r="C919" s="222" t="s">
        <v>721</v>
      </c>
      <c r="D919" s="430">
        <v>43141267</v>
      </c>
      <c r="E919" s="436" t="s">
        <v>3397</v>
      </c>
      <c r="F919" s="222" t="s">
        <v>3699</v>
      </c>
      <c r="G919" s="222" t="s">
        <v>1020</v>
      </c>
      <c r="H919" s="431">
        <v>105322.85</v>
      </c>
    </row>
    <row r="920" spans="1:8" ht="73.5" x14ac:dyDescent="0.35">
      <c r="A920" s="406">
        <v>44075.681250000001</v>
      </c>
      <c r="B920" s="430">
        <v>563</v>
      </c>
      <c r="C920" s="222" t="s">
        <v>718</v>
      </c>
      <c r="D920" s="430">
        <v>23494105</v>
      </c>
      <c r="E920" s="222" t="s">
        <v>3611</v>
      </c>
      <c r="F920" s="222" t="s">
        <v>3700</v>
      </c>
      <c r="G920" s="222" t="s">
        <v>1020</v>
      </c>
      <c r="H920" s="431">
        <v>182.81</v>
      </c>
    </row>
    <row r="921" spans="1:8" ht="52.5" x14ac:dyDescent="0.35">
      <c r="A921" s="406">
        <v>44075.681250000001</v>
      </c>
      <c r="B921" s="430">
        <v>274</v>
      </c>
      <c r="C921" s="222" t="s">
        <v>1247</v>
      </c>
      <c r="D921" s="430">
        <v>38004897</v>
      </c>
      <c r="E921" s="436" t="s">
        <v>2916</v>
      </c>
      <c r="F921" s="222" t="s">
        <v>3701</v>
      </c>
      <c r="G921" s="222" t="s">
        <v>1020</v>
      </c>
      <c r="H921" s="431">
        <v>486.63</v>
      </c>
    </row>
    <row r="922" spans="1:8" ht="52.5" x14ac:dyDescent="0.35">
      <c r="A922" s="406">
        <v>44075.681250000001</v>
      </c>
      <c r="B922" s="430">
        <v>273</v>
      </c>
      <c r="C922" s="222" t="s">
        <v>1247</v>
      </c>
      <c r="D922" s="430">
        <v>38004897</v>
      </c>
      <c r="E922" s="436" t="s">
        <v>2916</v>
      </c>
      <c r="F922" s="222" t="s">
        <v>3702</v>
      </c>
      <c r="G922" s="222" t="s">
        <v>1020</v>
      </c>
      <c r="H922" s="431">
        <v>5839.57</v>
      </c>
    </row>
    <row r="923" spans="1:8" ht="31.5" x14ac:dyDescent="0.35">
      <c r="A923" s="406">
        <v>44075.681250000001</v>
      </c>
      <c r="B923" s="430">
        <v>272</v>
      </c>
      <c r="C923" s="222" t="s">
        <v>721</v>
      </c>
      <c r="D923" s="430">
        <v>43141267</v>
      </c>
      <c r="E923" s="436" t="s">
        <v>3397</v>
      </c>
      <c r="F923" s="222" t="s">
        <v>3703</v>
      </c>
      <c r="G923" s="222" t="s">
        <v>1020</v>
      </c>
      <c r="H923" s="431">
        <v>7137.25</v>
      </c>
    </row>
    <row r="924" spans="1:8" ht="73.5" x14ac:dyDescent="0.35">
      <c r="A924" s="406">
        <v>44075.70208333333</v>
      </c>
      <c r="B924" s="430">
        <v>278</v>
      </c>
      <c r="C924" s="222" t="s">
        <v>1195</v>
      </c>
      <c r="D924" s="430">
        <v>43042777</v>
      </c>
      <c r="E924" s="436" t="s">
        <v>3473</v>
      </c>
      <c r="F924" s="222" t="s">
        <v>3704</v>
      </c>
      <c r="G924" s="222" t="s">
        <v>1020</v>
      </c>
      <c r="H924" s="431">
        <v>36960.370000000003</v>
      </c>
    </row>
    <row r="925" spans="1:8" ht="63" x14ac:dyDescent="0.35">
      <c r="A925" s="406">
        <v>44075.70208333333</v>
      </c>
      <c r="B925" s="430">
        <v>277</v>
      </c>
      <c r="C925" s="222" t="s">
        <v>1195</v>
      </c>
      <c r="D925" s="430">
        <v>43042777</v>
      </c>
      <c r="E925" s="436" t="s">
        <v>3473</v>
      </c>
      <c r="F925" s="222" t="s">
        <v>3705</v>
      </c>
      <c r="G925" s="222" t="s">
        <v>1020</v>
      </c>
      <c r="H925" s="431">
        <v>72349.73</v>
      </c>
    </row>
    <row r="926" spans="1:8" ht="73.5" x14ac:dyDescent="0.35">
      <c r="A926" s="406">
        <v>44075.70208333333</v>
      </c>
      <c r="B926" s="430">
        <v>276</v>
      </c>
      <c r="C926" s="222" t="s">
        <v>1195</v>
      </c>
      <c r="D926" s="430">
        <v>43042777</v>
      </c>
      <c r="E926" s="436" t="s">
        <v>3473</v>
      </c>
      <c r="F926" s="222" t="s">
        <v>3706</v>
      </c>
      <c r="G926" s="222" t="s">
        <v>1020</v>
      </c>
      <c r="H926" s="431">
        <v>343247.93</v>
      </c>
    </row>
    <row r="927" spans="1:8" ht="63" x14ac:dyDescent="0.35">
      <c r="A927" s="406">
        <v>44075.70208333333</v>
      </c>
      <c r="B927" s="430">
        <v>275</v>
      </c>
      <c r="C927" s="222" t="s">
        <v>1195</v>
      </c>
      <c r="D927" s="430">
        <v>43042777</v>
      </c>
      <c r="E927" s="436" t="s">
        <v>3473</v>
      </c>
      <c r="F927" s="222" t="s">
        <v>3707</v>
      </c>
      <c r="G927" s="222" t="s">
        <v>1020</v>
      </c>
      <c r="H927" s="431">
        <v>8268.5400000000009</v>
      </c>
    </row>
    <row r="928" spans="1:8" ht="73.5" x14ac:dyDescent="0.35">
      <c r="A928" s="406">
        <v>44076.709027777775</v>
      </c>
      <c r="B928" s="430">
        <v>280</v>
      </c>
      <c r="C928" s="222" t="s">
        <v>2967</v>
      </c>
      <c r="D928" s="430">
        <v>41674090</v>
      </c>
      <c r="E928" s="436" t="s">
        <v>3408</v>
      </c>
      <c r="F928" s="222" t="s">
        <v>3708</v>
      </c>
      <c r="G928" s="222" t="s">
        <v>1020</v>
      </c>
      <c r="H928" s="431">
        <v>104250</v>
      </c>
    </row>
    <row r="929" spans="1:8" ht="63" x14ac:dyDescent="0.35">
      <c r="A929" s="406">
        <v>44076.709027777775</v>
      </c>
      <c r="B929" s="430">
        <v>279</v>
      </c>
      <c r="C929" s="222" t="s">
        <v>3617</v>
      </c>
      <c r="D929" s="430">
        <v>42905814</v>
      </c>
      <c r="E929" s="222" t="s">
        <v>3618</v>
      </c>
      <c r="F929" s="222" t="s">
        <v>3709</v>
      </c>
      <c r="G929" s="222" t="s">
        <v>1020</v>
      </c>
      <c r="H929" s="431">
        <v>2250.92</v>
      </c>
    </row>
    <row r="930" spans="1:8" ht="73.5" x14ac:dyDescent="0.35">
      <c r="A930" s="406">
        <v>44078.686111111114</v>
      </c>
      <c r="B930" s="430">
        <v>284</v>
      </c>
      <c r="C930" s="222" t="s">
        <v>3423</v>
      </c>
      <c r="D930" s="430">
        <v>31316718</v>
      </c>
      <c r="E930" s="436" t="s">
        <v>3623</v>
      </c>
      <c r="F930" s="222" t="s">
        <v>3710</v>
      </c>
      <c r="G930" s="222" t="s">
        <v>1020</v>
      </c>
      <c r="H930" s="431">
        <v>1352.5</v>
      </c>
    </row>
    <row r="931" spans="1:8" ht="52.5" x14ac:dyDescent="0.35">
      <c r="A931" s="406">
        <v>44083.507638888892</v>
      </c>
      <c r="B931" s="430">
        <v>288</v>
      </c>
      <c r="C931" s="222" t="s">
        <v>1247</v>
      </c>
      <c r="D931" s="430">
        <v>38004897</v>
      </c>
      <c r="E931" s="436" t="s">
        <v>2916</v>
      </c>
      <c r="F931" s="222" t="s">
        <v>3702</v>
      </c>
      <c r="G931" s="222" t="s">
        <v>1020</v>
      </c>
      <c r="H931" s="431">
        <v>4563.32</v>
      </c>
    </row>
    <row r="932" spans="1:8" ht="31.5" x14ac:dyDescent="0.35">
      <c r="A932" s="406">
        <v>44083.507638888892</v>
      </c>
      <c r="B932" s="430">
        <v>287</v>
      </c>
      <c r="C932" s="222" t="s">
        <v>721</v>
      </c>
      <c r="D932" s="430">
        <v>43141267</v>
      </c>
      <c r="E932" s="436" t="s">
        <v>3397</v>
      </c>
      <c r="F932" s="222" t="s">
        <v>3703</v>
      </c>
      <c r="G932" s="222" t="s">
        <v>1020</v>
      </c>
      <c r="H932" s="431">
        <v>5577.4</v>
      </c>
    </row>
    <row r="933" spans="1:8" ht="52.5" x14ac:dyDescent="0.35">
      <c r="A933" s="406">
        <v>44083.509027777778</v>
      </c>
      <c r="B933" s="430">
        <v>289</v>
      </c>
      <c r="C933" s="222" t="s">
        <v>1247</v>
      </c>
      <c r="D933" s="430">
        <v>38004897</v>
      </c>
      <c r="E933" s="436" t="s">
        <v>2916</v>
      </c>
      <c r="F933" s="222" t="s">
        <v>3701</v>
      </c>
      <c r="G933" s="222" t="s">
        <v>1020</v>
      </c>
      <c r="H933" s="431">
        <v>380.28</v>
      </c>
    </row>
    <row r="934" spans="1:8" ht="52.5" x14ac:dyDescent="0.35">
      <c r="A934" s="406">
        <v>44083.534722222219</v>
      </c>
      <c r="B934" s="430">
        <v>294</v>
      </c>
      <c r="C934" s="222" t="s">
        <v>3711</v>
      </c>
      <c r="D934" s="430">
        <v>31107469</v>
      </c>
      <c r="E934" s="436" t="s">
        <v>3712</v>
      </c>
      <c r="F934" s="222" t="s">
        <v>3713</v>
      </c>
      <c r="G934" s="222" t="s">
        <v>1020</v>
      </c>
      <c r="H934" s="431">
        <v>69870</v>
      </c>
    </row>
    <row r="935" spans="1:8" ht="73.5" x14ac:dyDescent="0.35">
      <c r="A935" s="406">
        <v>44083.588888888888</v>
      </c>
      <c r="B935" s="430">
        <v>295</v>
      </c>
      <c r="C935" s="222" t="s">
        <v>3714</v>
      </c>
      <c r="D935" s="430">
        <v>37193071</v>
      </c>
      <c r="E935" s="436" t="s">
        <v>3715</v>
      </c>
      <c r="F935" s="222" t="s">
        <v>3716</v>
      </c>
      <c r="G935" s="222" t="s">
        <v>1020</v>
      </c>
      <c r="H935" s="431">
        <v>213609</v>
      </c>
    </row>
    <row r="936" spans="1:8" ht="52.5" x14ac:dyDescent="0.35">
      <c r="A936" s="406">
        <v>44083.688888888886</v>
      </c>
      <c r="B936" s="430">
        <v>299</v>
      </c>
      <c r="C936" s="222" t="s">
        <v>1247</v>
      </c>
      <c r="D936" s="430">
        <v>38004897</v>
      </c>
      <c r="E936" s="436" t="s">
        <v>2916</v>
      </c>
      <c r="F936" s="222" t="s">
        <v>3701</v>
      </c>
      <c r="G936" s="222" t="s">
        <v>1020</v>
      </c>
      <c r="H936" s="431">
        <v>251.49</v>
      </c>
    </row>
    <row r="937" spans="1:8" ht="52.5" x14ac:dyDescent="0.35">
      <c r="A937" s="406">
        <v>44083.688888888886</v>
      </c>
      <c r="B937" s="430">
        <v>298</v>
      </c>
      <c r="C937" s="222" t="s">
        <v>1247</v>
      </c>
      <c r="D937" s="430">
        <v>38004897</v>
      </c>
      <c r="E937" s="436" t="s">
        <v>2916</v>
      </c>
      <c r="F937" s="222" t="s">
        <v>3702</v>
      </c>
      <c r="G937" s="222" t="s">
        <v>1020</v>
      </c>
      <c r="H937" s="431">
        <v>3017.87</v>
      </c>
    </row>
    <row r="938" spans="1:8" ht="31.5" x14ac:dyDescent="0.35">
      <c r="A938" s="406">
        <v>44083.688888888886</v>
      </c>
      <c r="B938" s="430">
        <v>297</v>
      </c>
      <c r="C938" s="222" t="s">
        <v>721</v>
      </c>
      <c r="D938" s="430">
        <v>43141267</v>
      </c>
      <c r="E938" s="436" t="s">
        <v>3397</v>
      </c>
      <c r="F938" s="222" t="s">
        <v>3703</v>
      </c>
      <c r="G938" s="222" t="s">
        <v>1020</v>
      </c>
      <c r="H938" s="431">
        <v>3688.51</v>
      </c>
    </row>
    <row r="939" spans="1:8" ht="73.5" x14ac:dyDescent="0.35">
      <c r="A939" s="406">
        <v>44083.697916666664</v>
      </c>
      <c r="B939" s="430">
        <v>301</v>
      </c>
      <c r="C939" s="222" t="s">
        <v>718</v>
      </c>
      <c r="D939" s="430">
        <v>23494105</v>
      </c>
      <c r="E939" s="222" t="s">
        <v>3611</v>
      </c>
      <c r="F939" s="222" t="s">
        <v>3717</v>
      </c>
      <c r="G939" s="222" t="s">
        <v>1020</v>
      </c>
      <c r="H939" s="431">
        <v>94.48</v>
      </c>
    </row>
    <row r="940" spans="1:8" ht="73.5" x14ac:dyDescent="0.35">
      <c r="A940" s="406">
        <v>44084.701388888891</v>
      </c>
      <c r="B940" s="430">
        <v>301</v>
      </c>
      <c r="C940" s="222" t="s">
        <v>1195</v>
      </c>
      <c r="D940" s="430">
        <v>43042777</v>
      </c>
      <c r="E940" s="436" t="s">
        <v>3473</v>
      </c>
      <c r="F940" s="222" t="s">
        <v>3718</v>
      </c>
      <c r="G940" s="222" t="s">
        <v>1020</v>
      </c>
      <c r="H940" s="431">
        <v>661.6</v>
      </c>
    </row>
    <row r="941" spans="1:8" ht="84" x14ac:dyDescent="0.35">
      <c r="A941" s="406">
        <v>44084.70208333333</v>
      </c>
      <c r="B941" s="430">
        <v>302</v>
      </c>
      <c r="C941" s="222" t="s">
        <v>1195</v>
      </c>
      <c r="D941" s="430">
        <v>43042777</v>
      </c>
      <c r="E941" s="436" t="s">
        <v>3473</v>
      </c>
      <c r="F941" s="222" t="s">
        <v>3719</v>
      </c>
      <c r="G941" s="222" t="s">
        <v>1020</v>
      </c>
      <c r="H941" s="431">
        <v>7596.49</v>
      </c>
    </row>
    <row r="942" spans="1:8" ht="84" x14ac:dyDescent="0.35">
      <c r="A942" s="406">
        <v>44089.469444444447</v>
      </c>
      <c r="B942" s="430">
        <v>630</v>
      </c>
      <c r="C942" s="222" t="s">
        <v>718</v>
      </c>
      <c r="D942" s="430">
        <v>23494105</v>
      </c>
      <c r="E942" s="222" t="s">
        <v>3611</v>
      </c>
      <c r="F942" s="222" t="s">
        <v>3720</v>
      </c>
      <c r="G942" s="222" t="s">
        <v>1020</v>
      </c>
      <c r="H942" s="431">
        <v>2668.25</v>
      </c>
    </row>
    <row r="943" spans="1:8" ht="52.5" x14ac:dyDescent="0.35">
      <c r="A943" s="406">
        <v>44089.469444444447</v>
      </c>
      <c r="B943" s="430">
        <v>305</v>
      </c>
      <c r="C943" s="222" t="s">
        <v>1247</v>
      </c>
      <c r="D943" s="430">
        <v>38004897</v>
      </c>
      <c r="E943" s="436" t="s">
        <v>2916</v>
      </c>
      <c r="F943" s="222" t="s">
        <v>3721</v>
      </c>
      <c r="G943" s="222" t="s">
        <v>1020</v>
      </c>
      <c r="H943" s="431">
        <v>7526.19</v>
      </c>
    </row>
    <row r="944" spans="1:8" ht="52.5" x14ac:dyDescent="0.35">
      <c r="A944" s="406">
        <v>44089.469444444447</v>
      </c>
      <c r="B944" s="430">
        <v>304</v>
      </c>
      <c r="C944" s="222" t="s">
        <v>1247</v>
      </c>
      <c r="D944" s="430">
        <v>38004897</v>
      </c>
      <c r="E944" s="436" t="s">
        <v>2916</v>
      </c>
      <c r="F944" s="222" t="s">
        <v>3722</v>
      </c>
      <c r="G944" s="222" t="s">
        <v>1020</v>
      </c>
      <c r="H944" s="431">
        <v>90314.45</v>
      </c>
    </row>
    <row r="945" spans="1:8" ht="42" x14ac:dyDescent="0.35">
      <c r="A945" s="406">
        <v>44089.469444444447</v>
      </c>
      <c r="B945" s="430">
        <v>303</v>
      </c>
      <c r="C945" s="222" t="s">
        <v>721</v>
      </c>
      <c r="D945" s="430">
        <v>43141267</v>
      </c>
      <c r="E945" s="436" t="s">
        <v>3397</v>
      </c>
      <c r="F945" s="222" t="s">
        <v>3723</v>
      </c>
      <c r="G945" s="222" t="s">
        <v>1020</v>
      </c>
      <c r="H945" s="431">
        <v>109813.52</v>
      </c>
    </row>
    <row r="946" spans="1:8" ht="73.5" x14ac:dyDescent="0.35">
      <c r="A946" s="406">
        <v>44089.67291666667</v>
      </c>
      <c r="B946" s="430">
        <v>307</v>
      </c>
      <c r="C946" s="222" t="s">
        <v>3423</v>
      </c>
      <c r="D946" s="430">
        <v>31316718</v>
      </c>
      <c r="E946" s="436" t="s">
        <v>3623</v>
      </c>
      <c r="F946" s="222" t="s">
        <v>3724</v>
      </c>
      <c r="G946" s="222" t="s">
        <v>1020</v>
      </c>
      <c r="H946" s="431">
        <v>873</v>
      </c>
    </row>
    <row r="947" spans="1:8" ht="84" x14ac:dyDescent="0.35">
      <c r="A947" s="406">
        <v>44095.605555555558</v>
      </c>
      <c r="B947" s="430">
        <v>678</v>
      </c>
      <c r="C947" s="222" t="s">
        <v>718</v>
      </c>
      <c r="D947" s="430">
        <v>23494105</v>
      </c>
      <c r="E947" s="222" t="s">
        <v>3611</v>
      </c>
      <c r="F947" s="222" t="s">
        <v>3725</v>
      </c>
      <c r="G947" s="222" t="s">
        <v>1020</v>
      </c>
      <c r="H947" s="431">
        <v>27.84</v>
      </c>
    </row>
    <row r="948" spans="1:8" ht="31.5" x14ac:dyDescent="0.35">
      <c r="A948" s="406">
        <v>44095.609722222223</v>
      </c>
      <c r="B948" s="430">
        <v>311</v>
      </c>
      <c r="C948" s="222" t="s">
        <v>721</v>
      </c>
      <c r="D948" s="430">
        <v>43141267</v>
      </c>
      <c r="E948" s="436" t="s">
        <v>3397</v>
      </c>
      <c r="F948" s="222" t="s">
        <v>3726</v>
      </c>
      <c r="G948" s="222" t="s">
        <v>1020</v>
      </c>
      <c r="H948" s="431">
        <v>1086.96</v>
      </c>
    </row>
    <row r="949" spans="1:8" ht="52.5" x14ac:dyDescent="0.35">
      <c r="A949" s="406">
        <v>44095.61041666667</v>
      </c>
      <c r="B949" s="430">
        <v>312</v>
      </c>
      <c r="C949" s="222" t="s">
        <v>1247</v>
      </c>
      <c r="D949" s="430">
        <v>38004897</v>
      </c>
      <c r="E949" s="436" t="s">
        <v>2916</v>
      </c>
      <c r="F949" s="222" t="s">
        <v>3727</v>
      </c>
      <c r="G949" s="222" t="s">
        <v>1020</v>
      </c>
      <c r="H949" s="431">
        <v>889.33</v>
      </c>
    </row>
    <row r="950" spans="1:8" ht="52.5" x14ac:dyDescent="0.35">
      <c r="A950" s="406">
        <v>44095.611805555556</v>
      </c>
      <c r="B950" s="430">
        <v>313</v>
      </c>
      <c r="C950" s="222" t="s">
        <v>1247</v>
      </c>
      <c r="D950" s="430">
        <v>38004897</v>
      </c>
      <c r="E950" s="436" t="s">
        <v>2916</v>
      </c>
      <c r="F950" s="222" t="s">
        <v>3728</v>
      </c>
      <c r="G950" s="222" t="s">
        <v>1020</v>
      </c>
      <c r="H950" s="431">
        <v>74.11</v>
      </c>
    </row>
    <row r="951" spans="1:8" ht="63" x14ac:dyDescent="0.35">
      <c r="A951" s="406">
        <v>44097.666666666664</v>
      </c>
      <c r="B951" s="430">
        <v>314</v>
      </c>
      <c r="C951" s="222" t="s">
        <v>2989</v>
      </c>
      <c r="D951" s="430">
        <v>16472296</v>
      </c>
      <c r="E951" s="436" t="s">
        <v>3650</v>
      </c>
      <c r="F951" s="222" t="s">
        <v>3729</v>
      </c>
      <c r="G951" s="222" t="s">
        <v>1020</v>
      </c>
      <c r="H951" s="431">
        <v>44262.720000000001</v>
      </c>
    </row>
    <row r="952" spans="1:8" ht="73.5" x14ac:dyDescent="0.35">
      <c r="A952" s="406">
        <v>44102.730555555558</v>
      </c>
      <c r="B952" s="430">
        <v>316</v>
      </c>
      <c r="C952" s="222" t="s">
        <v>3423</v>
      </c>
      <c r="D952" s="430">
        <v>31316718</v>
      </c>
      <c r="E952" s="436" t="s">
        <v>3623</v>
      </c>
      <c r="F952" s="222" t="s">
        <v>3730</v>
      </c>
      <c r="G952" s="222" t="s">
        <v>1020</v>
      </c>
      <c r="H952" s="431">
        <v>689</v>
      </c>
    </row>
    <row r="953" spans="1:8" ht="73.5" x14ac:dyDescent="0.35">
      <c r="A953" s="406">
        <v>44104.136805555558</v>
      </c>
      <c r="B953" s="430" t="s">
        <v>591</v>
      </c>
      <c r="C953" s="222" t="s">
        <v>3658</v>
      </c>
      <c r="D953" s="430">
        <v>14305909</v>
      </c>
      <c r="E953" s="436" t="s">
        <v>1339</v>
      </c>
      <c r="F953" s="222" t="s">
        <v>3731</v>
      </c>
      <c r="G953" s="222" t="s">
        <v>1020</v>
      </c>
      <c r="H953" s="431">
        <v>96</v>
      </c>
    </row>
    <row r="954" spans="1:8" ht="84" x14ac:dyDescent="0.35">
      <c r="A954" s="406">
        <v>44104.45208333333</v>
      </c>
      <c r="B954" s="430">
        <v>323</v>
      </c>
      <c r="C954" s="222" t="s">
        <v>718</v>
      </c>
      <c r="D954" s="430">
        <v>23494105</v>
      </c>
      <c r="E954" s="222" t="s">
        <v>3611</v>
      </c>
      <c r="F954" s="222" t="s">
        <v>3732</v>
      </c>
      <c r="G954" s="222" t="s">
        <v>1020</v>
      </c>
      <c r="H954" s="431">
        <v>2442.8200000000002</v>
      </c>
    </row>
    <row r="955" spans="1:8" ht="52.5" x14ac:dyDescent="0.35">
      <c r="A955" s="406">
        <v>44104.45208333333</v>
      </c>
      <c r="B955" s="430">
        <v>320</v>
      </c>
      <c r="C955" s="222" t="s">
        <v>1247</v>
      </c>
      <c r="D955" s="430">
        <v>38004897</v>
      </c>
      <c r="E955" s="436" t="s">
        <v>2916</v>
      </c>
      <c r="F955" s="222" t="s">
        <v>3733</v>
      </c>
      <c r="G955" s="222" t="s">
        <v>1020</v>
      </c>
      <c r="H955" s="431">
        <v>6629.69</v>
      </c>
    </row>
    <row r="956" spans="1:8" ht="52.5" x14ac:dyDescent="0.35">
      <c r="A956" s="406">
        <v>44104.45208333333</v>
      </c>
      <c r="B956" s="430">
        <v>319</v>
      </c>
      <c r="C956" s="222" t="s">
        <v>1247</v>
      </c>
      <c r="D956" s="430">
        <v>38004897</v>
      </c>
      <c r="E956" s="436" t="s">
        <v>2916</v>
      </c>
      <c r="F956" s="222" t="s">
        <v>3734</v>
      </c>
      <c r="G956" s="222" t="s">
        <v>1020</v>
      </c>
      <c r="H956" s="431">
        <v>79556.22</v>
      </c>
    </row>
    <row r="957" spans="1:8" ht="63" x14ac:dyDescent="0.35">
      <c r="A957" s="406">
        <v>44104.45208333333</v>
      </c>
      <c r="B957" s="430">
        <v>318</v>
      </c>
      <c r="C957" s="222" t="s">
        <v>721</v>
      </c>
      <c r="D957" s="430">
        <v>43141267</v>
      </c>
      <c r="E957" s="436" t="s">
        <v>3397</v>
      </c>
      <c r="F957" s="222" t="s">
        <v>3735</v>
      </c>
      <c r="G957" s="222" t="s">
        <v>1020</v>
      </c>
      <c r="H957" s="431">
        <v>95851.89</v>
      </c>
    </row>
    <row r="958" spans="1:8" ht="63" x14ac:dyDescent="0.35">
      <c r="A958" s="406">
        <v>44105.663888888892</v>
      </c>
      <c r="B958" s="430">
        <v>333</v>
      </c>
      <c r="C958" s="222" t="s">
        <v>1195</v>
      </c>
      <c r="D958" s="441">
        <v>43042777</v>
      </c>
      <c r="E958" s="441" t="s">
        <v>2829</v>
      </c>
      <c r="F958" s="222" t="s">
        <v>3772</v>
      </c>
      <c r="G958" s="222" t="s">
        <v>1020</v>
      </c>
      <c r="H958" s="431">
        <v>8493.16</v>
      </c>
    </row>
    <row r="959" spans="1:8" ht="73.5" x14ac:dyDescent="0.35">
      <c r="A959" s="406">
        <v>44105.664583333331</v>
      </c>
      <c r="B959" s="430">
        <v>332</v>
      </c>
      <c r="C959" s="222" t="s">
        <v>1195</v>
      </c>
      <c r="D959" s="441">
        <v>43042777</v>
      </c>
      <c r="E959" s="441" t="s">
        <v>2829</v>
      </c>
      <c r="F959" s="222" t="s">
        <v>3773</v>
      </c>
      <c r="G959" s="222" t="s">
        <v>1020</v>
      </c>
      <c r="H959" s="431">
        <v>37964.379999999997</v>
      </c>
    </row>
    <row r="960" spans="1:8" ht="63" x14ac:dyDescent="0.35">
      <c r="A960" s="406">
        <v>44105.665277777778</v>
      </c>
      <c r="B960" s="430">
        <v>331</v>
      </c>
      <c r="C960" s="222" t="s">
        <v>1195</v>
      </c>
      <c r="D960" s="441">
        <v>43042777</v>
      </c>
      <c r="E960" s="441" t="s">
        <v>2829</v>
      </c>
      <c r="F960" s="222" t="s">
        <v>3774</v>
      </c>
      <c r="G960" s="222" t="s">
        <v>1020</v>
      </c>
      <c r="H960" s="431">
        <v>74315.06</v>
      </c>
    </row>
    <row r="961" spans="1:8" ht="73.5" x14ac:dyDescent="0.35">
      <c r="A961" s="406">
        <v>44105.665277777778</v>
      </c>
      <c r="B961" s="430">
        <v>330</v>
      </c>
      <c r="C961" s="222" t="s">
        <v>1195</v>
      </c>
      <c r="D961" s="441">
        <v>43042777</v>
      </c>
      <c r="E961" s="441" t="s">
        <v>2829</v>
      </c>
      <c r="F961" s="222" t="s">
        <v>3775</v>
      </c>
      <c r="G961" s="222" t="s">
        <v>1020</v>
      </c>
      <c r="H961" s="431">
        <v>352572.06</v>
      </c>
    </row>
    <row r="962" spans="1:8" ht="73.5" x14ac:dyDescent="0.35">
      <c r="A962" s="406">
        <v>44105.665277777778</v>
      </c>
      <c r="B962" s="430">
        <v>329</v>
      </c>
      <c r="C962" s="222" t="s">
        <v>1195</v>
      </c>
      <c r="D962" s="441">
        <v>43042777</v>
      </c>
      <c r="E962" s="441" t="s">
        <v>2829</v>
      </c>
      <c r="F962" s="222" t="s">
        <v>3776</v>
      </c>
      <c r="G962" s="222" t="s">
        <v>1020</v>
      </c>
      <c r="H962" s="431">
        <v>756.38</v>
      </c>
    </row>
    <row r="963" spans="1:8" ht="73.5" x14ac:dyDescent="0.35">
      <c r="A963" s="406">
        <v>44105.666666666664</v>
      </c>
      <c r="B963" s="430">
        <v>328</v>
      </c>
      <c r="C963" s="222" t="s">
        <v>1195</v>
      </c>
      <c r="D963" s="441">
        <v>43042777</v>
      </c>
      <c r="E963" s="441" t="s">
        <v>2829</v>
      </c>
      <c r="F963" s="222" t="s">
        <v>3777</v>
      </c>
      <c r="G963" s="222" t="s">
        <v>1020</v>
      </c>
      <c r="H963" s="431">
        <v>7006.98</v>
      </c>
    </row>
    <row r="964" spans="1:8" ht="52.5" x14ac:dyDescent="0.35">
      <c r="A964" s="406">
        <v>44105.73333333333</v>
      </c>
      <c r="B964" s="430">
        <v>326</v>
      </c>
      <c r="C964" s="222" t="s">
        <v>1247</v>
      </c>
      <c r="D964" s="441">
        <v>38004897</v>
      </c>
      <c r="E964" s="441" t="s">
        <v>2916</v>
      </c>
      <c r="F964" s="222" t="s">
        <v>3778</v>
      </c>
      <c r="G964" s="222" t="s">
        <v>1020</v>
      </c>
      <c r="H964" s="431">
        <v>1701.91</v>
      </c>
    </row>
    <row r="965" spans="1:8" ht="52.5" x14ac:dyDescent="0.35">
      <c r="A965" s="406">
        <v>44105.73333333333</v>
      </c>
      <c r="B965" s="430">
        <v>325</v>
      </c>
      <c r="C965" s="222" t="s">
        <v>1247</v>
      </c>
      <c r="D965" s="441">
        <v>38004897</v>
      </c>
      <c r="E965" s="441" t="s">
        <v>2916</v>
      </c>
      <c r="F965" s="222" t="s">
        <v>3779</v>
      </c>
      <c r="G965" s="222" t="s">
        <v>1020</v>
      </c>
      <c r="H965" s="431">
        <v>20422.98</v>
      </c>
    </row>
    <row r="966" spans="1:8" ht="31.5" x14ac:dyDescent="0.35">
      <c r="A966" s="406">
        <v>44105.73333333333</v>
      </c>
      <c r="B966" s="430">
        <v>323</v>
      </c>
      <c r="C966" s="222" t="s">
        <v>721</v>
      </c>
      <c r="D966" s="441">
        <v>43141267</v>
      </c>
      <c r="E966" s="441" t="s">
        <v>3397</v>
      </c>
      <c r="F966" s="222" t="s">
        <v>3780</v>
      </c>
      <c r="G966" s="222" t="s">
        <v>1020</v>
      </c>
      <c r="H966" s="431">
        <v>24961.41</v>
      </c>
    </row>
    <row r="967" spans="1:8" ht="73.5" x14ac:dyDescent="0.35">
      <c r="A967" s="406">
        <v>44105.736805555556</v>
      </c>
      <c r="B967" s="430">
        <v>770</v>
      </c>
      <c r="C967" s="222" t="s">
        <v>718</v>
      </c>
      <c r="D967" s="441">
        <v>23494105</v>
      </c>
      <c r="E967" s="441" t="s">
        <v>3393</v>
      </c>
      <c r="F967" s="222" t="s">
        <v>3781</v>
      </c>
      <c r="G967" s="222" t="s">
        <v>1020</v>
      </c>
      <c r="H967" s="431">
        <v>639.35</v>
      </c>
    </row>
    <row r="968" spans="1:8" ht="73.5" x14ac:dyDescent="0.35">
      <c r="A968" s="406">
        <v>44106.642361111109</v>
      </c>
      <c r="B968" s="430">
        <v>335</v>
      </c>
      <c r="C968" s="222" t="s">
        <v>3423</v>
      </c>
      <c r="D968" s="441">
        <v>31316718</v>
      </c>
      <c r="E968" s="441" t="s">
        <v>3424</v>
      </c>
      <c r="F968" s="222" t="s">
        <v>3782</v>
      </c>
      <c r="G968" s="222" t="s">
        <v>1020</v>
      </c>
      <c r="H968" s="431">
        <v>3461</v>
      </c>
    </row>
    <row r="969" spans="1:8" ht="63" x14ac:dyDescent="0.35">
      <c r="A969" s="406">
        <v>44106.643750000003</v>
      </c>
      <c r="B969" s="430">
        <v>334</v>
      </c>
      <c r="C969" s="222" t="s">
        <v>3617</v>
      </c>
      <c r="D969" s="430">
        <v>42905814</v>
      </c>
      <c r="E969" s="436" t="s">
        <v>3618</v>
      </c>
      <c r="F969" s="222" t="s">
        <v>3783</v>
      </c>
      <c r="G969" s="222" t="s">
        <v>1020</v>
      </c>
      <c r="H969" s="431">
        <v>2246.41</v>
      </c>
    </row>
    <row r="970" spans="1:8" ht="73.5" x14ac:dyDescent="0.35">
      <c r="A970" s="406">
        <v>44109.713888888888</v>
      </c>
      <c r="B970" s="430">
        <v>336</v>
      </c>
      <c r="C970" s="222" t="s">
        <v>2967</v>
      </c>
      <c r="D970" s="441">
        <v>41674090</v>
      </c>
      <c r="E970" s="441" t="s">
        <v>3408</v>
      </c>
      <c r="F970" s="222" t="s">
        <v>3784</v>
      </c>
      <c r="G970" s="222" t="s">
        <v>1020</v>
      </c>
      <c r="H970" s="431">
        <v>104250</v>
      </c>
    </row>
    <row r="971" spans="1:8" ht="73.5" x14ac:dyDescent="0.35">
      <c r="A971" s="406">
        <v>44117.631944444445</v>
      </c>
      <c r="B971" s="430">
        <v>340</v>
      </c>
      <c r="C971" s="222" t="s">
        <v>3785</v>
      </c>
      <c r="D971" s="222">
        <v>33542497</v>
      </c>
      <c r="E971" s="222" t="s">
        <v>3786</v>
      </c>
      <c r="F971" s="222" t="s">
        <v>3787</v>
      </c>
      <c r="G971" s="222" t="s">
        <v>1020</v>
      </c>
      <c r="H971" s="431">
        <v>5970</v>
      </c>
    </row>
    <row r="972" spans="1:8" ht="73.5" x14ac:dyDescent="0.35">
      <c r="A972" s="406">
        <v>44119.560416666667</v>
      </c>
      <c r="B972" s="430">
        <v>806</v>
      </c>
      <c r="C972" s="222" t="s">
        <v>718</v>
      </c>
      <c r="D972" s="441">
        <v>23494105</v>
      </c>
      <c r="E972" s="441" t="s">
        <v>3393</v>
      </c>
      <c r="F972" s="222" t="s">
        <v>3788</v>
      </c>
      <c r="G972" s="222" t="s">
        <v>1020</v>
      </c>
      <c r="H972" s="431">
        <v>1872.23</v>
      </c>
    </row>
    <row r="973" spans="1:8" ht="52.5" x14ac:dyDescent="0.35">
      <c r="A973" s="406">
        <v>44119.563194444447</v>
      </c>
      <c r="B973" s="430">
        <v>339</v>
      </c>
      <c r="C973" s="222" t="s">
        <v>1247</v>
      </c>
      <c r="D973" s="441">
        <v>38004897</v>
      </c>
      <c r="E973" s="441" t="s">
        <v>2916</v>
      </c>
      <c r="F973" s="222" t="s">
        <v>3789</v>
      </c>
      <c r="G973" s="222" t="s">
        <v>1020</v>
      </c>
      <c r="H973" s="431">
        <v>4983.7299999999996</v>
      </c>
    </row>
    <row r="974" spans="1:8" ht="52.5" x14ac:dyDescent="0.35">
      <c r="A974" s="406">
        <v>44119.563194444447</v>
      </c>
      <c r="B974" s="430">
        <v>338</v>
      </c>
      <c r="C974" s="222" t="s">
        <v>1247</v>
      </c>
      <c r="D974" s="441">
        <v>38004897</v>
      </c>
      <c r="E974" s="441" t="s">
        <v>2916</v>
      </c>
      <c r="F974" s="222" t="s">
        <v>3790</v>
      </c>
      <c r="G974" s="222" t="s">
        <v>1020</v>
      </c>
      <c r="H974" s="431">
        <v>59804.99</v>
      </c>
    </row>
    <row r="975" spans="1:8" ht="42" x14ac:dyDescent="0.35">
      <c r="A975" s="406">
        <v>44119.565972222219</v>
      </c>
      <c r="B975" s="430">
        <v>337</v>
      </c>
      <c r="C975" s="222" t="s">
        <v>721</v>
      </c>
      <c r="D975" s="441">
        <v>43141267</v>
      </c>
      <c r="E975" s="441" t="s">
        <v>3397</v>
      </c>
      <c r="F975" s="222" t="s">
        <v>3791</v>
      </c>
      <c r="G975" s="222" t="s">
        <v>1020</v>
      </c>
      <c r="H975" s="431">
        <v>72551.39</v>
      </c>
    </row>
    <row r="976" spans="1:8" ht="73.5" x14ac:dyDescent="0.35">
      <c r="A976" s="406">
        <v>44120.740972222222</v>
      </c>
      <c r="B976" s="430">
        <v>341</v>
      </c>
      <c r="C976" s="222" t="s">
        <v>3423</v>
      </c>
      <c r="D976" s="441">
        <v>31316718</v>
      </c>
      <c r="E976" s="441" t="s">
        <v>3424</v>
      </c>
      <c r="F976" s="222" t="s">
        <v>3792</v>
      </c>
      <c r="G976" s="222" t="s">
        <v>1020</v>
      </c>
      <c r="H976" s="431">
        <v>1776</v>
      </c>
    </row>
    <row r="977" spans="1:8" ht="63" x14ac:dyDescent="0.35">
      <c r="A977" s="406">
        <v>44124.659722222219</v>
      </c>
      <c r="B977" s="430">
        <v>345</v>
      </c>
      <c r="C977" s="222" t="s">
        <v>2989</v>
      </c>
      <c r="D977" s="222">
        <v>16472296</v>
      </c>
      <c r="E977" s="222" t="s">
        <v>3793</v>
      </c>
      <c r="F977" s="222" t="s">
        <v>3794</v>
      </c>
      <c r="G977" s="222" t="s">
        <v>1020</v>
      </c>
      <c r="H977" s="431">
        <v>45738.14</v>
      </c>
    </row>
    <row r="978" spans="1:8" ht="73.5" x14ac:dyDescent="0.35">
      <c r="A978" s="406">
        <v>44127.738888888889</v>
      </c>
      <c r="B978" s="430">
        <v>346</v>
      </c>
      <c r="C978" s="222" t="s">
        <v>3423</v>
      </c>
      <c r="D978" s="441">
        <v>31316718</v>
      </c>
      <c r="E978" s="441" t="s">
        <v>3424</v>
      </c>
      <c r="F978" s="222" t="s">
        <v>3795</v>
      </c>
      <c r="G978" s="222" t="s">
        <v>1020</v>
      </c>
      <c r="H978" s="431">
        <v>828</v>
      </c>
    </row>
    <row r="979" spans="1:8" ht="73.5" x14ac:dyDescent="0.35">
      <c r="A979" s="406">
        <v>44134.165277777778</v>
      </c>
      <c r="B979" s="430" t="s">
        <v>591</v>
      </c>
      <c r="C979" s="442" t="s">
        <v>616</v>
      </c>
      <c r="D979" s="443">
        <v>14305909</v>
      </c>
      <c r="E979" s="442" t="s">
        <v>625</v>
      </c>
      <c r="F979" s="222" t="s">
        <v>3796</v>
      </c>
      <c r="G979" s="222" t="s">
        <v>1020</v>
      </c>
      <c r="H979" s="431">
        <v>60</v>
      </c>
    </row>
    <row r="980" spans="1:8" ht="73.5" x14ac:dyDescent="0.35">
      <c r="A980" s="406">
        <v>44134.494444444441</v>
      </c>
      <c r="B980" s="430">
        <v>857</v>
      </c>
      <c r="C980" s="222" t="s">
        <v>718</v>
      </c>
      <c r="D980" s="441">
        <v>23494105</v>
      </c>
      <c r="E980" s="441" t="s">
        <v>3393</v>
      </c>
      <c r="F980" s="222" t="s">
        <v>3797</v>
      </c>
      <c r="G980" s="222" t="s">
        <v>1020</v>
      </c>
      <c r="H980" s="431">
        <v>2509.11</v>
      </c>
    </row>
    <row r="981" spans="1:8" ht="52.5" x14ac:dyDescent="0.35">
      <c r="A981" s="406">
        <v>44134.495833333334</v>
      </c>
      <c r="B981" s="430">
        <v>350</v>
      </c>
      <c r="C981" s="222" t="s">
        <v>721</v>
      </c>
      <c r="D981" s="441">
        <v>43141267</v>
      </c>
      <c r="E981" s="441" t="s">
        <v>3397</v>
      </c>
      <c r="F981" s="222" t="s">
        <v>3798</v>
      </c>
      <c r="G981" s="222" t="s">
        <v>1020</v>
      </c>
      <c r="H981" s="431">
        <v>96570.2</v>
      </c>
    </row>
    <row r="982" spans="1:8" ht="52.5" x14ac:dyDescent="0.35">
      <c r="A982" s="406">
        <v>44134.495833333334</v>
      </c>
      <c r="B982" s="430">
        <v>348</v>
      </c>
      <c r="C982" s="222" t="s">
        <v>1247</v>
      </c>
      <c r="D982" s="441">
        <v>38004897</v>
      </c>
      <c r="E982" s="441" t="s">
        <v>2916</v>
      </c>
      <c r="F982" s="222" t="s">
        <v>3799</v>
      </c>
      <c r="G982" s="222" t="s">
        <v>1020</v>
      </c>
      <c r="H982" s="431">
        <v>79879.03</v>
      </c>
    </row>
    <row r="983" spans="1:8" ht="52.5" x14ac:dyDescent="0.35">
      <c r="A983" s="406">
        <v>44134.49722222222</v>
      </c>
      <c r="B983" s="430">
        <v>349</v>
      </c>
      <c r="C983" s="222" t="s">
        <v>1247</v>
      </c>
      <c r="D983" s="441">
        <v>38004897</v>
      </c>
      <c r="E983" s="441" t="s">
        <v>2916</v>
      </c>
      <c r="F983" s="222" t="s">
        <v>3800</v>
      </c>
      <c r="G983" s="222" t="s">
        <v>1020</v>
      </c>
      <c r="H983" s="431">
        <v>6679.14</v>
      </c>
    </row>
    <row r="984" spans="1:8" ht="63" x14ac:dyDescent="0.35">
      <c r="A984" s="406">
        <v>44138.729166666664</v>
      </c>
      <c r="B984" s="430">
        <v>355</v>
      </c>
      <c r="C984" s="222" t="s">
        <v>3617</v>
      </c>
      <c r="D984" s="430">
        <v>42905814</v>
      </c>
      <c r="E984" s="436" t="s">
        <v>3618</v>
      </c>
      <c r="F984" s="222" t="s">
        <v>3801</v>
      </c>
      <c r="G984" s="222" t="s">
        <v>1020</v>
      </c>
      <c r="H984" s="431">
        <v>2257.65</v>
      </c>
    </row>
    <row r="985" spans="1:8" ht="73.5" x14ac:dyDescent="0.35">
      <c r="A985" s="406">
        <v>44138.731249999997</v>
      </c>
      <c r="B985" s="430">
        <v>352</v>
      </c>
      <c r="C985" s="222" t="s">
        <v>1195</v>
      </c>
      <c r="D985" s="441">
        <v>43042777</v>
      </c>
      <c r="E985" s="441" t="s">
        <v>2829</v>
      </c>
      <c r="F985" s="222" t="s">
        <v>3802</v>
      </c>
      <c r="G985" s="222" t="s">
        <v>1020</v>
      </c>
      <c r="H985" s="431">
        <v>38152.39</v>
      </c>
    </row>
    <row r="986" spans="1:8" ht="63" x14ac:dyDescent="0.35">
      <c r="A986" s="406">
        <v>44138.731944444444</v>
      </c>
      <c r="B986" s="430">
        <v>354</v>
      </c>
      <c r="C986" s="222" t="s">
        <v>1195</v>
      </c>
      <c r="D986" s="441">
        <v>43042777</v>
      </c>
      <c r="E986" s="441" t="s">
        <v>2829</v>
      </c>
      <c r="F986" s="222" t="s">
        <v>3803</v>
      </c>
      <c r="G986" s="222" t="s">
        <v>1020</v>
      </c>
      <c r="H986" s="431">
        <v>74683.08</v>
      </c>
    </row>
    <row r="987" spans="1:8" ht="63" x14ac:dyDescent="0.35">
      <c r="A987" s="406">
        <v>44138.731944444444</v>
      </c>
      <c r="B987" s="430">
        <v>353</v>
      </c>
      <c r="C987" s="222" t="s">
        <v>1195</v>
      </c>
      <c r="D987" s="441">
        <v>43042777</v>
      </c>
      <c r="E987" s="441" t="s">
        <v>2829</v>
      </c>
      <c r="F987" s="222" t="s">
        <v>3804</v>
      </c>
      <c r="G987" s="222" t="s">
        <v>1020</v>
      </c>
      <c r="H987" s="431">
        <v>8535.2199999999993</v>
      </c>
    </row>
    <row r="988" spans="1:8" ht="73.5" x14ac:dyDescent="0.35">
      <c r="A988" s="406">
        <v>44138.731944444444</v>
      </c>
      <c r="B988" s="430">
        <v>351</v>
      </c>
      <c r="C988" s="222" t="s">
        <v>1195</v>
      </c>
      <c r="D988" s="441">
        <v>43042777</v>
      </c>
      <c r="E988" s="441" t="s">
        <v>2829</v>
      </c>
      <c r="F988" s="222" t="s">
        <v>3805</v>
      </c>
      <c r="G988" s="222" t="s">
        <v>1020</v>
      </c>
      <c r="H988" s="431">
        <v>354318.07</v>
      </c>
    </row>
    <row r="989" spans="1:8" ht="73.5" x14ac:dyDescent="0.35">
      <c r="A989" s="406">
        <v>44138.734027777777</v>
      </c>
      <c r="B989" s="430">
        <v>356</v>
      </c>
      <c r="C989" s="222" t="s">
        <v>2967</v>
      </c>
      <c r="D989" s="441">
        <v>41674090</v>
      </c>
      <c r="E989" s="441" t="s">
        <v>3408</v>
      </c>
      <c r="F989" s="222" t="s">
        <v>3806</v>
      </c>
      <c r="G989" s="222" t="s">
        <v>1020</v>
      </c>
      <c r="H989" s="431">
        <v>104250</v>
      </c>
    </row>
    <row r="990" spans="1:8" ht="73.5" x14ac:dyDescent="0.35">
      <c r="A990" s="406">
        <v>44140.754166666666</v>
      </c>
      <c r="B990" s="430">
        <v>358</v>
      </c>
      <c r="C990" s="222" t="s">
        <v>1195</v>
      </c>
      <c r="D990" s="441">
        <v>43042777</v>
      </c>
      <c r="E990" s="441" t="s">
        <v>2829</v>
      </c>
      <c r="F990" s="222" t="s">
        <v>3807</v>
      </c>
      <c r="G990" s="222" t="s">
        <v>1020</v>
      </c>
      <c r="H990" s="431">
        <v>3601.36</v>
      </c>
    </row>
    <row r="991" spans="1:8" ht="73.5" x14ac:dyDescent="0.35">
      <c r="A991" s="406">
        <v>44140.756944444445</v>
      </c>
      <c r="B991" s="430">
        <v>357</v>
      </c>
      <c r="C991" s="222" t="s">
        <v>1195</v>
      </c>
      <c r="D991" s="441">
        <v>43042777</v>
      </c>
      <c r="E991" s="441" t="s">
        <v>2829</v>
      </c>
      <c r="F991" s="222" t="s">
        <v>3808</v>
      </c>
      <c r="G991" s="222" t="s">
        <v>1020</v>
      </c>
      <c r="H991" s="431">
        <v>462.64</v>
      </c>
    </row>
    <row r="992" spans="1:8" ht="73.5" x14ac:dyDescent="0.35">
      <c r="A992" s="406">
        <v>44145.731944444444</v>
      </c>
      <c r="B992" s="430">
        <v>359</v>
      </c>
      <c r="C992" s="222" t="s">
        <v>3423</v>
      </c>
      <c r="D992" s="441">
        <v>31316718</v>
      </c>
      <c r="E992" s="441" t="s">
        <v>3424</v>
      </c>
      <c r="F992" s="222" t="s">
        <v>3809</v>
      </c>
      <c r="G992" s="222" t="s">
        <v>1020</v>
      </c>
      <c r="H992" s="431">
        <v>1586</v>
      </c>
    </row>
    <row r="993" spans="1:8" ht="73.5" x14ac:dyDescent="0.35">
      <c r="A993" s="406">
        <v>44148.435416666667</v>
      </c>
      <c r="B993" s="430">
        <v>364</v>
      </c>
      <c r="C993" s="222" t="s">
        <v>718</v>
      </c>
      <c r="D993" s="441">
        <v>23494105</v>
      </c>
      <c r="E993" s="441" t="s">
        <v>3393</v>
      </c>
      <c r="F993" s="222" t="s">
        <v>3810</v>
      </c>
      <c r="G993" s="222" t="s">
        <v>1020</v>
      </c>
      <c r="H993" s="431">
        <v>2593.31</v>
      </c>
    </row>
    <row r="994" spans="1:8" ht="52.5" x14ac:dyDescent="0.35">
      <c r="A994" s="406">
        <v>44148.4375</v>
      </c>
      <c r="B994" s="430">
        <v>360</v>
      </c>
      <c r="C994" s="222" t="s">
        <v>721</v>
      </c>
      <c r="D994" s="441">
        <v>43141267</v>
      </c>
      <c r="E994" s="441" t="s">
        <v>3397</v>
      </c>
      <c r="F994" s="222" t="s">
        <v>3811</v>
      </c>
      <c r="G994" s="222" t="s">
        <v>1020</v>
      </c>
      <c r="H994" s="431">
        <v>100975.67999999999</v>
      </c>
    </row>
    <row r="995" spans="1:8" ht="52.5" x14ac:dyDescent="0.35">
      <c r="A995" s="406">
        <v>44148.438194444447</v>
      </c>
      <c r="B995" s="430">
        <v>362</v>
      </c>
      <c r="C995" s="222" t="s">
        <v>1247</v>
      </c>
      <c r="D995" s="441">
        <v>38004897</v>
      </c>
      <c r="E995" s="441" t="s">
        <v>2916</v>
      </c>
      <c r="F995" s="222" t="s">
        <v>3812</v>
      </c>
      <c r="G995" s="222" t="s">
        <v>1020</v>
      </c>
      <c r="H995" s="431">
        <v>6903.19</v>
      </c>
    </row>
    <row r="996" spans="1:8" ht="52.5" x14ac:dyDescent="0.35">
      <c r="A996" s="406">
        <v>44148.438194444447</v>
      </c>
      <c r="B996" s="430">
        <v>361</v>
      </c>
      <c r="C996" s="222" t="s">
        <v>1247</v>
      </c>
      <c r="D996" s="441">
        <v>38004897</v>
      </c>
      <c r="E996" s="441" t="s">
        <v>2916</v>
      </c>
      <c r="F996" s="222" t="s">
        <v>3813</v>
      </c>
      <c r="G996" s="222" t="s">
        <v>1020</v>
      </c>
      <c r="H996" s="431">
        <v>82838.850000000006</v>
      </c>
    </row>
    <row r="997" spans="1:8" ht="31.5" x14ac:dyDescent="0.35">
      <c r="A997" s="406">
        <v>44148.668055555558</v>
      </c>
      <c r="B997" s="430">
        <v>370</v>
      </c>
      <c r="C997" s="222" t="s">
        <v>721</v>
      </c>
      <c r="D997" s="441">
        <v>43141267</v>
      </c>
      <c r="E997" s="441" t="s">
        <v>3397</v>
      </c>
      <c r="F997" s="222" t="s">
        <v>3814</v>
      </c>
      <c r="G997" s="222" t="s">
        <v>1020</v>
      </c>
      <c r="H997" s="431">
        <v>4704.3500000000004</v>
      </c>
    </row>
    <row r="998" spans="1:8" ht="73.5" x14ac:dyDescent="0.35">
      <c r="A998" s="406">
        <v>44148.668749999997</v>
      </c>
      <c r="B998" s="430">
        <v>374</v>
      </c>
      <c r="C998" s="222" t="s">
        <v>718</v>
      </c>
      <c r="D998" s="441">
        <v>23494105</v>
      </c>
      <c r="E998" s="441" t="s">
        <v>3393</v>
      </c>
      <c r="F998" s="222" t="s">
        <v>3815</v>
      </c>
      <c r="G998" s="222" t="s">
        <v>1020</v>
      </c>
      <c r="H998" s="431">
        <v>120.5</v>
      </c>
    </row>
    <row r="999" spans="1:8" ht="52.5" x14ac:dyDescent="0.35">
      <c r="A999" s="406">
        <v>44148.668749999997</v>
      </c>
      <c r="B999" s="430">
        <v>371</v>
      </c>
      <c r="C999" s="222" t="s">
        <v>1247</v>
      </c>
      <c r="D999" s="441">
        <v>38004897</v>
      </c>
      <c r="E999" s="441" t="s">
        <v>2916</v>
      </c>
      <c r="F999" s="222" t="s">
        <v>3816</v>
      </c>
      <c r="G999" s="222" t="s">
        <v>1020</v>
      </c>
      <c r="H999" s="431">
        <v>3849.01</v>
      </c>
    </row>
    <row r="1000" spans="1:8" ht="52.5" x14ac:dyDescent="0.35">
      <c r="A1000" s="406">
        <v>44148.670138888891</v>
      </c>
      <c r="B1000" s="430">
        <v>372</v>
      </c>
      <c r="C1000" s="222" t="s">
        <v>1247</v>
      </c>
      <c r="D1000" s="441">
        <v>38004897</v>
      </c>
      <c r="E1000" s="441" t="s">
        <v>2916</v>
      </c>
      <c r="F1000" s="222" t="s">
        <v>3817</v>
      </c>
      <c r="G1000" s="222" t="s">
        <v>1020</v>
      </c>
      <c r="H1000" s="431">
        <v>320.75</v>
      </c>
    </row>
    <row r="1001" spans="1:8" ht="63" x14ac:dyDescent="0.35">
      <c r="A1001" s="406">
        <v>44155.518055555556</v>
      </c>
      <c r="B1001" s="430">
        <v>366</v>
      </c>
      <c r="C1001" s="222" t="s">
        <v>2989</v>
      </c>
      <c r="D1001" s="430">
        <v>16472296</v>
      </c>
      <c r="E1001" s="436" t="s">
        <v>3793</v>
      </c>
      <c r="F1001" s="222" t="s">
        <v>3818</v>
      </c>
      <c r="G1001" s="222" t="s">
        <v>1020</v>
      </c>
      <c r="H1001" s="431">
        <v>44262.720000000001</v>
      </c>
    </row>
    <row r="1002" spans="1:8" ht="73.5" x14ac:dyDescent="0.35">
      <c r="A1002" s="406">
        <v>44162.675694444442</v>
      </c>
      <c r="B1002" s="430">
        <v>368</v>
      </c>
      <c r="C1002" s="222" t="s">
        <v>3423</v>
      </c>
      <c r="D1002" s="441">
        <v>31316718</v>
      </c>
      <c r="E1002" s="441" t="s">
        <v>3424</v>
      </c>
      <c r="F1002" s="222" t="s">
        <v>3819</v>
      </c>
      <c r="G1002" s="222" t="s">
        <v>1020</v>
      </c>
      <c r="H1002" s="431">
        <v>1248</v>
      </c>
    </row>
    <row r="1003" spans="1:8" ht="73.5" x14ac:dyDescent="0.35">
      <c r="A1003" s="406">
        <v>44162.675694444442</v>
      </c>
      <c r="B1003" s="430">
        <v>367</v>
      </c>
      <c r="C1003" s="222" t="s">
        <v>3423</v>
      </c>
      <c r="D1003" s="441">
        <v>31316718</v>
      </c>
      <c r="E1003" s="441" t="s">
        <v>3424</v>
      </c>
      <c r="F1003" s="222" t="s">
        <v>3820</v>
      </c>
      <c r="G1003" s="222" t="s">
        <v>1020</v>
      </c>
      <c r="H1003" s="431">
        <v>1400</v>
      </c>
    </row>
    <row r="1004" spans="1:8" ht="73.5" x14ac:dyDescent="0.35">
      <c r="A1004" s="406">
        <v>44165.120138888888</v>
      </c>
      <c r="B1004" s="430" t="s">
        <v>591</v>
      </c>
      <c r="C1004" s="442" t="s">
        <v>616</v>
      </c>
      <c r="D1004" s="443">
        <v>14305909</v>
      </c>
      <c r="E1004" s="442" t="s">
        <v>625</v>
      </c>
      <c r="F1004" s="222" t="s">
        <v>3821</v>
      </c>
      <c r="G1004" s="222" t="s">
        <v>1020</v>
      </c>
      <c r="H1004" s="431">
        <v>54</v>
      </c>
    </row>
    <row r="1005" spans="1:8" ht="42" x14ac:dyDescent="0.35">
      <c r="A1005" s="406">
        <v>44165.509722222225</v>
      </c>
      <c r="B1005" s="430">
        <v>370</v>
      </c>
      <c r="C1005" s="222" t="s">
        <v>721</v>
      </c>
      <c r="D1005" s="441">
        <v>43141267</v>
      </c>
      <c r="E1005" s="441" t="s">
        <v>3397</v>
      </c>
      <c r="F1005" s="222" t="s">
        <v>3822</v>
      </c>
      <c r="G1005" s="222" t="s">
        <v>1020</v>
      </c>
      <c r="H1005" s="431">
        <v>110060.78</v>
      </c>
    </row>
    <row r="1006" spans="1:8" ht="52.5" x14ac:dyDescent="0.35">
      <c r="A1006" s="406">
        <v>44165.510416666664</v>
      </c>
      <c r="B1006" s="430">
        <v>371</v>
      </c>
      <c r="C1006" s="222" t="s">
        <v>1247</v>
      </c>
      <c r="D1006" s="441">
        <v>38004897</v>
      </c>
      <c r="E1006" s="441" t="s">
        <v>2916</v>
      </c>
      <c r="F1006" s="222" t="s">
        <v>3823</v>
      </c>
      <c r="G1006" s="222" t="s">
        <v>1020</v>
      </c>
      <c r="H1006" s="431">
        <v>90769.5</v>
      </c>
    </row>
    <row r="1007" spans="1:8" ht="52.5" x14ac:dyDescent="0.35">
      <c r="A1007" s="406">
        <v>44165.511805555558</v>
      </c>
      <c r="B1007" s="430">
        <v>373</v>
      </c>
      <c r="C1007" s="222" t="s">
        <v>1247</v>
      </c>
      <c r="D1007" s="441">
        <v>38004897</v>
      </c>
      <c r="E1007" s="441" t="s">
        <v>2916</v>
      </c>
      <c r="F1007" s="222" t="s">
        <v>3824</v>
      </c>
      <c r="G1007" s="222" t="s">
        <v>1020</v>
      </c>
      <c r="H1007" s="431">
        <v>7564.17</v>
      </c>
    </row>
    <row r="1008" spans="1:8" ht="63" x14ac:dyDescent="0.35">
      <c r="A1008" s="406">
        <v>44166.740277777775</v>
      </c>
      <c r="B1008" s="430">
        <v>374</v>
      </c>
      <c r="C1008" s="222" t="s">
        <v>1195</v>
      </c>
      <c r="D1008" s="441">
        <v>43042777</v>
      </c>
      <c r="E1008" s="441" t="s">
        <v>2829</v>
      </c>
      <c r="F1008" s="222" t="s">
        <v>3825</v>
      </c>
      <c r="G1008" s="222" t="s">
        <v>1020</v>
      </c>
      <c r="H1008" s="431">
        <v>74802.53</v>
      </c>
    </row>
    <row r="1009" spans="1:8" ht="63" x14ac:dyDescent="0.35">
      <c r="A1009" s="406">
        <v>44167.755555555559</v>
      </c>
      <c r="B1009" s="430">
        <v>381</v>
      </c>
      <c r="C1009" s="222" t="s">
        <v>3617</v>
      </c>
      <c r="D1009" s="430">
        <v>42905814</v>
      </c>
      <c r="E1009" s="436" t="s">
        <v>3618</v>
      </c>
      <c r="F1009" s="222" t="s">
        <v>3826</v>
      </c>
      <c r="G1009" s="222" t="s">
        <v>1020</v>
      </c>
      <c r="H1009" s="431">
        <v>2280.2199999999998</v>
      </c>
    </row>
    <row r="1010" spans="1:8" ht="73.5" x14ac:dyDescent="0.35">
      <c r="A1010" s="406">
        <v>44183.527083333334</v>
      </c>
      <c r="B1010" s="430">
        <v>392</v>
      </c>
      <c r="C1010" s="222" t="s">
        <v>718</v>
      </c>
      <c r="D1010" s="441">
        <v>23494105</v>
      </c>
      <c r="E1010" s="441" t="s">
        <v>3393</v>
      </c>
      <c r="F1010" s="222" t="s">
        <v>3827</v>
      </c>
      <c r="G1010" s="222" t="s">
        <v>1020</v>
      </c>
      <c r="H1010" s="431">
        <v>203.72</v>
      </c>
    </row>
    <row r="1011" spans="1:8" ht="52.5" x14ac:dyDescent="0.35">
      <c r="A1011" s="406">
        <v>44183.527083333334</v>
      </c>
      <c r="B1011" s="430">
        <v>390</v>
      </c>
      <c r="C1011" s="222" t="s">
        <v>1247</v>
      </c>
      <c r="D1011" s="441">
        <v>38004897</v>
      </c>
      <c r="E1011" s="441" t="s">
        <v>2916</v>
      </c>
      <c r="F1011" s="222" t="s">
        <v>3828</v>
      </c>
      <c r="G1011" s="222" t="s">
        <v>1020</v>
      </c>
      <c r="H1011" s="431">
        <v>542.29</v>
      </c>
    </row>
    <row r="1012" spans="1:8" ht="52.5" x14ac:dyDescent="0.35">
      <c r="A1012" s="406">
        <v>44183.527083333334</v>
      </c>
      <c r="B1012" s="430">
        <v>389</v>
      </c>
      <c r="C1012" s="222" t="s">
        <v>1247</v>
      </c>
      <c r="D1012" s="441">
        <v>38004897</v>
      </c>
      <c r="E1012" s="441" t="s">
        <v>2916</v>
      </c>
      <c r="F1012" s="222" t="s">
        <v>3829</v>
      </c>
      <c r="G1012" s="222" t="s">
        <v>1020</v>
      </c>
      <c r="H1012" s="431">
        <v>6507.58</v>
      </c>
    </row>
    <row r="1013" spans="1:8" ht="31.5" x14ac:dyDescent="0.35">
      <c r="A1013" s="406">
        <v>44186.645138888889</v>
      </c>
      <c r="B1013" s="430">
        <v>388</v>
      </c>
      <c r="C1013" s="222" t="s">
        <v>721</v>
      </c>
      <c r="D1013" s="441">
        <v>43141267</v>
      </c>
      <c r="E1013" s="441" t="s">
        <v>3397</v>
      </c>
      <c r="F1013" s="222" t="s">
        <v>3830</v>
      </c>
      <c r="G1013" s="222" t="s">
        <v>1020</v>
      </c>
      <c r="H1013" s="431">
        <v>7953.74</v>
      </c>
    </row>
    <row r="1014" spans="1:8" ht="63" x14ac:dyDescent="0.35">
      <c r="A1014" s="406">
        <v>44187.84652777778</v>
      </c>
      <c r="B1014" s="430">
        <v>391</v>
      </c>
      <c r="C1014" s="222" t="s">
        <v>2989</v>
      </c>
      <c r="D1014" s="430">
        <v>16472296</v>
      </c>
      <c r="E1014" s="436" t="s">
        <v>3793</v>
      </c>
      <c r="F1014" s="222" t="s">
        <v>3831</v>
      </c>
      <c r="G1014" s="222" t="s">
        <v>1020</v>
      </c>
      <c r="H1014" s="431">
        <v>45738.14</v>
      </c>
    </row>
    <row r="1015" spans="1:8" ht="73.5" x14ac:dyDescent="0.35">
      <c r="A1015" s="406">
        <v>44194.753472222219</v>
      </c>
      <c r="B1015" s="430">
        <v>406</v>
      </c>
      <c r="C1015" s="222" t="s">
        <v>3423</v>
      </c>
      <c r="D1015" s="441">
        <v>31316718</v>
      </c>
      <c r="E1015" s="441" t="s">
        <v>3424</v>
      </c>
      <c r="F1015" s="222" t="s">
        <v>3832</v>
      </c>
      <c r="G1015" s="222" t="s">
        <v>1020</v>
      </c>
      <c r="H1015" s="431">
        <v>1559</v>
      </c>
    </row>
    <row r="1016" spans="1:8" ht="73.5" x14ac:dyDescent="0.35">
      <c r="A1016" s="406">
        <v>44195.611111111109</v>
      </c>
      <c r="B1016" s="430">
        <v>1005</v>
      </c>
      <c r="C1016" s="222" t="s">
        <v>718</v>
      </c>
      <c r="D1016" s="441">
        <v>23494105</v>
      </c>
      <c r="E1016" s="441" t="s">
        <v>3393</v>
      </c>
      <c r="F1016" s="222" t="s">
        <v>3833</v>
      </c>
      <c r="G1016" s="222" t="s">
        <v>1020</v>
      </c>
      <c r="H1016" s="431">
        <v>1811.33</v>
      </c>
    </row>
    <row r="1017" spans="1:8" ht="42" x14ac:dyDescent="0.35">
      <c r="A1017" s="406">
        <v>44195.611111111109</v>
      </c>
      <c r="B1017" s="430">
        <v>411</v>
      </c>
      <c r="C1017" s="222" t="s">
        <v>721</v>
      </c>
      <c r="D1017" s="441">
        <v>43141267</v>
      </c>
      <c r="E1017" s="441" t="s">
        <v>3397</v>
      </c>
      <c r="F1017" s="222" t="s">
        <v>3834</v>
      </c>
      <c r="G1017" s="222" t="s">
        <v>1020</v>
      </c>
      <c r="H1017" s="431">
        <v>70509.72</v>
      </c>
    </row>
    <row r="1018" spans="1:8" ht="52.5" x14ac:dyDescent="0.35">
      <c r="A1018" s="406">
        <v>44195.611111111109</v>
      </c>
      <c r="B1018" s="430">
        <v>409</v>
      </c>
      <c r="C1018" s="222" t="s">
        <v>1247</v>
      </c>
      <c r="D1018" s="441">
        <v>38004897</v>
      </c>
      <c r="E1018" s="441" t="s">
        <v>2916</v>
      </c>
      <c r="F1018" s="222" t="s">
        <v>3835</v>
      </c>
      <c r="G1018" s="222" t="s">
        <v>1020</v>
      </c>
      <c r="H1018" s="431">
        <v>57589.53</v>
      </c>
    </row>
    <row r="1019" spans="1:8" ht="52.5" x14ac:dyDescent="0.35">
      <c r="A1019" s="406">
        <v>44195.613888888889</v>
      </c>
      <c r="B1019" s="430">
        <v>410</v>
      </c>
      <c r="C1019" s="222" t="s">
        <v>1247</v>
      </c>
      <c r="D1019" s="441">
        <v>38004897</v>
      </c>
      <c r="E1019" s="441" t="s">
        <v>2916</v>
      </c>
      <c r="F1019" s="222" t="s">
        <v>3836</v>
      </c>
      <c r="G1019" s="222" t="s">
        <v>1020</v>
      </c>
      <c r="H1019" s="431">
        <v>4799.18</v>
      </c>
    </row>
    <row r="1020" spans="1:8" ht="73.5" x14ac:dyDescent="0.35">
      <c r="A1020" s="406">
        <v>44196.156944444447</v>
      </c>
      <c r="B1020" s="430" t="s">
        <v>591</v>
      </c>
      <c r="C1020" s="442" t="s">
        <v>616</v>
      </c>
      <c r="D1020" s="443">
        <v>14305909</v>
      </c>
      <c r="E1020" s="442" t="s">
        <v>625</v>
      </c>
      <c r="F1020" s="222" t="s">
        <v>3837</v>
      </c>
      <c r="G1020" s="222" t="s">
        <v>1020</v>
      </c>
      <c r="H1020" s="431">
        <v>80</v>
      </c>
    </row>
    <row r="1021" spans="1:8" ht="14" customHeight="1" x14ac:dyDescent="0.35">
      <c r="A1021" s="646" t="s">
        <v>134</v>
      </c>
      <c r="B1021" s="646"/>
      <c r="C1021" s="646"/>
      <c r="D1021" s="646"/>
      <c r="E1021" s="646"/>
      <c r="F1021" s="646"/>
      <c r="G1021" s="444"/>
      <c r="H1021" s="415">
        <f>SUM(H714:H1020)</f>
        <v>15291532.229999999</v>
      </c>
    </row>
    <row r="1022" spans="1:8" ht="14" customHeight="1" x14ac:dyDescent="0.35">
      <c r="A1022" s="411" t="s">
        <v>3941</v>
      </c>
    </row>
    <row r="1023" spans="1:8" ht="14" customHeight="1" x14ac:dyDescent="0.35"/>
    <row r="1024" spans="1:8" ht="14" customHeight="1" x14ac:dyDescent="0.35"/>
    <row r="1025" spans="5:5" ht="14" customHeight="1" x14ac:dyDescent="0.35"/>
    <row r="1026" spans="5:5" ht="14" customHeight="1" x14ac:dyDescent="0.35">
      <c r="E1026" s="412" t="s">
        <v>3942</v>
      </c>
    </row>
    <row r="1027" spans="5:5" ht="14" customHeight="1" x14ac:dyDescent="0.35"/>
  </sheetData>
  <mergeCells count="3">
    <mergeCell ref="A1:H1"/>
    <mergeCell ref="A1021:F1021"/>
    <mergeCell ref="A710:G710"/>
  </mergeCells>
  <pageMargins left="0.11811023622047245" right="0.11811023622047245" top="0.74803149606299213" bottom="0.74803149606299213" header="0.31496062992125984" footer="0.31496062992125984"/>
  <pageSetup paperSize="9" scale="96" fitToHeight="0" orientation="portrait" horizontalDpi="300" verticalDpi="300" r:id="rId1"/>
  <rowBreaks count="23" manualBreakCount="23">
    <brk id="87" max="7" man="1"/>
    <brk id="138" max="7" man="1"/>
    <brk id="152" max="7" man="1"/>
    <brk id="203" max="7" man="1"/>
    <brk id="260" max="7" man="1"/>
    <brk id="354" max="7" man="1"/>
    <brk id="422" max="7" man="1"/>
    <brk id="435" max="7" man="1"/>
    <brk id="449" max="7" man="1"/>
    <brk id="492" max="7" man="1"/>
    <brk id="536" max="7" man="1"/>
    <brk id="560" max="7" man="1"/>
    <brk id="590" max="7" man="1"/>
    <brk id="627" max="7" man="1"/>
    <brk id="651" max="7" man="1"/>
    <brk id="710" max="7" man="1"/>
    <brk id="772" max="7" man="1"/>
    <brk id="809" max="7" man="1"/>
    <brk id="844" max="7" man="1"/>
    <brk id="881" max="7" man="1"/>
    <brk id="915" max="7" man="1"/>
    <brk id="940" max="7" man="1"/>
    <brk id="986"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view="pageBreakPreview" topLeftCell="A10" zoomScaleNormal="100" zoomScaleSheetLayoutView="100" workbookViewId="0">
      <selection activeCell="F12" sqref="F12"/>
    </sheetView>
  </sheetViews>
  <sheetFormatPr defaultColWidth="11.453125" defaultRowHeight="14.5" x14ac:dyDescent="0.35"/>
  <cols>
    <col min="1" max="1" width="12.1796875" customWidth="1"/>
    <col min="2" max="2" width="9.36328125" customWidth="1"/>
    <col min="3" max="4" width="11.1796875" customWidth="1"/>
    <col min="5" max="5" width="10.453125" customWidth="1"/>
    <col min="6" max="6" width="25.453125" customWidth="1"/>
    <col min="7" max="7" width="11.81640625" customWidth="1"/>
    <col min="8" max="8" width="26.1796875" customWidth="1"/>
    <col min="9" max="9" width="19.81640625" customWidth="1"/>
  </cols>
  <sheetData>
    <row r="1" spans="1:9" x14ac:dyDescent="0.35">
      <c r="A1" s="602" t="s">
        <v>585</v>
      </c>
      <c r="B1" s="647"/>
      <c r="C1" s="647"/>
      <c r="D1" s="647"/>
      <c r="E1" s="647"/>
      <c r="F1" s="647"/>
      <c r="G1" s="647"/>
      <c r="H1" s="647"/>
      <c r="I1" s="647"/>
    </row>
    <row r="2" spans="1:9" x14ac:dyDescent="0.35">
      <c r="A2" s="44" t="s">
        <v>347</v>
      </c>
      <c r="B2" s="43"/>
      <c r="C2" s="43"/>
      <c r="D2" s="43"/>
      <c r="E2" s="43"/>
      <c r="F2" s="43"/>
      <c r="G2" s="43"/>
      <c r="H2" s="43"/>
      <c r="I2" s="43"/>
    </row>
    <row r="3" spans="1:9" x14ac:dyDescent="0.35">
      <c r="A3" s="44"/>
      <c r="B3" s="43"/>
      <c r="C3" s="43"/>
      <c r="D3" s="43"/>
      <c r="E3" s="43"/>
      <c r="F3" s="43"/>
      <c r="G3" s="43"/>
      <c r="H3" s="43"/>
      <c r="I3" s="43"/>
    </row>
    <row r="4" spans="1:9" x14ac:dyDescent="0.35">
      <c r="A4" s="66" t="s">
        <v>348</v>
      </c>
      <c r="B4" s="43"/>
      <c r="C4" s="43"/>
      <c r="D4" s="43"/>
      <c r="E4" s="43"/>
      <c r="F4" s="43"/>
      <c r="G4" s="43"/>
      <c r="H4" s="43"/>
      <c r="I4" s="43"/>
    </row>
    <row r="5" spans="1:9" ht="46" x14ac:dyDescent="0.35">
      <c r="A5" s="180" t="s">
        <v>477</v>
      </c>
      <c r="B5" s="180" t="s">
        <v>478</v>
      </c>
      <c r="C5" s="180" t="s">
        <v>479</v>
      </c>
      <c r="D5" s="180" t="s">
        <v>480</v>
      </c>
      <c r="E5" s="180" t="s">
        <v>479</v>
      </c>
      <c r="F5" s="181" t="s">
        <v>286</v>
      </c>
      <c r="G5" s="181" t="s">
        <v>638</v>
      </c>
      <c r="H5" s="181" t="s">
        <v>391</v>
      </c>
      <c r="I5" s="180" t="s">
        <v>481</v>
      </c>
    </row>
    <row r="6" spans="1:9" ht="57.5" x14ac:dyDescent="0.35">
      <c r="A6" s="183" t="s">
        <v>678</v>
      </c>
      <c r="B6" s="228">
        <v>43769</v>
      </c>
      <c r="C6" s="227">
        <v>479.03</v>
      </c>
      <c r="D6" s="228">
        <v>43893</v>
      </c>
      <c r="E6" s="227">
        <f>C6</f>
        <v>479.03</v>
      </c>
      <c r="F6" s="183" t="s">
        <v>679</v>
      </c>
      <c r="G6" s="183"/>
      <c r="H6" s="229" t="s">
        <v>680</v>
      </c>
      <c r="I6" s="227">
        <v>0</v>
      </c>
    </row>
    <row r="7" spans="1:9" ht="57.5" x14ac:dyDescent="0.35">
      <c r="A7" s="183" t="s">
        <v>1205</v>
      </c>
      <c r="B7" s="228">
        <v>43921</v>
      </c>
      <c r="C7" s="142">
        <v>1207.5</v>
      </c>
      <c r="D7" s="228">
        <v>43944</v>
      </c>
      <c r="E7" s="227">
        <f>C7</f>
        <v>1207.5</v>
      </c>
      <c r="F7" s="142" t="s">
        <v>684</v>
      </c>
      <c r="G7" s="183"/>
      <c r="H7" s="229" t="s">
        <v>3946</v>
      </c>
      <c r="I7" s="227">
        <v>0</v>
      </c>
    </row>
    <row r="8" spans="1:9" ht="61.5" customHeight="1" x14ac:dyDescent="0.35">
      <c r="A8" s="183" t="s">
        <v>1204</v>
      </c>
      <c r="B8" s="228">
        <v>43921</v>
      </c>
      <c r="C8" s="227">
        <v>2400</v>
      </c>
      <c r="D8" s="228">
        <v>43923</v>
      </c>
      <c r="E8" s="227">
        <v>2400</v>
      </c>
      <c r="F8" s="183" t="s">
        <v>1202</v>
      </c>
      <c r="G8" s="183"/>
      <c r="H8" s="229" t="s">
        <v>1203</v>
      </c>
      <c r="I8" s="227">
        <v>0</v>
      </c>
    </row>
    <row r="9" spans="1:9" ht="57.5" x14ac:dyDescent="0.35">
      <c r="A9" s="183" t="s">
        <v>3838</v>
      </c>
      <c r="B9" s="228">
        <v>44012</v>
      </c>
      <c r="C9" s="227">
        <v>24000</v>
      </c>
      <c r="D9" s="228">
        <v>44015</v>
      </c>
      <c r="E9" s="227">
        <v>24000</v>
      </c>
      <c r="F9" s="183" t="s">
        <v>2677</v>
      </c>
      <c r="G9" s="183"/>
      <c r="H9" s="229" t="s">
        <v>3839</v>
      </c>
      <c r="I9" s="227">
        <v>0</v>
      </c>
    </row>
    <row r="10" spans="1:9" ht="57.5" x14ac:dyDescent="0.35">
      <c r="A10" s="183" t="s">
        <v>3845</v>
      </c>
      <c r="B10" s="228">
        <v>44035</v>
      </c>
      <c r="C10" s="227">
        <v>0.4</v>
      </c>
      <c r="D10" s="228">
        <v>44133</v>
      </c>
      <c r="E10" s="227">
        <f>C10</f>
        <v>0.4</v>
      </c>
      <c r="F10" s="183" t="s">
        <v>3846</v>
      </c>
      <c r="G10" s="183"/>
      <c r="H10" s="229" t="s">
        <v>2596</v>
      </c>
      <c r="I10" s="227">
        <v>0</v>
      </c>
    </row>
    <row r="11" spans="1:9" ht="46" x14ac:dyDescent="0.35">
      <c r="A11" s="183" t="s">
        <v>3847</v>
      </c>
      <c r="B11" s="228">
        <v>44071</v>
      </c>
      <c r="C11" s="227">
        <v>17500</v>
      </c>
      <c r="D11" s="228">
        <v>44112</v>
      </c>
      <c r="E11" s="227">
        <f>C11</f>
        <v>17500</v>
      </c>
      <c r="F11" s="183" t="s">
        <v>815</v>
      </c>
      <c r="G11" s="183"/>
      <c r="H11" s="229" t="s">
        <v>3179</v>
      </c>
      <c r="I11" s="227">
        <v>0</v>
      </c>
    </row>
    <row r="12" spans="1:9" ht="57.5" x14ac:dyDescent="0.35">
      <c r="A12" s="183" t="s">
        <v>3848</v>
      </c>
      <c r="B12" s="228">
        <v>44014</v>
      </c>
      <c r="C12" s="227">
        <v>9000</v>
      </c>
      <c r="D12" s="228" t="s">
        <v>576</v>
      </c>
      <c r="E12" s="227" t="s">
        <v>576</v>
      </c>
      <c r="F12" s="183" t="s">
        <v>3849</v>
      </c>
      <c r="G12" s="183"/>
      <c r="H12" s="229" t="s">
        <v>3947</v>
      </c>
      <c r="I12" s="227">
        <v>7245</v>
      </c>
    </row>
    <row r="13" spans="1:9" ht="14.5" customHeight="1" x14ac:dyDescent="0.35">
      <c r="A13" s="648" t="s">
        <v>349</v>
      </c>
      <c r="B13" s="649"/>
      <c r="C13" s="649"/>
      <c r="D13" s="649"/>
      <c r="E13" s="649"/>
      <c r="F13" s="649"/>
      <c r="G13" s="649"/>
      <c r="H13" s="650"/>
      <c r="I13" s="74">
        <f>SUM(I6:I12)</f>
        <v>7245</v>
      </c>
    </row>
    <row r="14" spans="1:9" x14ac:dyDescent="0.35">
      <c r="A14" s="44"/>
      <c r="B14" s="43"/>
      <c r="C14" s="43"/>
      <c r="D14" s="43"/>
      <c r="E14" s="43"/>
      <c r="F14" s="43"/>
      <c r="G14" s="43"/>
      <c r="H14" s="43"/>
      <c r="I14" s="47"/>
    </row>
    <row r="15" spans="1:9" x14ac:dyDescent="0.35">
      <c r="A15" s="44" t="s">
        <v>350</v>
      </c>
      <c r="B15" s="43"/>
      <c r="C15" s="43"/>
      <c r="D15" s="43"/>
      <c r="E15" s="43"/>
      <c r="F15" s="43"/>
      <c r="G15" s="43"/>
      <c r="H15" s="43"/>
      <c r="I15" s="43"/>
    </row>
    <row r="16" spans="1:9" ht="57.5" x14ac:dyDescent="0.35">
      <c r="A16" s="180" t="s">
        <v>477</v>
      </c>
      <c r="B16" s="180" t="s">
        <v>478</v>
      </c>
      <c r="C16" s="180" t="s">
        <v>479</v>
      </c>
      <c r="D16" s="180" t="s">
        <v>480</v>
      </c>
      <c r="E16" s="180" t="s">
        <v>479</v>
      </c>
      <c r="F16" s="180" t="s">
        <v>310</v>
      </c>
      <c r="G16" s="181" t="s">
        <v>382</v>
      </c>
      <c r="H16" s="181" t="s">
        <v>322</v>
      </c>
      <c r="I16" s="180" t="s">
        <v>481</v>
      </c>
    </row>
    <row r="17" spans="1:10" ht="92" x14ac:dyDescent="0.35">
      <c r="A17" s="183" t="s">
        <v>654</v>
      </c>
      <c r="B17" s="228">
        <v>43648</v>
      </c>
      <c r="C17" s="227">
        <v>24.6</v>
      </c>
      <c r="D17" s="183" t="s">
        <v>576</v>
      </c>
      <c r="E17" s="183" t="s">
        <v>576</v>
      </c>
      <c r="F17" s="183" t="s">
        <v>620</v>
      </c>
      <c r="G17" s="230">
        <v>30941866</v>
      </c>
      <c r="H17" s="183" t="s">
        <v>621</v>
      </c>
      <c r="I17" s="227">
        <f>C17</f>
        <v>24.6</v>
      </c>
    </row>
    <row r="18" spans="1:10" ht="80.5" x14ac:dyDescent="0.35">
      <c r="A18" s="183" t="s">
        <v>640</v>
      </c>
      <c r="B18" s="228">
        <v>43665</v>
      </c>
      <c r="C18" s="227">
        <f>I18</f>
        <v>1305</v>
      </c>
      <c r="D18" s="183" t="s">
        <v>576</v>
      </c>
      <c r="E18" s="183" t="s">
        <v>576</v>
      </c>
      <c r="F18" s="183" t="s">
        <v>622</v>
      </c>
      <c r="G18" s="183">
        <v>31834233</v>
      </c>
      <c r="H18" s="183" t="s">
        <v>623</v>
      </c>
      <c r="I18" s="227">
        <v>1305</v>
      </c>
    </row>
    <row r="19" spans="1:10" ht="92" x14ac:dyDescent="0.35">
      <c r="A19" s="183" t="s">
        <v>612</v>
      </c>
      <c r="B19" s="228">
        <v>43677</v>
      </c>
      <c r="C19" s="227">
        <v>1938.29</v>
      </c>
      <c r="D19" s="228">
        <v>43860</v>
      </c>
      <c r="E19" s="227">
        <f t="shared" ref="E19:E29" si="0">C19</f>
        <v>1938.29</v>
      </c>
      <c r="F19" s="183" t="s">
        <v>610</v>
      </c>
      <c r="G19" s="183">
        <v>42949909</v>
      </c>
      <c r="H19" s="229" t="s">
        <v>799</v>
      </c>
      <c r="I19" s="227">
        <v>0</v>
      </c>
    </row>
    <row r="20" spans="1:10" ht="69" x14ac:dyDescent="0.35">
      <c r="A20" s="183" t="s">
        <v>611</v>
      </c>
      <c r="B20" s="228">
        <v>43708</v>
      </c>
      <c r="C20" s="227">
        <v>39032.379999999997</v>
      </c>
      <c r="D20" s="228">
        <f>D19</f>
        <v>43860</v>
      </c>
      <c r="E20" s="227">
        <f t="shared" si="0"/>
        <v>39032.379999999997</v>
      </c>
      <c r="F20" s="183" t="s">
        <v>610</v>
      </c>
      <c r="G20" s="183">
        <v>42949909</v>
      </c>
      <c r="H20" s="229" t="s">
        <v>799</v>
      </c>
      <c r="I20" s="227">
        <f>I19</f>
        <v>0</v>
      </c>
    </row>
    <row r="21" spans="1:10" ht="92" x14ac:dyDescent="0.35">
      <c r="A21" s="183" t="s">
        <v>612</v>
      </c>
      <c r="B21" s="228">
        <v>43708</v>
      </c>
      <c r="C21" s="227">
        <v>1680.23</v>
      </c>
      <c r="D21" s="228">
        <f t="shared" ref="D21:D28" si="1">D20</f>
        <v>43860</v>
      </c>
      <c r="E21" s="227">
        <f t="shared" si="0"/>
        <v>1680.23</v>
      </c>
      <c r="F21" s="183" t="s">
        <v>610</v>
      </c>
      <c r="G21" s="183">
        <v>42949909</v>
      </c>
      <c r="H21" s="229" t="s">
        <v>799</v>
      </c>
      <c r="I21" s="227">
        <f t="shared" ref="I21:I28" si="2">I20</f>
        <v>0</v>
      </c>
    </row>
    <row r="22" spans="1:10" ht="69" x14ac:dyDescent="0.35">
      <c r="A22" s="183" t="s">
        <v>611</v>
      </c>
      <c r="B22" s="228">
        <v>43738</v>
      </c>
      <c r="C22" s="227">
        <v>39362.39</v>
      </c>
      <c r="D22" s="228">
        <f t="shared" si="1"/>
        <v>43860</v>
      </c>
      <c r="E22" s="227">
        <f t="shared" si="0"/>
        <v>39362.39</v>
      </c>
      <c r="F22" s="183" t="s">
        <v>610</v>
      </c>
      <c r="G22" s="183">
        <v>42949909</v>
      </c>
      <c r="H22" s="229" t="s">
        <v>799</v>
      </c>
      <c r="I22" s="227">
        <f t="shared" si="2"/>
        <v>0</v>
      </c>
    </row>
    <row r="23" spans="1:10" ht="92" x14ac:dyDescent="0.35">
      <c r="A23" s="183" t="s">
        <v>612</v>
      </c>
      <c r="B23" s="228">
        <v>43738</v>
      </c>
      <c r="C23" s="227">
        <v>1349.26</v>
      </c>
      <c r="D23" s="228">
        <f t="shared" si="1"/>
        <v>43860</v>
      </c>
      <c r="E23" s="227">
        <f t="shared" si="0"/>
        <v>1349.26</v>
      </c>
      <c r="F23" s="183" t="s">
        <v>610</v>
      </c>
      <c r="G23" s="183">
        <v>42949909</v>
      </c>
      <c r="H23" s="229" t="s">
        <v>799</v>
      </c>
      <c r="I23" s="227">
        <f t="shared" si="2"/>
        <v>0</v>
      </c>
    </row>
    <row r="24" spans="1:10" ht="69" x14ac:dyDescent="0.35">
      <c r="A24" s="183" t="s">
        <v>611</v>
      </c>
      <c r="B24" s="228">
        <v>43769</v>
      </c>
      <c r="C24" s="227">
        <v>38992.86</v>
      </c>
      <c r="D24" s="228">
        <f t="shared" si="1"/>
        <v>43860</v>
      </c>
      <c r="E24" s="227">
        <f t="shared" si="0"/>
        <v>38992.86</v>
      </c>
      <c r="F24" s="183" t="s">
        <v>610</v>
      </c>
      <c r="G24" s="183">
        <v>42949909</v>
      </c>
      <c r="H24" s="229" t="s">
        <v>799</v>
      </c>
      <c r="I24" s="227">
        <f t="shared" si="2"/>
        <v>0</v>
      </c>
    </row>
    <row r="25" spans="1:10" ht="92" x14ac:dyDescent="0.35">
      <c r="A25" s="183" t="s">
        <v>612</v>
      </c>
      <c r="B25" s="228">
        <v>43769</v>
      </c>
      <c r="C25" s="227">
        <v>1066.07</v>
      </c>
      <c r="D25" s="228">
        <f t="shared" si="1"/>
        <v>43860</v>
      </c>
      <c r="E25" s="227">
        <f t="shared" si="0"/>
        <v>1066.07</v>
      </c>
      <c r="F25" s="183" t="s">
        <v>610</v>
      </c>
      <c r="G25" s="183">
        <v>42949909</v>
      </c>
      <c r="H25" s="229" t="s">
        <v>799</v>
      </c>
      <c r="I25" s="227">
        <f t="shared" si="2"/>
        <v>0</v>
      </c>
    </row>
    <row r="26" spans="1:10" ht="69" x14ac:dyDescent="0.35">
      <c r="A26" s="183" t="s">
        <v>611</v>
      </c>
      <c r="B26" s="228">
        <v>43799</v>
      </c>
      <c r="C26" s="227">
        <v>37495.5</v>
      </c>
      <c r="D26" s="228">
        <f t="shared" si="1"/>
        <v>43860</v>
      </c>
      <c r="E26" s="227">
        <f t="shared" si="0"/>
        <v>37495.5</v>
      </c>
      <c r="F26" s="183" t="s">
        <v>610</v>
      </c>
      <c r="G26" s="183">
        <v>42949909</v>
      </c>
      <c r="H26" s="229" t="s">
        <v>799</v>
      </c>
      <c r="I26" s="227">
        <f t="shared" si="2"/>
        <v>0</v>
      </c>
    </row>
    <row r="27" spans="1:10" ht="92" x14ac:dyDescent="0.35">
      <c r="A27" s="183" t="s">
        <v>612</v>
      </c>
      <c r="B27" s="228">
        <v>43799</v>
      </c>
      <c r="C27" s="227">
        <v>1221.72</v>
      </c>
      <c r="D27" s="228">
        <f t="shared" si="1"/>
        <v>43860</v>
      </c>
      <c r="E27" s="227">
        <f t="shared" si="0"/>
        <v>1221.72</v>
      </c>
      <c r="F27" s="183" t="s">
        <v>610</v>
      </c>
      <c r="G27" s="183">
        <v>42949909</v>
      </c>
      <c r="H27" s="229" t="s">
        <v>799</v>
      </c>
      <c r="I27" s="227">
        <f t="shared" si="2"/>
        <v>0</v>
      </c>
    </row>
    <row r="28" spans="1:10" ht="69" x14ac:dyDescent="0.35">
      <c r="A28" s="183" t="s">
        <v>611</v>
      </c>
      <c r="B28" s="228">
        <v>43830</v>
      </c>
      <c r="C28" s="227">
        <v>36950.47</v>
      </c>
      <c r="D28" s="228">
        <f t="shared" si="1"/>
        <v>43860</v>
      </c>
      <c r="E28" s="227">
        <f t="shared" si="0"/>
        <v>36950.47</v>
      </c>
      <c r="F28" s="183" t="s">
        <v>610</v>
      </c>
      <c r="G28" s="183">
        <v>42949909</v>
      </c>
      <c r="H28" s="229" t="s">
        <v>799</v>
      </c>
      <c r="I28" s="227">
        <f t="shared" si="2"/>
        <v>0</v>
      </c>
    </row>
    <row r="29" spans="1:10" ht="92" x14ac:dyDescent="0.35">
      <c r="A29" s="183" t="s">
        <v>612</v>
      </c>
      <c r="B29" s="228">
        <v>43830</v>
      </c>
      <c r="C29" s="227">
        <v>1525.95</v>
      </c>
      <c r="D29" s="228">
        <f>D28</f>
        <v>43860</v>
      </c>
      <c r="E29" s="227">
        <f t="shared" si="0"/>
        <v>1525.95</v>
      </c>
      <c r="F29" s="183" t="s">
        <v>610</v>
      </c>
      <c r="G29" s="183">
        <v>42949909</v>
      </c>
      <c r="H29" s="229" t="s">
        <v>799</v>
      </c>
      <c r="I29" s="227">
        <f>I28</f>
        <v>0</v>
      </c>
    </row>
    <row r="30" spans="1:10" ht="57.5" x14ac:dyDescent="0.35">
      <c r="A30" s="183" t="s">
        <v>1200</v>
      </c>
      <c r="B30" s="228">
        <v>43890</v>
      </c>
      <c r="C30" s="227">
        <v>465.52</v>
      </c>
      <c r="D30" s="228">
        <v>43966</v>
      </c>
      <c r="E30" s="227">
        <f>C30</f>
        <v>465.52</v>
      </c>
      <c r="F30" s="183" t="s">
        <v>1197</v>
      </c>
      <c r="G30" s="183">
        <v>35880922</v>
      </c>
      <c r="H30" s="229" t="s">
        <v>1198</v>
      </c>
      <c r="I30" s="227">
        <v>0</v>
      </c>
      <c r="J30" s="281"/>
    </row>
    <row r="31" spans="1:10" ht="57.5" x14ac:dyDescent="0.35">
      <c r="A31" s="183" t="s">
        <v>1199</v>
      </c>
      <c r="B31" s="228">
        <v>43921</v>
      </c>
      <c r="C31" s="227">
        <v>1500</v>
      </c>
      <c r="D31" s="228">
        <f>D30</f>
        <v>43966</v>
      </c>
      <c r="E31" s="227">
        <f>C31</f>
        <v>1500</v>
      </c>
      <c r="F31" s="183" t="s">
        <v>1197</v>
      </c>
      <c r="G31" s="183">
        <v>35880922</v>
      </c>
      <c r="H31" s="229" t="s">
        <v>1198</v>
      </c>
      <c r="I31" s="227">
        <v>0</v>
      </c>
      <c r="J31" s="281"/>
    </row>
    <row r="32" spans="1:10" ht="80.5" x14ac:dyDescent="0.35">
      <c r="A32" s="183" t="s">
        <v>1196</v>
      </c>
      <c r="B32" s="228">
        <v>43921</v>
      </c>
      <c r="C32" s="227">
        <v>19126.060000000001</v>
      </c>
      <c r="D32" s="228">
        <v>43929</v>
      </c>
      <c r="E32" s="227">
        <f>C32</f>
        <v>19126.060000000001</v>
      </c>
      <c r="F32" s="183" t="s">
        <v>1195</v>
      </c>
      <c r="G32" s="183">
        <v>43042777</v>
      </c>
      <c r="H32" s="229" t="s">
        <v>1120</v>
      </c>
      <c r="I32" s="227">
        <v>0</v>
      </c>
      <c r="J32" s="281"/>
    </row>
    <row r="33" spans="1:10" ht="57.5" x14ac:dyDescent="0.35">
      <c r="A33" s="253" t="s">
        <v>1206</v>
      </c>
      <c r="B33" s="282">
        <v>43921</v>
      </c>
      <c r="C33" s="283">
        <f>I33</f>
        <v>0</v>
      </c>
      <c r="D33" s="282">
        <v>43971</v>
      </c>
      <c r="E33" s="283">
        <f>C33</f>
        <v>0</v>
      </c>
      <c r="F33" s="253" t="s">
        <v>1126</v>
      </c>
      <c r="G33" s="253">
        <v>37117315</v>
      </c>
      <c r="H33" s="259" t="s">
        <v>1201</v>
      </c>
      <c r="I33" s="283">
        <v>0</v>
      </c>
      <c r="J33" s="281"/>
    </row>
    <row r="34" spans="1:10" ht="80.5" x14ac:dyDescent="0.35">
      <c r="A34" s="183" t="s">
        <v>1196</v>
      </c>
      <c r="B34" s="228">
        <v>44012</v>
      </c>
      <c r="C34" s="227">
        <v>5287.12</v>
      </c>
      <c r="D34" s="228">
        <v>44019</v>
      </c>
      <c r="E34" s="227">
        <f>C34</f>
        <v>5287.12</v>
      </c>
      <c r="F34" s="183" t="s">
        <v>1195</v>
      </c>
      <c r="G34" s="183">
        <v>43042777</v>
      </c>
      <c r="H34" s="229" t="s">
        <v>1120</v>
      </c>
      <c r="I34" s="227">
        <v>0</v>
      </c>
      <c r="J34" s="281"/>
    </row>
    <row r="35" spans="1:10" ht="57.5" x14ac:dyDescent="0.35">
      <c r="A35" s="183" t="s">
        <v>1199</v>
      </c>
      <c r="B35" s="228">
        <v>44012</v>
      </c>
      <c r="C35" s="227">
        <v>1500</v>
      </c>
      <c r="D35" s="228">
        <v>44014</v>
      </c>
      <c r="E35" s="227">
        <v>1500</v>
      </c>
      <c r="F35" s="183" t="s">
        <v>1197</v>
      </c>
      <c r="G35" s="183">
        <v>35880922</v>
      </c>
      <c r="H35" s="229" t="s">
        <v>1198</v>
      </c>
      <c r="I35" s="227">
        <v>0</v>
      </c>
      <c r="J35" s="281"/>
    </row>
    <row r="36" spans="1:10" ht="57.5" x14ac:dyDescent="0.35">
      <c r="A36" s="253" t="s">
        <v>1206</v>
      </c>
      <c r="B36" s="282">
        <v>44012</v>
      </c>
      <c r="C36" s="283">
        <v>500</v>
      </c>
      <c r="D36" s="282">
        <v>44013</v>
      </c>
      <c r="E36" s="283">
        <v>500</v>
      </c>
      <c r="F36" s="253" t="s">
        <v>1126</v>
      </c>
      <c r="G36" s="253">
        <v>37117315</v>
      </c>
      <c r="H36" s="259" t="s">
        <v>1201</v>
      </c>
      <c r="I36" s="283">
        <v>0</v>
      </c>
      <c r="J36" s="281"/>
    </row>
    <row r="37" spans="1:10" ht="57.5" x14ac:dyDescent="0.35">
      <c r="A37" s="253" t="s">
        <v>3840</v>
      </c>
      <c r="B37" s="282">
        <v>44012</v>
      </c>
      <c r="C37" s="283">
        <v>206</v>
      </c>
      <c r="D37" s="282">
        <v>44015</v>
      </c>
      <c r="E37" s="283">
        <v>206</v>
      </c>
      <c r="F37" s="253" t="s">
        <v>3423</v>
      </c>
      <c r="G37" s="253">
        <v>31316718</v>
      </c>
      <c r="H37" s="259" t="s">
        <v>3841</v>
      </c>
      <c r="I37" s="283">
        <v>0</v>
      </c>
      <c r="J37" s="281"/>
    </row>
    <row r="38" spans="1:10" ht="46" x14ac:dyDescent="0.35">
      <c r="A38" s="253" t="s">
        <v>3842</v>
      </c>
      <c r="B38" s="282">
        <v>44012</v>
      </c>
      <c r="C38" s="283">
        <v>332.96</v>
      </c>
      <c r="D38" s="282">
        <v>44020</v>
      </c>
      <c r="E38" s="283">
        <f>C38</f>
        <v>332.96</v>
      </c>
      <c r="F38" s="253" t="s">
        <v>626</v>
      </c>
      <c r="G38" s="253">
        <v>38039757</v>
      </c>
      <c r="H38" s="259" t="s">
        <v>3843</v>
      </c>
      <c r="I38" s="283">
        <v>0</v>
      </c>
      <c r="J38" s="281"/>
    </row>
    <row r="39" spans="1:10" ht="46" x14ac:dyDescent="0.35">
      <c r="A39" s="253" t="s">
        <v>3844</v>
      </c>
      <c r="B39" s="282">
        <v>44012</v>
      </c>
      <c r="C39" s="283">
        <v>3990.85</v>
      </c>
      <c r="D39" s="282">
        <v>44020</v>
      </c>
      <c r="E39" s="283">
        <f>C39</f>
        <v>3990.85</v>
      </c>
      <c r="F39" s="253" t="s">
        <v>626</v>
      </c>
      <c r="G39" s="253">
        <v>38039757</v>
      </c>
      <c r="H39" s="259" t="s">
        <v>3843</v>
      </c>
      <c r="I39" s="283">
        <v>0</v>
      </c>
      <c r="J39" s="281"/>
    </row>
    <row r="40" spans="1:10" ht="69" x14ac:dyDescent="0.35">
      <c r="A40" s="253" t="s">
        <v>3850</v>
      </c>
      <c r="B40" s="282">
        <v>44074</v>
      </c>
      <c r="C40" s="283">
        <v>654.84</v>
      </c>
      <c r="D40" s="282">
        <v>44110</v>
      </c>
      <c r="E40" s="283">
        <f>C40</f>
        <v>654.84</v>
      </c>
      <c r="F40" s="253" t="s">
        <v>3324</v>
      </c>
      <c r="G40" s="253">
        <v>42313997</v>
      </c>
      <c r="H40" s="259" t="s">
        <v>2926</v>
      </c>
      <c r="I40" s="283">
        <v>0</v>
      </c>
      <c r="J40" s="281"/>
    </row>
    <row r="41" spans="1:10" ht="69" x14ac:dyDescent="0.35">
      <c r="A41" s="253" t="s">
        <v>3850</v>
      </c>
      <c r="B41" s="282">
        <v>44104</v>
      </c>
      <c r="C41" s="283">
        <v>700</v>
      </c>
      <c r="D41" s="282">
        <v>44110</v>
      </c>
      <c r="E41" s="283">
        <f>C41</f>
        <v>700</v>
      </c>
      <c r="F41" s="253" t="s">
        <v>3324</v>
      </c>
      <c r="G41" s="253">
        <v>42313997</v>
      </c>
      <c r="H41" s="259" t="s">
        <v>2926</v>
      </c>
      <c r="I41" s="283">
        <v>0</v>
      </c>
      <c r="J41" s="281"/>
    </row>
    <row r="42" spans="1:10" ht="46" x14ac:dyDescent="0.35">
      <c r="A42" s="253" t="s">
        <v>3851</v>
      </c>
      <c r="B42" s="282">
        <v>44104</v>
      </c>
      <c r="C42" s="283">
        <v>115.39</v>
      </c>
      <c r="D42" s="282">
        <v>44105</v>
      </c>
      <c r="E42" s="283">
        <f>C42</f>
        <v>115.39</v>
      </c>
      <c r="F42" s="253" t="s">
        <v>2855</v>
      </c>
      <c r="G42" s="253">
        <v>14333937</v>
      </c>
      <c r="H42" s="259" t="s">
        <v>2856</v>
      </c>
      <c r="I42" s="283">
        <v>0</v>
      </c>
      <c r="J42" s="281"/>
    </row>
    <row r="43" spans="1:10" ht="80.5" x14ac:dyDescent="0.35">
      <c r="A43" s="253" t="s">
        <v>3852</v>
      </c>
      <c r="B43" s="282">
        <v>44104</v>
      </c>
      <c r="C43" s="283">
        <f>E43</f>
        <v>3361.21</v>
      </c>
      <c r="D43" s="282">
        <v>44117</v>
      </c>
      <c r="E43" s="283">
        <v>3361.21</v>
      </c>
      <c r="F43" s="253" t="s">
        <v>2899</v>
      </c>
      <c r="G43" s="253">
        <v>42987750</v>
      </c>
      <c r="H43" s="259" t="s">
        <v>2900</v>
      </c>
      <c r="I43" s="283">
        <v>0</v>
      </c>
      <c r="J43" s="281"/>
    </row>
    <row r="44" spans="1:10" ht="80.5" x14ac:dyDescent="0.35">
      <c r="A44" s="253" t="s">
        <v>3853</v>
      </c>
      <c r="B44" s="282">
        <v>44104</v>
      </c>
      <c r="C44" s="283">
        <v>756.38</v>
      </c>
      <c r="D44" s="282">
        <v>44105</v>
      </c>
      <c r="E44" s="283">
        <f>C44</f>
        <v>756.38</v>
      </c>
      <c r="F44" s="253" t="s">
        <v>1195</v>
      </c>
      <c r="G44" s="253">
        <v>43042777</v>
      </c>
      <c r="H44" s="259" t="s">
        <v>2829</v>
      </c>
      <c r="I44" s="283">
        <v>0</v>
      </c>
      <c r="J44" s="281"/>
    </row>
    <row r="45" spans="1:10" ht="80.5" x14ac:dyDescent="0.35">
      <c r="A45" s="253" t="s">
        <v>3854</v>
      </c>
      <c r="B45" s="282">
        <v>44104</v>
      </c>
      <c r="C45" s="283">
        <v>7006.98</v>
      </c>
      <c r="D45" s="282">
        <v>44105</v>
      </c>
      <c r="E45" s="283">
        <f>C45</f>
        <v>7006.98</v>
      </c>
      <c r="F45" s="253" t="s">
        <v>1195</v>
      </c>
      <c r="G45" s="253">
        <v>43042777</v>
      </c>
      <c r="H45" s="259" t="s">
        <v>2829</v>
      </c>
      <c r="I45" s="283">
        <v>0</v>
      </c>
      <c r="J45" s="281"/>
    </row>
    <row r="46" spans="1:10" ht="69" x14ac:dyDescent="0.35">
      <c r="A46" s="253" t="s">
        <v>3855</v>
      </c>
      <c r="B46" s="282">
        <v>44104</v>
      </c>
      <c r="C46" s="283">
        <v>4500</v>
      </c>
      <c r="D46" s="282">
        <v>44132</v>
      </c>
      <c r="E46" s="283">
        <v>4500</v>
      </c>
      <c r="F46" s="253" t="s">
        <v>2906</v>
      </c>
      <c r="G46" s="253">
        <v>38958619</v>
      </c>
      <c r="H46" s="259" t="s">
        <v>2907</v>
      </c>
      <c r="I46" s="283">
        <v>0</v>
      </c>
      <c r="J46" s="281"/>
    </row>
    <row r="47" spans="1:10" ht="46" x14ac:dyDescent="0.35">
      <c r="A47" s="253" t="s">
        <v>3856</v>
      </c>
      <c r="B47" s="282">
        <v>44104</v>
      </c>
      <c r="C47" s="283">
        <v>1000</v>
      </c>
      <c r="D47" s="282">
        <v>44132</v>
      </c>
      <c r="E47" s="283">
        <f>C47</f>
        <v>1000</v>
      </c>
      <c r="F47" s="253" t="s">
        <v>2438</v>
      </c>
      <c r="G47" s="253">
        <v>37117315</v>
      </c>
      <c r="H47" s="259" t="s">
        <v>2439</v>
      </c>
      <c r="I47" s="283">
        <v>0</v>
      </c>
      <c r="J47" s="281"/>
    </row>
    <row r="48" spans="1:10" ht="46" x14ac:dyDescent="0.35">
      <c r="A48" s="253" t="s">
        <v>3857</v>
      </c>
      <c r="B48" s="282">
        <v>44104</v>
      </c>
      <c r="C48" s="283">
        <v>3461</v>
      </c>
      <c r="D48" s="282">
        <v>44106</v>
      </c>
      <c r="E48" s="283">
        <f>C48</f>
        <v>3461</v>
      </c>
      <c r="F48" s="253" t="s">
        <v>3423</v>
      </c>
      <c r="G48" s="253">
        <v>31316718</v>
      </c>
      <c r="H48" s="259" t="s">
        <v>3841</v>
      </c>
      <c r="I48" s="283">
        <v>0</v>
      </c>
      <c r="J48" s="281"/>
    </row>
    <row r="49" spans="1:10" ht="80.5" x14ac:dyDescent="0.35">
      <c r="A49" s="253" t="s">
        <v>3853</v>
      </c>
      <c r="B49" s="282">
        <v>44196</v>
      </c>
      <c r="C49" s="283">
        <f>I49</f>
        <v>1762.49</v>
      </c>
      <c r="D49" s="282" t="s">
        <v>576</v>
      </c>
      <c r="E49" s="283" t="s">
        <v>576</v>
      </c>
      <c r="F49" s="253" t="s">
        <v>1195</v>
      </c>
      <c r="G49" s="253">
        <v>43042777</v>
      </c>
      <c r="H49" s="259" t="s">
        <v>2829</v>
      </c>
      <c r="I49" s="283">
        <v>1762.49</v>
      </c>
      <c r="J49" s="281"/>
    </row>
    <row r="50" spans="1:10" ht="80.5" x14ac:dyDescent="0.35">
      <c r="A50" s="253" t="s">
        <v>3854</v>
      </c>
      <c r="B50" s="282">
        <v>44196</v>
      </c>
      <c r="C50" s="283">
        <v>17999.09</v>
      </c>
      <c r="D50" s="282" t="s">
        <v>576</v>
      </c>
      <c r="E50" s="283" t="s">
        <v>576</v>
      </c>
      <c r="F50" s="253" t="s">
        <v>1195</v>
      </c>
      <c r="G50" s="253">
        <v>43042777</v>
      </c>
      <c r="H50" s="259" t="s">
        <v>2829</v>
      </c>
      <c r="I50" s="283">
        <f>C50</f>
        <v>17999.09</v>
      </c>
      <c r="J50" s="281"/>
    </row>
    <row r="51" spans="1:10" ht="46" x14ac:dyDescent="0.35">
      <c r="A51" s="253" t="s">
        <v>3857</v>
      </c>
      <c r="B51" s="282">
        <v>44196</v>
      </c>
      <c r="C51" s="283">
        <f>I51</f>
        <v>2462</v>
      </c>
      <c r="D51" s="282" t="s">
        <v>576</v>
      </c>
      <c r="E51" s="283" t="s">
        <v>576</v>
      </c>
      <c r="F51" s="253" t="s">
        <v>3423</v>
      </c>
      <c r="G51" s="253">
        <v>31316718</v>
      </c>
      <c r="H51" s="259" t="s">
        <v>3841</v>
      </c>
      <c r="I51" s="283">
        <v>2462</v>
      </c>
      <c r="J51" s="281"/>
    </row>
    <row r="52" spans="1:10" ht="46" x14ac:dyDescent="0.35">
      <c r="A52" s="253" t="s">
        <v>3858</v>
      </c>
      <c r="B52" s="282">
        <v>44196</v>
      </c>
      <c r="C52" s="283">
        <v>1000</v>
      </c>
      <c r="D52" s="282" t="s">
        <v>576</v>
      </c>
      <c r="E52" s="283" t="s">
        <v>576</v>
      </c>
      <c r="F52" s="253" t="s">
        <v>3413</v>
      </c>
      <c r="G52" s="253">
        <v>14360570</v>
      </c>
      <c r="H52" s="259" t="s">
        <v>3859</v>
      </c>
      <c r="I52" s="283">
        <f>C52</f>
        <v>1000</v>
      </c>
      <c r="J52" s="281"/>
    </row>
    <row r="53" spans="1:10" ht="14.5" customHeight="1" x14ac:dyDescent="0.35">
      <c r="A53" s="648" t="s">
        <v>349</v>
      </c>
      <c r="B53" s="649"/>
      <c r="C53" s="649"/>
      <c r="D53" s="649"/>
      <c r="E53" s="649"/>
      <c r="F53" s="649"/>
      <c r="G53" s="649"/>
      <c r="H53" s="650"/>
      <c r="I53" s="74">
        <f>SUM(I17:I52)</f>
        <v>24553.18</v>
      </c>
    </row>
  </sheetData>
  <autoFilter ref="A16:I53"/>
  <mergeCells count="3">
    <mergeCell ref="A1:I1"/>
    <mergeCell ref="A13:H13"/>
    <mergeCell ref="A53:H53"/>
  </mergeCells>
  <pageMargins left="0.11811023622047245" right="0.11811023622047245" top="0.74803149606299213" bottom="0.74803149606299213" header="0.31496062992125984" footer="0.31496062992125984"/>
  <pageSetup paperSize="9" scale="74" fitToHeight="0" orientation="portrait" horizontalDpi="300" verticalDpi="300" r:id="rId1"/>
  <rowBreaks count="2" manualBreakCount="2">
    <brk id="20" max="8" man="1"/>
    <brk id="33"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view="pageBreakPreview" topLeftCell="A4" zoomScaleNormal="100" zoomScaleSheetLayoutView="100" workbookViewId="0">
      <selection activeCell="A12" sqref="A12:R12"/>
    </sheetView>
  </sheetViews>
  <sheetFormatPr defaultColWidth="8.81640625" defaultRowHeight="14.5" x14ac:dyDescent="0.35"/>
  <cols>
    <col min="1" max="1" width="1.81640625" customWidth="1"/>
    <col min="2" max="2" width="2.453125" customWidth="1"/>
    <col min="3" max="3" width="3.453125" hidden="1" customWidth="1"/>
    <col min="4" max="4" width="4" customWidth="1"/>
    <col min="5" max="5" width="2.453125" customWidth="1"/>
    <col min="6" max="6" width="1.81640625" customWidth="1"/>
    <col min="7" max="7" width="2.6328125" customWidth="1"/>
    <col min="8" max="8" width="1.453125" customWidth="1"/>
    <col min="9" max="9" width="3.1796875" customWidth="1"/>
    <col min="10" max="10" width="1.81640625" customWidth="1"/>
    <col min="11" max="11" width="2.6328125" customWidth="1"/>
    <col min="12" max="12" width="1.81640625" customWidth="1"/>
    <col min="13" max="13" width="1.453125" customWidth="1"/>
    <col min="14" max="15" width="2.453125" customWidth="1"/>
    <col min="16" max="16" width="1.453125" customWidth="1"/>
    <col min="17" max="17" width="2.453125" customWidth="1"/>
    <col min="18" max="18" width="1.453125" customWidth="1"/>
    <col min="19" max="19" width="3" customWidth="1"/>
    <col min="20" max="20" width="1.453125" customWidth="1"/>
    <col min="21" max="21" width="2" customWidth="1"/>
    <col min="22" max="22" width="1.453125" customWidth="1"/>
    <col min="23" max="23" width="2.453125" customWidth="1"/>
    <col min="24" max="24" width="2.6328125" customWidth="1"/>
    <col min="25" max="25" width="1.36328125" customWidth="1"/>
    <col min="26" max="27" width="2.6328125" customWidth="1"/>
    <col min="28" max="28" width="2.81640625" customWidth="1"/>
    <col min="29" max="29" width="3.453125" customWidth="1"/>
    <col min="30" max="30" width="1.453125" customWidth="1"/>
    <col min="31" max="31" width="4" customWidth="1"/>
    <col min="32" max="32" width="2.453125" hidden="1" customWidth="1"/>
    <col min="33" max="33" width="5.1796875" hidden="1" customWidth="1"/>
    <col min="34" max="36" width="9.1796875" hidden="1" customWidth="1"/>
    <col min="37" max="37" width="5.453125" hidden="1" customWidth="1"/>
    <col min="38" max="40" width="9.1796875" hidden="1" customWidth="1"/>
    <col min="41" max="41" width="4" customWidth="1"/>
    <col min="42" max="42" width="6" hidden="1" customWidth="1"/>
    <col min="43" max="43" width="9.1796875" hidden="1" customWidth="1"/>
    <col min="44" max="44" width="1.1796875" hidden="1" customWidth="1"/>
    <col min="45" max="45" width="4.453125" customWidth="1"/>
    <col min="46" max="46" width="6.81640625" customWidth="1"/>
    <col min="47" max="47" width="4.453125" hidden="1" customWidth="1"/>
    <col min="48" max="48" width="9.1796875" hidden="1" customWidth="1"/>
    <col min="49" max="49" width="1.453125" customWidth="1"/>
    <col min="50" max="50" width="0.453125" hidden="1" customWidth="1"/>
    <col min="54" max="54" width="16" customWidth="1"/>
  </cols>
  <sheetData>
    <row r="1" spans="1:50" ht="216.75" customHeight="1" x14ac:dyDescent="0.35">
      <c r="A1" s="679" t="s">
        <v>351</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c r="AI1" s="679"/>
      <c r="AJ1" s="679"/>
      <c r="AK1" s="679"/>
      <c r="AL1" s="679"/>
      <c r="AM1" s="679"/>
      <c r="AN1" s="679"/>
      <c r="AO1" s="679"/>
      <c r="AP1" s="679"/>
      <c r="AQ1" s="679"/>
      <c r="AR1" s="679"/>
      <c r="AS1" s="679"/>
      <c r="AT1" s="679"/>
      <c r="AU1" s="679"/>
      <c r="AV1" s="679"/>
      <c r="AW1" s="679"/>
      <c r="AX1" s="679"/>
    </row>
    <row r="2" spans="1:50" x14ac:dyDescent="0.35">
      <c r="A2" s="680" t="s">
        <v>352</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55"/>
      <c r="AP2" s="655"/>
      <c r="AQ2" s="655"/>
      <c r="AR2" s="655"/>
      <c r="AS2" s="655"/>
      <c r="AT2" s="655"/>
      <c r="AU2" s="655"/>
      <c r="AV2" s="655"/>
      <c r="AW2" s="655"/>
      <c r="AX2" s="655"/>
    </row>
    <row r="3" spans="1:50" x14ac:dyDescent="0.3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row>
    <row r="4" spans="1:50" x14ac:dyDescent="0.35">
      <c r="A4" s="680" t="s">
        <v>353</v>
      </c>
      <c r="B4" s="680"/>
      <c r="C4" s="680"/>
      <c r="D4" s="680"/>
      <c r="E4" s="680"/>
      <c r="F4" s="680"/>
      <c r="G4" s="680"/>
      <c r="H4" s="680"/>
      <c r="I4" s="680"/>
      <c r="J4" s="680"/>
      <c r="K4" s="680"/>
      <c r="L4" s="655">
        <v>1</v>
      </c>
      <c r="M4" s="655"/>
      <c r="N4" s="655">
        <v>8</v>
      </c>
      <c r="O4" s="655"/>
      <c r="P4" s="655" t="s">
        <v>3938</v>
      </c>
      <c r="Q4" s="655"/>
      <c r="R4" s="655">
        <v>0</v>
      </c>
      <c r="S4" s="655"/>
      <c r="T4" s="655">
        <v>3</v>
      </c>
      <c r="U4" s="655"/>
      <c r="V4" s="655" t="s">
        <v>3938</v>
      </c>
      <c r="W4" s="655"/>
      <c r="X4" s="655">
        <v>2</v>
      </c>
      <c r="Y4" s="655"/>
      <c r="Z4" s="655">
        <v>0</v>
      </c>
      <c r="AA4" s="655"/>
      <c r="AB4" s="655">
        <v>2</v>
      </c>
      <c r="AC4" s="655"/>
      <c r="AD4" s="655">
        <v>4</v>
      </c>
      <c r="AE4" s="655"/>
      <c r="AF4" s="5"/>
      <c r="AG4" s="5"/>
      <c r="AH4" s="5"/>
      <c r="AI4" s="5"/>
      <c r="AJ4" s="5"/>
      <c r="AK4" s="5"/>
      <c r="AL4" s="5"/>
      <c r="AM4" s="5"/>
      <c r="AN4" s="5"/>
      <c r="AO4" s="5" t="s">
        <v>3939</v>
      </c>
      <c r="AP4" s="5"/>
      <c r="AQ4" s="5"/>
      <c r="AR4" s="5"/>
      <c r="AS4" s="5"/>
      <c r="AT4" s="5"/>
      <c r="AU4" s="5"/>
      <c r="AV4" s="5"/>
      <c r="AW4" s="5"/>
      <c r="AX4" s="5"/>
    </row>
    <row r="5" spans="1:50" x14ac:dyDescent="0.3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row>
    <row r="6" spans="1:50" x14ac:dyDescent="0.35">
      <c r="A6" s="678" t="s">
        <v>354</v>
      </c>
      <c r="B6" s="678"/>
      <c r="C6" s="678"/>
      <c r="D6" s="678"/>
      <c r="E6" s="678"/>
      <c r="F6" s="678"/>
      <c r="G6" s="678"/>
      <c r="H6" s="678"/>
      <c r="I6" s="678"/>
      <c r="J6" s="678"/>
      <c r="K6" s="678"/>
      <c r="L6" s="678"/>
      <c r="M6" s="678"/>
      <c r="N6" s="678"/>
      <c r="O6" s="678"/>
      <c r="P6" s="678"/>
      <c r="Q6" s="678"/>
      <c r="R6" s="678"/>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row>
    <row r="7" spans="1:50" x14ac:dyDescent="0.35">
      <c r="A7" s="677"/>
      <c r="B7" s="677"/>
      <c r="C7" s="677"/>
      <c r="D7" s="677"/>
      <c r="E7" s="677"/>
      <c r="F7" s="677"/>
      <c r="G7" s="677"/>
      <c r="H7" s="677"/>
      <c r="I7" s="677"/>
      <c r="J7" s="677"/>
      <c r="K7" s="677"/>
      <c r="L7" s="677"/>
      <c r="M7" s="677"/>
      <c r="N7" s="677"/>
      <c r="O7" s="677"/>
      <c r="P7" s="677"/>
      <c r="Q7" s="677"/>
      <c r="R7" s="677"/>
      <c r="S7" s="677"/>
      <c r="T7" s="677"/>
      <c r="U7" s="90"/>
      <c r="V7" s="90"/>
      <c r="W7" s="90"/>
      <c r="X7" s="17"/>
      <c r="Y7" s="17"/>
      <c r="Z7" s="673"/>
      <c r="AA7" s="673"/>
      <c r="AB7" s="673"/>
      <c r="AC7" s="673"/>
      <c r="AD7" s="673"/>
      <c r="AE7" s="673"/>
      <c r="AF7" s="673"/>
      <c r="AG7" s="673"/>
      <c r="AH7" s="673"/>
      <c r="AI7" s="673"/>
      <c r="AJ7" s="673"/>
      <c r="AK7" s="673"/>
      <c r="AL7" s="17"/>
      <c r="AM7" s="674" t="s">
        <v>802</v>
      </c>
      <c r="AN7" s="674"/>
      <c r="AO7" s="674"/>
      <c r="AP7" s="674"/>
      <c r="AQ7" s="674"/>
      <c r="AR7" s="674"/>
      <c r="AS7" s="674"/>
      <c r="AT7" s="674"/>
      <c r="AU7" s="674"/>
      <c r="AV7" s="674"/>
      <c r="AW7" s="674"/>
      <c r="AX7" s="5"/>
    </row>
    <row r="8" spans="1:50" x14ac:dyDescent="0.35">
      <c r="A8" s="652" t="s">
        <v>355</v>
      </c>
      <c r="B8" s="652"/>
      <c r="C8" s="652"/>
      <c r="D8" s="652"/>
      <c r="E8" s="652"/>
      <c r="F8" s="652"/>
      <c r="G8" s="652"/>
      <c r="H8" s="652"/>
      <c r="I8" s="652"/>
      <c r="J8" s="652"/>
      <c r="K8" s="652"/>
      <c r="L8" s="652"/>
      <c r="M8" s="652"/>
      <c r="N8" s="652"/>
      <c r="O8" s="652"/>
      <c r="P8" s="652"/>
      <c r="Q8" s="652"/>
      <c r="R8" s="652"/>
      <c r="S8" s="652"/>
      <c r="T8" s="652"/>
      <c r="U8" s="5"/>
      <c r="V8" s="5"/>
      <c r="W8" s="5"/>
      <c r="X8" s="5"/>
      <c r="Y8" s="5"/>
      <c r="Z8" s="670" t="s">
        <v>368</v>
      </c>
      <c r="AA8" s="670"/>
      <c r="AB8" s="670"/>
      <c r="AC8" s="670"/>
      <c r="AD8" s="670"/>
      <c r="AE8" s="670"/>
      <c r="AF8" s="670"/>
      <c r="AG8" s="670"/>
      <c r="AH8" s="670"/>
      <c r="AI8" s="670"/>
      <c r="AJ8" s="670"/>
      <c r="AK8" s="670"/>
      <c r="AL8" s="506"/>
      <c r="AM8" s="506"/>
      <c r="AN8" s="506"/>
      <c r="AO8" s="506"/>
      <c r="AP8" s="506"/>
      <c r="AQ8" s="506"/>
      <c r="AR8" s="506"/>
      <c r="AS8" s="506"/>
      <c r="AT8" s="506"/>
      <c r="AU8" s="506"/>
      <c r="AV8" s="506"/>
      <c r="AW8" s="506"/>
      <c r="AX8" s="5"/>
    </row>
    <row r="9" spans="1:50" x14ac:dyDescent="0.35">
      <c r="A9" s="653"/>
      <c r="B9" s="653"/>
      <c r="C9" s="653"/>
      <c r="D9" s="653"/>
      <c r="E9" s="653"/>
      <c r="F9" s="653"/>
      <c r="G9" s="653"/>
      <c r="H9" s="653"/>
      <c r="I9" s="653"/>
      <c r="J9" s="653"/>
      <c r="K9" s="653"/>
      <c r="L9" s="653"/>
      <c r="M9" s="653"/>
      <c r="N9" s="653"/>
      <c r="O9" s="653"/>
      <c r="P9" s="653"/>
      <c r="Q9" s="653"/>
      <c r="R9" s="653"/>
      <c r="S9" s="653"/>
      <c r="T9" s="653"/>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ht="2.25" customHeight="1" x14ac:dyDescent="0.35">
      <c r="A10" s="653"/>
      <c r="B10" s="653"/>
      <c r="C10" s="653"/>
      <c r="D10" s="653"/>
      <c r="E10" s="653"/>
      <c r="F10" s="653"/>
      <c r="G10" s="653"/>
      <c r="H10" s="653"/>
      <c r="I10" s="653"/>
      <c r="J10" s="653"/>
      <c r="K10" s="653"/>
      <c r="L10" s="653"/>
      <c r="M10" s="653"/>
      <c r="N10" s="653"/>
      <c r="O10" s="653"/>
      <c r="P10" s="653"/>
      <c r="Q10" s="653"/>
      <c r="R10" s="653"/>
      <c r="S10" s="653"/>
      <c r="T10" s="653"/>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row>
    <row r="11" spans="1:50" x14ac:dyDescent="0.35">
      <c r="A11" s="5"/>
      <c r="B11" s="5"/>
      <c r="C11" s="5"/>
      <c r="D11" s="5"/>
      <c r="E11" s="5"/>
      <c r="F11" s="5"/>
      <c r="G11" s="5"/>
      <c r="H11" s="5"/>
      <c r="I11" s="5"/>
      <c r="J11" s="5"/>
      <c r="K11" s="5"/>
      <c r="L11" s="5"/>
      <c r="M11" s="5"/>
      <c r="N11" s="5"/>
      <c r="O11" s="5"/>
      <c r="P11" s="5"/>
      <c r="Q11" s="5"/>
      <c r="R11" s="5"/>
      <c r="S11" s="5"/>
      <c r="T11" s="5"/>
      <c r="U11" s="5"/>
      <c r="V11" s="5"/>
      <c r="W11" s="5"/>
      <c r="X11" s="5" t="s">
        <v>356</v>
      </c>
      <c r="Y11" s="5"/>
      <c r="Z11" s="5" t="s">
        <v>357</v>
      </c>
      <c r="AA11" s="5"/>
      <c r="AB11" s="5"/>
      <c r="AC11" s="5"/>
      <c r="AD11" s="5"/>
      <c r="AE11" s="5"/>
      <c r="AF11" s="5"/>
      <c r="AG11" s="5"/>
      <c r="AH11" s="5"/>
      <c r="AI11" s="5"/>
      <c r="AJ11" s="5"/>
      <c r="AK11" s="5"/>
      <c r="AL11" s="5"/>
      <c r="AM11" s="5"/>
      <c r="AN11" s="5"/>
      <c r="AO11" s="5"/>
      <c r="AP11" s="5"/>
      <c r="AQ11" s="5"/>
      <c r="AR11" s="5"/>
      <c r="AS11" s="5"/>
      <c r="AT11" s="5"/>
      <c r="AU11" s="5"/>
      <c r="AV11" s="5"/>
      <c r="AW11" s="5"/>
      <c r="AX11" s="5"/>
    </row>
    <row r="12" spans="1:50" x14ac:dyDescent="0.35">
      <c r="A12" s="675" t="s">
        <v>358</v>
      </c>
      <c r="B12" s="676"/>
      <c r="C12" s="676"/>
      <c r="D12" s="676"/>
      <c r="E12" s="676"/>
      <c r="F12" s="676"/>
      <c r="G12" s="676"/>
      <c r="H12" s="676"/>
      <c r="I12" s="676"/>
      <c r="J12" s="676"/>
      <c r="K12" s="676"/>
      <c r="L12" s="676"/>
      <c r="M12" s="676"/>
      <c r="N12" s="676"/>
      <c r="O12" s="676"/>
      <c r="P12" s="676"/>
      <c r="Q12" s="676"/>
      <c r="R12" s="676"/>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row>
    <row r="13" spans="1:50" x14ac:dyDescent="0.35">
      <c r="A13" s="655"/>
      <c r="B13" s="655"/>
      <c r="C13" s="655"/>
      <c r="D13" s="655"/>
      <c r="E13" s="655"/>
      <c r="F13" s="655"/>
      <c r="G13" s="655"/>
      <c r="H13" s="655"/>
      <c r="I13" s="655"/>
      <c r="J13" s="655"/>
      <c r="K13" s="655"/>
      <c r="L13" s="655"/>
      <c r="M13" s="655"/>
      <c r="N13" s="655"/>
      <c r="O13" s="655"/>
      <c r="P13" s="655"/>
      <c r="Q13" s="655"/>
      <c r="R13" s="655"/>
      <c r="S13" s="655"/>
      <c r="T13" s="655"/>
      <c r="U13" s="90"/>
      <c r="V13" s="90"/>
      <c r="W13" s="90"/>
      <c r="X13" s="17"/>
      <c r="Y13" s="17"/>
      <c r="Z13" s="673"/>
      <c r="AA13" s="673"/>
      <c r="AB13" s="673"/>
      <c r="AC13" s="673"/>
      <c r="AD13" s="673"/>
      <c r="AE13" s="673"/>
      <c r="AF13" s="673"/>
      <c r="AG13" s="673"/>
      <c r="AH13" s="673"/>
      <c r="AI13" s="673"/>
      <c r="AJ13" s="673"/>
      <c r="AK13" s="673"/>
      <c r="AL13" s="17"/>
      <c r="AM13" s="674"/>
      <c r="AN13" s="674"/>
      <c r="AO13" s="674"/>
      <c r="AP13" s="674"/>
      <c r="AQ13" s="674"/>
      <c r="AR13" s="674"/>
      <c r="AS13" s="674"/>
      <c r="AT13" s="674"/>
      <c r="AU13" s="674"/>
      <c r="AV13" s="674"/>
      <c r="AW13" s="674"/>
      <c r="AX13" s="5"/>
    </row>
    <row r="14" spans="1:50" x14ac:dyDescent="0.35">
      <c r="A14" s="652" t="s">
        <v>355</v>
      </c>
      <c r="B14" s="652"/>
      <c r="C14" s="652"/>
      <c r="D14" s="652"/>
      <c r="E14" s="652"/>
      <c r="F14" s="652"/>
      <c r="G14" s="652"/>
      <c r="H14" s="652"/>
      <c r="I14" s="652"/>
      <c r="J14" s="652"/>
      <c r="K14" s="652"/>
      <c r="L14" s="652"/>
      <c r="M14" s="652"/>
      <c r="N14" s="652"/>
      <c r="O14" s="652"/>
      <c r="P14" s="652"/>
      <c r="Q14" s="652"/>
      <c r="R14" s="652"/>
      <c r="S14" s="652"/>
      <c r="T14" s="652"/>
      <c r="U14" s="5"/>
      <c r="V14" s="5"/>
      <c r="W14" s="5"/>
      <c r="X14" s="5"/>
      <c r="Y14" s="5"/>
      <c r="Z14" s="670" t="s">
        <v>368</v>
      </c>
      <c r="AA14" s="670"/>
      <c r="AB14" s="670"/>
      <c r="AC14" s="670"/>
      <c r="AD14" s="670"/>
      <c r="AE14" s="670"/>
      <c r="AF14" s="670"/>
      <c r="AG14" s="670"/>
      <c r="AH14" s="670"/>
      <c r="AI14" s="670"/>
      <c r="AJ14" s="670"/>
      <c r="AK14" s="670"/>
      <c r="AL14" s="506"/>
      <c r="AM14" s="506"/>
      <c r="AN14" s="506"/>
      <c r="AO14" s="506"/>
      <c r="AP14" s="506"/>
      <c r="AQ14" s="506"/>
      <c r="AR14" s="506"/>
      <c r="AS14" s="506"/>
      <c r="AT14" s="506"/>
      <c r="AU14" s="506"/>
      <c r="AV14" s="506"/>
      <c r="AW14" s="506"/>
      <c r="AX14" s="5"/>
    </row>
    <row r="15" spans="1:50" x14ac:dyDescent="0.35">
      <c r="A15" s="653"/>
      <c r="B15" s="653"/>
      <c r="C15" s="653"/>
      <c r="D15" s="653"/>
      <c r="E15" s="653"/>
      <c r="F15" s="653"/>
      <c r="G15" s="653"/>
      <c r="H15" s="653"/>
      <c r="I15" s="653"/>
      <c r="J15" s="653"/>
      <c r="K15" s="653"/>
      <c r="L15" s="653"/>
      <c r="M15" s="653"/>
      <c r="N15" s="653"/>
      <c r="O15" s="653"/>
      <c r="P15" s="653"/>
      <c r="Q15" s="653"/>
      <c r="R15" s="653"/>
      <c r="S15" s="653"/>
      <c r="T15" s="653"/>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row>
    <row r="16" spans="1:50" ht="5.25" customHeight="1" x14ac:dyDescent="0.35">
      <c r="A16" s="653"/>
      <c r="B16" s="653"/>
      <c r="C16" s="653"/>
      <c r="D16" s="653"/>
      <c r="E16" s="653"/>
      <c r="F16" s="653"/>
      <c r="G16" s="653"/>
      <c r="H16" s="653"/>
      <c r="I16" s="653"/>
      <c r="J16" s="653"/>
      <c r="K16" s="653"/>
      <c r="L16" s="653"/>
      <c r="M16" s="653"/>
      <c r="N16" s="653"/>
      <c r="O16" s="653"/>
      <c r="P16" s="653"/>
      <c r="Q16" s="653"/>
      <c r="R16" s="653"/>
      <c r="S16" s="653"/>
      <c r="T16" s="653"/>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row>
    <row r="17" spans="1:50" ht="34.5" customHeight="1" x14ac:dyDescent="0.35">
      <c r="A17" s="14"/>
      <c r="B17" s="654" t="s">
        <v>359</v>
      </c>
      <c r="C17" s="654"/>
      <c r="D17" s="654"/>
      <c r="E17" s="654"/>
      <c r="F17" s="654"/>
      <c r="G17" s="654"/>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c r="AF17" s="654"/>
      <c r="AG17" s="654"/>
      <c r="AH17" s="654"/>
      <c r="AI17" s="654"/>
      <c r="AJ17" s="654"/>
      <c r="AK17" s="654"/>
      <c r="AL17" s="654"/>
      <c r="AM17" s="654"/>
      <c r="AN17" s="654"/>
      <c r="AO17" s="654"/>
      <c r="AP17" s="654"/>
      <c r="AQ17" s="654"/>
      <c r="AR17" s="654"/>
      <c r="AS17" s="654"/>
      <c r="AT17" s="654"/>
      <c r="AU17" s="654"/>
      <c r="AV17" s="654"/>
      <c r="AW17" s="654"/>
      <c r="AX17" s="14"/>
    </row>
    <row r="18" spans="1:50" ht="35.25" customHeight="1" x14ac:dyDescent="0.35">
      <c r="A18" s="655"/>
      <c r="B18" s="655"/>
      <c r="C18" s="655"/>
      <c r="D18" s="655"/>
      <c r="E18" s="655"/>
      <c r="F18" s="656" t="s">
        <v>360</v>
      </c>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656"/>
      <c r="AM18" s="656"/>
      <c r="AN18" s="656"/>
      <c r="AO18" s="656"/>
      <c r="AP18" s="656"/>
      <c r="AQ18" s="656"/>
      <c r="AR18" s="656"/>
      <c r="AS18" s="656"/>
      <c r="AT18" s="656"/>
      <c r="AU18" s="656"/>
      <c r="AV18" s="656"/>
      <c r="AW18" s="656"/>
      <c r="AX18" s="5"/>
    </row>
    <row r="19" spans="1:50" x14ac:dyDescent="0.35">
      <c r="A19" s="671"/>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1"/>
      <c r="AM19" s="671"/>
      <c r="AN19" s="671"/>
      <c r="AO19" s="671"/>
      <c r="AP19" s="671"/>
      <c r="AQ19" s="671"/>
      <c r="AR19" s="671"/>
      <c r="AS19" s="671"/>
      <c r="AT19" s="671"/>
      <c r="AU19" s="671"/>
      <c r="AV19" s="671"/>
      <c r="AW19" s="671"/>
      <c r="AX19" s="5"/>
    </row>
    <row r="20" spans="1:50" ht="27.75" customHeight="1" x14ac:dyDescent="0.35">
      <c r="A20" s="672" t="s">
        <v>361</v>
      </c>
      <c r="B20" s="672"/>
      <c r="C20" s="672"/>
      <c r="D20" s="672"/>
      <c r="E20" s="672"/>
      <c r="F20" s="672"/>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2"/>
      <c r="AJ20" s="672"/>
      <c r="AK20" s="672"/>
      <c r="AL20" s="672"/>
      <c r="AM20" s="672"/>
      <c r="AN20" s="672"/>
      <c r="AO20" s="672"/>
      <c r="AP20" s="672"/>
      <c r="AQ20" s="672"/>
      <c r="AR20" s="672"/>
      <c r="AS20" s="672"/>
      <c r="AT20" s="672"/>
      <c r="AU20" s="672"/>
      <c r="AV20" s="672"/>
      <c r="AW20" s="672"/>
      <c r="AX20" s="15"/>
    </row>
    <row r="21" spans="1:50" ht="16.5" customHeight="1" x14ac:dyDescent="0.35">
      <c r="A21" s="655" t="s">
        <v>362</v>
      </c>
      <c r="B21" s="655"/>
      <c r="C21" s="655"/>
      <c r="D21" s="655"/>
      <c r="E21" s="655"/>
      <c r="F21" s="655"/>
      <c r="G21" s="655"/>
      <c r="H21" s="655"/>
      <c r="I21" s="655"/>
      <c r="J21" s="655"/>
      <c r="K21" s="655"/>
      <c r="L21" s="655"/>
      <c r="M21" s="655"/>
      <c r="N21" s="655"/>
      <c r="O21" s="655"/>
      <c r="P21" s="655"/>
      <c r="Q21" s="655"/>
      <c r="R21" s="655"/>
      <c r="S21" s="655"/>
      <c r="T21" s="655"/>
      <c r="U21" s="655"/>
      <c r="V21" s="655"/>
      <c r="W21" s="655"/>
      <c r="X21" s="655"/>
      <c r="Y21" s="655"/>
      <c r="Z21" s="655"/>
      <c r="AA21" s="655"/>
      <c r="AB21" s="655"/>
      <c r="AC21" s="655"/>
      <c r="AD21" s="655"/>
      <c r="AE21" s="655"/>
      <c r="AF21" s="655"/>
      <c r="AG21" s="655"/>
      <c r="AH21" s="655"/>
      <c r="AI21" s="655"/>
      <c r="AJ21" s="655"/>
      <c r="AK21" s="655"/>
      <c r="AL21" s="655"/>
      <c r="AM21" s="655"/>
      <c r="AN21" s="655"/>
      <c r="AO21" s="655"/>
      <c r="AP21" s="655"/>
      <c r="AQ21" s="655"/>
      <c r="AR21" s="655"/>
      <c r="AS21" s="655"/>
      <c r="AT21" s="655"/>
      <c r="AU21" s="655"/>
      <c r="AV21" s="655"/>
      <c r="AW21" s="655"/>
      <c r="AX21" s="5"/>
    </row>
    <row r="22" spans="1:50" ht="37.5" customHeight="1" x14ac:dyDescent="0.35">
      <c r="A22" s="651"/>
      <c r="B22" s="651"/>
      <c r="C22" s="651"/>
      <c r="D22" s="651"/>
      <c r="E22" s="651"/>
      <c r="F22" s="651" t="s">
        <v>363</v>
      </c>
      <c r="G22" s="651"/>
      <c r="H22" s="651"/>
      <c r="I22" s="651"/>
      <c r="J22" s="651"/>
      <c r="K22" s="651"/>
      <c r="L22" s="651"/>
      <c r="M22" s="651"/>
      <c r="N22" s="651"/>
      <c r="O22" s="651"/>
      <c r="P22" s="651"/>
      <c r="Q22" s="651"/>
      <c r="R22" s="651"/>
      <c r="S22" s="651"/>
      <c r="T22" s="651"/>
      <c r="U22" s="651"/>
      <c r="V22" s="651" t="s">
        <v>364</v>
      </c>
      <c r="W22" s="651"/>
      <c r="X22" s="651"/>
      <c r="Y22" s="651"/>
      <c r="Z22" s="651"/>
      <c r="AA22" s="651"/>
      <c r="AB22" s="651"/>
      <c r="AC22" s="651"/>
      <c r="AD22" s="651"/>
      <c r="AE22" s="651"/>
      <c r="AF22" s="651"/>
      <c r="AG22" s="651"/>
      <c r="AH22" s="651"/>
      <c r="AI22" s="651"/>
      <c r="AJ22" s="651"/>
      <c r="AK22" s="651"/>
      <c r="AL22" s="651"/>
      <c r="AM22" s="651"/>
      <c r="AN22" s="651"/>
      <c r="AO22" s="651"/>
      <c r="AP22" s="651"/>
      <c r="AQ22" s="651"/>
      <c r="AR22" s="651"/>
      <c r="AS22" s="651"/>
      <c r="AT22" s="651"/>
      <c r="AU22" s="651"/>
      <c r="AV22" s="651"/>
      <c r="AW22" s="651"/>
      <c r="AX22" s="14"/>
    </row>
    <row r="23" spans="1:50" ht="4.5" customHeight="1" x14ac:dyDescent="0.35">
      <c r="A23" s="657" t="s">
        <v>365</v>
      </c>
      <c r="B23" s="658"/>
      <c r="C23" s="658"/>
      <c r="D23" s="658"/>
      <c r="E23" s="658"/>
      <c r="F23" s="658"/>
      <c r="G23" s="658"/>
      <c r="H23" s="658"/>
      <c r="I23" s="658"/>
      <c r="J23" s="658"/>
      <c r="K23" s="658"/>
      <c r="L23" s="658"/>
      <c r="M23" s="658"/>
      <c r="N23" s="658"/>
      <c r="O23" s="658"/>
      <c r="P23" s="658"/>
      <c r="Q23" s="658"/>
      <c r="R23" s="658"/>
      <c r="S23" s="658"/>
      <c r="T23" s="658"/>
      <c r="U23" s="659"/>
      <c r="V23" s="663"/>
      <c r="W23" s="664"/>
      <c r="X23" s="664"/>
      <c r="Y23" s="664"/>
      <c r="Z23" s="664"/>
      <c r="AA23" s="664"/>
      <c r="AB23" s="664"/>
      <c r="AC23" s="664"/>
      <c r="AD23" s="664"/>
      <c r="AE23" s="664"/>
      <c r="AF23" s="664"/>
      <c r="AG23" s="664"/>
      <c r="AH23" s="664"/>
      <c r="AI23" s="664"/>
      <c r="AJ23" s="664"/>
      <c r="AK23" s="664"/>
      <c r="AL23" s="664"/>
      <c r="AM23" s="664"/>
      <c r="AN23" s="664"/>
      <c r="AO23" s="664"/>
      <c r="AP23" s="664"/>
      <c r="AQ23" s="664"/>
      <c r="AR23" s="664"/>
      <c r="AS23" s="664"/>
      <c r="AT23" s="664"/>
      <c r="AU23" s="664"/>
      <c r="AV23" s="664"/>
      <c r="AW23" s="665"/>
      <c r="AX23" s="14"/>
    </row>
    <row r="24" spans="1:50" ht="71.25" customHeight="1" x14ac:dyDescent="0.35">
      <c r="A24" s="660"/>
      <c r="B24" s="661"/>
      <c r="C24" s="661"/>
      <c r="D24" s="661"/>
      <c r="E24" s="661"/>
      <c r="F24" s="661"/>
      <c r="G24" s="661"/>
      <c r="H24" s="661"/>
      <c r="I24" s="661"/>
      <c r="J24" s="661"/>
      <c r="K24" s="661"/>
      <c r="L24" s="661"/>
      <c r="M24" s="661"/>
      <c r="N24" s="661"/>
      <c r="O24" s="661"/>
      <c r="P24" s="661"/>
      <c r="Q24" s="661"/>
      <c r="R24" s="661"/>
      <c r="S24" s="661"/>
      <c r="T24" s="661"/>
      <c r="U24" s="662"/>
      <c r="V24" s="666" t="s">
        <v>366</v>
      </c>
      <c r="W24" s="667"/>
      <c r="X24" s="667"/>
      <c r="Y24" s="667"/>
      <c r="Z24" s="667"/>
      <c r="AA24" s="667"/>
      <c r="AB24" s="667"/>
      <c r="AC24" s="667"/>
      <c r="AD24" s="667"/>
      <c r="AE24" s="667"/>
      <c r="AF24" s="667"/>
      <c r="AG24" s="667"/>
      <c r="AH24" s="667"/>
      <c r="AI24" s="667"/>
      <c r="AJ24" s="667"/>
      <c r="AK24" s="667"/>
      <c r="AL24" s="667"/>
      <c r="AM24" s="667"/>
      <c r="AN24" s="667"/>
      <c r="AO24" s="667"/>
      <c r="AP24" s="667"/>
      <c r="AQ24" s="667"/>
      <c r="AR24" s="667"/>
      <c r="AS24" s="667"/>
      <c r="AT24" s="667"/>
      <c r="AU24" s="667"/>
      <c r="AV24" s="667"/>
      <c r="AW24" s="668"/>
      <c r="AX24" s="14"/>
    </row>
    <row r="25" spans="1:50" ht="50.25" customHeight="1" x14ac:dyDescent="0.35">
      <c r="A25" s="669" t="s">
        <v>367</v>
      </c>
      <c r="B25" s="669"/>
      <c r="C25" s="669"/>
      <c r="D25" s="669"/>
      <c r="E25" s="669"/>
      <c r="F25" s="669"/>
      <c r="G25" s="669"/>
      <c r="H25" s="669"/>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c r="AF25" s="669"/>
      <c r="AG25" s="669"/>
      <c r="AH25" s="669"/>
      <c r="AI25" s="669"/>
      <c r="AJ25" s="669"/>
      <c r="AK25" s="669"/>
      <c r="AL25" s="669"/>
      <c r="AM25" s="669"/>
      <c r="AN25" s="669"/>
      <c r="AO25" s="669"/>
      <c r="AP25" s="669"/>
      <c r="AQ25" s="669"/>
      <c r="AR25" s="669"/>
      <c r="AS25" s="669"/>
      <c r="AT25" s="669"/>
      <c r="AU25" s="669"/>
      <c r="AV25" s="669"/>
      <c r="AW25" s="669"/>
      <c r="AX25" s="16"/>
    </row>
  </sheetData>
  <mergeCells count="58">
    <mergeCell ref="A1:AX1"/>
    <mergeCell ref="A2:AN2"/>
    <mergeCell ref="AO2:AS2"/>
    <mergeCell ref="AT2:AX2"/>
    <mergeCell ref="A4:K4"/>
    <mergeCell ref="L4:M4"/>
    <mergeCell ref="N4:O4"/>
    <mergeCell ref="P4:Q4"/>
    <mergeCell ref="R4:S4"/>
    <mergeCell ref="V4:W4"/>
    <mergeCell ref="X4:Y4"/>
    <mergeCell ref="Z4:AA4"/>
    <mergeCell ref="AB4:AC4"/>
    <mergeCell ref="AD4:AE4"/>
    <mergeCell ref="M7:N7"/>
    <mergeCell ref="O7:P7"/>
    <mergeCell ref="Q7:R7"/>
    <mergeCell ref="T4:U4"/>
    <mergeCell ref="A6:R6"/>
    <mergeCell ref="S7:T7"/>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F22:U22"/>
    <mergeCell ref="V22:AW22"/>
    <mergeCell ref="A14:T16"/>
    <mergeCell ref="B17:AW17"/>
    <mergeCell ref="A18:E18"/>
    <mergeCell ref="F18:AW18"/>
  </mergeCells>
  <pageMargins left="0.11811023622047245" right="0.11811023622047245" top="0.74803149606299213" bottom="0.74803149606299213" header="0.31496062992125984" footer="0.31496062992125984"/>
  <pageSetup paperSize="9" scale="8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66"/>
  <sheetViews>
    <sheetView view="pageBreakPreview" topLeftCell="A16" zoomScale="115" zoomScaleNormal="100" zoomScaleSheetLayoutView="115" workbookViewId="0">
      <selection activeCell="A5" sqref="A5"/>
    </sheetView>
  </sheetViews>
  <sheetFormatPr defaultColWidth="8.81640625" defaultRowHeight="14.5" x14ac:dyDescent="0.35"/>
  <cols>
    <col min="1" max="1" width="24" style="221" customWidth="1"/>
    <col min="2" max="2" width="11.81640625" style="221" customWidth="1"/>
    <col min="3" max="4" width="20.453125" style="221" customWidth="1"/>
    <col min="5" max="5" width="22.81640625" style="221" customWidth="1"/>
  </cols>
  <sheetData>
    <row r="1" spans="1:5" ht="15.5" x14ac:dyDescent="0.35">
      <c r="A1" s="507" t="s">
        <v>3921</v>
      </c>
      <c r="B1" s="508"/>
      <c r="C1" s="508"/>
      <c r="D1" s="508"/>
      <c r="E1" s="508"/>
    </row>
    <row r="2" spans="1:5" ht="15.5" x14ac:dyDescent="0.35">
      <c r="A2" s="507" t="s">
        <v>3922</v>
      </c>
      <c r="B2" s="508"/>
      <c r="C2" s="508"/>
      <c r="D2" s="508"/>
      <c r="E2" s="508"/>
    </row>
    <row r="3" spans="1:5" x14ac:dyDescent="0.35">
      <c r="A3" s="509"/>
      <c r="B3" s="510"/>
      <c r="C3" s="510"/>
      <c r="D3" s="510"/>
      <c r="E3" s="511"/>
    </row>
    <row r="4" spans="1:5" ht="42" x14ac:dyDescent="0.35">
      <c r="A4" s="51" t="s">
        <v>3923</v>
      </c>
      <c r="B4" s="51" t="s">
        <v>382</v>
      </c>
      <c r="C4" s="51" t="s">
        <v>20</v>
      </c>
      <c r="D4" s="417" t="s">
        <v>3924</v>
      </c>
      <c r="E4" s="51" t="s">
        <v>3925</v>
      </c>
    </row>
    <row r="5" spans="1:5" ht="31.5" x14ac:dyDescent="0.35">
      <c r="A5" s="222" t="s">
        <v>632</v>
      </c>
      <c r="B5" s="176">
        <v>43204012</v>
      </c>
      <c r="C5" s="32" t="s">
        <v>726</v>
      </c>
      <c r="D5" s="32" t="s">
        <v>726</v>
      </c>
      <c r="E5" s="32" t="s">
        <v>1188</v>
      </c>
    </row>
    <row r="6" spans="1:5" ht="42" x14ac:dyDescent="0.35">
      <c r="A6" s="222" t="s">
        <v>656</v>
      </c>
      <c r="B6" s="223">
        <v>43307785</v>
      </c>
      <c r="C6" s="32" t="s">
        <v>1219</v>
      </c>
      <c r="D6" s="32" t="s">
        <v>1220</v>
      </c>
      <c r="E6" s="32" t="s">
        <v>1189</v>
      </c>
    </row>
    <row r="7" spans="1:5" ht="52.5" x14ac:dyDescent="0.35">
      <c r="A7" s="222" t="s">
        <v>658</v>
      </c>
      <c r="B7" s="223">
        <v>43307408</v>
      </c>
      <c r="C7" s="32" t="s">
        <v>1221</v>
      </c>
      <c r="D7" s="32" t="s">
        <v>3914</v>
      </c>
      <c r="E7" s="32" t="s">
        <v>1190</v>
      </c>
    </row>
    <row r="8" spans="1:5" ht="31.5" x14ac:dyDescent="0.35">
      <c r="A8" s="222" t="s">
        <v>660</v>
      </c>
      <c r="B8" s="223">
        <v>43315659</v>
      </c>
      <c r="C8" s="32" t="s">
        <v>661</v>
      </c>
      <c r="D8" s="32" t="s">
        <v>3915</v>
      </c>
      <c r="E8" s="32" t="s">
        <v>1191</v>
      </c>
    </row>
    <row r="9" spans="1:5" ht="42" x14ac:dyDescent="0.35">
      <c r="A9" s="222" t="s">
        <v>662</v>
      </c>
      <c r="B9" s="223">
        <v>43306708</v>
      </c>
      <c r="C9" s="32" t="s">
        <v>663</v>
      </c>
      <c r="D9" s="32" t="s">
        <v>725</v>
      </c>
      <c r="E9" s="32" t="s">
        <v>1192</v>
      </c>
    </row>
    <row r="10" spans="1:5" ht="31.5" x14ac:dyDescent="0.35">
      <c r="A10" s="222" t="s">
        <v>664</v>
      </c>
      <c r="B10" s="32">
        <v>43314572</v>
      </c>
      <c r="C10" s="224" t="s">
        <v>665</v>
      </c>
      <c r="D10" s="224" t="s">
        <v>665</v>
      </c>
      <c r="E10" s="32" t="s">
        <v>1213</v>
      </c>
    </row>
    <row r="11" spans="1:5" ht="105" x14ac:dyDescent="0.35">
      <c r="A11" s="222" t="s">
        <v>666</v>
      </c>
      <c r="B11" s="223">
        <v>43311440</v>
      </c>
      <c r="C11" s="32" t="s">
        <v>1193</v>
      </c>
      <c r="D11" s="32" t="s">
        <v>1193</v>
      </c>
      <c r="E11" s="32" t="s">
        <v>3933</v>
      </c>
    </row>
    <row r="12" spans="1:5" ht="42" x14ac:dyDescent="0.35">
      <c r="A12" s="222" t="s">
        <v>667</v>
      </c>
      <c r="B12" s="223">
        <v>43379734</v>
      </c>
      <c r="C12" s="32" t="s">
        <v>668</v>
      </c>
      <c r="D12" s="32" t="s">
        <v>668</v>
      </c>
      <c r="E12" s="225" t="s">
        <v>1187</v>
      </c>
    </row>
    <row r="13" spans="1:5" ht="42" x14ac:dyDescent="0.35">
      <c r="A13" s="222" t="s">
        <v>669</v>
      </c>
      <c r="B13" s="223">
        <v>43373308</v>
      </c>
      <c r="C13" s="32" t="s">
        <v>1222</v>
      </c>
      <c r="D13" s="32" t="s">
        <v>1222</v>
      </c>
      <c r="E13" s="32" t="s">
        <v>1186</v>
      </c>
    </row>
    <row r="14" spans="1:5" ht="42" x14ac:dyDescent="0.35">
      <c r="A14" s="222" t="s">
        <v>670</v>
      </c>
      <c r="B14" s="176">
        <v>43428147</v>
      </c>
      <c r="C14" s="176" t="s">
        <v>671</v>
      </c>
      <c r="D14" s="176" t="s">
        <v>3913</v>
      </c>
      <c r="E14" s="225" t="s">
        <v>1223</v>
      </c>
    </row>
    <row r="15" spans="1:5" ht="31.5" x14ac:dyDescent="0.35">
      <c r="A15" s="222" t="s">
        <v>672</v>
      </c>
      <c r="B15" s="223">
        <v>43433026</v>
      </c>
      <c r="C15" s="32" t="s">
        <v>673</v>
      </c>
      <c r="D15" s="32" t="s">
        <v>3916</v>
      </c>
      <c r="E15" s="225" t="s">
        <v>1224</v>
      </c>
    </row>
    <row r="16" spans="1:5" ht="42" x14ac:dyDescent="0.35">
      <c r="A16" s="222" t="s">
        <v>674</v>
      </c>
      <c r="B16" s="223">
        <v>43425083</v>
      </c>
      <c r="C16" s="32" t="s">
        <v>675</v>
      </c>
      <c r="D16" s="32" t="s">
        <v>675</v>
      </c>
      <c r="E16" s="225" t="s">
        <v>576</v>
      </c>
    </row>
    <row r="17" spans="1:5" ht="42" x14ac:dyDescent="0.35">
      <c r="A17" s="222" t="s">
        <v>676</v>
      </c>
      <c r="B17" s="223">
        <v>43433560</v>
      </c>
      <c r="C17" s="32" t="s">
        <v>677</v>
      </c>
      <c r="D17" s="32" t="s">
        <v>677</v>
      </c>
      <c r="E17" s="32" t="s">
        <v>732</v>
      </c>
    </row>
    <row r="18" spans="1:5" ht="42" x14ac:dyDescent="0.35">
      <c r="A18" s="32" t="s">
        <v>727</v>
      </c>
      <c r="B18" s="223">
        <v>43438918</v>
      </c>
      <c r="C18" s="32" t="s">
        <v>728</v>
      </c>
      <c r="D18" s="32" t="s">
        <v>728</v>
      </c>
      <c r="E18" s="32" t="s">
        <v>733</v>
      </c>
    </row>
    <row r="19" spans="1:5" ht="31.5" x14ac:dyDescent="0.35">
      <c r="A19" s="32" t="s">
        <v>729</v>
      </c>
      <c r="B19" s="32">
        <v>43449722</v>
      </c>
      <c r="C19" s="32" t="s">
        <v>731</v>
      </c>
      <c r="D19" s="32" t="s">
        <v>731</v>
      </c>
      <c r="E19" s="32" t="s">
        <v>1225</v>
      </c>
    </row>
    <row r="20" spans="1:5" ht="31.5" x14ac:dyDescent="0.35">
      <c r="A20" s="32" t="s">
        <v>730</v>
      </c>
      <c r="B20" s="32">
        <v>43527082</v>
      </c>
      <c r="C20" s="32" t="s">
        <v>1226</v>
      </c>
      <c r="D20" s="32" t="s">
        <v>1226</v>
      </c>
      <c r="E20" s="32" t="s">
        <v>1227</v>
      </c>
    </row>
    <row r="21" spans="1:5" ht="32.5" x14ac:dyDescent="0.35">
      <c r="A21" s="32" t="s">
        <v>1228</v>
      </c>
      <c r="B21" s="32">
        <v>43697743</v>
      </c>
      <c r="C21" s="175" t="s">
        <v>1229</v>
      </c>
      <c r="D21" s="175" t="s">
        <v>1229</v>
      </c>
      <c r="E21" s="175" t="s">
        <v>1230</v>
      </c>
    </row>
    <row r="22" spans="1:5" ht="32.5" x14ac:dyDescent="0.35">
      <c r="A22" s="32" t="s">
        <v>1231</v>
      </c>
      <c r="B22" s="32">
        <v>43697743</v>
      </c>
      <c r="C22" s="175" t="s">
        <v>1232</v>
      </c>
      <c r="D22" s="175" t="s">
        <v>1232</v>
      </c>
      <c r="E22" s="175" t="s">
        <v>1233</v>
      </c>
    </row>
    <row r="23" spans="1:5" ht="43" x14ac:dyDescent="0.35">
      <c r="A23" s="32" t="s">
        <v>1234</v>
      </c>
      <c r="B23" s="32">
        <v>43814037</v>
      </c>
      <c r="C23" s="175" t="s">
        <v>1235</v>
      </c>
      <c r="D23" s="175" t="s">
        <v>1235</v>
      </c>
      <c r="E23" s="32" t="s">
        <v>3934</v>
      </c>
    </row>
    <row r="24" spans="1:5" ht="43" x14ac:dyDescent="0.35">
      <c r="A24" s="32" t="s">
        <v>1236</v>
      </c>
      <c r="B24" s="32">
        <v>43822912</v>
      </c>
      <c r="C24" s="175" t="s">
        <v>1237</v>
      </c>
      <c r="D24" s="175" t="s">
        <v>1237</v>
      </c>
      <c r="E24" s="32" t="s">
        <v>3935</v>
      </c>
    </row>
    <row r="25" spans="1:5" ht="43" x14ac:dyDescent="0.35">
      <c r="A25" s="32" t="s">
        <v>1238</v>
      </c>
      <c r="B25" s="32">
        <v>43752568</v>
      </c>
      <c r="C25" s="175" t="s">
        <v>1239</v>
      </c>
      <c r="D25" s="175" t="s">
        <v>1239</v>
      </c>
      <c r="E25" s="32" t="s">
        <v>3936</v>
      </c>
    </row>
    <row r="26" spans="1:5" x14ac:dyDescent="0.35">
      <c r="A26" s="175" t="s">
        <v>576</v>
      </c>
      <c r="B26" s="175" t="s">
        <v>576</v>
      </c>
      <c r="C26" s="175" t="s">
        <v>576</v>
      </c>
      <c r="D26" s="175" t="s">
        <v>576</v>
      </c>
      <c r="E26" s="175" t="s">
        <v>576</v>
      </c>
    </row>
    <row r="27" spans="1:5" x14ac:dyDescent="0.35">
      <c r="A27" s="175" t="s">
        <v>576</v>
      </c>
      <c r="B27" s="175" t="s">
        <v>576</v>
      </c>
      <c r="C27" s="175" t="s">
        <v>576</v>
      </c>
      <c r="D27" s="175" t="s">
        <v>576</v>
      </c>
      <c r="E27" s="175" t="s">
        <v>576</v>
      </c>
    </row>
    <row r="28" spans="1:5" x14ac:dyDescent="0.35">
      <c r="A28" s="175" t="s">
        <v>576</v>
      </c>
      <c r="B28" s="175" t="s">
        <v>576</v>
      </c>
      <c r="C28" s="175" t="s">
        <v>576</v>
      </c>
      <c r="D28" s="175" t="s">
        <v>576</v>
      </c>
      <c r="E28" s="175" t="s">
        <v>576</v>
      </c>
    </row>
    <row r="29" spans="1:5" x14ac:dyDescent="0.35">
      <c r="A29" s="175" t="s">
        <v>576</v>
      </c>
      <c r="B29" s="175" t="s">
        <v>576</v>
      </c>
      <c r="C29" s="175" t="s">
        <v>576</v>
      </c>
      <c r="D29" s="175" t="s">
        <v>576</v>
      </c>
      <c r="E29" s="175" t="s">
        <v>576</v>
      </c>
    </row>
    <row r="30" spans="1:5" x14ac:dyDescent="0.35">
      <c r="A30" s="175" t="s">
        <v>576</v>
      </c>
      <c r="B30" s="175" t="s">
        <v>576</v>
      </c>
      <c r="C30" s="175" t="s">
        <v>576</v>
      </c>
      <c r="D30" s="175" t="s">
        <v>576</v>
      </c>
      <c r="E30" s="175" t="s">
        <v>576</v>
      </c>
    </row>
    <row r="31" spans="1:5" x14ac:dyDescent="0.35">
      <c r="A31" s="175" t="s">
        <v>576</v>
      </c>
      <c r="B31" s="175" t="s">
        <v>576</v>
      </c>
      <c r="C31" s="175" t="s">
        <v>576</v>
      </c>
      <c r="D31" s="175" t="s">
        <v>576</v>
      </c>
      <c r="E31" s="175" t="s">
        <v>576</v>
      </c>
    </row>
    <row r="32" spans="1:5" x14ac:dyDescent="0.35">
      <c r="A32" s="175" t="s">
        <v>576</v>
      </c>
      <c r="B32" s="175" t="s">
        <v>576</v>
      </c>
      <c r="C32" s="175" t="s">
        <v>576</v>
      </c>
      <c r="D32" s="175" t="s">
        <v>576</v>
      </c>
      <c r="E32" s="175" t="s">
        <v>576</v>
      </c>
    </row>
    <row r="33" spans="1:5" x14ac:dyDescent="0.35">
      <c r="A33" s="175" t="s">
        <v>576</v>
      </c>
      <c r="B33" s="175" t="s">
        <v>576</v>
      </c>
      <c r="C33" s="175" t="s">
        <v>576</v>
      </c>
      <c r="D33" s="175" t="s">
        <v>576</v>
      </c>
      <c r="E33" s="175" t="s">
        <v>576</v>
      </c>
    </row>
    <row r="34" spans="1:5" x14ac:dyDescent="0.35">
      <c r="A34" s="175" t="s">
        <v>576</v>
      </c>
      <c r="B34" s="175" t="s">
        <v>576</v>
      </c>
      <c r="C34" s="175" t="s">
        <v>576</v>
      </c>
      <c r="D34" s="175" t="s">
        <v>576</v>
      </c>
      <c r="E34" s="175" t="s">
        <v>576</v>
      </c>
    </row>
    <row r="35" spans="1:5" x14ac:dyDescent="0.35">
      <c r="A35"/>
      <c r="B35"/>
      <c r="C35"/>
      <c r="D35"/>
      <c r="E35"/>
    </row>
    <row r="36" spans="1:5" x14ac:dyDescent="0.35">
      <c r="A36"/>
      <c r="B36"/>
      <c r="C36"/>
      <c r="D36"/>
      <c r="E36"/>
    </row>
    <row r="37" spans="1:5" x14ac:dyDescent="0.35">
      <c r="A37"/>
      <c r="B37"/>
      <c r="C37"/>
      <c r="D37"/>
      <c r="E37"/>
    </row>
    <row r="38" spans="1:5" x14ac:dyDescent="0.35">
      <c r="A38"/>
      <c r="B38"/>
      <c r="C38"/>
      <c r="D38"/>
      <c r="E38"/>
    </row>
    <row r="39" spans="1:5" x14ac:dyDescent="0.35">
      <c r="A39"/>
      <c r="B39"/>
      <c r="C39"/>
      <c r="D39"/>
      <c r="E39"/>
    </row>
    <row r="40" spans="1:5" x14ac:dyDescent="0.35">
      <c r="A40"/>
      <c r="B40"/>
      <c r="C40"/>
      <c r="D40"/>
      <c r="E40"/>
    </row>
    <row r="41" spans="1:5" x14ac:dyDescent="0.35">
      <c r="A41"/>
      <c r="B41"/>
      <c r="C41"/>
      <c r="D41"/>
      <c r="E41"/>
    </row>
    <row r="42" spans="1:5" x14ac:dyDescent="0.35">
      <c r="A42"/>
      <c r="B42"/>
      <c r="C42"/>
      <c r="D42"/>
      <c r="E42"/>
    </row>
    <row r="43" spans="1:5" x14ac:dyDescent="0.35">
      <c r="A43"/>
      <c r="B43"/>
      <c r="C43"/>
      <c r="D43"/>
      <c r="E43"/>
    </row>
    <row r="44" spans="1:5" x14ac:dyDescent="0.35">
      <c r="A44"/>
      <c r="B44"/>
      <c r="C44"/>
      <c r="D44"/>
      <c r="E44"/>
    </row>
    <row r="45" spans="1:5" x14ac:dyDescent="0.35">
      <c r="A45"/>
      <c r="B45"/>
      <c r="C45"/>
      <c r="D45"/>
      <c r="E45"/>
    </row>
    <row r="46" spans="1:5" x14ac:dyDescent="0.35">
      <c r="A46"/>
      <c r="B46"/>
      <c r="C46"/>
      <c r="D46"/>
      <c r="E46"/>
    </row>
    <row r="47" spans="1:5" x14ac:dyDescent="0.35">
      <c r="A47"/>
      <c r="B47"/>
      <c r="C47"/>
      <c r="D47"/>
      <c r="E47"/>
    </row>
    <row r="48" spans="1:5" x14ac:dyDescent="0.35">
      <c r="A48"/>
      <c r="B48"/>
      <c r="C48"/>
      <c r="D48"/>
      <c r="E48"/>
    </row>
    <row r="49" spans="1:5" x14ac:dyDescent="0.35">
      <c r="A49"/>
      <c r="B49"/>
      <c r="C49"/>
      <c r="D49"/>
      <c r="E49"/>
    </row>
    <row r="50" spans="1:5" x14ac:dyDescent="0.35">
      <c r="A50"/>
      <c r="B50"/>
      <c r="C50"/>
      <c r="D50"/>
      <c r="E50"/>
    </row>
    <row r="51" spans="1:5" x14ac:dyDescent="0.35">
      <c r="A51"/>
      <c r="B51"/>
      <c r="C51"/>
      <c r="D51"/>
      <c r="E51"/>
    </row>
    <row r="52" spans="1:5" x14ac:dyDescent="0.35">
      <c r="A52"/>
      <c r="B52"/>
      <c r="C52"/>
      <c r="D52"/>
      <c r="E52"/>
    </row>
    <row r="53" spans="1:5" x14ac:dyDescent="0.35">
      <c r="A53"/>
      <c r="B53"/>
      <c r="C53"/>
      <c r="D53"/>
      <c r="E53"/>
    </row>
    <row r="54" spans="1:5" x14ac:dyDescent="0.35">
      <c r="A54"/>
      <c r="B54"/>
      <c r="C54"/>
      <c r="D54"/>
      <c r="E54"/>
    </row>
    <row r="55" spans="1:5" x14ac:dyDescent="0.35">
      <c r="A55"/>
      <c r="B55"/>
      <c r="C55"/>
      <c r="D55"/>
      <c r="E55"/>
    </row>
    <row r="56" spans="1:5" x14ac:dyDescent="0.35">
      <c r="A56"/>
      <c r="B56"/>
      <c r="C56"/>
      <c r="D56"/>
      <c r="E56"/>
    </row>
    <row r="57" spans="1:5" x14ac:dyDescent="0.35">
      <c r="A57"/>
      <c r="B57"/>
      <c r="C57"/>
      <c r="D57"/>
      <c r="E57"/>
    </row>
    <row r="58" spans="1:5" x14ac:dyDescent="0.35">
      <c r="A58"/>
      <c r="B58"/>
      <c r="C58"/>
      <c r="D58"/>
      <c r="E58"/>
    </row>
    <row r="59" spans="1:5" x14ac:dyDescent="0.35">
      <c r="A59"/>
      <c r="B59"/>
      <c r="C59"/>
      <c r="D59"/>
      <c r="E59"/>
    </row>
    <row r="60" spans="1:5" x14ac:dyDescent="0.35">
      <c r="A60"/>
      <c r="B60"/>
      <c r="C60"/>
      <c r="D60"/>
      <c r="E60"/>
    </row>
    <row r="61" spans="1:5" x14ac:dyDescent="0.35">
      <c r="A61"/>
      <c r="B61"/>
      <c r="C61"/>
      <c r="D61"/>
      <c r="E61"/>
    </row>
    <row r="62" spans="1:5" x14ac:dyDescent="0.35">
      <c r="A62"/>
      <c r="B62"/>
      <c r="C62"/>
      <c r="D62"/>
      <c r="E62"/>
    </row>
    <row r="63" spans="1:5" x14ac:dyDescent="0.35">
      <c r="A63"/>
      <c r="B63"/>
      <c r="C63"/>
      <c r="D63"/>
      <c r="E63"/>
    </row>
    <row r="64" spans="1:5" x14ac:dyDescent="0.35">
      <c r="A64"/>
      <c r="B64"/>
      <c r="C64"/>
      <c r="D64"/>
      <c r="E64"/>
    </row>
    <row r="65" spans="1:5" x14ac:dyDescent="0.35">
      <c r="A65"/>
      <c r="B65"/>
      <c r="C65"/>
      <c r="D65"/>
      <c r="E65"/>
    </row>
    <row r="66" spans="1:5" x14ac:dyDescent="0.35">
      <c r="A66"/>
      <c r="B66"/>
      <c r="C66"/>
      <c r="D66"/>
      <c r="E66"/>
    </row>
    <row r="67" spans="1:5" x14ac:dyDescent="0.35">
      <c r="A67"/>
      <c r="B67"/>
      <c r="C67"/>
      <c r="D67"/>
      <c r="E67"/>
    </row>
    <row r="68" spans="1:5" x14ac:dyDescent="0.35">
      <c r="A68"/>
      <c r="B68"/>
      <c r="C68"/>
      <c r="D68"/>
      <c r="E68"/>
    </row>
    <row r="69" spans="1:5" x14ac:dyDescent="0.35">
      <c r="A69"/>
      <c r="B69"/>
      <c r="C69"/>
      <c r="D69"/>
      <c r="E69"/>
    </row>
    <row r="70" spans="1:5" x14ac:dyDescent="0.35">
      <c r="A70"/>
      <c r="B70"/>
      <c r="C70"/>
      <c r="D70"/>
      <c r="E70"/>
    </row>
    <row r="71" spans="1:5" x14ac:dyDescent="0.35">
      <c r="A71"/>
      <c r="B71"/>
      <c r="C71"/>
      <c r="D71"/>
      <c r="E71"/>
    </row>
    <row r="72" spans="1:5" x14ac:dyDescent="0.35">
      <c r="A72"/>
      <c r="B72"/>
      <c r="C72"/>
      <c r="D72"/>
      <c r="E72"/>
    </row>
    <row r="73" spans="1:5" x14ac:dyDescent="0.35">
      <c r="A73"/>
      <c r="B73"/>
      <c r="C73"/>
      <c r="D73"/>
      <c r="E73"/>
    </row>
    <row r="74" spans="1:5" x14ac:dyDescent="0.35">
      <c r="A74"/>
      <c r="B74"/>
      <c r="C74"/>
      <c r="D74"/>
      <c r="E74"/>
    </row>
    <row r="75" spans="1:5" x14ac:dyDescent="0.35">
      <c r="A75"/>
      <c r="B75"/>
      <c r="C75"/>
      <c r="D75"/>
      <c r="E75"/>
    </row>
    <row r="76" spans="1:5" x14ac:dyDescent="0.35">
      <c r="A76"/>
      <c r="B76"/>
      <c r="C76"/>
      <c r="D76"/>
      <c r="E76"/>
    </row>
    <row r="77" spans="1:5" x14ac:dyDescent="0.35">
      <c r="A77"/>
      <c r="B77"/>
      <c r="C77"/>
      <c r="D77"/>
      <c r="E77"/>
    </row>
    <row r="78" spans="1:5" x14ac:dyDescent="0.35">
      <c r="A78"/>
      <c r="B78"/>
      <c r="C78"/>
      <c r="D78"/>
      <c r="E78"/>
    </row>
    <row r="79" spans="1:5" x14ac:dyDescent="0.35">
      <c r="A79"/>
      <c r="B79"/>
      <c r="C79"/>
      <c r="D79"/>
      <c r="E79"/>
    </row>
    <row r="80" spans="1:5" x14ac:dyDescent="0.35">
      <c r="A80"/>
      <c r="B80"/>
      <c r="C80"/>
      <c r="D80"/>
      <c r="E80"/>
    </row>
    <row r="81" spans="1:5" x14ac:dyDescent="0.35">
      <c r="A81"/>
      <c r="B81"/>
      <c r="C81"/>
      <c r="D81"/>
      <c r="E81"/>
    </row>
    <row r="82" spans="1:5" x14ac:dyDescent="0.35">
      <c r="A82"/>
      <c r="B82"/>
      <c r="C82"/>
      <c r="D82"/>
      <c r="E82"/>
    </row>
    <row r="83" spans="1:5" x14ac:dyDescent="0.35">
      <c r="A83"/>
      <c r="B83"/>
      <c r="C83"/>
      <c r="D83"/>
      <c r="E83"/>
    </row>
    <row r="84" spans="1:5" x14ac:dyDescent="0.35">
      <c r="A84"/>
      <c r="B84"/>
      <c r="C84"/>
      <c r="D84"/>
      <c r="E84"/>
    </row>
    <row r="85" spans="1:5" x14ac:dyDescent="0.35">
      <c r="A85"/>
      <c r="B85"/>
      <c r="C85"/>
      <c r="D85"/>
      <c r="E85"/>
    </row>
    <row r="86" spans="1:5" x14ac:dyDescent="0.35">
      <c r="A86"/>
      <c r="B86"/>
      <c r="C86"/>
      <c r="D86"/>
      <c r="E86"/>
    </row>
    <row r="87" spans="1:5" x14ac:dyDescent="0.35">
      <c r="A87"/>
      <c r="B87"/>
      <c r="C87"/>
      <c r="D87"/>
      <c r="E87"/>
    </row>
    <row r="88" spans="1:5" x14ac:dyDescent="0.35">
      <c r="A88"/>
      <c r="B88"/>
      <c r="C88"/>
      <c r="D88"/>
      <c r="E88"/>
    </row>
    <row r="89" spans="1:5" x14ac:dyDescent="0.35">
      <c r="A89"/>
      <c r="B89"/>
      <c r="C89"/>
      <c r="D89"/>
      <c r="E89"/>
    </row>
    <row r="90" spans="1:5" x14ac:dyDescent="0.35">
      <c r="A90"/>
      <c r="B90"/>
      <c r="C90"/>
      <c r="D90"/>
      <c r="E90"/>
    </row>
    <row r="91" spans="1:5" x14ac:dyDescent="0.35">
      <c r="A91"/>
      <c r="B91"/>
      <c r="C91"/>
      <c r="D91"/>
      <c r="E91"/>
    </row>
    <row r="92" spans="1:5" x14ac:dyDescent="0.35">
      <c r="A92"/>
      <c r="B92"/>
      <c r="C92"/>
      <c r="D92"/>
      <c r="E92"/>
    </row>
    <row r="93" spans="1:5" x14ac:dyDescent="0.35">
      <c r="A93"/>
      <c r="B93"/>
      <c r="C93"/>
      <c r="D93"/>
      <c r="E93"/>
    </row>
    <row r="94" spans="1:5" x14ac:dyDescent="0.35">
      <c r="A94"/>
      <c r="B94"/>
      <c r="C94"/>
      <c r="D94"/>
      <c r="E94"/>
    </row>
    <row r="95" spans="1:5" x14ac:dyDescent="0.35">
      <c r="A95"/>
      <c r="B95"/>
      <c r="C95"/>
      <c r="D95"/>
      <c r="E95"/>
    </row>
    <row r="96" spans="1:5" x14ac:dyDescent="0.35">
      <c r="A96"/>
      <c r="B96"/>
      <c r="C96"/>
      <c r="D96"/>
      <c r="E96"/>
    </row>
    <row r="97" spans="1:5" x14ac:dyDescent="0.35">
      <c r="A97"/>
      <c r="B97"/>
      <c r="C97"/>
      <c r="D97"/>
      <c r="E97"/>
    </row>
    <row r="98" spans="1:5" x14ac:dyDescent="0.35">
      <c r="A98"/>
      <c r="B98"/>
      <c r="C98"/>
      <c r="D98"/>
      <c r="E98"/>
    </row>
    <row r="99" spans="1:5" x14ac:dyDescent="0.35">
      <c r="A99"/>
      <c r="B99"/>
      <c r="C99"/>
      <c r="D99"/>
      <c r="E99"/>
    </row>
    <row r="100" spans="1:5" x14ac:dyDescent="0.35">
      <c r="A100"/>
      <c r="B100"/>
      <c r="C100"/>
      <c r="D100"/>
      <c r="E100"/>
    </row>
    <row r="101" spans="1:5" x14ac:dyDescent="0.35">
      <c r="A101"/>
      <c r="B101"/>
      <c r="C101"/>
      <c r="D101"/>
      <c r="E101"/>
    </row>
    <row r="102" spans="1:5" x14ac:dyDescent="0.35">
      <c r="A102"/>
      <c r="B102"/>
      <c r="C102"/>
      <c r="D102"/>
      <c r="E102"/>
    </row>
    <row r="103" spans="1:5" x14ac:dyDescent="0.35">
      <c r="A103"/>
      <c r="B103"/>
      <c r="C103"/>
      <c r="D103"/>
      <c r="E103"/>
    </row>
    <row r="104" spans="1:5" x14ac:dyDescent="0.35">
      <c r="A104"/>
      <c r="B104"/>
      <c r="C104"/>
      <c r="D104"/>
      <c r="E104"/>
    </row>
    <row r="105" spans="1:5" x14ac:dyDescent="0.35">
      <c r="A105"/>
      <c r="B105"/>
      <c r="C105"/>
      <c r="D105"/>
      <c r="E105"/>
    </row>
    <row r="106" spans="1:5" x14ac:dyDescent="0.35">
      <c r="A106"/>
      <c r="B106"/>
      <c r="C106"/>
      <c r="D106"/>
      <c r="E106"/>
    </row>
    <row r="107" spans="1:5" x14ac:dyDescent="0.35">
      <c r="A107"/>
      <c r="B107"/>
      <c r="C107"/>
      <c r="D107"/>
      <c r="E107"/>
    </row>
    <row r="108" spans="1:5" x14ac:dyDescent="0.35">
      <c r="A108"/>
      <c r="B108"/>
      <c r="C108"/>
      <c r="D108"/>
      <c r="E108"/>
    </row>
    <row r="109" spans="1:5" x14ac:dyDescent="0.35">
      <c r="A109"/>
      <c r="B109"/>
      <c r="C109"/>
      <c r="D109"/>
      <c r="E109"/>
    </row>
    <row r="110" spans="1:5" x14ac:dyDescent="0.35">
      <c r="A110"/>
      <c r="B110"/>
      <c r="C110"/>
      <c r="D110"/>
      <c r="E110"/>
    </row>
    <row r="111" spans="1:5" x14ac:dyDescent="0.35">
      <c r="A111"/>
      <c r="B111"/>
      <c r="C111"/>
      <c r="D111"/>
      <c r="E111"/>
    </row>
    <row r="112" spans="1:5" x14ac:dyDescent="0.35">
      <c r="A112"/>
      <c r="B112"/>
      <c r="C112"/>
      <c r="D112"/>
      <c r="E112"/>
    </row>
    <row r="113" spans="1:5" x14ac:dyDescent="0.35">
      <c r="A113"/>
      <c r="B113"/>
      <c r="C113"/>
      <c r="D113"/>
      <c r="E113"/>
    </row>
    <row r="114" spans="1:5" x14ac:dyDescent="0.35">
      <c r="A114"/>
      <c r="B114"/>
      <c r="C114"/>
      <c r="D114"/>
      <c r="E114"/>
    </row>
    <row r="115" spans="1:5" x14ac:dyDescent="0.35">
      <c r="A115"/>
      <c r="B115"/>
      <c r="C115"/>
      <c r="D115"/>
      <c r="E115"/>
    </row>
    <row r="116" spans="1:5" x14ac:dyDescent="0.35">
      <c r="A116"/>
      <c r="B116"/>
      <c r="C116"/>
      <c r="D116"/>
      <c r="E116"/>
    </row>
    <row r="117" spans="1:5" x14ac:dyDescent="0.35">
      <c r="A117"/>
      <c r="B117"/>
      <c r="C117"/>
      <c r="D117"/>
      <c r="E117"/>
    </row>
    <row r="118" spans="1:5" x14ac:dyDescent="0.35">
      <c r="A118"/>
      <c r="B118"/>
      <c r="C118"/>
      <c r="D118"/>
      <c r="E118"/>
    </row>
    <row r="119" spans="1:5" x14ac:dyDescent="0.35">
      <c r="A119"/>
      <c r="B119"/>
      <c r="C119"/>
      <c r="D119"/>
      <c r="E119"/>
    </row>
    <row r="120" spans="1:5" x14ac:dyDescent="0.35">
      <c r="A120"/>
      <c r="B120"/>
      <c r="C120"/>
      <c r="D120"/>
      <c r="E120"/>
    </row>
    <row r="121" spans="1:5" x14ac:dyDescent="0.35">
      <c r="A121"/>
      <c r="B121"/>
      <c r="C121"/>
      <c r="D121"/>
      <c r="E121"/>
    </row>
    <row r="122" spans="1:5" x14ac:dyDescent="0.35">
      <c r="A122"/>
      <c r="B122"/>
      <c r="C122"/>
      <c r="D122"/>
      <c r="E122"/>
    </row>
    <row r="123" spans="1:5" x14ac:dyDescent="0.35">
      <c r="A123"/>
      <c r="B123"/>
      <c r="C123"/>
      <c r="D123"/>
      <c r="E123"/>
    </row>
    <row r="124" spans="1:5" x14ac:dyDescent="0.35">
      <c r="A124"/>
      <c r="B124"/>
      <c r="C124"/>
      <c r="D124"/>
      <c r="E124"/>
    </row>
    <row r="125" spans="1:5" x14ac:dyDescent="0.35">
      <c r="A125"/>
      <c r="B125"/>
      <c r="C125"/>
      <c r="D125"/>
      <c r="E125"/>
    </row>
    <row r="126" spans="1:5" x14ac:dyDescent="0.35">
      <c r="A126"/>
      <c r="B126"/>
      <c r="C126"/>
      <c r="D126"/>
      <c r="E126"/>
    </row>
    <row r="127" spans="1:5" x14ac:dyDescent="0.35">
      <c r="A127"/>
      <c r="B127"/>
      <c r="C127"/>
      <c r="D127"/>
      <c r="E127"/>
    </row>
    <row r="128" spans="1:5" x14ac:dyDescent="0.35">
      <c r="A128"/>
      <c r="B128"/>
      <c r="C128"/>
      <c r="D128"/>
      <c r="E128"/>
    </row>
    <row r="129" spans="1:5" x14ac:dyDescent="0.35">
      <c r="A129"/>
      <c r="B129"/>
      <c r="C129"/>
      <c r="D129"/>
      <c r="E129"/>
    </row>
    <row r="130" spans="1:5" x14ac:dyDescent="0.35">
      <c r="A130"/>
      <c r="B130"/>
      <c r="C130"/>
      <c r="D130"/>
      <c r="E130"/>
    </row>
    <row r="131" spans="1:5" x14ac:dyDescent="0.35">
      <c r="A131"/>
      <c r="B131"/>
      <c r="C131"/>
      <c r="D131"/>
      <c r="E131"/>
    </row>
    <row r="132" spans="1:5" x14ac:dyDescent="0.35">
      <c r="A132"/>
      <c r="B132"/>
      <c r="C132"/>
      <c r="D132"/>
      <c r="E132"/>
    </row>
    <row r="133" spans="1:5" x14ac:dyDescent="0.35">
      <c r="A133"/>
      <c r="B133"/>
      <c r="C133"/>
      <c r="D133"/>
      <c r="E133"/>
    </row>
    <row r="134" spans="1:5" x14ac:dyDescent="0.35">
      <c r="A134"/>
      <c r="B134"/>
      <c r="C134"/>
      <c r="D134"/>
      <c r="E134"/>
    </row>
    <row r="135" spans="1:5" x14ac:dyDescent="0.35">
      <c r="A135"/>
      <c r="B135"/>
      <c r="C135"/>
      <c r="D135"/>
      <c r="E135"/>
    </row>
    <row r="136" spans="1:5" x14ac:dyDescent="0.35">
      <c r="A136"/>
      <c r="B136"/>
      <c r="C136"/>
      <c r="D136"/>
      <c r="E136"/>
    </row>
    <row r="137" spans="1:5" x14ac:dyDescent="0.35">
      <c r="A137"/>
      <c r="B137"/>
      <c r="C137"/>
      <c r="D137"/>
      <c r="E137"/>
    </row>
    <row r="138" spans="1:5" x14ac:dyDescent="0.35">
      <c r="A138"/>
      <c r="B138"/>
      <c r="C138"/>
      <c r="D138"/>
      <c r="E138"/>
    </row>
    <row r="139" spans="1:5" x14ac:dyDescent="0.35">
      <c r="A139"/>
      <c r="B139"/>
      <c r="C139"/>
      <c r="D139"/>
      <c r="E139"/>
    </row>
    <row r="140" spans="1:5" x14ac:dyDescent="0.35">
      <c r="A140"/>
      <c r="B140"/>
      <c r="C140"/>
      <c r="D140"/>
      <c r="E140"/>
    </row>
    <row r="141" spans="1:5" x14ac:dyDescent="0.35">
      <c r="A141"/>
      <c r="B141"/>
      <c r="C141"/>
      <c r="D141"/>
      <c r="E141"/>
    </row>
    <row r="142" spans="1:5" x14ac:dyDescent="0.35">
      <c r="A142"/>
      <c r="B142"/>
      <c r="C142"/>
      <c r="D142"/>
      <c r="E142"/>
    </row>
    <row r="143" spans="1:5" x14ac:dyDescent="0.35">
      <c r="A143"/>
      <c r="B143"/>
      <c r="C143"/>
      <c r="D143"/>
      <c r="E143"/>
    </row>
    <row r="144" spans="1:5" x14ac:dyDescent="0.35">
      <c r="A144"/>
      <c r="B144"/>
      <c r="C144"/>
      <c r="D144"/>
      <c r="E144"/>
    </row>
    <row r="145" spans="1:5" x14ac:dyDescent="0.35">
      <c r="A145"/>
      <c r="B145"/>
      <c r="C145"/>
      <c r="D145"/>
      <c r="E145"/>
    </row>
    <row r="146" spans="1:5" x14ac:dyDescent="0.35">
      <c r="A146"/>
      <c r="B146"/>
      <c r="C146"/>
      <c r="D146"/>
      <c r="E146"/>
    </row>
    <row r="147" spans="1:5" x14ac:dyDescent="0.35">
      <c r="A147"/>
      <c r="B147"/>
      <c r="C147"/>
      <c r="D147"/>
      <c r="E147"/>
    </row>
    <row r="148" spans="1:5" x14ac:dyDescent="0.35">
      <c r="A148"/>
      <c r="B148"/>
      <c r="C148"/>
      <c r="D148"/>
      <c r="E148"/>
    </row>
    <row r="149" spans="1:5" x14ac:dyDescent="0.35">
      <c r="A149"/>
      <c r="B149"/>
      <c r="C149"/>
      <c r="D149"/>
      <c r="E149"/>
    </row>
    <row r="150" spans="1:5" x14ac:dyDescent="0.35">
      <c r="A150"/>
      <c r="B150"/>
      <c r="C150"/>
      <c r="D150"/>
      <c r="E150"/>
    </row>
    <row r="151" spans="1:5" x14ac:dyDescent="0.35">
      <c r="A151"/>
      <c r="B151"/>
      <c r="C151"/>
      <c r="D151"/>
      <c r="E151"/>
    </row>
    <row r="152" spans="1:5" x14ac:dyDescent="0.35">
      <c r="A152"/>
      <c r="B152"/>
      <c r="C152"/>
      <c r="D152"/>
      <c r="E152"/>
    </row>
    <row r="153" spans="1:5" x14ac:dyDescent="0.35">
      <c r="A153"/>
      <c r="B153"/>
      <c r="C153"/>
      <c r="D153"/>
      <c r="E153"/>
    </row>
    <row r="154" spans="1:5" x14ac:dyDescent="0.35">
      <c r="A154"/>
      <c r="B154"/>
      <c r="C154"/>
      <c r="D154"/>
      <c r="E154"/>
    </row>
    <row r="155" spans="1:5" x14ac:dyDescent="0.35">
      <c r="A155"/>
      <c r="B155"/>
      <c r="C155"/>
      <c r="D155"/>
      <c r="E155"/>
    </row>
    <row r="156" spans="1:5" x14ac:dyDescent="0.35">
      <c r="A156"/>
      <c r="B156"/>
      <c r="C156"/>
      <c r="D156"/>
      <c r="E156"/>
    </row>
    <row r="157" spans="1:5" x14ac:dyDescent="0.35">
      <c r="A157"/>
      <c r="B157"/>
      <c r="C157"/>
      <c r="D157"/>
      <c r="E157"/>
    </row>
    <row r="158" spans="1:5" x14ac:dyDescent="0.35">
      <c r="A158"/>
      <c r="B158"/>
      <c r="C158"/>
      <c r="D158"/>
      <c r="E158"/>
    </row>
    <row r="159" spans="1:5" x14ac:dyDescent="0.35">
      <c r="A159"/>
      <c r="B159"/>
      <c r="C159"/>
      <c r="D159"/>
      <c r="E159"/>
    </row>
    <row r="160" spans="1:5" x14ac:dyDescent="0.35">
      <c r="A160"/>
      <c r="B160"/>
      <c r="C160"/>
      <c r="D160"/>
      <c r="E160"/>
    </row>
    <row r="161" spans="1:5" x14ac:dyDescent="0.35">
      <c r="A161"/>
      <c r="B161"/>
      <c r="C161"/>
      <c r="D161"/>
      <c r="E161"/>
    </row>
    <row r="162" spans="1:5" x14ac:dyDescent="0.35">
      <c r="A162"/>
      <c r="B162"/>
      <c r="C162"/>
      <c r="D162"/>
      <c r="E162"/>
    </row>
    <row r="163" spans="1:5" x14ac:dyDescent="0.35">
      <c r="A163"/>
      <c r="B163"/>
      <c r="C163"/>
      <c r="D163"/>
      <c r="E163"/>
    </row>
    <row r="164" spans="1:5" x14ac:dyDescent="0.35">
      <c r="A164"/>
      <c r="B164"/>
      <c r="C164"/>
      <c r="D164"/>
      <c r="E164"/>
    </row>
    <row r="165" spans="1:5" x14ac:dyDescent="0.35">
      <c r="A165"/>
      <c r="B165"/>
      <c r="C165"/>
      <c r="D165"/>
      <c r="E165"/>
    </row>
    <row r="166" spans="1:5" x14ac:dyDescent="0.35">
      <c r="A166"/>
      <c r="B166"/>
      <c r="C166"/>
      <c r="D166"/>
      <c r="E166"/>
    </row>
    <row r="167" spans="1:5" x14ac:dyDescent="0.35">
      <c r="A167"/>
      <c r="B167"/>
      <c r="C167"/>
      <c r="D167"/>
      <c r="E167"/>
    </row>
    <row r="168" spans="1:5" x14ac:dyDescent="0.35">
      <c r="A168"/>
      <c r="B168"/>
      <c r="C168"/>
      <c r="D168"/>
      <c r="E168"/>
    </row>
    <row r="169" spans="1:5" x14ac:dyDescent="0.35">
      <c r="A169"/>
      <c r="B169"/>
      <c r="C169"/>
      <c r="D169"/>
      <c r="E169"/>
    </row>
    <row r="170" spans="1:5" x14ac:dyDescent="0.35">
      <c r="A170"/>
      <c r="B170"/>
      <c r="C170"/>
      <c r="D170"/>
      <c r="E170"/>
    </row>
    <row r="171" spans="1:5" x14ac:dyDescent="0.35">
      <c r="A171"/>
      <c r="B171"/>
      <c r="C171"/>
      <c r="D171"/>
      <c r="E171"/>
    </row>
    <row r="172" spans="1:5" x14ac:dyDescent="0.35">
      <c r="A172"/>
      <c r="B172"/>
      <c r="C172"/>
      <c r="D172"/>
      <c r="E172"/>
    </row>
    <row r="173" spans="1:5" x14ac:dyDescent="0.35">
      <c r="A173"/>
      <c r="B173"/>
      <c r="C173"/>
      <c r="D173"/>
      <c r="E173"/>
    </row>
    <row r="174" spans="1:5" x14ac:dyDescent="0.35">
      <c r="A174"/>
      <c r="B174"/>
      <c r="C174"/>
      <c r="D174"/>
      <c r="E174"/>
    </row>
    <row r="175" spans="1:5" x14ac:dyDescent="0.35">
      <c r="A175"/>
      <c r="B175"/>
      <c r="C175"/>
      <c r="D175"/>
      <c r="E175"/>
    </row>
    <row r="176" spans="1:5" x14ac:dyDescent="0.35">
      <c r="A176"/>
      <c r="B176"/>
      <c r="C176"/>
      <c r="D176"/>
      <c r="E176"/>
    </row>
    <row r="177" spans="1:5" x14ac:dyDescent="0.35">
      <c r="A177"/>
      <c r="B177"/>
      <c r="C177"/>
      <c r="D177"/>
      <c r="E177"/>
    </row>
    <row r="178" spans="1:5" x14ac:dyDescent="0.35">
      <c r="A178"/>
      <c r="B178"/>
      <c r="C178"/>
      <c r="D178"/>
      <c r="E178"/>
    </row>
    <row r="179" spans="1:5" x14ac:dyDescent="0.35">
      <c r="A179"/>
      <c r="B179"/>
      <c r="C179"/>
      <c r="D179"/>
      <c r="E179"/>
    </row>
    <row r="180" spans="1:5" x14ac:dyDescent="0.35">
      <c r="A180"/>
      <c r="B180"/>
      <c r="C180"/>
      <c r="D180"/>
      <c r="E180"/>
    </row>
    <row r="181" spans="1:5" x14ac:dyDescent="0.35">
      <c r="A181"/>
      <c r="B181"/>
      <c r="C181"/>
      <c r="D181"/>
      <c r="E181"/>
    </row>
    <row r="182" spans="1:5" x14ac:dyDescent="0.35">
      <c r="A182"/>
      <c r="B182"/>
      <c r="C182"/>
      <c r="D182"/>
      <c r="E182"/>
    </row>
    <row r="183" spans="1:5" x14ac:dyDescent="0.35">
      <c r="A183"/>
      <c r="B183"/>
      <c r="C183"/>
      <c r="D183"/>
      <c r="E183"/>
    </row>
    <row r="184" spans="1:5" x14ac:dyDescent="0.35">
      <c r="A184"/>
      <c r="B184"/>
      <c r="C184"/>
      <c r="D184"/>
      <c r="E184"/>
    </row>
    <row r="185" spans="1:5" x14ac:dyDescent="0.35">
      <c r="A185"/>
      <c r="B185"/>
      <c r="C185"/>
      <c r="D185"/>
      <c r="E185"/>
    </row>
    <row r="186" spans="1:5" x14ac:dyDescent="0.35">
      <c r="A186"/>
      <c r="B186"/>
      <c r="C186"/>
      <c r="D186"/>
      <c r="E186"/>
    </row>
    <row r="187" spans="1:5" x14ac:dyDescent="0.35">
      <c r="A187"/>
      <c r="B187"/>
      <c r="C187"/>
      <c r="D187"/>
      <c r="E187"/>
    </row>
    <row r="188" spans="1:5" x14ac:dyDescent="0.35">
      <c r="A188"/>
      <c r="B188"/>
      <c r="C188"/>
      <c r="D188"/>
      <c r="E188"/>
    </row>
    <row r="189" spans="1:5" x14ac:dyDescent="0.35">
      <c r="A189"/>
      <c r="B189"/>
      <c r="C189"/>
      <c r="D189"/>
      <c r="E189"/>
    </row>
    <row r="190" spans="1:5" x14ac:dyDescent="0.35">
      <c r="A190"/>
      <c r="B190"/>
      <c r="C190"/>
      <c r="D190"/>
      <c r="E190"/>
    </row>
    <row r="191" spans="1:5" x14ac:dyDescent="0.35">
      <c r="A191"/>
      <c r="B191"/>
      <c r="C191"/>
      <c r="D191"/>
      <c r="E191"/>
    </row>
    <row r="192" spans="1:5" x14ac:dyDescent="0.35">
      <c r="A192"/>
      <c r="B192"/>
      <c r="C192"/>
      <c r="D192"/>
      <c r="E192"/>
    </row>
    <row r="193" spans="1:5" x14ac:dyDescent="0.35">
      <c r="A193"/>
      <c r="B193"/>
      <c r="C193"/>
      <c r="D193"/>
      <c r="E193"/>
    </row>
    <row r="194" spans="1:5" x14ac:dyDescent="0.35">
      <c r="A194"/>
      <c r="B194"/>
      <c r="C194"/>
      <c r="D194"/>
      <c r="E194"/>
    </row>
    <row r="195" spans="1:5" x14ac:dyDescent="0.35">
      <c r="A195"/>
      <c r="B195"/>
      <c r="C195"/>
      <c r="D195"/>
      <c r="E195"/>
    </row>
    <row r="196" spans="1:5" x14ac:dyDescent="0.35">
      <c r="A196"/>
      <c r="B196"/>
      <c r="C196"/>
      <c r="D196"/>
      <c r="E196"/>
    </row>
    <row r="197" spans="1:5" x14ac:dyDescent="0.35">
      <c r="A197"/>
      <c r="B197"/>
      <c r="C197"/>
      <c r="D197"/>
      <c r="E197"/>
    </row>
    <row r="198" spans="1:5" x14ac:dyDescent="0.35">
      <c r="A198"/>
      <c r="B198"/>
      <c r="C198"/>
      <c r="D198"/>
      <c r="E198"/>
    </row>
    <row r="199" spans="1:5" x14ac:dyDescent="0.35">
      <c r="A199"/>
      <c r="B199"/>
      <c r="C199"/>
      <c r="D199"/>
      <c r="E199"/>
    </row>
    <row r="200" spans="1:5" x14ac:dyDescent="0.35">
      <c r="A200"/>
      <c r="B200"/>
      <c r="C200"/>
      <c r="D200"/>
      <c r="E200"/>
    </row>
    <row r="201" spans="1:5" x14ac:dyDescent="0.35">
      <c r="A201"/>
      <c r="B201"/>
      <c r="C201"/>
      <c r="D201"/>
      <c r="E201"/>
    </row>
    <row r="202" spans="1:5" x14ac:dyDescent="0.35">
      <c r="A202"/>
      <c r="B202"/>
      <c r="C202"/>
      <c r="D202"/>
      <c r="E202"/>
    </row>
    <row r="203" spans="1:5" x14ac:dyDescent="0.35">
      <c r="A203"/>
      <c r="B203"/>
      <c r="C203"/>
      <c r="D203"/>
      <c r="E203"/>
    </row>
    <row r="204" spans="1:5" x14ac:dyDescent="0.35">
      <c r="A204"/>
      <c r="B204"/>
      <c r="C204"/>
      <c r="D204"/>
      <c r="E204"/>
    </row>
    <row r="205" spans="1:5" x14ac:dyDescent="0.35">
      <c r="A205"/>
      <c r="B205"/>
      <c r="C205"/>
      <c r="D205"/>
      <c r="E205"/>
    </row>
    <row r="206" spans="1:5" x14ac:dyDescent="0.35">
      <c r="A206"/>
      <c r="B206"/>
      <c r="C206"/>
      <c r="D206"/>
      <c r="E206"/>
    </row>
    <row r="207" spans="1:5" x14ac:dyDescent="0.35">
      <c r="A207"/>
      <c r="B207"/>
      <c r="C207"/>
      <c r="D207"/>
      <c r="E207"/>
    </row>
    <row r="208" spans="1:5" x14ac:dyDescent="0.35">
      <c r="A208"/>
      <c r="B208"/>
      <c r="C208"/>
      <c r="D208"/>
      <c r="E208"/>
    </row>
    <row r="209" spans="1:5" x14ac:dyDescent="0.35">
      <c r="A209"/>
      <c r="B209"/>
      <c r="C209"/>
      <c r="D209"/>
      <c r="E209"/>
    </row>
    <row r="210" spans="1:5" x14ac:dyDescent="0.35">
      <c r="A210"/>
      <c r="B210"/>
      <c r="C210"/>
      <c r="D210"/>
      <c r="E210"/>
    </row>
    <row r="211" spans="1:5" x14ac:dyDescent="0.35">
      <c r="A211"/>
      <c r="B211"/>
      <c r="C211"/>
      <c r="D211"/>
      <c r="E211"/>
    </row>
    <row r="212" spans="1:5" x14ac:dyDescent="0.35">
      <c r="A212"/>
      <c r="B212"/>
      <c r="C212"/>
      <c r="D212"/>
      <c r="E212"/>
    </row>
    <row r="213" spans="1:5" x14ac:dyDescent="0.35">
      <c r="A213"/>
      <c r="B213"/>
      <c r="C213"/>
      <c r="D213"/>
      <c r="E213"/>
    </row>
    <row r="214" spans="1:5" x14ac:dyDescent="0.35">
      <c r="A214"/>
      <c r="B214"/>
      <c r="C214"/>
      <c r="D214"/>
      <c r="E214"/>
    </row>
    <row r="215" spans="1:5" x14ac:dyDescent="0.35">
      <c r="A215"/>
      <c r="B215"/>
      <c r="C215"/>
      <c r="D215"/>
      <c r="E215"/>
    </row>
    <row r="216" spans="1:5" x14ac:dyDescent="0.35">
      <c r="A216"/>
      <c r="B216"/>
      <c r="C216"/>
      <c r="D216"/>
      <c r="E216"/>
    </row>
    <row r="217" spans="1:5" x14ac:dyDescent="0.35">
      <c r="A217"/>
      <c r="B217"/>
      <c r="C217"/>
      <c r="D217"/>
      <c r="E217"/>
    </row>
    <row r="218" spans="1:5" x14ac:dyDescent="0.35">
      <c r="A218"/>
      <c r="B218"/>
      <c r="C218"/>
      <c r="D218"/>
      <c r="E218"/>
    </row>
    <row r="219" spans="1:5" x14ac:dyDescent="0.35">
      <c r="A219"/>
      <c r="B219"/>
      <c r="C219"/>
      <c r="D219"/>
      <c r="E219"/>
    </row>
    <row r="220" spans="1:5" x14ac:dyDescent="0.35">
      <c r="A220"/>
      <c r="B220"/>
      <c r="C220"/>
      <c r="D220"/>
      <c r="E220"/>
    </row>
    <row r="221" spans="1:5" x14ac:dyDescent="0.35">
      <c r="A221"/>
      <c r="B221"/>
      <c r="C221"/>
      <c r="D221"/>
      <c r="E221"/>
    </row>
    <row r="222" spans="1:5" x14ac:dyDescent="0.35">
      <c r="A222"/>
      <c r="B222"/>
      <c r="C222"/>
      <c r="D222"/>
      <c r="E222"/>
    </row>
    <row r="223" spans="1:5" x14ac:dyDescent="0.35">
      <c r="A223"/>
      <c r="B223"/>
      <c r="C223"/>
      <c r="D223"/>
      <c r="E223"/>
    </row>
    <row r="224" spans="1:5" x14ac:dyDescent="0.35">
      <c r="A224"/>
      <c r="B224"/>
      <c r="C224"/>
      <c r="D224"/>
      <c r="E224"/>
    </row>
    <row r="225" spans="1:5" x14ac:dyDescent="0.35">
      <c r="A225"/>
      <c r="B225"/>
      <c r="C225"/>
      <c r="D225"/>
      <c r="E225"/>
    </row>
    <row r="226" spans="1:5" x14ac:dyDescent="0.35">
      <c r="A226"/>
      <c r="B226"/>
      <c r="C226"/>
      <c r="D226"/>
      <c r="E226"/>
    </row>
    <row r="227" spans="1:5" x14ac:dyDescent="0.35">
      <c r="A227"/>
      <c r="B227"/>
      <c r="C227"/>
      <c r="D227"/>
      <c r="E227"/>
    </row>
    <row r="228" spans="1:5" x14ac:dyDescent="0.35">
      <c r="A228"/>
      <c r="B228"/>
      <c r="C228"/>
      <c r="D228"/>
      <c r="E228"/>
    </row>
    <row r="229" spans="1:5" x14ac:dyDescent="0.35">
      <c r="A229"/>
      <c r="B229"/>
      <c r="C229"/>
      <c r="D229"/>
      <c r="E229"/>
    </row>
    <row r="230" spans="1:5" x14ac:dyDescent="0.35">
      <c r="A230"/>
      <c r="B230"/>
      <c r="C230"/>
      <c r="D230"/>
      <c r="E230"/>
    </row>
    <row r="231" spans="1:5" x14ac:dyDescent="0.35">
      <c r="A231"/>
      <c r="B231"/>
      <c r="C231"/>
      <c r="D231"/>
      <c r="E231"/>
    </row>
    <row r="232" spans="1:5" x14ac:dyDescent="0.35">
      <c r="A232"/>
      <c r="B232"/>
      <c r="C232"/>
      <c r="D232"/>
      <c r="E232"/>
    </row>
    <row r="233" spans="1:5" x14ac:dyDescent="0.35">
      <c r="A233"/>
      <c r="B233"/>
      <c r="C233"/>
      <c r="D233"/>
      <c r="E233"/>
    </row>
    <row r="234" spans="1:5" x14ac:dyDescent="0.35">
      <c r="A234"/>
      <c r="B234"/>
      <c r="C234"/>
      <c r="D234"/>
      <c r="E234"/>
    </row>
    <row r="235" spans="1:5" x14ac:dyDescent="0.35">
      <c r="A235"/>
      <c r="B235"/>
      <c r="C235"/>
      <c r="D235"/>
      <c r="E235"/>
    </row>
    <row r="236" spans="1:5" x14ac:dyDescent="0.35">
      <c r="A236"/>
      <c r="B236"/>
      <c r="C236"/>
      <c r="D236"/>
      <c r="E236"/>
    </row>
    <row r="237" spans="1:5" x14ac:dyDescent="0.35">
      <c r="A237"/>
      <c r="B237"/>
      <c r="C237"/>
      <c r="D237"/>
      <c r="E237"/>
    </row>
    <row r="238" spans="1:5" x14ac:dyDescent="0.35">
      <c r="A238"/>
      <c r="B238"/>
      <c r="C238"/>
      <c r="D238"/>
      <c r="E238"/>
    </row>
    <row r="239" spans="1:5" x14ac:dyDescent="0.35">
      <c r="A239"/>
      <c r="B239"/>
      <c r="C239"/>
      <c r="D239"/>
      <c r="E239"/>
    </row>
    <row r="240" spans="1:5" x14ac:dyDescent="0.35">
      <c r="A240"/>
      <c r="B240"/>
      <c r="C240"/>
      <c r="D240"/>
      <c r="E240"/>
    </row>
    <row r="241" spans="1:5" x14ac:dyDescent="0.35">
      <c r="A241"/>
      <c r="B241"/>
      <c r="C241"/>
      <c r="D241"/>
      <c r="E241"/>
    </row>
    <row r="242" spans="1:5" x14ac:dyDescent="0.35">
      <c r="A242"/>
      <c r="B242"/>
      <c r="C242"/>
      <c r="D242"/>
      <c r="E242"/>
    </row>
    <row r="243" spans="1:5" x14ac:dyDescent="0.35">
      <c r="A243"/>
      <c r="B243"/>
      <c r="C243"/>
      <c r="D243"/>
      <c r="E243"/>
    </row>
    <row r="244" spans="1:5" x14ac:dyDescent="0.35">
      <c r="A244"/>
      <c r="B244"/>
      <c r="C244"/>
      <c r="D244"/>
      <c r="E244"/>
    </row>
    <row r="245" spans="1:5" x14ac:dyDescent="0.35">
      <c r="A245"/>
      <c r="B245"/>
      <c r="C245"/>
      <c r="D245"/>
      <c r="E245"/>
    </row>
    <row r="246" spans="1:5" x14ac:dyDescent="0.35">
      <c r="A246"/>
      <c r="B246"/>
      <c r="C246"/>
      <c r="D246"/>
      <c r="E246"/>
    </row>
    <row r="247" spans="1:5" x14ac:dyDescent="0.35">
      <c r="A247"/>
      <c r="B247"/>
      <c r="C247"/>
      <c r="D247"/>
      <c r="E247"/>
    </row>
    <row r="248" spans="1:5" x14ac:dyDescent="0.35">
      <c r="A248"/>
      <c r="B248"/>
      <c r="C248"/>
      <c r="D248"/>
      <c r="E248"/>
    </row>
    <row r="249" spans="1:5" x14ac:dyDescent="0.35">
      <c r="A249"/>
      <c r="B249"/>
      <c r="C249"/>
      <c r="D249"/>
      <c r="E249"/>
    </row>
    <row r="250" spans="1:5" x14ac:dyDescent="0.35">
      <c r="A250"/>
      <c r="B250"/>
      <c r="C250"/>
      <c r="D250"/>
      <c r="E250"/>
    </row>
    <row r="251" spans="1:5" x14ac:dyDescent="0.35">
      <c r="A251"/>
      <c r="B251"/>
      <c r="C251"/>
      <c r="D251"/>
      <c r="E251"/>
    </row>
    <row r="252" spans="1:5" x14ac:dyDescent="0.35">
      <c r="A252"/>
      <c r="B252"/>
      <c r="C252"/>
      <c r="D252"/>
      <c r="E252"/>
    </row>
    <row r="253" spans="1:5" x14ac:dyDescent="0.35">
      <c r="A253"/>
      <c r="B253"/>
      <c r="C253"/>
      <c r="D253"/>
      <c r="E253"/>
    </row>
    <row r="254" spans="1:5" x14ac:dyDescent="0.35">
      <c r="A254"/>
      <c r="B254"/>
      <c r="C254"/>
      <c r="D254"/>
      <c r="E254"/>
    </row>
    <row r="255" spans="1:5" x14ac:dyDescent="0.35">
      <c r="A255"/>
      <c r="B255"/>
      <c r="C255"/>
      <c r="D255"/>
      <c r="E255"/>
    </row>
    <row r="256" spans="1:5" x14ac:dyDescent="0.35">
      <c r="A256"/>
      <c r="B256"/>
      <c r="C256"/>
      <c r="D256"/>
      <c r="E256"/>
    </row>
    <row r="257" spans="1:5" x14ac:dyDescent="0.35">
      <c r="A257"/>
      <c r="B257"/>
      <c r="C257"/>
      <c r="D257"/>
      <c r="E257"/>
    </row>
    <row r="258" spans="1:5" x14ac:dyDescent="0.35">
      <c r="A258"/>
      <c r="B258"/>
      <c r="C258"/>
      <c r="D258"/>
      <c r="E258"/>
    </row>
    <row r="259" spans="1:5" x14ac:dyDescent="0.35">
      <c r="A259"/>
      <c r="B259"/>
      <c r="C259"/>
      <c r="D259"/>
      <c r="E259"/>
    </row>
    <row r="260" spans="1:5" x14ac:dyDescent="0.35">
      <c r="A260"/>
      <c r="B260"/>
      <c r="C260"/>
      <c r="D260"/>
      <c r="E260"/>
    </row>
    <row r="261" spans="1:5" x14ac:dyDescent="0.35">
      <c r="A261"/>
      <c r="B261"/>
      <c r="C261"/>
      <c r="D261"/>
      <c r="E261"/>
    </row>
    <row r="262" spans="1:5" x14ac:dyDescent="0.35">
      <c r="A262"/>
      <c r="B262"/>
      <c r="C262"/>
      <c r="D262"/>
      <c r="E262"/>
    </row>
    <row r="263" spans="1:5" x14ac:dyDescent="0.35">
      <c r="A263"/>
      <c r="B263"/>
      <c r="C263"/>
      <c r="D263"/>
      <c r="E263"/>
    </row>
    <row r="264" spans="1:5" x14ac:dyDescent="0.35">
      <c r="A264"/>
      <c r="B264"/>
      <c r="C264"/>
      <c r="D264"/>
      <c r="E264"/>
    </row>
    <row r="265" spans="1:5" x14ac:dyDescent="0.35">
      <c r="A265"/>
      <c r="B265"/>
      <c r="C265"/>
      <c r="D265"/>
      <c r="E265"/>
    </row>
    <row r="266" spans="1:5" x14ac:dyDescent="0.35">
      <c r="A266"/>
      <c r="B266"/>
      <c r="C266"/>
      <c r="D266"/>
      <c r="E266"/>
    </row>
  </sheetData>
  <mergeCells count="3">
    <mergeCell ref="A1:E1"/>
    <mergeCell ref="A2:E2"/>
    <mergeCell ref="A3:E3"/>
  </mergeCells>
  <pageMargins left="0.11811023622047245" right="0.11811023622047245"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13"/>
  <sheetViews>
    <sheetView view="pageBreakPreview" zoomScaleNormal="100" zoomScaleSheetLayoutView="100" workbookViewId="0">
      <selection activeCell="B98" sqref="B98"/>
    </sheetView>
  </sheetViews>
  <sheetFormatPr defaultColWidth="8.81640625" defaultRowHeight="13" x14ac:dyDescent="0.3"/>
  <cols>
    <col min="1" max="1" width="67.1796875" style="110" customWidth="1"/>
    <col min="2" max="2" width="15.453125" style="110" customWidth="1"/>
    <col min="3" max="3" width="15.26953125" style="219" customWidth="1"/>
    <col min="4" max="16384" width="8.81640625" style="110"/>
  </cols>
  <sheetData>
    <row r="1" spans="1:3" ht="15" customHeight="1" x14ac:dyDescent="0.3">
      <c r="A1" s="512" t="s">
        <v>23</v>
      </c>
      <c r="B1" s="513"/>
      <c r="C1" s="513"/>
    </row>
    <row r="2" spans="1:3" ht="16" customHeight="1" x14ac:dyDescent="0.3">
      <c r="A2" s="512" t="s">
        <v>24</v>
      </c>
      <c r="B2" s="513"/>
      <c r="C2" s="513"/>
    </row>
    <row r="3" spans="1:3" ht="52" x14ac:dyDescent="0.3">
      <c r="A3" s="105" t="s">
        <v>25</v>
      </c>
      <c r="B3" s="105" t="s">
        <v>26</v>
      </c>
      <c r="C3" s="423" t="s">
        <v>488</v>
      </c>
    </row>
    <row r="4" spans="1:3" ht="26.5" customHeight="1" x14ac:dyDescent="0.3">
      <c r="A4" s="106" t="s">
        <v>392</v>
      </c>
      <c r="B4" s="107" t="s">
        <v>27</v>
      </c>
      <c r="C4" s="215">
        <v>893534.04</v>
      </c>
    </row>
    <row r="5" spans="1:3" x14ac:dyDescent="0.3">
      <c r="A5" s="108" t="s">
        <v>28</v>
      </c>
      <c r="B5" s="107" t="s">
        <v>393</v>
      </c>
      <c r="C5" s="216" t="s">
        <v>576</v>
      </c>
    </row>
    <row r="6" spans="1:3" ht="14" customHeight="1" x14ac:dyDescent="0.3">
      <c r="A6" s="109" t="s">
        <v>596</v>
      </c>
      <c r="B6" s="107" t="s">
        <v>30</v>
      </c>
      <c r="C6" s="216" t="s">
        <v>576</v>
      </c>
    </row>
    <row r="7" spans="1:3" ht="20.5" customHeight="1" x14ac:dyDescent="0.3">
      <c r="A7" s="109" t="s">
        <v>31</v>
      </c>
      <c r="B7" s="107" t="s">
        <v>32</v>
      </c>
      <c r="C7" s="216" t="s">
        <v>576</v>
      </c>
    </row>
    <row r="8" spans="1:3" ht="13.5" customHeight="1" x14ac:dyDescent="0.3">
      <c r="A8" s="109" t="s">
        <v>33</v>
      </c>
      <c r="B8" s="107" t="s">
        <v>34</v>
      </c>
      <c r="C8" s="216" t="s">
        <v>576</v>
      </c>
    </row>
    <row r="9" spans="1:3" x14ac:dyDescent="0.3">
      <c r="A9" s="108" t="s">
        <v>35</v>
      </c>
      <c r="B9" s="107" t="s">
        <v>36</v>
      </c>
      <c r="C9" s="237">
        <v>893534.04</v>
      </c>
    </row>
    <row r="10" spans="1:3" ht="13.5" customHeight="1" x14ac:dyDescent="0.3">
      <c r="A10" s="108" t="s">
        <v>37</v>
      </c>
      <c r="B10" s="107" t="s">
        <v>38</v>
      </c>
      <c r="C10" s="216" t="s">
        <v>576</v>
      </c>
    </row>
    <row r="11" spans="1:3" ht="26.5" customHeight="1" x14ac:dyDescent="0.3">
      <c r="A11" s="106" t="s">
        <v>396</v>
      </c>
      <c r="B11" s="107" t="s">
        <v>395</v>
      </c>
      <c r="C11" s="216" t="s">
        <v>576</v>
      </c>
    </row>
    <row r="12" spans="1:3" ht="15" customHeight="1" x14ac:dyDescent="0.3">
      <c r="A12" s="108" t="s">
        <v>39</v>
      </c>
      <c r="B12" s="107" t="s">
        <v>40</v>
      </c>
      <c r="C12" s="216" t="s">
        <v>576</v>
      </c>
    </row>
    <row r="13" spans="1:3" ht="20.5" customHeight="1" x14ac:dyDescent="0.3">
      <c r="A13" s="109" t="s">
        <v>597</v>
      </c>
      <c r="B13" s="107" t="s">
        <v>41</v>
      </c>
      <c r="C13" s="216" t="s">
        <v>576</v>
      </c>
    </row>
    <row r="14" spans="1:3" ht="20.5" customHeight="1" x14ac:dyDescent="0.3">
      <c r="A14" s="109" t="s">
        <v>31</v>
      </c>
      <c r="B14" s="107" t="s">
        <v>42</v>
      </c>
      <c r="C14" s="216" t="s">
        <v>576</v>
      </c>
    </row>
    <row r="15" spans="1:3" ht="20.5" customHeight="1" x14ac:dyDescent="0.3">
      <c r="A15" s="109" t="s">
        <v>43</v>
      </c>
      <c r="B15" s="107" t="s">
        <v>44</v>
      </c>
      <c r="C15" s="216" t="s">
        <v>576</v>
      </c>
    </row>
    <row r="16" spans="1:3" ht="13.5" customHeight="1" x14ac:dyDescent="0.3">
      <c r="A16" s="108" t="s">
        <v>45</v>
      </c>
      <c r="B16" s="107" t="s">
        <v>46</v>
      </c>
      <c r="C16" s="216" t="s">
        <v>576</v>
      </c>
    </row>
    <row r="17" spans="1:3" ht="24" customHeight="1" x14ac:dyDescent="0.3">
      <c r="A17" s="108" t="s">
        <v>508</v>
      </c>
      <c r="B17" s="107" t="s">
        <v>507</v>
      </c>
      <c r="C17" s="215">
        <v>12409592.93</v>
      </c>
    </row>
    <row r="18" spans="1:3" ht="13.5" customHeight="1" x14ac:dyDescent="0.3">
      <c r="A18" s="108" t="s">
        <v>48</v>
      </c>
      <c r="B18" s="107" t="s">
        <v>29</v>
      </c>
      <c r="C18" s="217">
        <v>12409592.93</v>
      </c>
    </row>
    <row r="19" spans="1:3" ht="13.5" customHeight="1" x14ac:dyDescent="0.3">
      <c r="A19" s="108" t="s">
        <v>49</v>
      </c>
      <c r="B19" s="107" t="s">
        <v>30</v>
      </c>
      <c r="C19" s="217" t="s">
        <v>576</v>
      </c>
    </row>
    <row r="20" spans="1:3" ht="13.5" customHeight="1" x14ac:dyDescent="0.3">
      <c r="A20" s="108" t="s">
        <v>50</v>
      </c>
      <c r="B20" s="107" t="s">
        <v>36</v>
      </c>
      <c r="C20" s="216">
        <v>2024.31</v>
      </c>
    </row>
    <row r="21" spans="1:3" ht="26.5" customHeight="1" x14ac:dyDescent="0.3">
      <c r="A21" s="108" t="s">
        <v>51</v>
      </c>
      <c r="B21" s="107" t="s">
        <v>38</v>
      </c>
      <c r="C21" s="216">
        <v>6257647.7800000003</v>
      </c>
    </row>
    <row r="22" spans="1:3" ht="13.5" customHeight="1" x14ac:dyDescent="0.3">
      <c r="A22" s="108" t="s">
        <v>489</v>
      </c>
      <c r="B22" s="107" t="s">
        <v>490</v>
      </c>
      <c r="C22" s="233">
        <v>138831260</v>
      </c>
    </row>
    <row r="23" spans="1:3" ht="26.5" customHeight="1" x14ac:dyDescent="0.3">
      <c r="A23" s="108" t="s">
        <v>52</v>
      </c>
      <c r="B23" s="107" t="s">
        <v>40</v>
      </c>
      <c r="C23" s="237">
        <v>33161700</v>
      </c>
    </row>
    <row r="24" spans="1:3" ht="13.5" customHeight="1" x14ac:dyDescent="0.3">
      <c r="A24" s="108" t="s">
        <v>53</v>
      </c>
      <c r="B24" s="107" t="s">
        <v>41</v>
      </c>
      <c r="C24" s="237">
        <v>105669560</v>
      </c>
    </row>
    <row r="25" spans="1:3" ht="13.5" customHeight="1" x14ac:dyDescent="0.3">
      <c r="A25" s="108" t="s">
        <v>492</v>
      </c>
      <c r="B25" s="107" t="s">
        <v>491</v>
      </c>
      <c r="C25" s="236">
        <v>4463107.3900000062</v>
      </c>
    </row>
    <row r="26" spans="1:3" ht="13.5" customHeight="1" x14ac:dyDescent="0.3">
      <c r="A26" s="108" t="s">
        <v>54</v>
      </c>
      <c r="B26" s="107"/>
      <c r="C26" s="218" t="s">
        <v>576</v>
      </c>
    </row>
    <row r="27" spans="1:3" ht="20.5" customHeight="1" x14ac:dyDescent="0.3">
      <c r="A27" s="108" t="s">
        <v>55</v>
      </c>
      <c r="B27" s="107" t="s">
        <v>29</v>
      </c>
      <c r="C27" s="237">
        <v>4463107.3900000062</v>
      </c>
    </row>
    <row r="28" spans="1:3" ht="20.5" customHeight="1" x14ac:dyDescent="0.3">
      <c r="A28" s="108" t="s">
        <v>493</v>
      </c>
      <c r="B28" s="107" t="s">
        <v>56</v>
      </c>
      <c r="C28" s="237">
        <v>2905</v>
      </c>
    </row>
    <row r="29" spans="1:3" ht="13.5" customHeight="1" x14ac:dyDescent="0.3">
      <c r="A29" s="108" t="s">
        <v>57</v>
      </c>
      <c r="B29" s="107" t="s">
        <v>56</v>
      </c>
      <c r="C29" s="237">
        <v>180</v>
      </c>
    </row>
    <row r="30" spans="1:3" ht="20.5" customHeight="1" x14ac:dyDescent="0.3">
      <c r="A30" s="108" t="s">
        <v>58</v>
      </c>
      <c r="B30" s="107" t="s">
        <v>56</v>
      </c>
      <c r="C30" s="237">
        <v>2725</v>
      </c>
    </row>
    <row r="31" spans="1:3" ht="13.5" customHeight="1" x14ac:dyDescent="0.3">
      <c r="A31" s="108" t="s">
        <v>59</v>
      </c>
      <c r="B31" s="107" t="s">
        <v>38</v>
      </c>
      <c r="C31" s="237" t="s">
        <v>576</v>
      </c>
    </row>
    <row r="32" spans="1:3" ht="13.5" customHeight="1" x14ac:dyDescent="0.3">
      <c r="A32" s="108" t="s">
        <v>494</v>
      </c>
      <c r="B32" s="107" t="s">
        <v>60</v>
      </c>
      <c r="C32" s="237" t="s">
        <v>576</v>
      </c>
    </row>
    <row r="33" spans="1:3" ht="13.5" customHeight="1" x14ac:dyDescent="0.3">
      <c r="A33" s="108" t="s">
        <v>57</v>
      </c>
      <c r="B33" s="107" t="s">
        <v>60</v>
      </c>
      <c r="C33" s="237" t="s">
        <v>576</v>
      </c>
    </row>
    <row r="34" spans="1:3" ht="13.5" customHeight="1" x14ac:dyDescent="0.3">
      <c r="A34" s="108" t="s">
        <v>58</v>
      </c>
      <c r="B34" s="107" t="s">
        <v>60</v>
      </c>
      <c r="C34" s="237" t="s">
        <v>576</v>
      </c>
    </row>
    <row r="35" spans="1:3" ht="20.5" customHeight="1" x14ac:dyDescent="0.3">
      <c r="A35" s="108" t="s">
        <v>495</v>
      </c>
      <c r="B35" s="107"/>
      <c r="C35" s="237" t="s">
        <v>576</v>
      </c>
    </row>
    <row r="36" spans="1:3" ht="13.5" customHeight="1" x14ac:dyDescent="0.3">
      <c r="A36" s="108" t="s">
        <v>61</v>
      </c>
      <c r="B36" s="108"/>
      <c r="C36" s="237" t="s">
        <v>576</v>
      </c>
    </row>
    <row r="37" spans="1:3" ht="13.5" customHeight="1" x14ac:dyDescent="0.3">
      <c r="A37" s="108" t="s">
        <v>62</v>
      </c>
      <c r="B37" s="108"/>
      <c r="C37" s="237">
        <v>5992933.9199999999</v>
      </c>
    </row>
    <row r="38" spans="1:3" ht="20.5" customHeight="1" x14ac:dyDescent="0.3">
      <c r="A38" s="108" t="s">
        <v>63</v>
      </c>
      <c r="B38" s="108"/>
      <c r="C38" s="216" t="s">
        <v>576</v>
      </c>
    </row>
    <row r="39" spans="1:3" ht="13.5" customHeight="1" x14ac:dyDescent="0.3">
      <c r="A39" s="108" t="s">
        <v>64</v>
      </c>
      <c r="B39" s="108"/>
      <c r="C39" s="216" t="s">
        <v>576</v>
      </c>
    </row>
    <row r="40" spans="1:3" ht="13.5" customHeight="1" x14ac:dyDescent="0.3">
      <c r="A40" s="108" t="s">
        <v>65</v>
      </c>
      <c r="B40" s="108"/>
      <c r="C40" s="216" t="s">
        <v>576</v>
      </c>
    </row>
    <row r="41" spans="1:3" ht="20.5" customHeight="1" x14ac:dyDescent="0.3">
      <c r="A41" s="108" t="s">
        <v>66</v>
      </c>
      <c r="B41" s="108"/>
      <c r="C41" s="216" t="s">
        <v>576</v>
      </c>
    </row>
    <row r="42" spans="1:3" ht="20.5" customHeight="1" x14ac:dyDescent="0.3">
      <c r="A42" s="108" t="s">
        <v>67</v>
      </c>
      <c r="B42" s="108"/>
      <c r="C42" s="216" t="s">
        <v>576</v>
      </c>
    </row>
    <row r="43" spans="1:3" x14ac:dyDescent="0.3">
      <c r="A43" s="108" t="s">
        <v>68</v>
      </c>
      <c r="B43" s="108"/>
      <c r="C43" s="216" t="s">
        <v>576</v>
      </c>
    </row>
    <row r="44" spans="1:3" ht="26.5" customHeight="1" x14ac:dyDescent="0.3">
      <c r="A44" s="108" t="s">
        <v>598</v>
      </c>
      <c r="B44" s="108"/>
      <c r="C44" s="216" t="s">
        <v>576</v>
      </c>
    </row>
    <row r="45" spans="1:3" ht="13.5" customHeight="1" x14ac:dyDescent="0.3">
      <c r="A45" s="108" t="s">
        <v>69</v>
      </c>
      <c r="B45" s="107" t="s">
        <v>496</v>
      </c>
      <c r="C45" s="216" t="s">
        <v>576</v>
      </c>
    </row>
    <row r="46" spans="1:3" ht="30.5" customHeight="1" x14ac:dyDescent="0.3">
      <c r="A46" s="108" t="s">
        <v>509</v>
      </c>
      <c r="B46" s="107" t="s">
        <v>70</v>
      </c>
      <c r="C46" s="216" t="s">
        <v>576</v>
      </c>
    </row>
    <row r="47" spans="1:3" ht="13.5" customHeight="1" x14ac:dyDescent="0.3">
      <c r="A47" s="108" t="s">
        <v>71</v>
      </c>
      <c r="B47" s="107" t="s">
        <v>70</v>
      </c>
      <c r="C47" s="216" t="s">
        <v>576</v>
      </c>
    </row>
    <row r="48" spans="1:3" ht="13.5" customHeight="1" x14ac:dyDescent="0.3">
      <c r="A48" s="108" t="s">
        <v>72</v>
      </c>
      <c r="B48" s="107" t="s">
        <v>70</v>
      </c>
      <c r="C48" s="216" t="s">
        <v>576</v>
      </c>
    </row>
    <row r="49" spans="1:3" ht="30.5" customHeight="1" x14ac:dyDescent="0.3">
      <c r="A49" s="108" t="s">
        <v>497</v>
      </c>
      <c r="B49" s="107" t="s">
        <v>73</v>
      </c>
      <c r="C49" s="216" t="s">
        <v>576</v>
      </c>
    </row>
    <row r="50" spans="1:3" x14ac:dyDescent="0.3">
      <c r="A50" s="108" t="s">
        <v>74</v>
      </c>
      <c r="B50" s="107" t="s">
        <v>75</v>
      </c>
      <c r="C50" s="216" t="s">
        <v>576</v>
      </c>
    </row>
    <row r="51" spans="1:3" x14ac:dyDescent="0.3">
      <c r="A51" s="108" t="s">
        <v>498</v>
      </c>
      <c r="B51" s="107" t="s">
        <v>76</v>
      </c>
      <c r="C51" s="216" t="s">
        <v>576</v>
      </c>
    </row>
    <row r="52" spans="1:3" ht="30.5" customHeight="1" x14ac:dyDescent="0.3">
      <c r="A52" s="108" t="s">
        <v>77</v>
      </c>
      <c r="B52" s="107" t="s">
        <v>76</v>
      </c>
      <c r="C52" s="216" t="s">
        <v>576</v>
      </c>
    </row>
    <row r="53" spans="1:3" x14ac:dyDescent="0.3">
      <c r="A53" s="108" t="s">
        <v>72</v>
      </c>
      <c r="B53" s="107" t="s">
        <v>76</v>
      </c>
      <c r="C53" s="216" t="s">
        <v>576</v>
      </c>
    </row>
    <row r="54" spans="1:3" ht="20.5" customHeight="1" x14ac:dyDescent="0.3">
      <c r="A54" s="108" t="s">
        <v>78</v>
      </c>
      <c r="B54" s="107" t="s">
        <v>79</v>
      </c>
      <c r="C54" s="216" t="s">
        <v>576</v>
      </c>
    </row>
    <row r="55" spans="1:3" x14ac:dyDescent="0.3">
      <c r="A55" s="108" t="s">
        <v>499</v>
      </c>
      <c r="B55" s="107" t="s">
        <v>80</v>
      </c>
      <c r="C55" s="216" t="s">
        <v>576</v>
      </c>
    </row>
    <row r="56" spans="1:3" ht="13" customHeight="1" x14ac:dyDescent="0.3">
      <c r="A56" s="108" t="s">
        <v>77</v>
      </c>
      <c r="B56" s="107" t="s">
        <v>80</v>
      </c>
      <c r="C56" s="216" t="s">
        <v>576</v>
      </c>
    </row>
    <row r="57" spans="1:3" ht="13" customHeight="1" x14ac:dyDescent="0.3">
      <c r="A57" s="108" t="s">
        <v>72</v>
      </c>
      <c r="B57" s="107" t="s">
        <v>80</v>
      </c>
      <c r="C57" s="216" t="s">
        <v>576</v>
      </c>
    </row>
    <row r="58" spans="1:3" ht="13.5" customHeight="1" x14ac:dyDescent="0.3">
      <c r="A58" s="108" t="s">
        <v>81</v>
      </c>
      <c r="B58" s="107" t="s">
        <v>500</v>
      </c>
      <c r="C58" s="216" t="s">
        <v>576</v>
      </c>
    </row>
    <row r="59" spans="1:3" x14ac:dyDescent="0.3">
      <c r="A59" s="108" t="s">
        <v>82</v>
      </c>
      <c r="B59" s="107" t="s">
        <v>83</v>
      </c>
      <c r="C59" s="216" t="s">
        <v>576</v>
      </c>
    </row>
    <row r="60" spans="1:3" ht="13" customHeight="1" x14ac:dyDescent="0.3">
      <c r="A60" s="108" t="s">
        <v>77</v>
      </c>
      <c r="B60" s="107" t="s">
        <v>83</v>
      </c>
      <c r="C60" s="216" t="s">
        <v>576</v>
      </c>
    </row>
    <row r="61" spans="1:3" ht="13" customHeight="1" x14ac:dyDescent="0.3">
      <c r="A61" s="108" t="s">
        <v>72</v>
      </c>
      <c r="B61" s="107" t="s">
        <v>83</v>
      </c>
      <c r="C61" s="216" t="s">
        <v>576</v>
      </c>
    </row>
    <row r="62" spans="1:3" ht="13" customHeight="1" x14ac:dyDescent="0.3">
      <c r="A62" s="108" t="s">
        <v>84</v>
      </c>
      <c r="B62" s="107" t="s">
        <v>501</v>
      </c>
      <c r="C62" s="216" t="s">
        <v>576</v>
      </c>
    </row>
    <row r="63" spans="1:3" ht="13" customHeight="1" x14ac:dyDescent="0.3">
      <c r="A63" s="108" t="s">
        <v>85</v>
      </c>
      <c r="B63" s="107" t="s">
        <v>120</v>
      </c>
      <c r="C63" s="216" t="s">
        <v>576</v>
      </c>
    </row>
    <row r="64" spans="1:3" ht="13" customHeight="1" x14ac:dyDescent="0.3">
      <c r="A64" s="108" t="s">
        <v>77</v>
      </c>
      <c r="B64" s="107" t="s">
        <v>120</v>
      </c>
      <c r="C64" s="216" t="s">
        <v>576</v>
      </c>
    </row>
    <row r="65" spans="1:3" ht="13" customHeight="1" x14ac:dyDescent="0.3">
      <c r="A65" s="235" t="s">
        <v>72</v>
      </c>
      <c r="B65" s="286" t="s">
        <v>120</v>
      </c>
      <c r="C65" s="216" t="s">
        <v>576</v>
      </c>
    </row>
    <row r="66" spans="1:3" ht="13" customHeight="1" x14ac:dyDescent="0.3">
      <c r="A66" s="235" t="s">
        <v>86</v>
      </c>
      <c r="B66" s="286" t="s">
        <v>502</v>
      </c>
      <c r="C66" s="237">
        <v>1110</v>
      </c>
    </row>
    <row r="67" spans="1:3" ht="13" customHeight="1" x14ac:dyDescent="0.3">
      <c r="A67" s="235" t="s">
        <v>503</v>
      </c>
      <c r="B67" s="286" t="s">
        <v>121</v>
      </c>
      <c r="C67" s="237" t="s">
        <v>576</v>
      </c>
    </row>
    <row r="68" spans="1:3" ht="13" customHeight="1" x14ac:dyDescent="0.3">
      <c r="A68" s="235" t="s">
        <v>77</v>
      </c>
      <c r="B68" s="286" t="s">
        <v>121</v>
      </c>
      <c r="C68" s="237" t="s">
        <v>576</v>
      </c>
    </row>
    <row r="69" spans="1:3" ht="13" customHeight="1" x14ac:dyDescent="0.3">
      <c r="A69" s="235" t="s">
        <v>72</v>
      </c>
      <c r="B69" s="286" t="s">
        <v>121</v>
      </c>
      <c r="C69" s="237" t="s">
        <v>576</v>
      </c>
    </row>
    <row r="70" spans="1:3" ht="13" customHeight="1" x14ac:dyDescent="0.3">
      <c r="A70" s="235" t="s">
        <v>504</v>
      </c>
      <c r="B70" s="286" t="s">
        <v>87</v>
      </c>
      <c r="C70" s="426">
        <v>553456011.78999996</v>
      </c>
    </row>
    <row r="71" spans="1:3" ht="13" customHeight="1" x14ac:dyDescent="0.3">
      <c r="A71" s="235" t="s">
        <v>88</v>
      </c>
      <c r="B71" s="235"/>
      <c r="C71" s="218">
        <v>10313507.99</v>
      </c>
    </row>
    <row r="72" spans="1:3" ht="13" customHeight="1" x14ac:dyDescent="0.3">
      <c r="A72" s="235" t="s">
        <v>89</v>
      </c>
      <c r="B72" s="235"/>
      <c r="C72" s="218">
        <v>7152489.9500000002</v>
      </c>
    </row>
    <row r="73" spans="1:3" ht="13" customHeight="1" x14ac:dyDescent="0.3">
      <c r="A73" s="235" t="s">
        <v>90</v>
      </c>
      <c r="B73" s="235"/>
      <c r="C73" s="218" t="s">
        <v>576</v>
      </c>
    </row>
    <row r="74" spans="1:3" ht="13" customHeight="1" x14ac:dyDescent="0.3">
      <c r="A74" s="287" t="s">
        <v>91</v>
      </c>
      <c r="B74" s="235"/>
      <c r="C74" s="218" t="s">
        <v>576</v>
      </c>
    </row>
    <row r="75" spans="1:3" ht="13" customHeight="1" x14ac:dyDescent="0.3">
      <c r="A75" s="287" t="s">
        <v>92</v>
      </c>
      <c r="B75" s="235"/>
      <c r="C75" s="218" t="s">
        <v>576</v>
      </c>
    </row>
    <row r="76" spans="1:3" ht="13" customHeight="1" x14ac:dyDescent="0.3">
      <c r="A76" s="235" t="s">
        <v>93</v>
      </c>
      <c r="B76" s="235"/>
      <c r="C76" s="218" t="s">
        <v>576</v>
      </c>
    </row>
    <row r="77" spans="1:3" ht="13" customHeight="1" x14ac:dyDescent="0.3">
      <c r="A77" s="235" t="s">
        <v>94</v>
      </c>
      <c r="B77" s="235"/>
      <c r="C77" s="218">
        <v>6060</v>
      </c>
    </row>
    <row r="78" spans="1:3" s="425" customFormat="1" ht="13" customHeight="1" x14ac:dyDescent="0.3">
      <c r="A78" s="235" t="s">
        <v>95</v>
      </c>
      <c r="B78" s="235"/>
      <c r="C78" s="424">
        <v>56060654.450000003</v>
      </c>
    </row>
    <row r="79" spans="1:3" ht="13" customHeight="1" x14ac:dyDescent="0.3">
      <c r="A79" s="235" t="s">
        <v>96</v>
      </c>
      <c r="B79" s="235"/>
      <c r="C79" s="218" t="s">
        <v>576</v>
      </c>
    </row>
    <row r="80" spans="1:3" ht="13" customHeight="1" x14ac:dyDescent="0.3">
      <c r="A80" s="235" t="s">
        <v>97</v>
      </c>
      <c r="B80" s="235"/>
      <c r="C80" s="218" t="s">
        <v>576</v>
      </c>
    </row>
    <row r="81" spans="1:3" ht="13" customHeight="1" x14ac:dyDescent="0.3">
      <c r="A81" s="235" t="s">
        <v>98</v>
      </c>
      <c r="B81" s="235"/>
      <c r="C81" s="218">
        <v>5203572.9000000004</v>
      </c>
    </row>
    <row r="82" spans="1:3" ht="13" customHeight="1" x14ac:dyDescent="0.3">
      <c r="A82" s="235" t="s">
        <v>99</v>
      </c>
      <c r="B82" s="235"/>
      <c r="C82" s="218" t="s">
        <v>576</v>
      </c>
    </row>
    <row r="83" spans="1:3" ht="13" customHeight="1" x14ac:dyDescent="0.3">
      <c r="A83" s="235" t="s">
        <v>100</v>
      </c>
      <c r="B83" s="235"/>
      <c r="C83" s="218" t="s">
        <v>576</v>
      </c>
    </row>
    <row r="84" spans="1:3" ht="13" customHeight="1" x14ac:dyDescent="0.3">
      <c r="A84" s="235" t="s">
        <v>101</v>
      </c>
      <c r="B84" s="235"/>
      <c r="C84" s="218" t="s">
        <v>576</v>
      </c>
    </row>
    <row r="85" spans="1:3" ht="13" customHeight="1" x14ac:dyDescent="0.3">
      <c r="A85" s="235" t="s">
        <v>102</v>
      </c>
      <c r="B85" s="235"/>
      <c r="C85" s="218" t="s">
        <v>576</v>
      </c>
    </row>
    <row r="86" spans="1:3" ht="13" customHeight="1" x14ac:dyDescent="0.3">
      <c r="A86" s="235" t="s">
        <v>103</v>
      </c>
      <c r="B86" s="235"/>
      <c r="C86" s="218">
        <v>1096340</v>
      </c>
    </row>
    <row r="87" spans="1:3" ht="26" customHeight="1" x14ac:dyDescent="0.3">
      <c r="A87" s="235" t="s">
        <v>505</v>
      </c>
      <c r="B87" s="235"/>
      <c r="C87" s="288">
        <v>51335827.560000002</v>
      </c>
    </row>
    <row r="88" spans="1:3" ht="13" customHeight="1" x14ac:dyDescent="0.3">
      <c r="A88" s="235" t="s">
        <v>104</v>
      </c>
      <c r="B88" s="235"/>
      <c r="C88" s="290">
        <v>51335827.560000002</v>
      </c>
    </row>
    <row r="89" spans="1:3" ht="13" customHeight="1" x14ac:dyDescent="0.3">
      <c r="A89" s="235" t="s">
        <v>105</v>
      </c>
      <c r="B89" s="235"/>
      <c r="C89" s="289" t="s">
        <v>576</v>
      </c>
    </row>
    <row r="90" spans="1:3" ht="13" customHeight="1" x14ac:dyDescent="0.3">
      <c r="A90" s="235" t="s">
        <v>106</v>
      </c>
      <c r="B90" s="235"/>
      <c r="C90" s="289" t="s">
        <v>576</v>
      </c>
    </row>
    <row r="91" spans="1:3" ht="13" customHeight="1" x14ac:dyDescent="0.3">
      <c r="A91" s="235" t="s">
        <v>554</v>
      </c>
      <c r="B91" s="235"/>
      <c r="C91" s="289" t="s">
        <v>576</v>
      </c>
    </row>
    <row r="92" spans="1:3" ht="13" customHeight="1" x14ac:dyDescent="0.3">
      <c r="A92" s="235" t="s">
        <v>107</v>
      </c>
      <c r="B92" s="235"/>
      <c r="C92" s="289" t="s">
        <v>576</v>
      </c>
    </row>
    <row r="93" spans="1:3" ht="13" customHeight="1" x14ac:dyDescent="0.3">
      <c r="A93" s="235" t="s">
        <v>108</v>
      </c>
      <c r="B93" s="235"/>
      <c r="C93" s="289" t="s">
        <v>576</v>
      </c>
    </row>
    <row r="94" spans="1:3" ht="13" customHeight="1" x14ac:dyDescent="0.3">
      <c r="A94" s="235" t="s">
        <v>599</v>
      </c>
      <c r="B94" s="235"/>
      <c r="C94" s="289" t="s">
        <v>576</v>
      </c>
    </row>
    <row r="95" spans="1:3" ht="26" customHeight="1" x14ac:dyDescent="0.3">
      <c r="A95" s="235" t="s">
        <v>109</v>
      </c>
      <c r="B95" s="235"/>
      <c r="C95" s="289" t="s">
        <v>576</v>
      </c>
    </row>
    <row r="96" spans="1:3" x14ac:dyDescent="0.3">
      <c r="A96" s="235" t="s">
        <v>110</v>
      </c>
      <c r="B96" s="235"/>
      <c r="C96" s="218">
        <v>106211</v>
      </c>
    </row>
    <row r="97" spans="1:3" ht="26" x14ac:dyDescent="0.3">
      <c r="A97" s="235" t="s">
        <v>506</v>
      </c>
      <c r="B97" s="235"/>
      <c r="C97" s="290" t="s">
        <v>576</v>
      </c>
    </row>
    <row r="98" spans="1:3" x14ac:dyDescent="0.3">
      <c r="A98" s="235" t="s">
        <v>111</v>
      </c>
      <c r="B98" s="235"/>
      <c r="C98" s="290" t="s">
        <v>576</v>
      </c>
    </row>
    <row r="99" spans="1:3" x14ac:dyDescent="0.3">
      <c r="A99" s="235" t="s">
        <v>112</v>
      </c>
      <c r="B99" s="235"/>
      <c r="C99" s="289">
        <v>5921787.9400000004</v>
      </c>
    </row>
    <row r="100" spans="1:3" x14ac:dyDescent="0.3">
      <c r="A100" s="235" t="s">
        <v>113</v>
      </c>
      <c r="B100" s="235"/>
      <c r="C100" s="289" t="s">
        <v>576</v>
      </c>
    </row>
    <row r="101" spans="1:3" x14ac:dyDescent="0.3">
      <c r="A101" s="235" t="s">
        <v>114</v>
      </c>
      <c r="B101" s="235"/>
      <c r="C101" s="289" t="s">
        <v>576</v>
      </c>
    </row>
    <row r="102" spans="1:3" x14ac:dyDescent="0.3">
      <c r="A102" s="235" t="s">
        <v>115</v>
      </c>
      <c r="B102" s="235"/>
      <c r="C102" s="289" t="s">
        <v>576</v>
      </c>
    </row>
    <row r="103" spans="1:3" x14ac:dyDescent="0.3">
      <c r="A103" s="235" t="s">
        <v>116</v>
      </c>
      <c r="B103" s="235"/>
      <c r="C103" s="289" t="s">
        <v>576</v>
      </c>
    </row>
    <row r="104" spans="1:3" x14ac:dyDescent="0.3">
      <c r="A104" s="235" t="s">
        <v>3892</v>
      </c>
      <c r="B104" s="235"/>
      <c r="C104" s="289">
        <v>416259560</v>
      </c>
    </row>
    <row r="105" spans="1:3" x14ac:dyDescent="0.3">
      <c r="A105" s="287" t="s">
        <v>117</v>
      </c>
      <c r="B105" s="235"/>
      <c r="C105" s="289" t="s">
        <v>576</v>
      </c>
    </row>
    <row r="106" spans="1:3" x14ac:dyDescent="0.3">
      <c r="A106" s="287" t="s">
        <v>118</v>
      </c>
      <c r="B106" s="286" t="s">
        <v>119</v>
      </c>
      <c r="C106" s="288">
        <v>31798.18</v>
      </c>
    </row>
    <row r="113" spans="3:3" x14ac:dyDescent="0.3">
      <c r="C113" s="234"/>
    </row>
  </sheetData>
  <sheetProtection formatCells="0" formatColumns="0" formatRows="0" insertColumns="0" insertRows="0" insertHyperlinks="0" deleteColumns="0" deleteRows="0" sort="0" autoFilter="0" pivotTables="0"/>
  <mergeCells count="2">
    <mergeCell ref="A1:C1"/>
    <mergeCell ref="A2:C2"/>
  </mergeCells>
  <pageMargins left="0.11811023622047245" right="0.11811023622047245" top="0.74803149606299213" bottom="0.74803149606299213" header="0.31496062992125984" footer="0.31496062992125984"/>
  <pageSetup paperSize="9" scale="85" fitToHeight="0" orientation="portrait" r:id="rId1"/>
  <rowBreaks count="1" manualBreakCount="1">
    <brk id="48"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C25"/>
  <sheetViews>
    <sheetView view="pageBreakPreview" zoomScaleNormal="100" zoomScaleSheetLayoutView="100" workbookViewId="0">
      <selection activeCell="C6" sqref="C6"/>
    </sheetView>
  </sheetViews>
  <sheetFormatPr defaultColWidth="8.81640625" defaultRowHeight="14.5" x14ac:dyDescent="0.35"/>
  <cols>
    <col min="1" max="1" width="39.453125" customWidth="1"/>
    <col min="2" max="2" width="21.453125" customWidth="1"/>
    <col min="3" max="3" width="18.1796875" customWidth="1"/>
  </cols>
  <sheetData>
    <row r="1" spans="1:3" x14ac:dyDescent="0.35">
      <c r="A1" s="514" t="s">
        <v>1014</v>
      </c>
      <c r="B1" s="515"/>
      <c r="C1" s="515"/>
    </row>
    <row r="2" spans="1:3" ht="10.5" customHeight="1" x14ac:dyDescent="0.35">
      <c r="A2" s="50"/>
      <c r="B2" s="49"/>
      <c r="C2" s="49"/>
    </row>
    <row r="3" spans="1:3" ht="27.75" customHeight="1" x14ac:dyDescent="0.35">
      <c r="A3" s="516" t="s">
        <v>557</v>
      </c>
      <c r="B3" s="517"/>
      <c r="C3" s="517"/>
    </row>
    <row r="4" spans="1:3" ht="7.5" customHeight="1" x14ac:dyDescent="0.35">
      <c r="A4" s="2"/>
    </row>
    <row r="5" spans="1:3" ht="56" x14ac:dyDescent="0.35">
      <c r="A5" s="28" t="s">
        <v>25</v>
      </c>
      <c r="B5" s="28" t="s">
        <v>26</v>
      </c>
      <c r="C5" s="28" t="s">
        <v>428</v>
      </c>
    </row>
    <row r="6" spans="1:3" ht="42" x14ac:dyDescent="0.35">
      <c r="A6" s="29" t="s">
        <v>429</v>
      </c>
      <c r="B6" s="28" t="s">
        <v>27</v>
      </c>
      <c r="C6" s="88">
        <f>C9+C13</f>
        <v>893534.04</v>
      </c>
    </row>
    <row r="7" spans="1:3" ht="28" x14ac:dyDescent="0.35">
      <c r="A7" s="26" t="s">
        <v>430</v>
      </c>
      <c r="B7" s="28" t="s">
        <v>29</v>
      </c>
      <c r="C7" s="60" t="s">
        <v>427</v>
      </c>
    </row>
    <row r="8" spans="1:3" x14ac:dyDescent="0.35">
      <c r="A8" s="26" t="s">
        <v>122</v>
      </c>
      <c r="B8" s="28"/>
      <c r="C8" s="60" t="s">
        <v>427</v>
      </c>
    </row>
    <row r="9" spans="1:3" ht="28" x14ac:dyDescent="0.35">
      <c r="A9" s="30" t="s">
        <v>394</v>
      </c>
      <c r="B9" s="28" t="s">
        <v>30</v>
      </c>
      <c r="C9" s="60">
        <f>C10+C11+C12</f>
        <v>0</v>
      </c>
    </row>
    <row r="10" spans="1:3" x14ac:dyDescent="0.35">
      <c r="A10" s="30" t="s">
        <v>122</v>
      </c>
      <c r="B10" s="28"/>
      <c r="C10" s="60">
        <v>0</v>
      </c>
    </row>
    <row r="11" spans="1:3" x14ac:dyDescent="0.35">
      <c r="A11" s="30" t="s">
        <v>31</v>
      </c>
      <c r="B11" s="28" t="s">
        <v>32</v>
      </c>
      <c r="C11" s="60">
        <v>0</v>
      </c>
    </row>
    <row r="12" spans="1:3" x14ac:dyDescent="0.35">
      <c r="A12" s="30" t="s">
        <v>123</v>
      </c>
      <c r="B12" s="28" t="s">
        <v>34</v>
      </c>
      <c r="C12" s="60">
        <v>0</v>
      </c>
    </row>
    <row r="13" spans="1:3" ht="28" x14ac:dyDescent="0.35">
      <c r="A13" s="26" t="s">
        <v>431</v>
      </c>
      <c r="B13" s="28" t="s">
        <v>36</v>
      </c>
      <c r="C13" s="60">
        <f>Від.МАЙНО!J48</f>
        <v>893534.04</v>
      </c>
    </row>
    <row r="14" spans="1:3" x14ac:dyDescent="0.35">
      <c r="A14" s="26" t="s">
        <v>122</v>
      </c>
      <c r="B14" s="28"/>
      <c r="C14" s="60" t="s">
        <v>427</v>
      </c>
    </row>
    <row r="15" spans="1:3" ht="28" x14ac:dyDescent="0.35">
      <c r="A15" s="26" t="s">
        <v>432</v>
      </c>
      <c r="B15" s="28" t="s">
        <v>38</v>
      </c>
      <c r="C15" s="60" t="s">
        <v>427</v>
      </c>
    </row>
    <row r="16" spans="1:3" x14ac:dyDescent="0.35">
      <c r="A16" s="26" t="s">
        <v>122</v>
      </c>
      <c r="B16" s="28"/>
      <c r="C16" s="60" t="s">
        <v>427</v>
      </c>
    </row>
    <row r="17" spans="1:3" ht="42" x14ac:dyDescent="0.35">
      <c r="A17" s="29" t="s">
        <v>510</v>
      </c>
      <c r="B17" s="28" t="s">
        <v>395</v>
      </c>
      <c r="C17" s="60" t="str">
        <f>C18</f>
        <v xml:space="preserve"> -</v>
      </c>
    </row>
    <row r="18" spans="1:3" ht="28" x14ac:dyDescent="0.35">
      <c r="A18" s="26" t="s">
        <v>513</v>
      </c>
      <c r="B18" s="34" t="s">
        <v>40</v>
      </c>
      <c r="C18" s="60" t="str">
        <f>Від.МАЙНО!L86</f>
        <v xml:space="preserve"> -</v>
      </c>
    </row>
    <row r="19" spans="1:3" x14ac:dyDescent="0.35">
      <c r="A19" s="26" t="s">
        <v>124</v>
      </c>
      <c r="B19" s="28"/>
      <c r="C19" s="60" t="s">
        <v>427</v>
      </c>
    </row>
    <row r="20" spans="1:3" ht="28" x14ac:dyDescent="0.35">
      <c r="A20" s="30" t="s">
        <v>511</v>
      </c>
      <c r="B20" s="34" t="s">
        <v>41</v>
      </c>
      <c r="C20" s="60" t="s">
        <v>427</v>
      </c>
    </row>
    <row r="21" spans="1:3" x14ac:dyDescent="0.35">
      <c r="A21" s="30" t="s">
        <v>122</v>
      </c>
      <c r="B21" s="28"/>
      <c r="C21" s="60" t="s">
        <v>427</v>
      </c>
    </row>
    <row r="22" spans="1:3" x14ac:dyDescent="0.35">
      <c r="A22" s="30" t="s">
        <v>31</v>
      </c>
      <c r="B22" s="28" t="s">
        <v>42</v>
      </c>
      <c r="C22" s="60" t="s">
        <v>427</v>
      </c>
    </row>
    <row r="23" spans="1:3" x14ac:dyDescent="0.35">
      <c r="A23" s="30" t="s">
        <v>125</v>
      </c>
      <c r="B23" s="28" t="s">
        <v>44</v>
      </c>
      <c r="C23" s="60" t="s">
        <v>427</v>
      </c>
    </row>
    <row r="24" spans="1:3" ht="33" customHeight="1" x14ac:dyDescent="0.35">
      <c r="A24" s="26" t="s">
        <v>512</v>
      </c>
      <c r="B24" s="34" t="s">
        <v>46</v>
      </c>
      <c r="C24" s="60" t="s">
        <v>427</v>
      </c>
    </row>
    <row r="25" spans="1:3" x14ac:dyDescent="0.35">
      <c r="A25" s="26" t="s">
        <v>124</v>
      </c>
      <c r="B25" s="28"/>
      <c r="C25" s="60" t="s">
        <v>427</v>
      </c>
    </row>
  </sheetData>
  <sheetProtection formatCells="0" formatColumns="0" formatRows="0" insertColumns="0" insertRows="0" insertHyperlinks="0" deleteColumns="0" deleteRows="0" sort="0" autoFilter="0" pivotTables="0"/>
  <mergeCells count="2">
    <mergeCell ref="A1:C1"/>
    <mergeCell ref="A3:C3"/>
  </mergeCells>
  <pageMargins left="0.11811023622047245" right="0.11811023622047245"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M160"/>
  <sheetViews>
    <sheetView view="pageBreakPreview" topLeftCell="A76" zoomScale="78" zoomScaleNormal="100" zoomScaleSheetLayoutView="78" workbookViewId="0">
      <selection activeCell="J77" sqref="J77"/>
    </sheetView>
  </sheetViews>
  <sheetFormatPr defaultColWidth="8.81640625" defaultRowHeight="14" x14ac:dyDescent="0.3"/>
  <cols>
    <col min="1" max="1" width="11.1796875" style="96" customWidth="1"/>
    <col min="2" max="2" width="12.08984375" style="96" customWidth="1"/>
    <col min="3" max="3" width="8.36328125" style="96" customWidth="1"/>
    <col min="4" max="4" width="11" style="96" customWidth="1"/>
    <col min="5" max="5" width="9.453125" style="96" customWidth="1"/>
    <col min="6" max="6" width="10.81640625" style="96" customWidth="1"/>
    <col min="7" max="7" width="12.453125" style="96" customWidth="1"/>
    <col min="8" max="8" width="15.36328125" style="96" customWidth="1"/>
    <col min="9" max="9" width="10.81640625" style="96" customWidth="1"/>
    <col min="10" max="10" width="10.453125" style="96" customWidth="1"/>
    <col min="11" max="11" width="10.81640625" style="96" customWidth="1"/>
    <col min="12" max="12" width="11.36328125" style="100" customWidth="1"/>
    <col min="13" max="16384" width="8.81640625" style="96"/>
  </cols>
  <sheetData>
    <row r="1" spans="1:12" ht="15.5" x14ac:dyDescent="0.3">
      <c r="A1" s="521" t="s">
        <v>126</v>
      </c>
      <c r="B1" s="522"/>
      <c r="C1" s="522"/>
      <c r="D1" s="522"/>
      <c r="E1" s="522"/>
      <c r="F1" s="522"/>
      <c r="G1" s="522"/>
      <c r="H1" s="522"/>
      <c r="I1" s="522"/>
      <c r="J1" s="522"/>
      <c r="K1" s="522"/>
    </row>
    <row r="2" spans="1:12" ht="14" customHeight="1" x14ac:dyDescent="0.3">
      <c r="A2" s="523" t="s">
        <v>127</v>
      </c>
      <c r="B2" s="524"/>
      <c r="C2" s="524"/>
      <c r="D2" s="524"/>
      <c r="E2" s="524"/>
      <c r="F2" s="524"/>
      <c r="G2" s="524"/>
      <c r="H2" s="524"/>
      <c r="I2" s="524"/>
      <c r="J2" s="524"/>
      <c r="K2" s="524"/>
    </row>
    <row r="3" spans="1:12" ht="42" x14ac:dyDescent="0.3">
      <c r="A3" s="112" t="s">
        <v>128</v>
      </c>
      <c r="B3" s="113" t="s">
        <v>403</v>
      </c>
      <c r="C3" s="112" t="s">
        <v>404</v>
      </c>
      <c r="D3" s="113" t="s">
        <v>129</v>
      </c>
      <c r="E3" s="113" t="s">
        <v>146</v>
      </c>
      <c r="F3" s="113" t="s">
        <v>398</v>
      </c>
      <c r="G3" s="112" t="s">
        <v>399</v>
      </c>
      <c r="H3" s="112" t="s">
        <v>400</v>
      </c>
      <c r="I3" s="112" t="s">
        <v>405</v>
      </c>
      <c r="J3" s="113" t="s">
        <v>402</v>
      </c>
      <c r="K3" s="114" t="s">
        <v>149</v>
      </c>
      <c r="L3" s="111"/>
    </row>
    <row r="4" spans="1:12" s="115" customFormat="1" ht="42" x14ac:dyDescent="0.25">
      <c r="A4" s="112" t="s">
        <v>425</v>
      </c>
      <c r="B4" s="113" t="s">
        <v>427</v>
      </c>
      <c r="C4" s="113" t="s">
        <v>427</v>
      </c>
      <c r="D4" s="113" t="s">
        <v>427</v>
      </c>
      <c r="E4" s="113" t="s">
        <v>427</v>
      </c>
      <c r="F4" s="113" t="s">
        <v>427</v>
      </c>
      <c r="G4" s="113" t="s">
        <v>427</v>
      </c>
      <c r="H4" s="113" t="s">
        <v>427</v>
      </c>
      <c r="I4" s="113" t="s">
        <v>427</v>
      </c>
      <c r="J4" s="113" t="s">
        <v>427</v>
      </c>
      <c r="K4" s="113" t="s">
        <v>427</v>
      </c>
      <c r="L4" s="164"/>
    </row>
    <row r="5" spans="1:12" s="115" customFormat="1" ht="42" x14ac:dyDescent="0.25">
      <c r="A5" s="116" t="s">
        <v>131</v>
      </c>
      <c r="B5" s="113" t="s">
        <v>427</v>
      </c>
      <c r="C5" s="113" t="s">
        <v>427</v>
      </c>
      <c r="D5" s="113" t="s">
        <v>427</v>
      </c>
      <c r="E5" s="113" t="s">
        <v>427</v>
      </c>
      <c r="F5" s="113" t="s">
        <v>427</v>
      </c>
      <c r="G5" s="113" t="s">
        <v>427</v>
      </c>
      <c r="H5" s="113" t="s">
        <v>427</v>
      </c>
      <c r="I5" s="113" t="s">
        <v>427</v>
      </c>
      <c r="J5" s="113" t="s">
        <v>427</v>
      </c>
      <c r="K5" s="113" t="s">
        <v>427</v>
      </c>
      <c r="L5" s="164"/>
    </row>
    <row r="6" spans="1:12" s="115" customFormat="1" ht="31.5" x14ac:dyDescent="0.25">
      <c r="A6" s="112" t="s">
        <v>426</v>
      </c>
      <c r="B6" s="113" t="s">
        <v>427</v>
      </c>
      <c r="C6" s="113" t="s">
        <v>427</v>
      </c>
      <c r="D6" s="113" t="s">
        <v>427</v>
      </c>
      <c r="E6" s="113" t="s">
        <v>427</v>
      </c>
      <c r="F6" s="113" t="s">
        <v>427</v>
      </c>
      <c r="G6" s="113" t="s">
        <v>427</v>
      </c>
      <c r="H6" s="113" t="s">
        <v>427</v>
      </c>
      <c r="I6" s="113" t="s">
        <v>427</v>
      </c>
      <c r="J6" s="113" t="s">
        <v>427</v>
      </c>
      <c r="K6" s="113" t="s">
        <v>427</v>
      </c>
      <c r="L6" s="164"/>
    </row>
    <row r="7" spans="1:12" s="115" customFormat="1" ht="10.5" x14ac:dyDescent="0.25">
      <c r="A7" s="112" t="s">
        <v>132</v>
      </c>
      <c r="B7" s="113" t="s">
        <v>427</v>
      </c>
      <c r="C7" s="113" t="s">
        <v>427</v>
      </c>
      <c r="D7" s="113" t="s">
        <v>427</v>
      </c>
      <c r="E7" s="113" t="s">
        <v>427</v>
      </c>
      <c r="F7" s="113" t="s">
        <v>427</v>
      </c>
      <c r="G7" s="113" t="s">
        <v>427</v>
      </c>
      <c r="H7" s="113" t="s">
        <v>427</v>
      </c>
      <c r="I7" s="113" t="s">
        <v>427</v>
      </c>
      <c r="J7" s="113" t="s">
        <v>427</v>
      </c>
      <c r="K7" s="113" t="s">
        <v>427</v>
      </c>
      <c r="L7" s="164"/>
    </row>
    <row r="8" spans="1:12" s="115" customFormat="1" ht="21" x14ac:dyDescent="0.25">
      <c r="A8" s="112" t="s">
        <v>133</v>
      </c>
      <c r="B8" s="113" t="s">
        <v>427</v>
      </c>
      <c r="C8" s="113" t="s">
        <v>427</v>
      </c>
      <c r="D8" s="113" t="s">
        <v>427</v>
      </c>
      <c r="E8" s="113" t="s">
        <v>427</v>
      </c>
      <c r="F8" s="113" t="s">
        <v>427</v>
      </c>
      <c r="G8" s="113" t="s">
        <v>427</v>
      </c>
      <c r="H8" s="113" t="s">
        <v>427</v>
      </c>
      <c r="I8" s="113" t="s">
        <v>427</v>
      </c>
      <c r="J8" s="113" t="s">
        <v>427</v>
      </c>
      <c r="K8" s="113" t="s">
        <v>427</v>
      </c>
      <c r="L8" s="164"/>
    </row>
    <row r="9" spans="1:12" ht="14" customHeight="1" x14ac:dyDescent="0.3">
      <c r="A9" s="528" t="s">
        <v>134</v>
      </c>
      <c r="B9" s="528"/>
      <c r="C9" s="528"/>
      <c r="D9" s="528"/>
      <c r="E9" s="528"/>
      <c r="F9" s="107" t="s">
        <v>427</v>
      </c>
      <c r="G9" s="241"/>
      <c r="H9" s="241"/>
      <c r="I9" s="241"/>
      <c r="J9" s="107" t="s">
        <v>427</v>
      </c>
      <c r="K9" s="107" t="s">
        <v>427</v>
      </c>
      <c r="L9" s="111"/>
    </row>
    <row r="10" spans="1:12" x14ac:dyDescent="0.3">
      <c r="A10" s="117"/>
      <c r="B10" s="110"/>
      <c r="C10" s="110"/>
      <c r="D10" s="110"/>
      <c r="E10" s="110"/>
      <c r="F10" s="110"/>
      <c r="G10" s="110"/>
      <c r="H10" s="110"/>
      <c r="I10" s="110"/>
      <c r="J10" s="110"/>
      <c r="K10" s="110"/>
      <c r="L10" s="111"/>
    </row>
    <row r="11" spans="1:12" x14ac:dyDescent="0.3">
      <c r="A11" s="117" t="s">
        <v>135</v>
      </c>
      <c r="B11" s="110"/>
      <c r="C11" s="110"/>
      <c r="D11" s="110"/>
      <c r="E11" s="110"/>
      <c r="F11" s="110"/>
      <c r="G11" s="110"/>
      <c r="H11" s="110"/>
      <c r="I11" s="110"/>
      <c r="J11" s="110"/>
      <c r="K11" s="110"/>
      <c r="L11" s="111"/>
    </row>
    <row r="12" spans="1:12" x14ac:dyDescent="0.3">
      <c r="A12" s="117"/>
      <c r="B12" s="110"/>
      <c r="C12" s="110"/>
      <c r="D12" s="110"/>
      <c r="E12" s="110"/>
      <c r="F12" s="110"/>
      <c r="G12" s="110"/>
      <c r="H12" s="110"/>
      <c r="I12" s="110"/>
      <c r="J12" s="110"/>
      <c r="K12" s="110"/>
      <c r="L12" s="111"/>
    </row>
    <row r="13" spans="1:12" x14ac:dyDescent="0.3">
      <c r="A13" s="117" t="s">
        <v>136</v>
      </c>
      <c r="B13" s="110"/>
      <c r="C13" s="110"/>
      <c r="D13" s="110"/>
      <c r="E13" s="110"/>
      <c r="F13" s="110"/>
      <c r="G13" s="110"/>
      <c r="H13" s="110"/>
      <c r="I13" s="110"/>
      <c r="J13" s="110"/>
      <c r="K13" s="110"/>
      <c r="L13" s="111"/>
    </row>
    <row r="14" spans="1:12" ht="84" customHeight="1" x14ac:dyDescent="0.3">
      <c r="A14" s="118" t="s">
        <v>397</v>
      </c>
      <c r="B14" s="113" t="s">
        <v>137</v>
      </c>
      <c r="C14" s="113" t="s">
        <v>138</v>
      </c>
      <c r="D14" s="113" t="s">
        <v>146</v>
      </c>
      <c r="E14" s="113" t="s">
        <v>398</v>
      </c>
      <c r="F14" s="113" t="s">
        <v>399</v>
      </c>
      <c r="G14" s="113" t="s">
        <v>400</v>
      </c>
      <c r="H14" s="113" t="s">
        <v>401</v>
      </c>
      <c r="I14" s="113" t="s">
        <v>402</v>
      </c>
      <c r="J14" s="114" t="s">
        <v>281</v>
      </c>
      <c r="K14" s="110"/>
      <c r="L14" s="111"/>
    </row>
    <row r="15" spans="1:12" s="115" customFormat="1" ht="10.5" x14ac:dyDescent="0.25">
      <c r="A15" s="531"/>
      <c r="B15" s="113" t="s">
        <v>427</v>
      </c>
      <c r="C15" s="113" t="s">
        <v>427</v>
      </c>
      <c r="D15" s="113" t="s">
        <v>427</v>
      </c>
      <c r="E15" s="113" t="s">
        <v>427</v>
      </c>
      <c r="F15" s="113" t="s">
        <v>427</v>
      </c>
      <c r="G15" s="113" t="s">
        <v>427</v>
      </c>
      <c r="H15" s="119" t="s">
        <v>427</v>
      </c>
      <c r="I15" s="113" t="s">
        <v>427</v>
      </c>
      <c r="J15" s="119" t="s">
        <v>427</v>
      </c>
      <c r="L15" s="164"/>
    </row>
    <row r="16" spans="1:12" s="115" customFormat="1" ht="10.5" x14ac:dyDescent="0.25">
      <c r="A16" s="531"/>
      <c r="B16" s="113" t="s">
        <v>427</v>
      </c>
      <c r="C16" s="113" t="s">
        <v>427</v>
      </c>
      <c r="D16" s="113" t="s">
        <v>427</v>
      </c>
      <c r="E16" s="113" t="s">
        <v>427</v>
      </c>
      <c r="F16" s="113" t="s">
        <v>427</v>
      </c>
      <c r="G16" s="113" t="s">
        <v>427</v>
      </c>
      <c r="H16" s="119" t="s">
        <v>427</v>
      </c>
      <c r="I16" s="113" t="s">
        <v>427</v>
      </c>
      <c r="J16" s="119" t="s">
        <v>427</v>
      </c>
      <c r="L16" s="164"/>
    </row>
    <row r="17" spans="1:12" s="115" customFormat="1" ht="10.5" x14ac:dyDescent="0.25">
      <c r="A17" s="531"/>
      <c r="B17" s="113" t="s">
        <v>427</v>
      </c>
      <c r="C17" s="113" t="s">
        <v>427</v>
      </c>
      <c r="D17" s="113" t="s">
        <v>427</v>
      </c>
      <c r="E17" s="113" t="s">
        <v>427</v>
      </c>
      <c r="F17" s="113" t="s">
        <v>427</v>
      </c>
      <c r="G17" s="113" t="s">
        <v>427</v>
      </c>
      <c r="H17" s="119" t="s">
        <v>427</v>
      </c>
      <c r="I17" s="113" t="s">
        <v>427</v>
      </c>
      <c r="J17" s="119" t="s">
        <v>427</v>
      </c>
      <c r="L17" s="164"/>
    </row>
    <row r="18" spans="1:12" s="115" customFormat="1" ht="10.5" x14ac:dyDescent="0.25">
      <c r="A18" s="532"/>
      <c r="B18" s="113" t="s">
        <v>427</v>
      </c>
      <c r="C18" s="113" t="s">
        <v>427</v>
      </c>
      <c r="D18" s="113" t="s">
        <v>427</v>
      </c>
      <c r="E18" s="113" t="s">
        <v>427</v>
      </c>
      <c r="F18" s="113" t="s">
        <v>427</v>
      </c>
      <c r="G18" s="113" t="s">
        <v>427</v>
      </c>
      <c r="H18" s="119" t="s">
        <v>427</v>
      </c>
      <c r="I18" s="113" t="s">
        <v>427</v>
      </c>
      <c r="J18" s="119" t="s">
        <v>427</v>
      </c>
      <c r="L18" s="164"/>
    </row>
    <row r="19" spans="1:12" s="115" customFormat="1" ht="31.5" x14ac:dyDescent="0.25">
      <c r="A19" s="118" t="s">
        <v>141</v>
      </c>
      <c r="B19" s="113" t="s">
        <v>427</v>
      </c>
      <c r="C19" s="113" t="s">
        <v>427</v>
      </c>
      <c r="D19" s="113" t="s">
        <v>427</v>
      </c>
      <c r="E19" s="113" t="s">
        <v>427</v>
      </c>
      <c r="F19" s="113" t="s">
        <v>427</v>
      </c>
      <c r="G19" s="113" t="s">
        <v>427</v>
      </c>
      <c r="H19" s="119" t="s">
        <v>427</v>
      </c>
      <c r="I19" s="113" t="s">
        <v>427</v>
      </c>
      <c r="J19" s="119" t="s">
        <v>427</v>
      </c>
      <c r="L19" s="164"/>
    </row>
    <row r="20" spans="1:12" s="115" customFormat="1" ht="10.5" x14ac:dyDescent="0.25">
      <c r="A20" s="120" t="s">
        <v>175</v>
      </c>
      <c r="B20" s="113" t="s">
        <v>427</v>
      </c>
      <c r="C20" s="113" t="s">
        <v>427</v>
      </c>
      <c r="D20" s="113" t="s">
        <v>427</v>
      </c>
      <c r="E20" s="113" t="s">
        <v>427</v>
      </c>
      <c r="F20" s="113" t="s">
        <v>427</v>
      </c>
      <c r="G20" s="113" t="s">
        <v>427</v>
      </c>
      <c r="H20" s="119" t="s">
        <v>427</v>
      </c>
      <c r="I20" s="113" t="s">
        <v>427</v>
      </c>
      <c r="J20" s="119" t="s">
        <v>427</v>
      </c>
      <c r="L20" s="164"/>
    </row>
    <row r="21" spans="1:12" s="115" customFormat="1" ht="10.5" x14ac:dyDescent="0.25">
      <c r="A21" s="118" t="s">
        <v>142</v>
      </c>
      <c r="B21" s="113" t="s">
        <v>427</v>
      </c>
      <c r="C21" s="113" t="s">
        <v>427</v>
      </c>
      <c r="D21" s="113" t="s">
        <v>427</v>
      </c>
      <c r="E21" s="113" t="s">
        <v>427</v>
      </c>
      <c r="F21" s="113" t="s">
        <v>427</v>
      </c>
      <c r="G21" s="113" t="s">
        <v>427</v>
      </c>
      <c r="H21" s="119" t="s">
        <v>427</v>
      </c>
      <c r="I21" s="113" t="s">
        <v>427</v>
      </c>
      <c r="J21" s="119" t="s">
        <v>427</v>
      </c>
      <c r="L21" s="164"/>
    </row>
    <row r="22" spans="1:12" ht="18" x14ac:dyDescent="0.3">
      <c r="A22" s="121" t="s">
        <v>176</v>
      </c>
      <c r="B22" s="107" t="s">
        <v>427</v>
      </c>
      <c r="C22" s="107" t="s">
        <v>427</v>
      </c>
      <c r="D22" s="107" t="s">
        <v>427</v>
      </c>
      <c r="E22" s="107" t="s">
        <v>427</v>
      </c>
      <c r="F22" s="107" t="s">
        <v>427</v>
      </c>
      <c r="G22" s="107" t="s">
        <v>427</v>
      </c>
      <c r="H22" s="122" t="s">
        <v>427</v>
      </c>
      <c r="I22" s="107" t="s">
        <v>427</v>
      </c>
      <c r="J22" s="122" t="s">
        <v>427</v>
      </c>
      <c r="K22" s="110"/>
      <c r="L22" s="111"/>
    </row>
    <row r="23" spans="1:12" ht="15" customHeight="1" x14ac:dyDescent="0.3">
      <c r="A23" s="529" t="s">
        <v>134</v>
      </c>
      <c r="B23" s="529"/>
      <c r="C23" s="529"/>
      <c r="D23" s="529"/>
      <c r="E23" s="107" t="s">
        <v>427</v>
      </c>
      <c r="F23" s="123"/>
      <c r="G23" s="124"/>
      <c r="H23" s="122" t="s">
        <v>427</v>
      </c>
      <c r="I23" s="242"/>
      <c r="J23" s="122" t="s">
        <v>427</v>
      </c>
      <c r="K23" s="110"/>
      <c r="L23" s="111"/>
    </row>
    <row r="24" spans="1:12" x14ac:dyDescent="0.3">
      <c r="A24" s="117"/>
      <c r="B24" s="110"/>
      <c r="C24" s="110"/>
      <c r="D24" s="110"/>
      <c r="E24" s="110"/>
      <c r="F24" s="110"/>
      <c r="G24" s="110"/>
      <c r="H24" s="110"/>
      <c r="I24" s="110"/>
      <c r="J24" s="110"/>
      <c r="K24" s="110"/>
      <c r="L24" s="111"/>
    </row>
    <row r="25" spans="1:12" x14ac:dyDescent="0.3">
      <c r="A25" s="117" t="s">
        <v>602</v>
      </c>
      <c r="B25" s="110"/>
      <c r="C25" s="110"/>
      <c r="D25" s="110"/>
      <c r="E25" s="110"/>
      <c r="F25" s="110"/>
      <c r="G25" s="110"/>
      <c r="H25" s="110"/>
      <c r="I25" s="110"/>
      <c r="J25" s="110"/>
      <c r="K25" s="110"/>
      <c r="L25" s="111"/>
    </row>
    <row r="26" spans="1:12" ht="65" x14ac:dyDescent="0.3">
      <c r="A26" s="107" t="s">
        <v>143</v>
      </c>
      <c r="B26" s="107" t="s">
        <v>406</v>
      </c>
      <c r="C26" s="107" t="s">
        <v>146</v>
      </c>
      <c r="D26" s="107" t="s">
        <v>398</v>
      </c>
      <c r="E26" s="107" t="s">
        <v>399</v>
      </c>
      <c r="F26" s="107" t="s">
        <v>407</v>
      </c>
      <c r="G26" s="107" t="s">
        <v>408</v>
      </c>
      <c r="H26" s="107" t="s">
        <v>402</v>
      </c>
      <c r="I26" s="125" t="s">
        <v>409</v>
      </c>
      <c r="J26" s="110"/>
      <c r="K26" s="110"/>
      <c r="L26" s="111"/>
    </row>
    <row r="27" spans="1:12" x14ac:dyDescent="0.3">
      <c r="A27" s="107" t="s">
        <v>427</v>
      </c>
      <c r="B27" s="107" t="s">
        <v>427</v>
      </c>
      <c r="C27" s="107" t="s">
        <v>427</v>
      </c>
      <c r="D27" s="107" t="s">
        <v>427</v>
      </c>
      <c r="E27" s="107" t="s">
        <v>427</v>
      </c>
      <c r="F27" s="107" t="s">
        <v>427</v>
      </c>
      <c r="G27" s="107" t="s">
        <v>427</v>
      </c>
      <c r="H27" s="107" t="s">
        <v>427</v>
      </c>
      <c r="I27" s="107" t="s">
        <v>427</v>
      </c>
      <c r="J27" s="110"/>
      <c r="K27" s="110"/>
      <c r="L27" s="111"/>
    </row>
    <row r="28" spans="1:12" ht="14" customHeight="1" x14ac:dyDescent="0.3">
      <c r="A28" s="527" t="s">
        <v>134</v>
      </c>
      <c r="B28" s="527"/>
      <c r="C28" s="527"/>
      <c r="D28" s="527"/>
      <c r="E28" s="527"/>
      <c r="F28" s="527"/>
      <c r="G28" s="527"/>
      <c r="H28" s="106"/>
      <c r="I28" s="107" t="s">
        <v>427</v>
      </c>
      <c r="J28" s="110"/>
      <c r="K28" s="110"/>
      <c r="L28" s="111"/>
    </row>
    <row r="29" spans="1:12" ht="9" customHeight="1" x14ac:dyDescent="0.3">
      <c r="A29" s="239"/>
      <c r="B29" s="110"/>
      <c r="C29" s="110"/>
      <c r="D29" s="110"/>
      <c r="E29" s="110"/>
      <c r="F29" s="110"/>
      <c r="G29" s="110"/>
      <c r="H29" s="110"/>
      <c r="I29" s="110"/>
      <c r="J29" s="110"/>
      <c r="K29" s="110"/>
      <c r="L29" s="111"/>
    </row>
    <row r="30" spans="1:12" ht="44.25" customHeight="1" x14ac:dyDescent="0.3">
      <c r="A30" s="525" t="s">
        <v>144</v>
      </c>
      <c r="B30" s="526"/>
      <c r="C30" s="526"/>
      <c r="D30" s="526"/>
      <c r="E30" s="526"/>
      <c r="F30" s="526"/>
      <c r="G30" s="526"/>
      <c r="H30" s="526"/>
      <c r="I30" s="526"/>
      <c r="J30" s="110"/>
      <c r="K30" s="110"/>
      <c r="L30" s="111"/>
    </row>
    <row r="31" spans="1:12" ht="14" customHeight="1" x14ac:dyDescent="0.3">
      <c r="A31" s="530" t="s">
        <v>603</v>
      </c>
      <c r="B31" s="526"/>
      <c r="C31" s="526"/>
      <c r="D31" s="526"/>
      <c r="E31" s="526"/>
      <c r="F31" s="526"/>
      <c r="G31" s="526"/>
      <c r="H31" s="526"/>
      <c r="I31" s="526"/>
      <c r="J31" s="526"/>
      <c r="K31" s="110"/>
      <c r="L31" s="111"/>
    </row>
    <row r="32" spans="1:12" x14ac:dyDescent="0.3">
      <c r="A32" s="126"/>
      <c r="B32" s="110"/>
      <c r="C32" s="110"/>
      <c r="D32" s="110"/>
      <c r="E32" s="110"/>
      <c r="F32" s="110"/>
      <c r="G32" s="110"/>
      <c r="H32" s="110"/>
      <c r="I32" s="110"/>
      <c r="J32" s="110"/>
      <c r="K32" s="110"/>
      <c r="L32" s="111"/>
    </row>
    <row r="33" spans="1:13" ht="65" x14ac:dyDescent="0.3">
      <c r="A33" s="240" t="s">
        <v>145</v>
      </c>
      <c r="B33" s="107" t="s">
        <v>410</v>
      </c>
      <c r="C33" s="107" t="s">
        <v>20</v>
      </c>
      <c r="D33" s="107" t="s">
        <v>146</v>
      </c>
      <c r="E33" s="107" t="s">
        <v>147</v>
      </c>
      <c r="F33" s="107" t="s">
        <v>399</v>
      </c>
      <c r="G33" s="107" t="s">
        <v>148</v>
      </c>
      <c r="H33" s="107" t="s">
        <v>411</v>
      </c>
      <c r="I33" s="107" t="s">
        <v>130</v>
      </c>
      <c r="J33" s="125" t="s">
        <v>149</v>
      </c>
      <c r="K33" s="110"/>
      <c r="L33" s="111"/>
    </row>
    <row r="34" spans="1:13" s="115" customFormat="1" ht="73.5" x14ac:dyDescent="0.25">
      <c r="A34" s="112" t="s">
        <v>433</v>
      </c>
      <c r="B34" s="113" t="s">
        <v>427</v>
      </c>
      <c r="C34" s="119" t="s">
        <v>427</v>
      </c>
      <c r="D34" s="131" t="s">
        <v>427</v>
      </c>
      <c r="E34" s="113" t="s">
        <v>427</v>
      </c>
      <c r="F34" s="113" t="s">
        <v>427</v>
      </c>
      <c r="G34" s="113" t="s">
        <v>427</v>
      </c>
      <c r="H34" s="113" t="s">
        <v>427</v>
      </c>
      <c r="I34" s="113" t="s">
        <v>427</v>
      </c>
      <c r="J34" s="113" t="s">
        <v>427</v>
      </c>
      <c r="L34" s="164"/>
    </row>
    <row r="35" spans="1:13" s="115" customFormat="1" ht="54.5" customHeight="1" x14ac:dyDescent="0.25">
      <c r="A35" s="127" t="s">
        <v>150</v>
      </c>
      <c r="B35" s="113" t="s">
        <v>3909</v>
      </c>
      <c r="C35" s="119" t="s">
        <v>427</v>
      </c>
      <c r="D35" s="131">
        <v>43592</v>
      </c>
      <c r="E35" s="157">
        <v>0</v>
      </c>
      <c r="F35" s="113" t="s">
        <v>427</v>
      </c>
      <c r="G35" s="113" t="s">
        <v>427</v>
      </c>
      <c r="H35" s="113" t="s">
        <v>427</v>
      </c>
      <c r="I35" s="113" t="s">
        <v>427</v>
      </c>
      <c r="J35" s="231">
        <v>0</v>
      </c>
      <c r="L35" s="164"/>
    </row>
    <row r="36" spans="1:13" s="115" customFormat="1" ht="73.5" x14ac:dyDescent="0.25">
      <c r="A36" s="127" t="s">
        <v>151</v>
      </c>
      <c r="B36" s="113" t="s">
        <v>427</v>
      </c>
      <c r="C36" s="119" t="s">
        <v>427</v>
      </c>
      <c r="D36" s="131" t="s">
        <v>427</v>
      </c>
      <c r="E36" s="113" t="s">
        <v>427</v>
      </c>
      <c r="F36" s="113" t="s">
        <v>427</v>
      </c>
      <c r="G36" s="113" t="s">
        <v>427</v>
      </c>
      <c r="H36" s="113" t="s">
        <v>427</v>
      </c>
      <c r="I36" s="113" t="s">
        <v>427</v>
      </c>
      <c r="J36" s="119" t="s">
        <v>576</v>
      </c>
      <c r="L36" s="130"/>
    </row>
    <row r="37" spans="1:13" s="115" customFormat="1" ht="73.5" x14ac:dyDescent="0.25">
      <c r="A37" s="127" t="s">
        <v>152</v>
      </c>
      <c r="B37" s="128" t="s">
        <v>609</v>
      </c>
      <c r="C37" s="119" t="s">
        <v>576</v>
      </c>
      <c r="D37" s="131">
        <v>43600</v>
      </c>
      <c r="E37" s="119">
        <v>0</v>
      </c>
      <c r="F37" s="113" t="s">
        <v>427</v>
      </c>
      <c r="G37" s="113" t="s">
        <v>427</v>
      </c>
      <c r="H37" s="113" t="s">
        <v>427</v>
      </c>
      <c r="I37" s="113" t="s">
        <v>427</v>
      </c>
      <c r="J37" s="129">
        <v>0</v>
      </c>
      <c r="L37" s="130"/>
    </row>
    <row r="38" spans="1:13" s="115" customFormat="1" ht="46" customHeight="1" x14ac:dyDescent="0.25">
      <c r="A38" s="538" t="s">
        <v>153</v>
      </c>
      <c r="B38" s="112" t="s">
        <v>615</v>
      </c>
      <c r="C38" s="119" t="s">
        <v>576</v>
      </c>
      <c r="D38" s="131">
        <v>43602</v>
      </c>
      <c r="E38" s="132">
        <v>144000</v>
      </c>
      <c r="F38" s="113" t="s">
        <v>427</v>
      </c>
      <c r="G38" s="113" t="s">
        <v>427</v>
      </c>
      <c r="H38" s="113" t="s">
        <v>427</v>
      </c>
      <c r="I38" s="113" t="s">
        <v>427</v>
      </c>
      <c r="J38" s="134">
        <v>63083.32</v>
      </c>
      <c r="L38" s="130"/>
    </row>
    <row r="39" spans="1:13" s="115" customFormat="1" ht="34.5" customHeight="1" x14ac:dyDescent="0.25">
      <c r="A39" s="539"/>
      <c r="B39" s="128" t="s">
        <v>617</v>
      </c>
      <c r="C39" s="119" t="s">
        <v>576</v>
      </c>
      <c r="D39" s="131">
        <v>43626</v>
      </c>
      <c r="E39" s="132">
        <v>0</v>
      </c>
      <c r="F39" s="113" t="s">
        <v>427</v>
      </c>
      <c r="G39" s="113" t="s">
        <v>427</v>
      </c>
      <c r="H39" s="113" t="s">
        <v>427</v>
      </c>
      <c r="I39" s="113" t="s">
        <v>427</v>
      </c>
      <c r="J39" s="134">
        <v>0</v>
      </c>
      <c r="L39" s="130"/>
    </row>
    <row r="40" spans="1:13" s="115" customFormat="1" ht="31.5" x14ac:dyDescent="0.25">
      <c r="A40" s="539"/>
      <c r="B40" s="112" t="s">
        <v>634</v>
      </c>
      <c r="C40" s="119" t="s">
        <v>576</v>
      </c>
      <c r="D40" s="178">
        <v>43665</v>
      </c>
      <c r="E40" s="132">
        <v>10000</v>
      </c>
      <c r="F40" s="113" t="s">
        <v>427</v>
      </c>
      <c r="G40" s="113" t="s">
        <v>427</v>
      </c>
      <c r="H40" s="113" t="s">
        <v>427</v>
      </c>
      <c r="I40" s="113" t="s">
        <v>427</v>
      </c>
      <c r="J40" s="133">
        <v>2916.61</v>
      </c>
      <c r="M40" s="130"/>
    </row>
    <row r="41" spans="1:13" s="115" customFormat="1" ht="52.5" x14ac:dyDescent="0.25">
      <c r="A41" s="539"/>
      <c r="B41" s="291" t="s">
        <v>635</v>
      </c>
      <c r="C41" s="231" t="s">
        <v>576</v>
      </c>
      <c r="D41" s="292">
        <v>43665</v>
      </c>
      <c r="E41" s="231">
        <v>0</v>
      </c>
      <c r="F41" s="113" t="s">
        <v>427</v>
      </c>
      <c r="G41" s="113" t="s">
        <v>427</v>
      </c>
      <c r="H41" s="113" t="s">
        <v>427</v>
      </c>
      <c r="I41" s="113" t="s">
        <v>427</v>
      </c>
      <c r="J41" s="231">
        <v>0</v>
      </c>
      <c r="M41" s="130"/>
    </row>
    <row r="42" spans="1:13" s="115" customFormat="1" ht="59.5" customHeight="1" x14ac:dyDescent="0.25">
      <c r="A42" s="539"/>
      <c r="B42" s="128" t="s">
        <v>636</v>
      </c>
      <c r="C42" s="119" t="s">
        <v>576</v>
      </c>
      <c r="D42" s="131">
        <v>43734</v>
      </c>
      <c r="E42" s="132">
        <v>12900</v>
      </c>
      <c r="F42" s="113" t="s">
        <v>427</v>
      </c>
      <c r="G42" s="113" t="s">
        <v>427</v>
      </c>
      <c r="H42" s="113" t="s">
        <v>427</v>
      </c>
      <c r="I42" s="113" t="s">
        <v>427</v>
      </c>
      <c r="J42" s="132">
        <v>4837.5</v>
      </c>
      <c r="M42" s="130"/>
    </row>
    <row r="43" spans="1:13" s="115" customFormat="1" ht="42" x14ac:dyDescent="0.25">
      <c r="A43" s="539"/>
      <c r="B43" s="128" t="s">
        <v>1194</v>
      </c>
      <c r="C43" s="119" t="s">
        <v>576</v>
      </c>
      <c r="D43" s="131">
        <v>43867</v>
      </c>
      <c r="E43" s="132">
        <v>107755</v>
      </c>
      <c r="F43" s="113" t="s">
        <v>427</v>
      </c>
      <c r="G43" s="113" t="s">
        <v>427</v>
      </c>
      <c r="H43" s="113" t="s">
        <v>427</v>
      </c>
      <c r="I43" s="113" t="s">
        <v>427</v>
      </c>
      <c r="J43" s="132">
        <v>64019.76</v>
      </c>
      <c r="L43" s="164"/>
    </row>
    <row r="44" spans="1:13" s="115" customFormat="1" ht="51" customHeight="1" x14ac:dyDescent="0.25">
      <c r="A44" s="539"/>
      <c r="B44" s="128" t="s">
        <v>636</v>
      </c>
      <c r="C44" s="119" t="s">
        <v>576</v>
      </c>
      <c r="D44" s="397">
        <v>43937</v>
      </c>
      <c r="E44" s="132">
        <v>11610</v>
      </c>
      <c r="F44" s="113"/>
      <c r="G44" s="113"/>
      <c r="H44" s="113"/>
      <c r="I44" s="113"/>
      <c r="J44" s="132">
        <v>7740</v>
      </c>
      <c r="L44" s="164"/>
    </row>
    <row r="45" spans="1:13" s="115" customFormat="1" ht="21" x14ac:dyDescent="0.25">
      <c r="A45" s="539"/>
      <c r="B45" s="398" t="s">
        <v>3882</v>
      </c>
      <c r="C45" s="231" t="s">
        <v>576</v>
      </c>
      <c r="D45" s="292">
        <v>44014</v>
      </c>
      <c r="E45" s="231">
        <v>5250</v>
      </c>
      <c r="F45" s="399" t="s">
        <v>427</v>
      </c>
      <c r="G45" s="399" t="s">
        <v>427</v>
      </c>
      <c r="H45" s="399" t="s">
        <v>427</v>
      </c>
      <c r="I45" s="399" t="s">
        <v>427</v>
      </c>
      <c r="J45" s="231">
        <v>4593.75</v>
      </c>
      <c r="L45" s="164"/>
    </row>
    <row r="46" spans="1:13" s="115" customFormat="1" ht="52.5" x14ac:dyDescent="0.25">
      <c r="A46" s="539"/>
      <c r="B46" s="398" t="s">
        <v>3883</v>
      </c>
      <c r="C46" s="231" t="s">
        <v>576</v>
      </c>
      <c r="D46" s="292">
        <v>44040</v>
      </c>
      <c r="E46" s="231">
        <v>732285</v>
      </c>
      <c r="F46" s="399" t="s">
        <v>427</v>
      </c>
      <c r="G46" s="399" t="s">
        <v>427</v>
      </c>
      <c r="H46" s="399" t="s">
        <v>427</v>
      </c>
      <c r="I46" s="399" t="s">
        <v>427</v>
      </c>
      <c r="J46" s="231">
        <v>586708.11</v>
      </c>
      <c r="L46" s="164"/>
    </row>
    <row r="47" spans="1:13" s="115" customFormat="1" ht="42" x14ac:dyDescent="0.25">
      <c r="A47" s="539"/>
      <c r="B47" s="398" t="s">
        <v>3884</v>
      </c>
      <c r="C47" s="231" t="s">
        <v>576</v>
      </c>
      <c r="D47" s="292">
        <v>44091</v>
      </c>
      <c r="E47" s="231">
        <v>182440</v>
      </c>
      <c r="F47" s="399" t="s">
        <v>427</v>
      </c>
      <c r="G47" s="399" t="s">
        <v>427</v>
      </c>
      <c r="H47" s="399" t="s">
        <v>427</v>
      </c>
      <c r="I47" s="399" t="s">
        <v>427</v>
      </c>
      <c r="J47" s="231">
        <v>159634.99</v>
      </c>
      <c r="L47" s="164"/>
    </row>
    <row r="48" spans="1:13" ht="14" customHeight="1" x14ac:dyDescent="0.3">
      <c r="A48" s="535" t="s">
        <v>134</v>
      </c>
      <c r="B48" s="536"/>
      <c r="C48" s="536"/>
      <c r="D48" s="537"/>
      <c r="E48" s="135">
        <f>SUM(E35:E47)</f>
        <v>1206240</v>
      </c>
      <c r="F48" s="533"/>
      <c r="G48" s="534"/>
      <c r="H48" s="243"/>
      <c r="I48" s="243"/>
      <c r="J48" s="135">
        <f>SUM(J34:J47)</f>
        <v>893534.04</v>
      </c>
      <c r="K48" s="110"/>
      <c r="L48" s="111"/>
    </row>
    <row r="49" spans="1:12" x14ac:dyDescent="0.3">
      <c r="A49" s="110"/>
      <c r="B49" s="185"/>
      <c r="C49" s="110"/>
      <c r="D49" s="110"/>
      <c r="E49" s="110"/>
      <c r="F49" s="110"/>
      <c r="G49" s="110"/>
      <c r="H49" s="110"/>
      <c r="I49" s="110"/>
      <c r="J49" s="110"/>
      <c r="K49" s="110"/>
      <c r="L49" s="111"/>
    </row>
    <row r="50" spans="1:12" x14ac:dyDescent="0.3">
      <c r="A50" s="185" t="s">
        <v>604</v>
      </c>
      <c r="B50" s="110"/>
      <c r="C50" s="110"/>
      <c r="D50" s="110"/>
      <c r="E50" s="110"/>
      <c r="F50" s="110"/>
      <c r="G50" s="110"/>
      <c r="H50" s="110"/>
      <c r="I50" s="110"/>
      <c r="J50" s="110"/>
      <c r="K50" s="110"/>
      <c r="L50" s="111"/>
    </row>
    <row r="51" spans="1:12" ht="78" x14ac:dyDescent="0.3">
      <c r="A51" s="107" t="s">
        <v>154</v>
      </c>
      <c r="B51" s="107" t="s">
        <v>155</v>
      </c>
      <c r="C51" s="241" t="s">
        <v>156</v>
      </c>
      <c r="D51" s="107" t="s">
        <v>1</v>
      </c>
      <c r="E51" s="107" t="s">
        <v>146</v>
      </c>
      <c r="F51" s="107" t="s">
        <v>147</v>
      </c>
      <c r="G51" s="107" t="s">
        <v>157</v>
      </c>
      <c r="H51" s="107" t="s">
        <v>158</v>
      </c>
      <c r="I51" s="107" t="s">
        <v>159</v>
      </c>
      <c r="J51" s="107" t="s">
        <v>160</v>
      </c>
      <c r="K51" s="107" t="s">
        <v>161</v>
      </c>
      <c r="L51" s="165"/>
    </row>
    <row r="52" spans="1:12" ht="15" customHeight="1" x14ac:dyDescent="0.3">
      <c r="A52" s="107" t="s">
        <v>427</v>
      </c>
      <c r="B52" s="107" t="s">
        <v>427</v>
      </c>
      <c r="C52" s="107" t="s">
        <v>427</v>
      </c>
      <c r="D52" s="107" t="s">
        <v>427</v>
      </c>
      <c r="E52" s="107" t="s">
        <v>427</v>
      </c>
      <c r="F52" s="107" t="s">
        <v>427</v>
      </c>
      <c r="G52" s="107" t="s">
        <v>427</v>
      </c>
      <c r="H52" s="107" t="s">
        <v>427</v>
      </c>
      <c r="I52" s="107" t="s">
        <v>427</v>
      </c>
      <c r="J52" s="107" t="s">
        <v>427</v>
      </c>
      <c r="K52" s="107" t="s">
        <v>427</v>
      </c>
      <c r="L52" s="166"/>
    </row>
    <row r="53" spans="1:12" ht="14" customHeight="1" x14ac:dyDescent="0.3">
      <c r="A53" s="518" t="s">
        <v>162</v>
      </c>
      <c r="B53" s="519"/>
      <c r="C53" s="519"/>
      <c r="D53" s="519"/>
      <c r="E53" s="519"/>
      <c r="F53" s="519"/>
      <c r="G53" s="519"/>
      <c r="H53" s="520"/>
      <c r="I53" s="107" t="s">
        <v>427</v>
      </c>
      <c r="J53" s="107" t="s">
        <v>427</v>
      </c>
      <c r="K53" s="107" t="s">
        <v>427</v>
      </c>
      <c r="L53" s="166"/>
    </row>
    <row r="54" spans="1:12" ht="14.5" thickBot="1" x14ac:dyDescent="0.35">
      <c r="A54" s="110"/>
      <c r="B54" s="110"/>
      <c r="C54" s="110"/>
      <c r="D54" s="110"/>
      <c r="E54" s="110"/>
      <c r="F54" s="110"/>
      <c r="G54" s="110"/>
      <c r="H54" s="110"/>
      <c r="I54" s="110"/>
      <c r="J54" s="110"/>
      <c r="K54" s="110"/>
      <c r="L54" s="167"/>
    </row>
    <row r="55" spans="1:12" x14ac:dyDescent="0.3">
      <c r="A55" s="136" t="s">
        <v>163</v>
      </c>
      <c r="B55" s="137"/>
      <c r="C55" s="137"/>
      <c r="D55" s="137"/>
      <c r="E55" s="137"/>
      <c r="F55" s="137"/>
      <c r="G55" s="137"/>
      <c r="H55" s="137"/>
      <c r="I55" s="137"/>
      <c r="J55" s="137"/>
      <c r="K55" s="137"/>
      <c r="L55" s="168"/>
    </row>
    <row r="56" spans="1:12" x14ac:dyDescent="0.3">
      <c r="A56" s="138" t="s">
        <v>164</v>
      </c>
      <c r="B56" s="139"/>
      <c r="C56" s="139"/>
      <c r="D56" s="139"/>
      <c r="E56" s="139"/>
      <c r="F56" s="139"/>
      <c r="G56" s="139"/>
      <c r="H56" s="139"/>
      <c r="I56" s="139"/>
      <c r="J56" s="139"/>
      <c r="K56" s="139"/>
      <c r="L56" s="169"/>
    </row>
    <row r="57" spans="1:12" ht="10.5" customHeight="1" x14ac:dyDescent="0.3">
      <c r="A57" s="138"/>
      <c r="B57" s="139"/>
      <c r="C57" s="139"/>
      <c r="D57" s="139"/>
      <c r="E57" s="139"/>
      <c r="F57" s="139"/>
      <c r="G57" s="139"/>
      <c r="H57" s="139"/>
      <c r="I57" s="139"/>
      <c r="J57" s="139"/>
      <c r="K57" s="139"/>
      <c r="L57" s="169"/>
    </row>
    <row r="58" spans="1:12" x14ac:dyDescent="0.3">
      <c r="A58" s="140" t="s">
        <v>555</v>
      </c>
      <c r="B58" s="139"/>
      <c r="C58" s="139"/>
      <c r="D58" s="139"/>
      <c r="E58" s="139"/>
      <c r="F58" s="139"/>
      <c r="G58" s="139"/>
      <c r="H58" s="139"/>
      <c r="I58" s="139"/>
      <c r="J58" s="139"/>
      <c r="K58" s="139"/>
      <c r="L58" s="169"/>
    </row>
    <row r="59" spans="1:12" ht="65" x14ac:dyDescent="0.3">
      <c r="A59" s="141" t="s">
        <v>128</v>
      </c>
      <c r="B59" s="97" t="s">
        <v>406</v>
      </c>
      <c r="C59" s="97" t="s">
        <v>165</v>
      </c>
      <c r="D59" s="97" t="s">
        <v>129</v>
      </c>
      <c r="E59" s="97" t="s">
        <v>166</v>
      </c>
      <c r="F59" s="97" t="s">
        <v>167</v>
      </c>
      <c r="G59" s="97" t="s">
        <v>168</v>
      </c>
      <c r="H59" s="97" t="s">
        <v>169</v>
      </c>
      <c r="I59" s="97" t="s">
        <v>252</v>
      </c>
      <c r="J59" s="97" t="s">
        <v>412</v>
      </c>
      <c r="K59" s="97" t="s">
        <v>402</v>
      </c>
      <c r="L59" s="143" t="s">
        <v>281</v>
      </c>
    </row>
    <row r="60" spans="1:12" ht="84" x14ac:dyDescent="0.3">
      <c r="A60" s="540" t="s">
        <v>425</v>
      </c>
      <c r="B60" s="142" t="s">
        <v>681</v>
      </c>
      <c r="C60" s="129">
        <v>42.7</v>
      </c>
      <c r="D60" s="142" t="s">
        <v>682</v>
      </c>
      <c r="E60" s="268">
        <v>43814</v>
      </c>
      <c r="F60" s="129" t="s">
        <v>588</v>
      </c>
      <c r="G60" s="142" t="s">
        <v>683</v>
      </c>
      <c r="H60" s="142" t="s">
        <v>684</v>
      </c>
      <c r="I60" s="142" t="s">
        <v>3943</v>
      </c>
      <c r="J60" s="142" t="s">
        <v>3946</v>
      </c>
      <c r="K60" s="279">
        <v>0</v>
      </c>
      <c r="L60" s="129" t="s">
        <v>588</v>
      </c>
    </row>
    <row r="61" spans="1:12" ht="84" x14ac:dyDescent="0.3">
      <c r="A61" s="541"/>
      <c r="B61" s="142" t="s">
        <v>681</v>
      </c>
      <c r="C61" s="129">
        <v>42.7</v>
      </c>
      <c r="D61" s="142" t="s">
        <v>682</v>
      </c>
      <c r="E61" s="268">
        <v>43862</v>
      </c>
      <c r="F61" s="129" t="s">
        <v>588</v>
      </c>
      <c r="G61" s="142" t="s">
        <v>3918</v>
      </c>
      <c r="H61" s="142" t="s">
        <v>684</v>
      </c>
      <c r="I61" s="142" t="s">
        <v>3944</v>
      </c>
      <c r="J61" s="142" t="s">
        <v>3946</v>
      </c>
      <c r="K61" s="279">
        <v>0</v>
      </c>
      <c r="L61" s="129" t="s">
        <v>588</v>
      </c>
    </row>
    <row r="62" spans="1:12" ht="82" customHeight="1" x14ac:dyDescent="0.3">
      <c r="A62" s="541"/>
      <c r="B62" s="391" t="s">
        <v>3860</v>
      </c>
      <c r="C62" s="129">
        <v>15</v>
      </c>
      <c r="D62" s="267" t="s">
        <v>3861</v>
      </c>
      <c r="E62" s="268">
        <v>44075</v>
      </c>
      <c r="F62" s="269" t="s">
        <v>588</v>
      </c>
      <c r="G62" s="268" t="s">
        <v>3862</v>
      </c>
      <c r="H62" s="142" t="s">
        <v>3863</v>
      </c>
      <c r="I62" s="142" t="s">
        <v>3948</v>
      </c>
      <c r="J62" s="391" t="s">
        <v>3945</v>
      </c>
      <c r="K62" s="275">
        <v>0</v>
      </c>
      <c r="L62" s="129" t="s">
        <v>588</v>
      </c>
    </row>
    <row r="63" spans="1:12" ht="92" customHeight="1" x14ac:dyDescent="0.3">
      <c r="A63" s="144" t="s">
        <v>434</v>
      </c>
      <c r="B63" s="142" t="s">
        <v>427</v>
      </c>
      <c r="C63" s="142" t="s">
        <v>427</v>
      </c>
      <c r="D63" s="142" t="s">
        <v>427</v>
      </c>
      <c r="E63" s="142" t="s">
        <v>427</v>
      </c>
      <c r="F63" s="142" t="s">
        <v>427</v>
      </c>
      <c r="G63" s="142" t="s">
        <v>427</v>
      </c>
      <c r="H63" s="142" t="s">
        <v>427</v>
      </c>
      <c r="I63" s="142" t="s">
        <v>427</v>
      </c>
      <c r="J63" s="142" t="s">
        <v>427</v>
      </c>
      <c r="K63" s="145" t="s">
        <v>427</v>
      </c>
      <c r="L63" s="145" t="s">
        <v>427</v>
      </c>
    </row>
    <row r="64" spans="1:12" ht="31.5" x14ac:dyDescent="0.3">
      <c r="A64" s="146" t="s">
        <v>426</v>
      </c>
      <c r="B64" s="142" t="s">
        <v>427</v>
      </c>
      <c r="C64" s="142" t="s">
        <v>427</v>
      </c>
      <c r="D64" s="142" t="s">
        <v>427</v>
      </c>
      <c r="E64" s="142" t="s">
        <v>427</v>
      </c>
      <c r="F64" s="142" t="s">
        <v>427</v>
      </c>
      <c r="G64" s="142" t="s">
        <v>427</v>
      </c>
      <c r="H64" s="142" t="s">
        <v>427</v>
      </c>
      <c r="I64" s="142" t="s">
        <v>427</v>
      </c>
      <c r="J64" s="142" t="s">
        <v>427</v>
      </c>
      <c r="K64" s="145" t="s">
        <v>427</v>
      </c>
      <c r="L64" s="145" t="s">
        <v>427</v>
      </c>
    </row>
    <row r="65" spans="1:12" x14ac:dyDescent="0.3">
      <c r="A65" s="146" t="s">
        <v>132</v>
      </c>
      <c r="B65" s="142" t="s">
        <v>427</v>
      </c>
      <c r="C65" s="142" t="s">
        <v>427</v>
      </c>
      <c r="D65" s="142" t="s">
        <v>427</v>
      </c>
      <c r="E65" s="142" t="s">
        <v>427</v>
      </c>
      <c r="F65" s="142" t="s">
        <v>427</v>
      </c>
      <c r="G65" s="142" t="s">
        <v>427</v>
      </c>
      <c r="H65" s="142" t="s">
        <v>427</v>
      </c>
      <c r="I65" s="142" t="s">
        <v>427</v>
      </c>
      <c r="J65" s="142" t="s">
        <v>427</v>
      </c>
      <c r="K65" s="145" t="s">
        <v>427</v>
      </c>
      <c r="L65" s="145" t="s">
        <v>427</v>
      </c>
    </row>
    <row r="66" spans="1:12" ht="21" x14ac:dyDescent="0.3">
      <c r="A66" s="146" t="s">
        <v>133</v>
      </c>
      <c r="B66" s="142" t="s">
        <v>427</v>
      </c>
      <c r="C66" s="142" t="s">
        <v>427</v>
      </c>
      <c r="D66" s="142" t="s">
        <v>427</v>
      </c>
      <c r="E66" s="142" t="s">
        <v>427</v>
      </c>
      <c r="F66" s="142" t="s">
        <v>427</v>
      </c>
      <c r="G66" s="142" t="s">
        <v>427</v>
      </c>
      <c r="H66" s="142" t="s">
        <v>427</v>
      </c>
      <c r="I66" s="142" t="s">
        <v>427</v>
      </c>
      <c r="J66" s="142" t="s">
        <v>427</v>
      </c>
      <c r="K66" s="145" t="s">
        <v>427</v>
      </c>
      <c r="L66" s="145" t="s">
        <v>427</v>
      </c>
    </row>
    <row r="67" spans="1:12" ht="20" customHeight="1" x14ac:dyDescent="0.3">
      <c r="A67" s="542" t="s">
        <v>134</v>
      </c>
      <c r="B67" s="543"/>
      <c r="C67" s="543"/>
      <c r="D67" s="543"/>
      <c r="E67" s="543"/>
      <c r="F67" s="543"/>
      <c r="G67" s="543"/>
      <c r="H67" s="543"/>
      <c r="I67" s="544"/>
      <c r="J67" s="244"/>
      <c r="K67" s="147"/>
      <c r="L67" s="145" t="s">
        <v>427</v>
      </c>
    </row>
    <row r="68" spans="1:12" x14ac:dyDescent="0.3">
      <c r="A68" s="138" t="s">
        <v>605</v>
      </c>
      <c r="B68" s="139"/>
      <c r="C68" s="139"/>
      <c r="D68" s="139"/>
      <c r="E68" s="139"/>
      <c r="F68" s="139"/>
      <c r="G68" s="139"/>
      <c r="H68" s="139"/>
      <c r="I68" s="139"/>
      <c r="J68" s="139"/>
      <c r="K68" s="139"/>
      <c r="L68" s="169"/>
    </row>
    <row r="69" spans="1:12" s="115" customFormat="1" ht="12" customHeight="1" x14ac:dyDescent="0.3">
      <c r="A69" s="138"/>
      <c r="B69" s="139"/>
      <c r="C69" s="139"/>
      <c r="D69" s="139"/>
      <c r="E69" s="139"/>
      <c r="F69" s="139"/>
      <c r="G69" s="139"/>
      <c r="H69" s="139"/>
      <c r="I69" s="139"/>
      <c r="J69" s="139"/>
      <c r="K69" s="139"/>
      <c r="L69" s="169"/>
    </row>
    <row r="70" spans="1:12" s="115" customFormat="1" ht="78" x14ac:dyDescent="0.25">
      <c r="A70" s="141" t="s">
        <v>25</v>
      </c>
      <c r="B70" s="97" t="s">
        <v>403</v>
      </c>
      <c r="C70" s="97" t="s">
        <v>165</v>
      </c>
      <c r="D70" s="97" t="s">
        <v>129</v>
      </c>
      <c r="E70" s="97" t="s">
        <v>414</v>
      </c>
      <c r="F70" s="97" t="s">
        <v>415</v>
      </c>
      <c r="G70" s="97" t="s">
        <v>168</v>
      </c>
      <c r="H70" s="97" t="s">
        <v>416</v>
      </c>
      <c r="I70" s="97" t="s">
        <v>413</v>
      </c>
      <c r="J70" s="97" t="s">
        <v>417</v>
      </c>
      <c r="K70" s="97" t="s">
        <v>418</v>
      </c>
      <c r="L70" s="143" t="s">
        <v>281</v>
      </c>
    </row>
    <row r="71" spans="1:12" s="115" customFormat="1" ht="199" customHeight="1" x14ac:dyDescent="0.25">
      <c r="A71" s="549" t="s">
        <v>425</v>
      </c>
      <c r="B71" s="182" t="s">
        <v>685</v>
      </c>
      <c r="C71" s="271">
        <v>9.1999999999999993</v>
      </c>
      <c r="D71" s="182" t="s">
        <v>686</v>
      </c>
      <c r="E71" s="276">
        <v>43783</v>
      </c>
      <c r="F71" s="182" t="s">
        <v>588</v>
      </c>
      <c r="G71" s="277" t="s">
        <v>687</v>
      </c>
      <c r="H71" s="182" t="s">
        <v>688</v>
      </c>
      <c r="I71" s="182" t="s">
        <v>689</v>
      </c>
      <c r="J71" s="182" t="s">
        <v>690</v>
      </c>
      <c r="K71" s="275">
        <v>0</v>
      </c>
      <c r="L71" s="278" t="s">
        <v>588</v>
      </c>
    </row>
    <row r="72" spans="1:12" s="115" customFormat="1" ht="136.5" x14ac:dyDescent="0.25">
      <c r="A72" s="550"/>
      <c r="B72" s="182" t="s">
        <v>600</v>
      </c>
      <c r="C72" s="271">
        <v>50</v>
      </c>
      <c r="D72" s="272" t="s">
        <v>601</v>
      </c>
      <c r="E72" s="273">
        <v>43831</v>
      </c>
      <c r="F72" s="182">
        <v>669229.89</v>
      </c>
      <c r="G72" s="273" t="s">
        <v>1168</v>
      </c>
      <c r="H72" s="182" t="s">
        <v>1166</v>
      </c>
      <c r="I72" s="274" t="s">
        <v>1167</v>
      </c>
      <c r="J72" s="182" t="s">
        <v>1212</v>
      </c>
      <c r="K72" s="275">
        <v>0</v>
      </c>
      <c r="L72" s="271" t="s">
        <v>588</v>
      </c>
    </row>
    <row r="73" spans="1:12" s="115" customFormat="1" ht="168" x14ac:dyDescent="0.25">
      <c r="A73" s="550"/>
      <c r="B73" s="182" t="s">
        <v>1177</v>
      </c>
      <c r="C73" s="271">
        <v>274.10000000000002</v>
      </c>
      <c r="D73" s="272" t="s">
        <v>1181</v>
      </c>
      <c r="E73" s="273">
        <v>43876</v>
      </c>
      <c r="F73" s="271">
        <v>24547748.899999999</v>
      </c>
      <c r="G73" s="273" t="s">
        <v>1171</v>
      </c>
      <c r="H73" s="182" t="s">
        <v>1169</v>
      </c>
      <c r="I73" s="274" t="s">
        <v>1170</v>
      </c>
      <c r="J73" s="182" t="s">
        <v>1172</v>
      </c>
      <c r="K73" s="275">
        <v>0</v>
      </c>
      <c r="L73" s="271" t="s">
        <v>588</v>
      </c>
    </row>
    <row r="74" spans="1:12" s="115" customFormat="1" ht="168" x14ac:dyDescent="0.25">
      <c r="A74" s="550"/>
      <c r="B74" s="182" t="s">
        <v>1177</v>
      </c>
      <c r="C74" s="271">
        <v>163.4</v>
      </c>
      <c r="D74" s="272" t="s">
        <v>1180</v>
      </c>
      <c r="E74" s="273">
        <v>43876</v>
      </c>
      <c r="F74" s="271">
        <v>14633718.25</v>
      </c>
      <c r="G74" s="273" t="s">
        <v>1171</v>
      </c>
      <c r="H74" s="182" t="s">
        <v>1169</v>
      </c>
      <c r="I74" s="274" t="s">
        <v>1170</v>
      </c>
      <c r="J74" s="182" t="s">
        <v>1172</v>
      </c>
      <c r="K74" s="275">
        <v>0</v>
      </c>
      <c r="L74" s="271" t="s">
        <v>588</v>
      </c>
    </row>
    <row r="75" spans="1:12" s="115" customFormat="1" ht="199" customHeight="1" x14ac:dyDescent="0.25">
      <c r="A75" s="550"/>
      <c r="B75" s="142" t="s">
        <v>1176</v>
      </c>
      <c r="C75" s="129">
        <v>11</v>
      </c>
      <c r="D75" s="267" t="s">
        <v>1174</v>
      </c>
      <c r="E75" s="268">
        <v>43882</v>
      </c>
      <c r="F75" s="269" t="s">
        <v>588</v>
      </c>
      <c r="G75" s="268" t="s">
        <v>3917</v>
      </c>
      <c r="H75" s="142" t="s">
        <v>1178</v>
      </c>
      <c r="I75" s="142" t="s">
        <v>1175</v>
      </c>
      <c r="J75" s="142" t="s">
        <v>1173</v>
      </c>
      <c r="K75" s="270">
        <v>0</v>
      </c>
      <c r="L75" s="129" t="s">
        <v>588</v>
      </c>
    </row>
    <row r="76" spans="1:12" s="115" customFormat="1" ht="192" customHeight="1" x14ac:dyDescent="0.25">
      <c r="A76" s="550"/>
      <c r="B76" s="182" t="s">
        <v>1177</v>
      </c>
      <c r="C76" s="271">
        <v>50</v>
      </c>
      <c r="D76" s="272" t="s">
        <v>3879</v>
      </c>
      <c r="E76" s="273">
        <v>44013</v>
      </c>
      <c r="F76" s="271">
        <v>4577703.3099999996</v>
      </c>
      <c r="G76" s="273" t="s">
        <v>3864</v>
      </c>
      <c r="H76" s="182" t="s">
        <v>1169</v>
      </c>
      <c r="I76" s="274" t="s">
        <v>1170</v>
      </c>
      <c r="J76" s="182" t="s">
        <v>1172</v>
      </c>
      <c r="K76" s="275">
        <v>0</v>
      </c>
      <c r="L76" s="271" t="s">
        <v>588</v>
      </c>
    </row>
    <row r="77" spans="1:12" s="115" customFormat="1" ht="168" x14ac:dyDescent="0.25">
      <c r="A77" s="550"/>
      <c r="B77" s="391" t="s">
        <v>3865</v>
      </c>
      <c r="C77" s="129">
        <v>694.5</v>
      </c>
      <c r="D77" s="267" t="s">
        <v>3866</v>
      </c>
      <c r="E77" s="268">
        <v>44054</v>
      </c>
      <c r="F77" s="269" t="s">
        <v>588</v>
      </c>
      <c r="G77" s="268" t="s">
        <v>3867</v>
      </c>
      <c r="H77" s="268" t="s">
        <v>3868</v>
      </c>
      <c r="I77" s="274" t="s">
        <v>4202</v>
      </c>
      <c r="J77" s="142" t="s">
        <v>3869</v>
      </c>
      <c r="K77" s="275">
        <v>0</v>
      </c>
      <c r="L77" s="129" t="s">
        <v>588</v>
      </c>
    </row>
    <row r="78" spans="1:12" s="115" customFormat="1" ht="94.5" x14ac:dyDescent="0.25">
      <c r="A78" s="550"/>
      <c r="B78" s="142" t="s">
        <v>3870</v>
      </c>
      <c r="C78" s="129">
        <v>36</v>
      </c>
      <c r="D78" s="142" t="s">
        <v>3871</v>
      </c>
      <c r="E78" s="268">
        <v>44044</v>
      </c>
      <c r="F78" s="269" t="s">
        <v>588</v>
      </c>
      <c r="G78" s="268" t="s">
        <v>3919</v>
      </c>
      <c r="H78" s="268" t="s">
        <v>2964</v>
      </c>
      <c r="I78" s="274" t="s">
        <v>3872</v>
      </c>
      <c r="J78" s="142" t="s">
        <v>3870</v>
      </c>
      <c r="K78" s="275">
        <v>0</v>
      </c>
      <c r="L78" s="129" t="s">
        <v>588</v>
      </c>
    </row>
    <row r="79" spans="1:12" s="115" customFormat="1" ht="137.5" customHeight="1" x14ac:dyDescent="0.25">
      <c r="A79" s="550"/>
      <c r="B79" s="142" t="s">
        <v>3873</v>
      </c>
      <c r="C79" s="129">
        <v>276.16000000000003</v>
      </c>
      <c r="D79" s="142" t="s">
        <v>3874</v>
      </c>
      <c r="E79" s="273">
        <v>44048</v>
      </c>
      <c r="F79" s="416" t="s">
        <v>588</v>
      </c>
      <c r="G79" s="273" t="s">
        <v>3920</v>
      </c>
      <c r="H79" s="268" t="s">
        <v>3875</v>
      </c>
      <c r="I79" s="274" t="s">
        <v>3876</v>
      </c>
      <c r="J79" s="142" t="s">
        <v>3335</v>
      </c>
      <c r="K79" s="275">
        <v>0</v>
      </c>
      <c r="L79" s="129" t="s">
        <v>588</v>
      </c>
    </row>
    <row r="80" spans="1:12" s="115" customFormat="1" ht="127.5" customHeight="1" x14ac:dyDescent="0.25">
      <c r="A80" s="550"/>
      <c r="B80" s="142" t="s">
        <v>3873</v>
      </c>
      <c r="C80" s="129">
        <v>191.64</v>
      </c>
      <c r="D80" s="142" t="s">
        <v>3877</v>
      </c>
      <c r="E80" s="268">
        <v>44061</v>
      </c>
      <c r="F80" s="269" t="s">
        <v>588</v>
      </c>
      <c r="G80" s="268" t="s">
        <v>3878</v>
      </c>
      <c r="H80" s="268" t="s">
        <v>3875</v>
      </c>
      <c r="I80" s="274" t="s">
        <v>3876</v>
      </c>
      <c r="J80" s="142" t="s">
        <v>2900</v>
      </c>
      <c r="K80" s="275">
        <v>0</v>
      </c>
      <c r="L80" s="129" t="s">
        <v>588</v>
      </c>
    </row>
    <row r="81" spans="1:12" s="115" customFormat="1" ht="42" x14ac:dyDescent="0.25">
      <c r="A81" s="316" t="s">
        <v>131</v>
      </c>
      <c r="B81" s="97" t="s">
        <v>576</v>
      </c>
      <c r="C81" s="97" t="s">
        <v>576</v>
      </c>
      <c r="D81" s="97" t="s">
        <v>576</v>
      </c>
      <c r="E81" s="97" t="s">
        <v>576</v>
      </c>
      <c r="F81" s="97" t="s">
        <v>576</v>
      </c>
      <c r="G81" s="97" t="s">
        <v>576</v>
      </c>
      <c r="H81" s="97" t="s">
        <v>576</v>
      </c>
      <c r="I81" s="97" t="s">
        <v>576</v>
      </c>
      <c r="J81" s="97" t="s">
        <v>576</v>
      </c>
      <c r="K81" s="97" t="s">
        <v>576</v>
      </c>
      <c r="L81" s="97" t="s">
        <v>576</v>
      </c>
    </row>
    <row r="82" spans="1:12" s="115" customFormat="1" ht="63" x14ac:dyDescent="0.25">
      <c r="A82" s="554" t="s">
        <v>426</v>
      </c>
      <c r="B82" s="182" t="s">
        <v>1177</v>
      </c>
      <c r="C82" s="279">
        <v>16.399999999999999</v>
      </c>
      <c r="D82" s="145" t="s">
        <v>1182</v>
      </c>
      <c r="E82" s="273">
        <v>43876</v>
      </c>
      <c r="F82" s="271" t="s">
        <v>588</v>
      </c>
      <c r="G82" s="273" t="s">
        <v>1171</v>
      </c>
      <c r="H82" s="182" t="s">
        <v>1169</v>
      </c>
      <c r="I82" s="274" t="s">
        <v>1170</v>
      </c>
      <c r="J82" s="182" t="s">
        <v>1172</v>
      </c>
      <c r="K82" s="279">
        <v>0</v>
      </c>
      <c r="L82" s="145" t="s">
        <v>588</v>
      </c>
    </row>
    <row r="83" spans="1:12" s="115" customFormat="1" ht="63" x14ac:dyDescent="0.25">
      <c r="A83" s="555"/>
      <c r="B83" s="182" t="s">
        <v>1177</v>
      </c>
      <c r="C83" s="279">
        <v>27</v>
      </c>
      <c r="D83" s="145" t="s">
        <v>1183</v>
      </c>
      <c r="E83" s="273">
        <v>43876</v>
      </c>
      <c r="F83" s="271" t="s">
        <v>588</v>
      </c>
      <c r="G83" s="273" t="s">
        <v>1171</v>
      </c>
      <c r="H83" s="182" t="s">
        <v>1169</v>
      </c>
      <c r="I83" s="274" t="s">
        <v>1170</v>
      </c>
      <c r="J83" s="182" t="s">
        <v>1172</v>
      </c>
      <c r="K83" s="279">
        <v>0</v>
      </c>
      <c r="L83" s="145" t="s">
        <v>588</v>
      </c>
    </row>
    <row r="84" spans="1:12" s="115" customFormat="1" ht="19.5" customHeight="1" x14ac:dyDescent="0.25">
      <c r="A84" s="146" t="s">
        <v>132</v>
      </c>
      <c r="B84" s="142" t="s">
        <v>427</v>
      </c>
      <c r="C84" s="142" t="s">
        <v>427</v>
      </c>
      <c r="D84" s="142" t="s">
        <v>427</v>
      </c>
      <c r="E84" s="142" t="s">
        <v>427</v>
      </c>
      <c r="F84" s="142" t="s">
        <v>427</v>
      </c>
      <c r="G84" s="142" t="s">
        <v>427</v>
      </c>
      <c r="H84" s="142" t="s">
        <v>427</v>
      </c>
      <c r="I84" s="142" t="s">
        <v>427</v>
      </c>
      <c r="J84" s="142" t="s">
        <v>427</v>
      </c>
      <c r="K84" s="145" t="s">
        <v>427</v>
      </c>
      <c r="L84" s="145" t="s">
        <v>427</v>
      </c>
    </row>
    <row r="85" spans="1:12" ht="21" x14ac:dyDescent="0.3">
      <c r="A85" s="146" t="s">
        <v>133</v>
      </c>
      <c r="B85" s="97" t="s">
        <v>427</v>
      </c>
      <c r="C85" s="97" t="s">
        <v>427</v>
      </c>
      <c r="D85" s="97" t="s">
        <v>427</v>
      </c>
      <c r="E85" s="97" t="s">
        <v>427</v>
      </c>
      <c r="F85" s="97" t="s">
        <v>427</v>
      </c>
      <c r="G85" s="97" t="s">
        <v>427</v>
      </c>
      <c r="H85" s="97" t="s">
        <v>427</v>
      </c>
      <c r="I85" s="97" t="s">
        <v>427</v>
      </c>
      <c r="J85" s="97" t="s">
        <v>427</v>
      </c>
      <c r="K85" s="149" t="s">
        <v>427</v>
      </c>
      <c r="L85" s="149" t="s">
        <v>427</v>
      </c>
    </row>
    <row r="86" spans="1:12" ht="14" customHeight="1" thickBot="1" x14ac:dyDescent="0.35">
      <c r="A86" s="545" t="s">
        <v>134</v>
      </c>
      <c r="B86" s="546"/>
      <c r="C86" s="546"/>
      <c r="D86" s="546"/>
      <c r="E86" s="546"/>
      <c r="F86" s="546"/>
      <c r="G86" s="546"/>
      <c r="H86" s="547"/>
      <c r="I86" s="163"/>
      <c r="J86" s="163"/>
      <c r="K86" s="150"/>
      <c r="L86" s="149" t="s">
        <v>427</v>
      </c>
    </row>
    <row r="87" spans="1:12" x14ac:dyDescent="0.3">
      <c r="A87" s="117"/>
      <c r="B87" s="110"/>
      <c r="C87" s="110"/>
      <c r="D87" s="110"/>
      <c r="E87" s="110"/>
      <c r="F87" s="110"/>
      <c r="G87" s="110"/>
      <c r="H87" s="110"/>
      <c r="I87" s="110"/>
      <c r="J87" s="110"/>
      <c r="K87" s="110"/>
      <c r="L87" s="111"/>
    </row>
    <row r="88" spans="1:12" x14ac:dyDescent="0.3">
      <c r="A88" s="117" t="s">
        <v>171</v>
      </c>
      <c r="B88" s="110"/>
      <c r="C88" s="110"/>
      <c r="D88" s="110"/>
      <c r="E88" s="110"/>
      <c r="F88" s="110"/>
      <c r="G88" s="110"/>
      <c r="H88" s="110"/>
      <c r="I88" s="110"/>
      <c r="J88" s="110"/>
      <c r="K88" s="110"/>
      <c r="L88" s="111"/>
    </row>
    <row r="89" spans="1:12" x14ac:dyDescent="0.3">
      <c r="A89" s="117" t="s">
        <v>172</v>
      </c>
      <c r="B89" s="110"/>
      <c r="C89" s="110"/>
      <c r="D89" s="110"/>
      <c r="E89" s="110"/>
      <c r="F89" s="110"/>
      <c r="G89" s="110"/>
      <c r="H89" s="110"/>
      <c r="I89" s="110"/>
      <c r="J89" s="110"/>
      <c r="K89" s="110"/>
      <c r="L89" s="111"/>
    </row>
    <row r="90" spans="1:12" x14ac:dyDescent="0.3">
      <c r="A90" s="117"/>
      <c r="B90" s="110"/>
      <c r="C90" s="110"/>
      <c r="D90" s="110"/>
      <c r="E90" s="110"/>
      <c r="F90" s="110"/>
      <c r="G90" s="110"/>
      <c r="H90" s="110"/>
      <c r="I90" s="110"/>
      <c r="J90" s="110"/>
      <c r="K90" s="110"/>
      <c r="L90" s="111"/>
    </row>
    <row r="91" spans="1:12" x14ac:dyDescent="0.3">
      <c r="A91" s="151" t="s">
        <v>185</v>
      </c>
      <c r="B91" s="110"/>
      <c r="C91" s="110"/>
      <c r="D91" s="110"/>
      <c r="E91" s="110"/>
      <c r="F91" s="110"/>
      <c r="G91" s="110"/>
      <c r="H91" s="110"/>
      <c r="I91" s="110"/>
      <c r="J91" s="110"/>
      <c r="K91" s="110"/>
      <c r="L91" s="111"/>
    </row>
    <row r="92" spans="1:12" ht="130" x14ac:dyDescent="0.3">
      <c r="A92" s="107" t="s">
        <v>173</v>
      </c>
      <c r="B92" s="107" t="s">
        <v>137</v>
      </c>
      <c r="C92" s="107" t="s">
        <v>138</v>
      </c>
      <c r="D92" s="107" t="s">
        <v>419</v>
      </c>
      <c r="E92" s="107" t="s">
        <v>415</v>
      </c>
      <c r="F92" s="107" t="s">
        <v>1179</v>
      </c>
      <c r="G92" s="107" t="s">
        <v>421</v>
      </c>
      <c r="H92" s="107" t="s">
        <v>169</v>
      </c>
      <c r="I92" s="107" t="s">
        <v>252</v>
      </c>
      <c r="J92" s="107" t="s">
        <v>412</v>
      </c>
      <c r="K92" s="107" t="s">
        <v>402</v>
      </c>
      <c r="L92" s="170" t="s">
        <v>149</v>
      </c>
    </row>
    <row r="93" spans="1:12" ht="21" x14ac:dyDescent="0.3">
      <c r="A93" s="118" t="s">
        <v>435</v>
      </c>
      <c r="B93" s="107" t="s">
        <v>427</v>
      </c>
      <c r="C93" s="107" t="s">
        <v>427</v>
      </c>
      <c r="D93" s="107" t="s">
        <v>427</v>
      </c>
      <c r="E93" s="107" t="s">
        <v>427</v>
      </c>
      <c r="F93" s="107" t="s">
        <v>427</v>
      </c>
      <c r="G93" s="107" t="s">
        <v>427</v>
      </c>
      <c r="H93" s="107" t="s">
        <v>427</v>
      </c>
      <c r="I93" s="107" t="s">
        <v>427</v>
      </c>
      <c r="J93" s="107" t="s">
        <v>427</v>
      </c>
      <c r="K93" s="107" t="s">
        <v>427</v>
      </c>
      <c r="L93" s="122" t="s">
        <v>427</v>
      </c>
    </row>
    <row r="94" spans="1:12" ht="31.5" x14ac:dyDescent="0.3">
      <c r="A94" s="118" t="s">
        <v>141</v>
      </c>
      <c r="B94" s="107" t="s">
        <v>427</v>
      </c>
      <c r="C94" s="107" t="s">
        <v>427</v>
      </c>
      <c r="D94" s="107" t="s">
        <v>427</v>
      </c>
      <c r="E94" s="107" t="s">
        <v>427</v>
      </c>
      <c r="F94" s="107" t="s">
        <v>427</v>
      </c>
      <c r="G94" s="107" t="s">
        <v>427</v>
      </c>
      <c r="H94" s="107" t="s">
        <v>427</v>
      </c>
      <c r="I94" s="107" t="s">
        <v>427</v>
      </c>
      <c r="J94" s="107" t="s">
        <v>427</v>
      </c>
      <c r="K94" s="107" t="s">
        <v>427</v>
      </c>
      <c r="L94" s="122" t="s">
        <v>427</v>
      </c>
    </row>
    <row r="95" spans="1:12" x14ac:dyDescent="0.3">
      <c r="A95" s="118" t="s">
        <v>175</v>
      </c>
      <c r="B95" s="107" t="s">
        <v>427</v>
      </c>
      <c r="C95" s="107" t="s">
        <v>427</v>
      </c>
      <c r="D95" s="107" t="s">
        <v>427</v>
      </c>
      <c r="E95" s="107" t="s">
        <v>427</v>
      </c>
      <c r="F95" s="107" t="s">
        <v>427</v>
      </c>
      <c r="G95" s="107" t="s">
        <v>427</v>
      </c>
      <c r="H95" s="107" t="s">
        <v>427</v>
      </c>
      <c r="I95" s="107" t="s">
        <v>427</v>
      </c>
      <c r="J95" s="107" t="s">
        <v>427</v>
      </c>
      <c r="K95" s="107" t="s">
        <v>427</v>
      </c>
      <c r="L95" s="122" t="s">
        <v>427</v>
      </c>
    </row>
    <row r="96" spans="1:12" x14ac:dyDescent="0.3">
      <c r="A96" s="118" t="s">
        <v>142</v>
      </c>
      <c r="B96" s="107" t="s">
        <v>427</v>
      </c>
      <c r="C96" s="107" t="s">
        <v>427</v>
      </c>
      <c r="D96" s="107" t="s">
        <v>427</v>
      </c>
      <c r="E96" s="107" t="s">
        <v>427</v>
      </c>
      <c r="F96" s="107" t="s">
        <v>427</v>
      </c>
      <c r="G96" s="107" t="s">
        <v>427</v>
      </c>
      <c r="H96" s="107" t="s">
        <v>427</v>
      </c>
      <c r="I96" s="107" t="s">
        <v>427</v>
      </c>
      <c r="J96" s="107" t="s">
        <v>427</v>
      </c>
      <c r="K96" s="107" t="s">
        <v>427</v>
      </c>
      <c r="L96" s="122" t="s">
        <v>427</v>
      </c>
    </row>
    <row r="97" spans="1:12" ht="21" x14ac:dyDescent="0.3">
      <c r="A97" s="118" t="s">
        <v>176</v>
      </c>
      <c r="B97" s="107" t="s">
        <v>427</v>
      </c>
      <c r="C97" s="107" t="s">
        <v>427</v>
      </c>
      <c r="D97" s="107" t="s">
        <v>427</v>
      </c>
      <c r="E97" s="107" t="s">
        <v>427</v>
      </c>
      <c r="F97" s="107" t="s">
        <v>427</v>
      </c>
      <c r="G97" s="107" t="s">
        <v>427</v>
      </c>
      <c r="H97" s="107" t="s">
        <v>427</v>
      </c>
      <c r="I97" s="107" t="s">
        <v>427</v>
      </c>
      <c r="J97" s="107" t="s">
        <v>427</v>
      </c>
      <c r="K97" s="107" t="s">
        <v>427</v>
      </c>
      <c r="L97" s="122" t="s">
        <v>427</v>
      </c>
    </row>
    <row r="98" spans="1:12" x14ac:dyDescent="0.3">
      <c r="A98" s="527" t="s">
        <v>134</v>
      </c>
      <c r="B98" s="527"/>
      <c r="C98" s="527"/>
      <c r="D98" s="527"/>
      <c r="E98" s="527"/>
      <c r="F98" s="527"/>
      <c r="G98" s="527"/>
      <c r="H98" s="527"/>
      <c r="I98" s="527"/>
      <c r="J98" s="527"/>
      <c r="K98" s="527"/>
      <c r="L98" s="122" t="s">
        <v>427</v>
      </c>
    </row>
    <row r="99" spans="1:12" x14ac:dyDescent="0.3">
      <c r="A99" s="152"/>
      <c r="B99" s="152"/>
      <c r="C99" s="152"/>
      <c r="D99" s="152"/>
      <c r="E99" s="152"/>
      <c r="F99" s="152"/>
      <c r="G99" s="152"/>
      <c r="H99" s="152"/>
      <c r="I99" s="152"/>
      <c r="J99" s="152"/>
      <c r="K99" s="152"/>
      <c r="L99" s="171"/>
    </row>
    <row r="100" spans="1:12" x14ac:dyDescent="0.3">
      <c r="A100" s="117" t="s">
        <v>606</v>
      </c>
      <c r="B100" s="110"/>
      <c r="C100" s="110"/>
      <c r="D100" s="110"/>
      <c r="E100" s="110"/>
      <c r="F100" s="110"/>
      <c r="G100" s="110"/>
      <c r="H100" s="110"/>
      <c r="I100" s="110"/>
      <c r="J100" s="110"/>
      <c r="K100" s="110"/>
      <c r="L100" s="111"/>
    </row>
    <row r="101" spans="1:12" x14ac:dyDescent="0.3">
      <c r="A101" s="153"/>
      <c r="B101" s="110"/>
      <c r="C101" s="110"/>
      <c r="D101" s="110"/>
      <c r="E101" s="110"/>
      <c r="F101" s="110"/>
      <c r="G101" s="110"/>
      <c r="H101" s="110"/>
      <c r="I101" s="110"/>
      <c r="J101" s="110"/>
      <c r="K101" s="110"/>
      <c r="L101" s="111"/>
    </row>
    <row r="102" spans="1:12" ht="130" x14ac:dyDescent="0.3">
      <c r="A102" s="240" t="s">
        <v>173</v>
      </c>
      <c r="B102" s="107" t="s">
        <v>137</v>
      </c>
      <c r="C102" s="107" t="s">
        <v>138</v>
      </c>
      <c r="D102" s="107" t="s">
        <v>177</v>
      </c>
      <c r="E102" s="107" t="s">
        <v>420</v>
      </c>
      <c r="F102" s="107" t="s">
        <v>399</v>
      </c>
      <c r="G102" s="107" t="s">
        <v>421</v>
      </c>
      <c r="H102" s="107" t="s">
        <v>416</v>
      </c>
      <c r="I102" s="107" t="s">
        <v>382</v>
      </c>
      <c r="J102" s="107" t="s">
        <v>417</v>
      </c>
      <c r="K102" s="107" t="s">
        <v>402</v>
      </c>
      <c r="L102" s="170" t="s">
        <v>281</v>
      </c>
    </row>
    <row r="103" spans="1:12" ht="21" x14ac:dyDescent="0.3">
      <c r="A103" s="118" t="s">
        <v>140</v>
      </c>
      <c r="B103" s="113" t="s">
        <v>427</v>
      </c>
      <c r="C103" s="113" t="s">
        <v>427</v>
      </c>
      <c r="D103" s="113" t="s">
        <v>427</v>
      </c>
      <c r="E103" s="113" t="s">
        <v>427</v>
      </c>
      <c r="F103" s="113" t="s">
        <v>427</v>
      </c>
      <c r="G103" s="113" t="s">
        <v>427</v>
      </c>
      <c r="H103" s="113" t="s">
        <v>427</v>
      </c>
      <c r="I103" s="113" t="s">
        <v>427</v>
      </c>
      <c r="J103" s="113" t="s">
        <v>427</v>
      </c>
      <c r="K103" s="113" t="s">
        <v>427</v>
      </c>
      <c r="L103" s="119" t="s">
        <v>427</v>
      </c>
    </row>
    <row r="104" spans="1:12" ht="31.5" x14ac:dyDescent="0.3">
      <c r="A104" s="118" t="s">
        <v>141</v>
      </c>
      <c r="B104" s="113" t="s">
        <v>427</v>
      </c>
      <c r="C104" s="113" t="s">
        <v>427</v>
      </c>
      <c r="D104" s="113" t="s">
        <v>427</v>
      </c>
      <c r="E104" s="113" t="s">
        <v>427</v>
      </c>
      <c r="F104" s="113" t="s">
        <v>427</v>
      </c>
      <c r="G104" s="113" t="s">
        <v>427</v>
      </c>
      <c r="H104" s="113" t="s">
        <v>427</v>
      </c>
      <c r="I104" s="113" t="s">
        <v>427</v>
      </c>
      <c r="J104" s="113" t="s">
        <v>427</v>
      </c>
      <c r="K104" s="113" t="s">
        <v>427</v>
      </c>
      <c r="L104" s="119" t="s">
        <v>427</v>
      </c>
    </row>
    <row r="105" spans="1:12" x14ac:dyDescent="0.3">
      <c r="A105" s="118" t="s">
        <v>175</v>
      </c>
      <c r="B105" s="113" t="s">
        <v>427</v>
      </c>
      <c r="C105" s="113" t="s">
        <v>427</v>
      </c>
      <c r="D105" s="113" t="s">
        <v>427</v>
      </c>
      <c r="E105" s="113" t="s">
        <v>427</v>
      </c>
      <c r="F105" s="113" t="s">
        <v>427</v>
      </c>
      <c r="G105" s="113" t="s">
        <v>427</v>
      </c>
      <c r="H105" s="113" t="s">
        <v>427</v>
      </c>
      <c r="I105" s="113" t="s">
        <v>427</v>
      </c>
      <c r="J105" s="113" t="s">
        <v>427</v>
      </c>
      <c r="K105" s="113" t="s">
        <v>427</v>
      </c>
      <c r="L105" s="119" t="s">
        <v>427</v>
      </c>
    </row>
    <row r="106" spans="1:12" x14ac:dyDescent="0.3">
      <c r="A106" s="118" t="s">
        <v>142</v>
      </c>
      <c r="B106" s="113" t="s">
        <v>427</v>
      </c>
      <c r="C106" s="113" t="s">
        <v>427</v>
      </c>
      <c r="D106" s="113" t="s">
        <v>427</v>
      </c>
      <c r="E106" s="113" t="s">
        <v>427</v>
      </c>
      <c r="F106" s="113" t="s">
        <v>427</v>
      </c>
      <c r="G106" s="113" t="s">
        <v>427</v>
      </c>
      <c r="H106" s="113" t="s">
        <v>427</v>
      </c>
      <c r="I106" s="113" t="s">
        <v>427</v>
      </c>
      <c r="J106" s="113" t="s">
        <v>427</v>
      </c>
      <c r="K106" s="113" t="s">
        <v>427</v>
      </c>
      <c r="L106" s="119" t="s">
        <v>427</v>
      </c>
    </row>
    <row r="107" spans="1:12" ht="21" x14ac:dyDescent="0.3">
      <c r="A107" s="118" t="s">
        <v>176</v>
      </c>
      <c r="B107" s="113" t="s">
        <v>427</v>
      </c>
      <c r="C107" s="113" t="s">
        <v>427</v>
      </c>
      <c r="D107" s="113" t="s">
        <v>427</v>
      </c>
      <c r="E107" s="113" t="s">
        <v>427</v>
      </c>
      <c r="F107" s="113" t="s">
        <v>427</v>
      </c>
      <c r="G107" s="113" t="s">
        <v>427</v>
      </c>
      <c r="H107" s="113" t="s">
        <v>427</v>
      </c>
      <c r="I107" s="113" t="s">
        <v>427</v>
      </c>
      <c r="J107" s="113" t="s">
        <v>427</v>
      </c>
      <c r="K107" s="113" t="s">
        <v>427</v>
      </c>
      <c r="L107" s="119" t="s">
        <v>427</v>
      </c>
    </row>
    <row r="108" spans="1:12" ht="15.5" x14ac:dyDescent="0.3">
      <c r="A108" s="548" t="s">
        <v>134</v>
      </c>
      <c r="B108" s="548"/>
      <c r="C108" s="548"/>
      <c r="D108" s="548"/>
      <c r="E108" s="548"/>
      <c r="F108" s="548"/>
      <c r="G108" s="548"/>
      <c r="H108" s="548"/>
      <c r="I108" s="548"/>
      <c r="J108" s="548"/>
      <c r="K108" s="107" t="s">
        <v>427</v>
      </c>
      <c r="L108" s="122" t="s">
        <v>427</v>
      </c>
    </row>
    <row r="109" spans="1:12" x14ac:dyDescent="0.3">
      <c r="A109" s="117" t="s">
        <v>607</v>
      </c>
      <c r="B109" s="110"/>
      <c r="C109" s="110"/>
      <c r="D109" s="110"/>
      <c r="E109" s="110"/>
      <c r="F109" s="110"/>
      <c r="G109" s="110"/>
      <c r="H109" s="110"/>
      <c r="I109" s="110"/>
      <c r="J109" s="110"/>
      <c r="K109" s="110"/>
      <c r="L109" s="111"/>
    </row>
    <row r="110" spans="1:12" x14ac:dyDescent="0.3">
      <c r="A110" s="154" t="s">
        <v>186</v>
      </c>
      <c r="B110" s="110"/>
      <c r="C110" s="110"/>
      <c r="D110" s="110"/>
      <c r="E110" s="110"/>
      <c r="F110" s="110"/>
      <c r="G110" s="110"/>
      <c r="H110" s="110"/>
      <c r="I110" s="110"/>
      <c r="J110" s="110"/>
      <c r="K110" s="110"/>
      <c r="L110" s="111"/>
    </row>
    <row r="111" spans="1:12" ht="78" x14ac:dyDescent="0.3">
      <c r="A111" s="107" t="s">
        <v>143</v>
      </c>
      <c r="B111" s="107" t="s">
        <v>406</v>
      </c>
      <c r="C111" s="107" t="s">
        <v>178</v>
      </c>
      <c r="D111" s="107" t="s">
        <v>167</v>
      </c>
      <c r="E111" s="107" t="s">
        <v>399</v>
      </c>
      <c r="F111" s="107" t="s">
        <v>174</v>
      </c>
      <c r="G111" s="107" t="s">
        <v>169</v>
      </c>
      <c r="H111" s="107" t="s">
        <v>252</v>
      </c>
      <c r="I111" s="107" t="s">
        <v>412</v>
      </c>
      <c r="J111" s="107" t="s">
        <v>402</v>
      </c>
      <c r="K111" s="107" t="s">
        <v>149</v>
      </c>
      <c r="L111" s="111"/>
    </row>
    <row r="112" spans="1:12" x14ac:dyDescent="0.3">
      <c r="A112" s="107" t="s">
        <v>427</v>
      </c>
      <c r="B112" s="107" t="s">
        <v>427</v>
      </c>
      <c r="C112" s="107" t="s">
        <v>427</v>
      </c>
      <c r="D112" s="107" t="s">
        <v>427</v>
      </c>
      <c r="E112" s="107" t="s">
        <v>427</v>
      </c>
      <c r="F112" s="107" t="s">
        <v>427</v>
      </c>
      <c r="G112" s="107" t="s">
        <v>427</v>
      </c>
      <c r="H112" s="107" t="s">
        <v>427</v>
      </c>
      <c r="I112" s="107" t="s">
        <v>427</v>
      </c>
      <c r="J112" s="107" t="s">
        <v>427</v>
      </c>
      <c r="K112" s="107" t="s">
        <v>427</v>
      </c>
      <c r="L112" s="111"/>
    </row>
    <row r="113" spans="1:12" x14ac:dyDescent="0.3">
      <c r="A113" s="551" t="s">
        <v>134</v>
      </c>
      <c r="B113" s="552"/>
      <c r="C113" s="552"/>
      <c r="D113" s="552"/>
      <c r="E113" s="552"/>
      <c r="F113" s="552"/>
      <c r="G113" s="552"/>
      <c r="H113" s="552"/>
      <c r="I113" s="553"/>
      <c r="J113" s="107" t="s">
        <v>427</v>
      </c>
      <c r="K113" s="107" t="s">
        <v>427</v>
      </c>
      <c r="L113" s="111"/>
    </row>
    <row r="114" spans="1:12" x14ac:dyDescent="0.3">
      <c r="A114" s="238"/>
      <c r="B114" s="110"/>
      <c r="C114" s="110"/>
      <c r="D114" s="110"/>
      <c r="E114" s="110"/>
      <c r="F114" s="110"/>
      <c r="G114" s="110"/>
      <c r="H114" s="110"/>
      <c r="I114" s="110"/>
      <c r="J114" s="110"/>
      <c r="K114" s="110"/>
      <c r="L114" s="111"/>
    </row>
    <row r="115" spans="1:12" x14ac:dyDescent="0.3">
      <c r="A115" s="155" t="s">
        <v>179</v>
      </c>
      <c r="B115" s="110"/>
      <c r="C115" s="110"/>
      <c r="D115" s="110"/>
      <c r="E115" s="110"/>
      <c r="F115" s="110"/>
      <c r="G115" s="110"/>
      <c r="H115" s="110"/>
      <c r="I115" s="110"/>
      <c r="J115" s="110"/>
      <c r="K115" s="110"/>
      <c r="L115" s="111"/>
    </row>
    <row r="116" spans="1:12" ht="78" x14ac:dyDescent="0.3">
      <c r="A116" s="107" t="s">
        <v>143</v>
      </c>
      <c r="B116" s="107" t="s">
        <v>406</v>
      </c>
      <c r="C116" s="107" t="s">
        <v>178</v>
      </c>
      <c r="D116" s="107" t="s">
        <v>415</v>
      </c>
      <c r="E116" s="107" t="s">
        <v>399</v>
      </c>
      <c r="F116" s="107" t="s">
        <v>174</v>
      </c>
      <c r="G116" s="107" t="s">
        <v>416</v>
      </c>
      <c r="H116" s="107" t="s">
        <v>382</v>
      </c>
      <c r="I116" s="107" t="s">
        <v>417</v>
      </c>
      <c r="J116" s="107" t="s">
        <v>402</v>
      </c>
      <c r="K116" s="107" t="s">
        <v>149</v>
      </c>
      <c r="L116" s="111"/>
    </row>
    <row r="117" spans="1:12" x14ac:dyDescent="0.3">
      <c r="A117" s="107" t="s">
        <v>427</v>
      </c>
      <c r="B117" s="107" t="s">
        <v>427</v>
      </c>
      <c r="C117" s="107" t="s">
        <v>427</v>
      </c>
      <c r="D117" s="107" t="s">
        <v>427</v>
      </c>
      <c r="E117" s="107" t="s">
        <v>427</v>
      </c>
      <c r="F117" s="107" t="s">
        <v>427</v>
      </c>
      <c r="G117" s="107" t="s">
        <v>427</v>
      </c>
      <c r="H117" s="107" t="s">
        <v>427</v>
      </c>
      <c r="I117" s="107" t="s">
        <v>427</v>
      </c>
      <c r="J117" s="107" t="s">
        <v>427</v>
      </c>
      <c r="K117" s="107" t="s">
        <v>427</v>
      </c>
      <c r="L117" s="111"/>
    </row>
    <row r="118" spans="1:12" ht="14" customHeight="1" x14ac:dyDescent="0.3">
      <c r="A118" s="551" t="s">
        <v>134</v>
      </c>
      <c r="B118" s="552"/>
      <c r="C118" s="552"/>
      <c r="D118" s="552"/>
      <c r="E118" s="552"/>
      <c r="F118" s="552"/>
      <c r="G118" s="552"/>
      <c r="H118" s="552"/>
      <c r="I118" s="553"/>
      <c r="J118" s="107" t="s">
        <v>427</v>
      </c>
      <c r="K118" s="107" t="s">
        <v>427</v>
      </c>
      <c r="L118" s="111"/>
    </row>
    <row r="119" spans="1:12" x14ac:dyDescent="0.3">
      <c r="A119" s="155"/>
      <c r="B119" s="110"/>
      <c r="C119" s="110"/>
      <c r="D119" s="110"/>
      <c r="E119" s="110"/>
      <c r="F119" s="110"/>
      <c r="G119" s="110"/>
      <c r="H119" s="110"/>
      <c r="I119" s="110"/>
      <c r="J119" s="110"/>
      <c r="K119" s="110"/>
      <c r="L119" s="111"/>
    </row>
    <row r="120" spans="1:12" ht="28" customHeight="1" x14ac:dyDescent="0.3">
      <c r="A120" s="525" t="s">
        <v>180</v>
      </c>
      <c r="B120" s="525"/>
      <c r="C120" s="525"/>
      <c r="D120" s="525"/>
      <c r="E120" s="525"/>
      <c r="F120" s="525"/>
      <c r="G120" s="525"/>
      <c r="H120" s="525"/>
      <c r="I120" s="525"/>
      <c r="J120" s="525"/>
      <c r="K120" s="525"/>
      <c r="L120" s="111"/>
    </row>
    <row r="121" spans="1:12" s="115" customFormat="1" ht="13" x14ac:dyDescent="0.3">
      <c r="A121" s="155"/>
      <c r="B121" s="110"/>
      <c r="C121" s="110"/>
      <c r="D121" s="110"/>
      <c r="E121" s="110"/>
      <c r="F121" s="110"/>
      <c r="G121" s="110"/>
      <c r="H121" s="110"/>
      <c r="I121" s="110"/>
      <c r="J121" s="110"/>
      <c r="K121" s="110"/>
      <c r="L121" s="111"/>
    </row>
    <row r="122" spans="1:12" s="115" customFormat="1" ht="13" x14ac:dyDescent="0.3">
      <c r="A122" s="110"/>
      <c r="B122" s="110"/>
      <c r="C122" s="110"/>
      <c r="D122" s="110"/>
      <c r="E122" s="110"/>
      <c r="F122" s="110"/>
      <c r="G122" s="110"/>
      <c r="H122" s="110"/>
      <c r="I122" s="110"/>
      <c r="J122" s="110"/>
      <c r="K122" s="110"/>
      <c r="L122" s="111"/>
    </row>
    <row r="123" spans="1:12" s="115" customFormat="1" ht="13" x14ac:dyDescent="0.3">
      <c r="A123" s="156" t="s">
        <v>608</v>
      </c>
      <c r="B123" s="110"/>
      <c r="C123" s="110"/>
      <c r="D123" s="110"/>
      <c r="E123" s="110"/>
      <c r="F123" s="110"/>
      <c r="G123" s="110"/>
      <c r="H123" s="110"/>
      <c r="I123" s="110"/>
      <c r="J123" s="110"/>
      <c r="K123" s="110"/>
      <c r="L123" s="111"/>
    </row>
    <row r="124" spans="1:12" s="115" customFormat="1" ht="13" x14ac:dyDescent="0.3">
      <c r="A124" s="154" t="s">
        <v>185</v>
      </c>
      <c r="B124" s="110"/>
      <c r="C124" s="110"/>
      <c r="D124" s="110"/>
      <c r="E124" s="110"/>
      <c r="F124" s="110"/>
      <c r="G124" s="110"/>
      <c r="H124" s="110"/>
      <c r="I124" s="110"/>
      <c r="J124" s="110"/>
      <c r="K124" s="110"/>
      <c r="L124" s="111"/>
    </row>
    <row r="125" spans="1:12" s="115" customFormat="1" ht="65" x14ac:dyDescent="0.25">
      <c r="A125" s="107" t="s">
        <v>128</v>
      </c>
      <c r="B125" s="107" t="s">
        <v>422</v>
      </c>
      <c r="C125" s="107" t="s">
        <v>406</v>
      </c>
      <c r="D125" s="107" t="s">
        <v>166</v>
      </c>
      <c r="E125" s="107" t="s">
        <v>181</v>
      </c>
      <c r="F125" s="107" t="s">
        <v>399</v>
      </c>
      <c r="G125" s="107" t="s">
        <v>168</v>
      </c>
      <c r="H125" s="107" t="s">
        <v>169</v>
      </c>
      <c r="I125" s="107" t="s">
        <v>252</v>
      </c>
      <c r="J125" s="107" t="s">
        <v>412</v>
      </c>
      <c r="K125" s="107" t="s">
        <v>402</v>
      </c>
      <c r="L125" s="170" t="s">
        <v>149</v>
      </c>
    </row>
    <row r="126" spans="1:12" ht="73.5" x14ac:dyDescent="0.3">
      <c r="A126" s="112" t="s">
        <v>433</v>
      </c>
      <c r="B126" s="113" t="s">
        <v>427</v>
      </c>
      <c r="C126" s="113" t="s">
        <v>427</v>
      </c>
      <c r="D126" s="113" t="s">
        <v>427</v>
      </c>
      <c r="E126" s="113" t="s">
        <v>427</v>
      </c>
      <c r="F126" s="113" t="s">
        <v>427</v>
      </c>
      <c r="G126" s="113" t="s">
        <v>427</v>
      </c>
      <c r="H126" s="113" t="s">
        <v>427</v>
      </c>
      <c r="I126" s="113" t="s">
        <v>427</v>
      </c>
      <c r="J126" s="113" t="s">
        <v>427</v>
      </c>
      <c r="K126" s="113" t="s">
        <v>427</v>
      </c>
      <c r="L126" s="119" t="s">
        <v>427</v>
      </c>
    </row>
    <row r="127" spans="1:12" ht="42" x14ac:dyDescent="0.3">
      <c r="A127" s="112" t="s">
        <v>150</v>
      </c>
      <c r="B127" s="113" t="s">
        <v>427</v>
      </c>
      <c r="C127" s="113" t="s">
        <v>427</v>
      </c>
      <c r="D127" s="113" t="s">
        <v>427</v>
      </c>
      <c r="E127" s="113" t="s">
        <v>427</v>
      </c>
      <c r="F127" s="113" t="s">
        <v>427</v>
      </c>
      <c r="G127" s="113" t="s">
        <v>427</v>
      </c>
      <c r="H127" s="113" t="s">
        <v>427</v>
      </c>
      <c r="I127" s="113" t="s">
        <v>427</v>
      </c>
      <c r="J127" s="113" t="s">
        <v>427</v>
      </c>
      <c r="K127" s="113" t="s">
        <v>427</v>
      </c>
      <c r="L127" s="119" t="s">
        <v>427</v>
      </c>
    </row>
    <row r="128" spans="1:12" ht="73.5" x14ac:dyDescent="0.3">
      <c r="A128" s="112" t="s">
        <v>151</v>
      </c>
      <c r="B128" s="113" t="s">
        <v>427</v>
      </c>
      <c r="C128" s="113" t="s">
        <v>427</v>
      </c>
      <c r="D128" s="113" t="s">
        <v>427</v>
      </c>
      <c r="E128" s="113" t="s">
        <v>427</v>
      </c>
      <c r="F128" s="113" t="s">
        <v>427</v>
      </c>
      <c r="G128" s="113" t="s">
        <v>427</v>
      </c>
      <c r="H128" s="113" t="s">
        <v>427</v>
      </c>
      <c r="I128" s="113" t="s">
        <v>427</v>
      </c>
      <c r="J128" s="113" t="s">
        <v>427</v>
      </c>
      <c r="K128" s="113" t="s">
        <v>427</v>
      </c>
      <c r="L128" s="119" t="s">
        <v>427</v>
      </c>
    </row>
    <row r="129" spans="1:12" ht="73.5" x14ac:dyDescent="0.3">
      <c r="A129" s="112" t="s">
        <v>152</v>
      </c>
      <c r="B129" s="392" t="s">
        <v>3880</v>
      </c>
      <c r="C129" s="392" t="s">
        <v>427</v>
      </c>
      <c r="D129" s="393">
        <v>44014</v>
      </c>
      <c r="E129" s="392" t="s">
        <v>427</v>
      </c>
      <c r="F129" s="392" t="s">
        <v>427</v>
      </c>
      <c r="G129" s="392" t="s">
        <v>3881</v>
      </c>
      <c r="H129" s="394" t="s">
        <v>3849</v>
      </c>
      <c r="I129" s="395"/>
      <c r="J129" s="396" t="s">
        <v>3947</v>
      </c>
      <c r="K129" s="119">
        <v>0</v>
      </c>
      <c r="L129" s="119" t="s">
        <v>427</v>
      </c>
    </row>
    <row r="130" spans="1:12" ht="84" x14ac:dyDescent="0.3">
      <c r="A130" s="112" t="s">
        <v>153</v>
      </c>
      <c r="B130" s="113" t="s">
        <v>427</v>
      </c>
      <c r="C130" s="113" t="s">
        <v>427</v>
      </c>
      <c r="D130" s="113" t="s">
        <v>427</v>
      </c>
      <c r="E130" s="113" t="s">
        <v>427</v>
      </c>
      <c r="F130" s="113" t="s">
        <v>427</v>
      </c>
      <c r="G130" s="113" t="s">
        <v>427</v>
      </c>
      <c r="H130" s="113" t="s">
        <v>427</v>
      </c>
      <c r="I130" s="113" t="s">
        <v>427</v>
      </c>
      <c r="J130" s="113" t="s">
        <v>427</v>
      </c>
      <c r="K130" s="113" t="s">
        <v>427</v>
      </c>
      <c r="L130" s="119" t="s">
        <v>427</v>
      </c>
    </row>
    <row r="131" spans="1:12" x14ac:dyDescent="0.3">
      <c r="A131" s="518" t="s">
        <v>134</v>
      </c>
      <c r="B131" s="519"/>
      <c r="C131" s="519"/>
      <c r="D131" s="519"/>
      <c r="E131" s="519"/>
      <c r="F131" s="519"/>
      <c r="G131" s="519"/>
      <c r="H131" s="519"/>
      <c r="I131" s="519"/>
      <c r="J131" s="520"/>
      <c r="K131" s="107" t="s">
        <v>427</v>
      </c>
      <c r="L131" s="122" t="s">
        <v>427</v>
      </c>
    </row>
    <row r="132" spans="1:12" ht="54" customHeight="1" x14ac:dyDescent="0.3">
      <c r="A132" s="117" t="s">
        <v>605</v>
      </c>
      <c r="B132" s="110"/>
      <c r="C132" s="110"/>
      <c r="D132" s="110"/>
      <c r="E132" s="110"/>
      <c r="F132" s="110"/>
      <c r="G132" s="110"/>
      <c r="H132" s="110"/>
      <c r="I132" s="110"/>
      <c r="J132" s="110"/>
      <c r="K132" s="110"/>
      <c r="L132" s="111"/>
    </row>
    <row r="133" spans="1:12" ht="65" x14ac:dyDescent="0.3">
      <c r="A133" s="241" t="s">
        <v>128</v>
      </c>
      <c r="B133" s="107" t="s">
        <v>182</v>
      </c>
      <c r="C133" s="107" t="s">
        <v>406</v>
      </c>
      <c r="D133" s="107" t="s">
        <v>166</v>
      </c>
      <c r="E133" s="107" t="s">
        <v>181</v>
      </c>
      <c r="F133" s="107" t="s">
        <v>399</v>
      </c>
      <c r="G133" s="107" t="s">
        <v>174</v>
      </c>
      <c r="H133" s="107" t="s">
        <v>416</v>
      </c>
      <c r="I133" s="107" t="s">
        <v>183</v>
      </c>
      <c r="J133" s="107" t="s">
        <v>417</v>
      </c>
      <c r="K133" s="107" t="s">
        <v>418</v>
      </c>
      <c r="L133" s="170" t="s">
        <v>149</v>
      </c>
    </row>
    <row r="134" spans="1:12" ht="73.5" x14ac:dyDescent="0.3">
      <c r="A134" s="112" t="s">
        <v>433</v>
      </c>
      <c r="B134" s="113" t="s">
        <v>427</v>
      </c>
      <c r="C134" s="113" t="s">
        <v>427</v>
      </c>
      <c r="D134" s="113" t="s">
        <v>427</v>
      </c>
      <c r="E134" s="113" t="s">
        <v>427</v>
      </c>
      <c r="F134" s="113" t="s">
        <v>427</v>
      </c>
      <c r="G134" s="113" t="s">
        <v>427</v>
      </c>
      <c r="H134" s="113" t="s">
        <v>427</v>
      </c>
      <c r="I134" s="113" t="s">
        <v>427</v>
      </c>
      <c r="J134" s="113" t="s">
        <v>427</v>
      </c>
      <c r="K134" s="113" t="s">
        <v>427</v>
      </c>
      <c r="L134" s="119" t="s">
        <v>427</v>
      </c>
    </row>
    <row r="135" spans="1:12" ht="42" x14ac:dyDescent="0.3">
      <c r="A135" s="112" t="s">
        <v>150</v>
      </c>
      <c r="B135" s="113" t="s">
        <v>427</v>
      </c>
      <c r="C135" s="113" t="s">
        <v>427</v>
      </c>
      <c r="D135" s="113" t="s">
        <v>427</v>
      </c>
      <c r="E135" s="113" t="s">
        <v>427</v>
      </c>
      <c r="F135" s="113" t="s">
        <v>427</v>
      </c>
      <c r="G135" s="113" t="s">
        <v>427</v>
      </c>
      <c r="H135" s="113" t="s">
        <v>427</v>
      </c>
      <c r="I135" s="113" t="s">
        <v>427</v>
      </c>
      <c r="J135" s="113" t="s">
        <v>427</v>
      </c>
      <c r="K135" s="113" t="s">
        <v>427</v>
      </c>
      <c r="L135" s="119" t="s">
        <v>427</v>
      </c>
    </row>
    <row r="136" spans="1:12" ht="73.5" x14ac:dyDescent="0.3">
      <c r="A136" s="112" t="s">
        <v>184</v>
      </c>
      <c r="B136" s="113" t="s">
        <v>427</v>
      </c>
      <c r="C136" s="113" t="s">
        <v>427</v>
      </c>
      <c r="D136" s="113" t="s">
        <v>427</v>
      </c>
      <c r="E136" s="113" t="s">
        <v>427</v>
      </c>
      <c r="F136" s="113" t="s">
        <v>427</v>
      </c>
      <c r="G136" s="113" t="s">
        <v>427</v>
      </c>
      <c r="H136" s="113" t="s">
        <v>427</v>
      </c>
      <c r="I136" s="113" t="s">
        <v>427</v>
      </c>
      <c r="J136" s="113" t="s">
        <v>427</v>
      </c>
      <c r="K136" s="113" t="s">
        <v>427</v>
      </c>
      <c r="L136" s="119" t="s">
        <v>427</v>
      </c>
    </row>
    <row r="137" spans="1:12" ht="73.5" x14ac:dyDescent="0.3">
      <c r="A137" s="112" t="s">
        <v>152</v>
      </c>
      <c r="B137" s="113" t="s">
        <v>427</v>
      </c>
      <c r="C137" s="113" t="s">
        <v>427</v>
      </c>
      <c r="D137" s="113" t="s">
        <v>427</v>
      </c>
      <c r="E137" s="113" t="s">
        <v>427</v>
      </c>
      <c r="F137" s="113" t="s">
        <v>427</v>
      </c>
      <c r="G137" s="113" t="s">
        <v>427</v>
      </c>
      <c r="H137" s="113" t="s">
        <v>427</v>
      </c>
      <c r="I137" s="113" t="s">
        <v>427</v>
      </c>
      <c r="J137" s="113" t="s">
        <v>427</v>
      </c>
      <c r="K137" s="113" t="s">
        <v>427</v>
      </c>
      <c r="L137" s="119" t="s">
        <v>427</v>
      </c>
    </row>
    <row r="138" spans="1:12" ht="84" x14ac:dyDescent="0.3">
      <c r="A138" s="112" t="s">
        <v>153</v>
      </c>
      <c r="B138" s="113" t="s">
        <v>427</v>
      </c>
      <c r="C138" s="113" t="s">
        <v>427</v>
      </c>
      <c r="D138" s="113" t="s">
        <v>427</v>
      </c>
      <c r="E138" s="113" t="s">
        <v>427</v>
      </c>
      <c r="F138" s="113" t="s">
        <v>427</v>
      </c>
      <c r="G138" s="113" t="s">
        <v>427</v>
      </c>
      <c r="H138" s="113" t="s">
        <v>427</v>
      </c>
      <c r="I138" s="113" t="s">
        <v>427</v>
      </c>
      <c r="J138" s="113" t="s">
        <v>427</v>
      </c>
      <c r="K138" s="113" t="s">
        <v>427</v>
      </c>
      <c r="L138" s="119" t="s">
        <v>427</v>
      </c>
    </row>
    <row r="139" spans="1:12" x14ac:dyDescent="0.3">
      <c r="A139" s="528" t="s">
        <v>134</v>
      </c>
      <c r="B139" s="528"/>
      <c r="C139" s="528"/>
      <c r="D139" s="528"/>
      <c r="E139" s="528"/>
      <c r="F139" s="528"/>
      <c r="G139" s="528"/>
      <c r="H139" s="528"/>
      <c r="I139" s="528"/>
      <c r="J139" s="528"/>
      <c r="K139" s="107" t="s">
        <v>427</v>
      </c>
      <c r="L139" s="122" t="s">
        <v>427</v>
      </c>
    </row>
    <row r="140" spans="1:12" x14ac:dyDescent="0.3">
      <c r="A140" s="110"/>
      <c r="B140" s="110"/>
      <c r="C140" s="110"/>
      <c r="D140" s="110"/>
      <c r="E140" s="110"/>
      <c r="F140" s="110"/>
      <c r="G140" s="110"/>
      <c r="H140" s="110"/>
      <c r="I140" s="110"/>
      <c r="J140" s="110"/>
      <c r="K140" s="110"/>
      <c r="L140" s="111"/>
    </row>
    <row r="141" spans="1:12" ht="28" customHeight="1" x14ac:dyDescent="0.3">
      <c r="A141" s="110"/>
      <c r="B141" s="110"/>
      <c r="C141" s="110"/>
      <c r="D141" s="110"/>
      <c r="E141" s="110"/>
      <c r="F141" s="110"/>
      <c r="G141" s="110"/>
      <c r="H141" s="110"/>
      <c r="I141" s="110"/>
      <c r="J141" s="110"/>
      <c r="K141" s="110"/>
      <c r="L141" s="111"/>
    </row>
    <row r="142" spans="1:12" x14ac:dyDescent="0.3">
      <c r="A142" s="110"/>
      <c r="B142" s="110"/>
      <c r="C142" s="110"/>
      <c r="D142" s="110"/>
      <c r="E142" s="110"/>
      <c r="F142" s="110"/>
      <c r="G142" s="110"/>
      <c r="H142" s="110"/>
      <c r="I142" s="110"/>
      <c r="J142" s="110"/>
      <c r="K142" s="110"/>
      <c r="L142" s="111"/>
    </row>
    <row r="143" spans="1:12" x14ac:dyDescent="0.3">
      <c r="A143" s="110"/>
      <c r="B143" s="110"/>
      <c r="C143" s="110"/>
      <c r="D143" s="110"/>
      <c r="E143" s="110"/>
      <c r="F143" s="110"/>
      <c r="G143" s="110"/>
      <c r="H143" s="110"/>
      <c r="I143" s="110"/>
      <c r="J143" s="110"/>
      <c r="K143" s="110"/>
      <c r="L143" s="111"/>
    </row>
    <row r="144" spans="1:12" x14ac:dyDescent="0.3">
      <c r="A144" s="110"/>
      <c r="B144" s="110"/>
      <c r="C144" s="110"/>
      <c r="D144" s="110"/>
      <c r="E144" s="110"/>
      <c r="F144" s="110"/>
      <c r="G144" s="110"/>
      <c r="H144" s="110"/>
      <c r="I144" s="110"/>
      <c r="J144" s="110"/>
      <c r="K144" s="110"/>
      <c r="L144" s="111"/>
    </row>
    <row r="145" spans="1:12" s="115" customFormat="1" ht="13" x14ac:dyDescent="0.3">
      <c r="A145" s="110"/>
      <c r="B145" s="110"/>
      <c r="C145" s="110"/>
      <c r="D145" s="110"/>
      <c r="E145" s="110"/>
      <c r="F145" s="110"/>
      <c r="G145" s="110"/>
      <c r="H145" s="110"/>
      <c r="I145" s="110"/>
      <c r="J145" s="110"/>
      <c r="K145" s="110"/>
      <c r="L145" s="111"/>
    </row>
    <row r="146" spans="1:12" s="115" customFormat="1" ht="13" x14ac:dyDescent="0.3">
      <c r="A146" s="110"/>
      <c r="B146" s="110"/>
      <c r="C146" s="110"/>
      <c r="D146" s="110"/>
      <c r="E146" s="110"/>
      <c r="F146" s="110"/>
      <c r="G146" s="110"/>
      <c r="H146" s="110"/>
      <c r="I146" s="110"/>
      <c r="J146" s="110"/>
      <c r="K146" s="110"/>
      <c r="L146" s="111"/>
    </row>
    <row r="147" spans="1:12" s="115" customFormat="1" ht="13" x14ac:dyDescent="0.3">
      <c r="A147" s="110"/>
      <c r="B147" s="110"/>
      <c r="C147" s="110"/>
      <c r="D147" s="110"/>
      <c r="E147" s="110"/>
      <c r="F147" s="110"/>
      <c r="G147" s="110"/>
      <c r="H147" s="110"/>
      <c r="I147" s="110"/>
      <c r="J147" s="110"/>
      <c r="K147" s="110"/>
      <c r="L147" s="111"/>
    </row>
    <row r="148" spans="1:12" s="115" customFormat="1" ht="13" x14ac:dyDescent="0.3">
      <c r="A148" s="110"/>
      <c r="B148" s="110"/>
      <c r="C148" s="110"/>
      <c r="D148" s="110"/>
      <c r="E148" s="110"/>
      <c r="F148" s="110"/>
      <c r="G148" s="110"/>
      <c r="H148" s="110"/>
      <c r="I148" s="110"/>
      <c r="J148" s="110"/>
      <c r="K148" s="110"/>
      <c r="L148" s="111"/>
    </row>
    <row r="149" spans="1:12" s="115" customFormat="1" ht="13" x14ac:dyDescent="0.3">
      <c r="A149" s="110"/>
      <c r="B149" s="110"/>
      <c r="C149" s="110"/>
      <c r="D149" s="110"/>
      <c r="E149" s="110"/>
      <c r="F149" s="110"/>
      <c r="G149" s="110"/>
      <c r="H149" s="110"/>
      <c r="I149" s="110"/>
      <c r="J149" s="110"/>
      <c r="K149" s="110"/>
      <c r="L149" s="111"/>
    </row>
    <row r="150" spans="1:12" ht="14" customHeight="1" x14ac:dyDescent="0.3">
      <c r="A150" s="110"/>
      <c r="B150" s="110"/>
      <c r="C150" s="110"/>
      <c r="D150" s="110"/>
      <c r="E150" s="110"/>
      <c r="F150" s="110"/>
      <c r="G150" s="110"/>
      <c r="H150" s="110"/>
      <c r="I150" s="110"/>
      <c r="J150" s="110"/>
      <c r="K150" s="110"/>
      <c r="L150" s="111"/>
    </row>
    <row r="151" spans="1:12" x14ac:dyDescent="0.3">
      <c r="A151" s="110"/>
      <c r="B151" s="110"/>
      <c r="C151" s="110"/>
      <c r="D151" s="110"/>
      <c r="E151" s="110"/>
      <c r="F151" s="110"/>
      <c r="G151" s="110"/>
      <c r="H151" s="110"/>
      <c r="I151" s="110"/>
      <c r="J151" s="110"/>
      <c r="K151" s="110"/>
      <c r="L151" s="111"/>
    </row>
    <row r="152" spans="1:12" ht="14" customHeight="1" x14ac:dyDescent="0.3">
      <c r="A152" s="110"/>
      <c r="B152" s="110"/>
      <c r="C152" s="110"/>
      <c r="D152" s="110"/>
      <c r="E152" s="110"/>
      <c r="F152" s="110"/>
      <c r="G152" s="110"/>
      <c r="H152" s="110"/>
      <c r="I152" s="110"/>
      <c r="J152" s="110"/>
      <c r="K152" s="110"/>
      <c r="L152" s="111"/>
    </row>
    <row r="153" spans="1:12" s="115" customFormat="1" ht="13" x14ac:dyDescent="0.3">
      <c r="A153" s="110"/>
      <c r="B153" s="110"/>
      <c r="C153" s="110"/>
      <c r="D153" s="110"/>
      <c r="E153" s="110"/>
      <c r="F153" s="110"/>
      <c r="G153" s="110"/>
      <c r="H153" s="110"/>
      <c r="I153" s="110"/>
      <c r="J153" s="110"/>
      <c r="K153" s="110"/>
      <c r="L153" s="111"/>
    </row>
    <row r="154" spans="1:12" s="115" customFormat="1" ht="13" x14ac:dyDescent="0.3">
      <c r="A154" s="110"/>
      <c r="B154" s="110"/>
      <c r="C154" s="110"/>
      <c r="D154" s="110"/>
      <c r="E154" s="110"/>
      <c r="F154" s="110"/>
      <c r="G154" s="110"/>
      <c r="H154" s="110"/>
      <c r="I154" s="110"/>
      <c r="J154" s="110"/>
      <c r="K154" s="110"/>
      <c r="L154" s="111"/>
    </row>
    <row r="155" spans="1:12" s="115" customFormat="1" x14ac:dyDescent="0.3">
      <c r="A155" s="96"/>
      <c r="B155" s="96"/>
      <c r="C155" s="96"/>
      <c r="D155" s="96"/>
      <c r="E155" s="96"/>
      <c r="F155" s="96"/>
      <c r="G155" s="96"/>
      <c r="H155" s="96"/>
      <c r="I155" s="96"/>
      <c r="J155" s="96"/>
      <c r="K155" s="96"/>
      <c r="L155" s="100"/>
    </row>
    <row r="156" spans="1:12" s="115" customFormat="1" x14ac:dyDescent="0.3">
      <c r="A156" s="96"/>
      <c r="B156" s="96"/>
      <c r="C156" s="96"/>
      <c r="D156" s="96"/>
      <c r="E156" s="96"/>
      <c r="F156" s="96"/>
      <c r="G156" s="96"/>
      <c r="H156" s="96"/>
      <c r="I156" s="96"/>
      <c r="J156" s="96"/>
      <c r="K156" s="96"/>
      <c r="L156" s="100"/>
    </row>
    <row r="157" spans="1:12" s="115" customFormat="1" x14ac:dyDescent="0.3">
      <c r="A157" s="96"/>
      <c r="B157" s="96"/>
      <c r="C157" s="96"/>
      <c r="D157" s="96"/>
      <c r="E157" s="96"/>
      <c r="F157" s="96"/>
      <c r="G157" s="96"/>
      <c r="H157" s="96"/>
      <c r="I157" s="96"/>
      <c r="J157" s="96"/>
      <c r="K157" s="96"/>
      <c r="L157" s="100"/>
    </row>
    <row r="158" spans="1:12" ht="14" customHeight="1" x14ac:dyDescent="0.3"/>
    <row r="160" spans="1:12" ht="14" customHeight="1" x14ac:dyDescent="0.3"/>
  </sheetData>
  <sheetProtection formatCells="0" formatColumns="0" formatRows="0" insertColumns="0" insertRows="0" insertHyperlinks="0" deleteColumns="0" deleteRows="0" sort="0" autoFilter="0" pivotTables="0"/>
  <mergeCells count="24">
    <mergeCell ref="A60:A62"/>
    <mergeCell ref="A131:J131"/>
    <mergeCell ref="A139:J139"/>
    <mergeCell ref="A67:I67"/>
    <mergeCell ref="A86:H86"/>
    <mergeCell ref="A98:K98"/>
    <mergeCell ref="A108:J108"/>
    <mergeCell ref="A71:A80"/>
    <mergeCell ref="A113:I113"/>
    <mergeCell ref="A118:I118"/>
    <mergeCell ref="A120:K120"/>
    <mergeCell ref="A82:A83"/>
    <mergeCell ref="A53:H53"/>
    <mergeCell ref="A1:K1"/>
    <mergeCell ref="A2:K2"/>
    <mergeCell ref="A30:I30"/>
    <mergeCell ref="A28:G28"/>
    <mergeCell ref="A9:E9"/>
    <mergeCell ref="A23:D23"/>
    <mergeCell ref="A31:J31"/>
    <mergeCell ref="A15:A18"/>
    <mergeCell ref="F48:G48"/>
    <mergeCell ref="A48:D48"/>
    <mergeCell ref="A38:A47"/>
  </mergeCells>
  <pageMargins left="0.51181102362204722" right="0.31496062992125984" top="0.74803149606299213" bottom="0.74803149606299213" header="0.31496062992125984" footer="0.31496062992125984"/>
  <pageSetup paperSize="9" scale="72" fitToHeight="0" orientation="portrait" r:id="rId1"/>
  <rowBreaks count="7" manualBreakCount="7">
    <brk id="30" max="11" man="1"/>
    <brk id="53" max="11" man="1"/>
    <brk id="71" max="11" man="1"/>
    <brk id="75" max="11" man="1"/>
    <brk id="83" max="11" man="1"/>
    <brk id="120" max="11" man="1"/>
    <brk id="14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4"/>
  <sheetViews>
    <sheetView view="pageBreakPreview" topLeftCell="A4" zoomScaleNormal="100" zoomScaleSheetLayoutView="100" workbookViewId="0">
      <selection activeCell="I13" sqref="I13"/>
    </sheetView>
  </sheetViews>
  <sheetFormatPr defaultColWidth="8.81640625" defaultRowHeight="14.5" x14ac:dyDescent="0.35"/>
  <cols>
    <col min="1" max="1" width="27.81640625" customWidth="1"/>
    <col min="2" max="2" width="18.36328125" customWidth="1"/>
    <col min="3" max="3" width="17.36328125" customWidth="1"/>
    <col min="4" max="4" width="15.08984375" customWidth="1"/>
    <col min="6" max="6" width="10.6328125" bestFit="1" customWidth="1"/>
  </cols>
  <sheetData>
    <row r="1" spans="1:6" ht="15" x14ac:dyDescent="0.35">
      <c r="A1" s="556" t="s">
        <v>195</v>
      </c>
      <c r="B1" s="557"/>
      <c r="C1" s="557"/>
      <c r="D1" s="557"/>
    </row>
    <row r="2" spans="1:6" ht="15.5" x14ac:dyDescent="0.35">
      <c r="A2" s="3"/>
    </row>
    <row r="3" spans="1:6" ht="15.5" x14ac:dyDescent="0.35">
      <c r="A3" s="505" t="s">
        <v>187</v>
      </c>
      <c r="B3" s="506"/>
      <c r="C3" s="506"/>
      <c r="D3" s="506"/>
    </row>
    <row r="4" spans="1:6" ht="15.5" x14ac:dyDescent="0.35">
      <c r="A4" s="558" t="s">
        <v>188</v>
      </c>
      <c r="B4" s="506"/>
      <c r="C4" s="506"/>
      <c r="D4" s="506"/>
    </row>
    <row r="5" spans="1:6" ht="15.5" x14ac:dyDescent="0.35">
      <c r="A5" s="1"/>
    </row>
    <row r="6" spans="1:6" ht="22.5" customHeight="1" x14ac:dyDescent="0.35">
      <c r="A6" s="25" t="s">
        <v>189</v>
      </c>
      <c r="B6" s="25" t="s">
        <v>26</v>
      </c>
      <c r="C6" s="25" t="s">
        <v>190</v>
      </c>
      <c r="D6" s="25" t="s">
        <v>191</v>
      </c>
    </row>
    <row r="7" spans="1:6" ht="28" x14ac:dyDescent="0.35">
      <c r="A7" s="26" t="s">
        <v>575</v>
      </c>
      <c r="B7" s="59" t="s">
        <v>47</v>
      </c>
      <c r="C7" s="245">
        <f>C8+C10+C11</f>
        <v>12409592.93</v>
      </c>
      <c r="D7" s="59"/>
    </row>
    <row r="8" spans="1:6" x14ac:dyDescent="0.35">
      <c r="A8" s="26" t="s">
        <v>48</v>
      </c>
      <c r="B8" s="25" t="s">
        <v>29</v>
      </c>
      <c r="C8" s="79">
        <f>Від.КОШТИ!D16</f>
        <v>6149920.8399999999</v>
      </c>
      <c r="D8" s="265"/>
    </row>
    <row r="9" spans="1:6" x14ac:dyDescent="0.35">
      <c r="A9" s="26" t="s">
        <v>49</v>
      </c>
      <c r="B9" s="25" t="s">
        <v>30</v>
      </c>
      <c r="C9" s="79" t="s">
        <v>576</v>
      </c>
      <c r="D9" s="25"/>
      <c r="F9" s="36"/>
    </row>
    <row r="10" spans="1:6" ht="42" x14ac:dyDescent="0.35">
      <c r="A10" s="26" t="s">
        <v>50</v>
      </c>
      <c r="B10" s="25" t="s">
        <v>36</v>
      </c>
      <c r="C10" s="79">
        <f>Від.КОШТИ!C26</f>
        <v>2024.31</v>
      </c>
      <c r="D10" s="25"/>
    </row>
    <row r="11" spans="1:6" ht="56" x14ac:dyDescent="0.35">
      <c r="A11" s="26" t="s">
        <v>51</v>
      </c>
      <c r="B11" s="25" t="s">
        <v>38</v>
      </c>
      <c r="C11" s="79">
        <f>Від.КОШТИ!C31</f>
        <v>6257647.7800000003</v>
      </c>
      <c r="D11" s="25"/>
    </row>
    <row r="12" spans="1:6" ht="93" customHeight="1" x14ac:dyDescent="0.35">
      <c r="A12" s="26" t="s">
        <v>192</v>
      </c>
      <c r="B12" s="25" t="s">
        <v>194</v>
      </c>
      <c r="C12" s="79">
        <f>Від.КОШТИ!C46</f>
        <v>33161700</v>
      </c>
      <c r="D12" s="25"/>
    </row>
    <row r="13" spans="1:6" ht="56" x14ac:dyDescent="0.35">
      <c r="A13" s="26" t="s">
        <v>193</v>
      </c>
      <c r="B13" s="25" t="s">
        <v>41</v>
      </c>
      <c r="C13" s="79">
        <f>Від.КОШТИ!C57</f>
        <v>105669560</v>
      </c>
      <c r="D13" s="26"/>
    </row>
    <row r="14" spans="1:6" ht="15.5" x14ac:dyDescent="0.35">
      <c r="A14" s="4"/>
    </row>
  </sheetData>
  <sheetProtection formatCells="0" formatColumns="0" formatRows="0" insertColumns="0" insertRows="0" insertHyperlinks="0" deleteColumns="0" deleteRows="0" sort="0" autoFilter="0" pivotTables="0"/>
  <mergeCells count="3">
    <mergeCell ref="A1:D1"/>
    <mergeCell ref="A3:D3"/>
    <mergeCell ref="A4:D4"/>
  </mergeCells>
  <pageMargins left="0.118110236220472" right="0.118110236220472" top="0.74803149606299202" bottom="0.74803149606299202" header="0.31496062992126" footer="0.31496062992126"/>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59"/>
  <sheetViews>
    <sheetView view="pageBreakPreview" topLeftCell="A40" zoomScaleNormal="100" zoomScaleSheetLayoutView="100" workbookViewId="0">
      <selection activeCell="F34" sqref="F34"/>
    </sheetView>
  </sheetViews>
  <sheetFormatPr defaultColWidth="8.81640625" defaultRowHeight="14" x14ac:dyDescent="0.3"/>
  <cols>
    <col min="1" max="1" width="25.81640625" style="110" customWidth="1"/>
    <col min="2" max="2" width="28.6328125" style="110" customWidth="1"/>
    <col min="3" max="3" width="21.36328125" style="326" customWidth="1"/>
    <col min="4" max="4" width="14.81640625" style="327" customWidth="1"/>
    <col min="5" max="16384" width="8.81640625" style="96"/>
  </cols>
  <sheetData>
    <row r="1" spans="1:4" x14ac:dyDescent="0.3">
      <c r="A1" s="568" t="s">
        <v>196</v>
      </c>
      <c r="B1" s="569"/>
      <c r="C1" s="569"/>
      <c r="D1" s="569"/>
    </row>
    <row r="2" spans="1:4" x14ac:dyDescent="0.3">
      <c r="A2" s="317"/>
      <c r="B2" s="318"/>
      <c r="C2" s="319"/>
      <c r="D2" s="320"/>
    </row>
    <row r="3" spans="1:4" x14ac:dyDescent="0.3">
      <c r="A3" s="570" t="s">
        <v>197</v>
      </c>
      <c r="B3" s="571"/>
      <c r="C3" s="571"/>
      <c r="D3" s="571"/>
    </row>
    <row r="4" spans="1:4" ht="26" x14ac:dyDescent="0.3">
      <c r="A4" s="404" t="s">
        <v>198</v>
      </c>
      <c r="B4" s="404" t="s">
        <v>199</v>
      </c>
      <c r="C4" s="404" t="s">
        <v>200</v>
      </c>
      <c r="D4" s="405" t="s">
        <v>201</v>
      </c>
    </row>
    <row r="5" spans="1:4" ht="26" x14ac:dyDescent="0.3">
      <c r="A5" s="418" t="s">
        <v>587</v>
      </c>
      <c r="B5" s="418" t="s">
        <v>582</v>
      </c>
      <c r="C5" s="419" t="s">
        <v>1208</v>
      </c>
      <c r="D5" s="420">
        <v>3541418.07</v>
      </c>
    </row>
    <row r="6" spans="1:4" ht="26" x14ac:dyDescent="0.3">
      <c r="A6" s="418" t="s">
        <v>587</v>
      </c>
      <c r="B6" s="418" t="s">
        <v>1211</v>
      </c>
      <c r="C6" s="419" t="s">
        <v>3888</v>
      </c>
      <c r="D6" s="420">
        <v>2230000</v>
      </c>
    </row>
    <row r="7" spans="1:4" ht="26" x14ac:dyDescent="0.3">
      <c r="A7" s="418" t="s">
        <v>587</v>
      </c>
      <c r="B7" s="418" t="s">
        <v>1210</v>
      </c>
      <c r="C7" s="419" t="s">
        <v>1209</v>
      </c>
      <c r="D7" s="420">
        <v>0</v>
      </c>
    </row>
    <row r="8" spans="1:4" ht="26" x14ac:dyDescent="0.3">
      <c r="A8" s="418" t="s">
        <v>3889</v>
      </c>
      <c r="B8" s="418" t="s">
        <v>582</v>
      </c>
      <c r="C8" s="419" t="s">
        <v>3890</v>
      </c>
      <c r="D8" s="420">
        <v>378502.77</v>
      </c>
    </row>
    <row r="9" spans="1:4" ht="26" x14ac:dyDescent="0.3">
      <c r="A9" s="418" t="s">
        <v>3889</v>
      </c>
      <c r="B9" s="418" t="s">
        <v>1210</v>
      </c>
      <c r="C9" s="419" t="s">
        <v>3891</v>
      </c>
      <c r="D9" s="420">
        <v>0</v>
      </c>
    </row>
    <row r="10" spans="1:4" ht="26" x14ac:dyDescent="0.3">
      <c r="A10" s="418" t="s">
        <v>587</v>
      </c>
      <c r="B10" s="418" t="s">
        <v>3937</v>
      </c>
      <c r="C10" s="419" t="s">
        <v>3927</v>
      </c>
      <c r="D10" s="420">
        <v>0</v>
      </c>
    </row>
    <row r="11" spans="1:4" ht="26" x14ac:dyDescent="0.3">
      <c r="A11" s="418" t="s">
        <v>587</v>
      </c>
      <c r="B11" s="418" t="s">
        <v>3937</v>
      </c>
      <c r="C11" s="419" t="s">
        <v>3928</v>
      </c>
      <c r="D11" s="420">
        <v>0</v>
      </c>
    </row>
    <row r="12" spans="1:4" ht="26" x14ac:dyDescent="0.3">
      <c r="A12" s="418" t="s">
        <v>587</v>
      </c>
      <c r="B12" s="418" t="s">
        <v>3937</v>
      </c>
      <c r="C12" s="419" t="s">
        <v>3929</v>
      </c>
      <c r="D12" s="420">
        <v>0</v>
      </c>
    </row>
    <row r="13" spans="1:4" ht="26" x14ac:dyDescent="0.3">
      <c r="A13" s="418" t="s">
        <v>587</v>
      </c>
      <c r="B13" s="418" t="s">
        <v>3937</v>
      </c>
      <c r="C13" s="419" t="s">
        <v>3930</v>
      </c>
      <c r="D13" s="420">
        <v>0</v>
      </c>
    </row>
    <row r="14" spans="1:4" ht="26" x14ac:dyDescent="0.3">
      <c r="A14" s="418" t="s">
        <v>587</v>
      </c>
      <c r="B14" s="418" t="s">
        <v>3937</v>
      </c>
      <c r="C14" s="419" t="s">
        <v>3931</v>
      </c>
      <c r="D14" s="420">
        <v>0</v>
      </c>
    </row>
    <row r="15" spans="1:4" ht="26" x14ac:dyDescent="0.3">
      <c r="A15" s="418" t="s">
        <v>587</v>
      </c>
      <c r="B15" s="418" t="s">
        <v>1211</v>
      </c>
      <c r="C15" s="419" t="s">
        <v>3932</v>
      </c>
      <c r="D15" s="420">
        <v>0</v>
      </c>
    </row>
    <row r="16" spans="1:4" x14ac:dyDescent="0.3">
      <c r="A16" s="562" t="s">
        <v>134</v>
      </c>
      <c r="B16" s="562"/>
      <c r="C16" s="562"/>
      <c r="D16" s="246">
        <f>SUM(D5:D10)</f>
        <v>6149920.8399999999</v>
      </c>
    </row>
    <row r="17" spans="1:4" x14ac:dyDescent="0.3">
      <c r="A17" s="321"/>
      <c r="B17" s="318"/>
      <c r="C17" s="319"/>
      <c r="D17" s="320"/>
    </row>
    <row r="18" spans="1:4" ht="20.5" customHeight="1" x14ac:dyDescent="0.3">
      <c r="A18" s="317" t="s">
        <v>202</v>
      </c>
      <c r="B18" s="318"/>
      <c r="C18" s="319"/>
      <c r="D18" s="320"/>
    </row>
    <row r="19" spans="1:4" ht="26" x14ac:dyDescent="0.3">
      <c r="A19" s="97" t="s">
        <v>203</v>
      </c>
      <c r="B19" s="97" t="s">
        <v>199</v>
      </c>
      <c r="C19" s="98" t="s">
        <v>200</v>
      </c>
      <c r="D19" s="99" t="s">
        <v>201</v>
      </c>
    </row>
    <row r="20" spans="1:4" x14ac:dyDescent="0.3">
      <c r="A20" s="97" t="s">
        <v>427</v>
      </c>
      <c r="B20" s="97" t="s">
        <v>427</v>
      </c>
      <c r="C20" s="98" t="s">
        <v>427</v>
      </c>
      <c r="D20" s="98" t="s">
        <v>427</v>
      </c>
    </row>
    <row r="21" spans="1:4" x14ac:dyDescent="0.3">
      <c r="A21" s="562" t="s">
        <v>134</v>
      </c>
      <c r="B21" s="562"/>
      <c r="C21" s="562"/>
      <c r="D21" s="98" t="s">
        <v>427</v>
      </c>
    </row>
    <row r="22" spans="1:4" x14ac:dyDescent="0.3">
      <c r="A22" s="322"/>
      <c r="B22" s="318"/>
      <c r="C22" s="319"/>
      <c r="D22" s="320"/>
    </row>
    <row r="23" spans="1:4" ht="39" customHeight="1" x14ac:dyDescent="0.3">
      <c r="A23" s="572" t="s">
        <v>204</v>
      </c>
      <c r="B23" s="573"/>
      <c r="C23" s="573"/>
      <c r="D23" s="320"/>
    </row>
    <row r="24" spans="1:4" ht="26" x14ac:dyDescent="0.3">
      <c r="A24" s="97" t="s">
        <v>203</v>
      </c>
      <c r="B24" s="97" t="s">
        <v>200</v>
      </c>
      <c r="C24" s="98" t="s">
        <v>201</v>
      </c>
      <c r="D24" s="320"/>
    </row>
    <row r="25" spans="1:4" ht="26" x14ac:dyDescent="0.3">
      <c r="A25" s="158" t="s">
        <v>587</v>
      </c>
      <c r="B25" s="158" t="s">
        <v>741</v>
      </c>
      <c r="C25" s="285">
        <v>2024.31</v>
      </c>
      <c r="D25" s="323"/>
    </row>
    <row r="26" spans="1:4" x14ac:dyDescent="0.3">
      <c r="A26" s="562" t="s">
        <v>134</v>
      </c>
      <c r="B26" s="562"/>
      <c r="C26" s="266">
        <f>C25</f>
        <v>2024.31</v>
      </c>
      <c r="D26" s="320"/>
    </row>
    <row r="27" spans="1:4" x14ac:dyDescent="0.3">
      <c r="A27" s="317"/>
      <c r="B27" s="318"/>
      <c r="C27" s="319"/>
      <c r="D27" s="320"/>
    </row>
    <row r="28" spans="1:4" ht="44" customHeight="1" x14ac:dyDescent="0.3">
      <c r="A28" s="574" t="s">
        <v>1215</v>
      </c>
      <c r="B28" s="573"/>
      <c r="C28" s="573"/>
      <c r="D28" s="320"/>
    </row>
    <row r="29" spans="1:4" ht="26" x14ac:dyDescent="0.3">
      <c r="A29" s="97" t="s">
        <v>203</v>
      </c>
      <c r="B29" s="97" t="s">
        <v>200</v>
      </c>
      <c r="C29" s="98" t="s">
        <v>201</v>
      </c>
      <c r="D29" s="320"/>
    </row>
    <row r="30" spans="1:4" ht="26" x14ac:dyDescent="0.3">
      <c r="A30" s="158" t="s">
        <v>587</v>
      </c>
      <c r="B30" s="158" t="s">
        <v>742</v>
      </c>
      <c r="C30" s="280">
        <v>6257647.7800000003</v>
      </c>
      <c r="D30" s="320"/>
    </row>
    <row r="31" spans="1:4" x14ac:dyDescent="0.3">
      <c r="A31" s="562" t="s">
        <v>134</v>
      </c>
      <c r="B31" s="562"/>
      <c r="C31" s="266">
        <f>C30</f>
        <v>6257647.7800000003</v>
      </c>
      <c r="D31" s="320"/>
    </row>
    <row r="32" spans="1:4" x14ac:dyDescent="0.3">
      <c r="A32" s="324" t="s">
        <v>205</v>
      </c>
      <c r="B32" s="318"/>
      <c r="C32" s="319"/>
      <c r="D32" s="320"/>
    </row>
    <row r="33" spans="1:4" x14ac:dyDescent="0.3">
      <c r="A33" s="318"/>
      <c r="B33" s="318"/>
      <c r="C33" s="319"/>
      <c r="D33" s="320"/>
    </row>
    <row r="34" spans="1:4" ht="43" customHeight="1" x14ac:dyDescent="0.3">
      <c r="A34" s="575" t="s">
        <v>206</v>
      </c>
      <c r="B34" s="576"/>
      <c r="C34" s="576"/>
      <c r="D34" s="320"/>
    </row>
    <row r="35" spans="1:4" ht="47.5" customHeight="1" x14ac:dyDescent="0.3">
      <c r="A35" s="563" t="s">
        <v>1216</v>
      </c>
      <c r="B35" s="564"/>
      <c r="C35" s="564"/>
      <c r="D35" s="320"/>
    </row>
    <row r="36" spans="1:4" x14ac:dyDescent="0.3">
      <c r="A36" s="324"/>
      <c r="B36" s="318"/>
      <c r="C36" s="319"/>
      <c r="D36" s="320"/>
    </row>
    <row r="37" spans="1:4" x14ac:dyDescent="0.3">
      <c r="A37" s="97" t="s">
        <v>207</v>
      </c>
      <c r="B37" s="97" t="s">
        <v>208</v>
      </c>
      <c r="C37" s="98" t="s">
        <v>190</v>
      </c>
      <c r="D37" s="320"/>
    </row>
    <row r="38" spans="1:4" x14ac:dyDescent="0.3">
      <c r="A38" s="148">
        <v>43871</v>
      </c>
      <c r="B38" s="97">
        <v>64</v>
      </c>
      <c r="C38" s="99">
        <v>3544137.5</v>
      </c>
      <c r="D38" s="320"/>
    </row>
    <row r="39" spans="1:4" ht="13" customHeight="1" x14ac:dyDescent="0.3">
      <c r="A39" s="148">
        <v>43871</v>
      </c>
      <c r="B39" s="97">
        <v>65</v>
      </c>
      <c r="C39" s="99">
        <v>4746287.5</v>
      </c>
      <c r="D39" s="320"/>
    </row>
    <row r="40" spans="1:4" ht="13" customHeight="1" x14ac:dyDescent="0.3">
      <c r="A40" s="148">
        <v>43951.538194444445</v>
      </c>
      <c r="B40" s="97">
        <v>351</v>
      </c>
      <c r="C40" s="99">
        <v>4746287.5</v>
      </c>
      <c r="D40" s="320"/>
    </row>
    <row r="41" spans="1:4" ht="13" customHeight="1" x14ac:dyDescent="0.3">
      <c r="A41" s="148">
        <v>43951.538194444445</v>
      </c>
      <c r="B41" s="97">
        <v>350</v>
      </c>
      <c r="C41" s="99">
        <v>3544137.5</v>
      </c>
      <c r="D41" s="320"/>
    </row>
    <row r="42" spans="1:4" ht="13" customHeight="1" x14ac:dyDescent="0.3">
      <c r="A42" s="148">
        <v>44034.513194444444</v>
      </c>
      <c r="B42" s="97">
        <v>675</v>
      </c>
      <c r="C42" s="99">
        <v>4746287.5</v>
      </c>
      <c r="D42" s="320"/>
    </row>
    <row r="43" spans="1:4" ht="13" customHeight="1" x14ac:dyDescent="0.3">
      <c r="A43" s="148">
        <v>44034.513194444444</v>
      </c>
      <c r="B43" s="97">
        <v>674</v>
      </c>
      <c r="C43" s="99">
        <v>3544137.5</v>
      </c>
      <c r="D43" s="320"/>
    </row>
    <row r="44" spans="1:4" ht="13" customHeight="1" x14ac:dyDescent="0.3">
      <c r="A44" s="148">
        <v>44181.508333333331</v>
      </c>
      <c r="B44" s="97">
        <v>1137</v>
      </c>
      <c r="C44" s="99">
        <v>4746287.5</v>
      </c>
      <c r="D44" s="320"/>
    </row>
    <row r="45" spans="1:4" ht="13" customHeight="1" x14ac:dyDescent="0.3">
      <c r="A45" s="148">
        <v>44181.508333333331</v>
      </c>
      <c r="B45" s="97">
        <v>1136</v>
      </c>
      <c r="C45" s="99">
        <v>3544137.5</v>
      </c>
      <c r="D45" s="320"/>
    </row>
    <row r="46" spans="1:4" x14ac:dyDescent="0.3">
      <c r="A46" s="567" t="s">
        <v>209</v>
      </c>
      <c r="B46" s="567"/>
      <c r="C46" s="266">
        <f>SUM(C38:C45)</f>
        <v>33161700</v>
      </c>
      <c r="D46" s="320"/>
    </row>
    <row r="47" spans="1:4" x14ac:dyDescent="0.3">
      <c r="A47" s="324"/>
      <c r="B47" s="318"/>
      <c r="C47" s="319"/>
      <c r="D47" s="320"/>
    </row>
    <row r="48" spans="1:4" ht="37" customHeight="1" x14ac:dyDescent="0.3">
      <c r="A48" s="565" t="s">
        <v>436</v>
      </c>
      <c r="B48" s="566"/>
      <c r="C48" s="566"/>
      <c r="D48" s="320"/>
    </row>
    <row r="49" spans="1:4" x14ac:dyDescent="0.3">
      <c r="A49" s="101" t="s">
        <v>210</v>
      </c>
      <c r="B49" s="97" t="s">
        <v>208</v>
      </c>
      <c r="C49" s="98" t="s">
        <v>190</v>
      </c>
      <c r="D49" s="320"/>
    </row>
    <row r="50" spans="1:4" x14ac:dyDescent="0.3">
      <c r="A50" s="148" t="s">
        <v>576</v>
      </c>
      <c r="B50" s="101" t="s">
        <v>576</v>
      </c>
      <c r="C50" s="249" t="s">
        <v>576</v>
      </c>
      <c r="D50" s="320"/>
    </row>
    <row r="51" spans="1:4" x14ac:dyDescent="0.3">
      <c r="A51" s="562" t="s">
        <v>209</v>
      </c>
      <c r="B51" s="562"/>
      <c r="C51" s="249" t="s">
        <v>576</v>
      </c>
      <c r="D51" s="320"/>
    </row>
    <row r="52" spans="1:4" x14ac:dyDescent="0.3">
      <c r="A52" s="250"/>
      <c r="B52" s="250"/>
      <c r="C52" s="325"/>
      <c r="D52" s="320"/>
    </row>
    <row r="53" spans="1:4" ht="34.5" customHeight="1" x14ac:dyDescent="0.3">
      <c r="A53" s="559" t="s">
        <v>437</v>
      </c>
      <c r="B53" s="560"/>
      <c r="C53" s="560"/>
      <c r="D53" s="320"/>
    </row>
    <row r="54" spans="1:4" ht="0.5" customHeight="1" x14ac:dyDescent="0.3">
      <c r="A54" s="324"/>
      <c r="B54" s="318"/>
      <c r="C54" s="319"/>
      <c r="D54" s="320"/>
    </row>
    <row r="55" spans="1:4" x14ac:dyDescent="0.3">
      <c r="A55" s="97" t="s">
        <v>207</v>
      </c>
      <c r="B55" s="97" t="s">
        <v>208</v>
      </c>
      <c r="C55" s="98" t="s">
        <v>190</v>
      </c>
      <c r="D55" s="320"/>
    </row>
    <row r="56" spans="1:4" x14ac:dyDescent="0.3">
      <c r="A56" s="148">
        <v>43852</v>
      </c>
      <c r="B56" s="101">
        <v>4</v>
      </c>
      <c r="C56" s="249">
        <v>105669560</v>
      </c>
      <c r="D56" s="320"/>
    </row>
    <row r="57" spans="1:4" x14ac:dyDescent="0.3">
      <c r="A57" s="562" t="s">
        <v>209</v>
      </c>
      <c r="B57" s="562"/>
      <c r="C57" s="266">
        <f>C56</f>
        <v>105669560</v>
      </c>
      <c r="D57" s="320"/>
    </row>
    <row r="58" spans="1:4" x14ac:dyDescent="0.3">
      <c r="A58" s="324" t="s">
        <v>205</v>
      </c>
    </row>
    <row r="59" spans="1:4" x14ac:dyDescent="0.3">
      <c r="A59" s="530"/>
      <c r="B59" s="561"/>
      <c r="C59" s="561"/>
    </row>
  </sheetData>
  <sheetProtection formatCells="0" formatColumns="0" formatRows="0" insertColumns="0" insertRows="0" insertHyperlinks="0" deleteColumns="0" deleteRows="0" sort="0" autoFilter="0" pivotTables="0"/>
  <autoFilter ref="A4:D4"/>
  <mergeCells count="16">
    <mergeCell ref="A1:D1"/>
    <mergeCell ref="A3:D3"/>
    <mergeCell ref="A23:C23"/>
    <mergeCell ref="A28:C28"/>
    <mergeCell ref="A34:C34"/>
    <mergeCell ref="A31:B31"/>
    <mergeCell ref="A26:B26"/>
    <mergeCell ref="A21:C21"/>
    <mergeCell ref="A53:C53"/>
    <mergeCell ref="A59:C59"/>
    <mergeCell ref="A57:B57"/>
    <mergeCell ref="A16:C16"/>
    <mergeCell ref="A35:C35"/>
    <mergeCell ref="A48:C48"/>
    <mergeCell ref="A46:B46"/>
    <mergeCell ref="A51:B51"/>
  </mergeCells>
  <pageMargins left="0.118110236220472" right="0.118110236220472" top="0.74803149606299202" bottom="0.74803149606299202" header="0.31496062992126" footer="0.31496062992126"/>
  <pageSetup paperSize="9" fitToHeight="0" orientation="portrait" r:id="rId1"/>
  <rowBreaks count="1" manualBreakCount="1">
    <brk id="33"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156"/>
  <sheetViews>
    <sheetView view="pageBreakPreview" topLeftCell="A7" zoomScale="115" zoomScaleNormal="100" zoomScaleSheetLayoutView="115" workbookViewId="0">
      <selection activeCell="C98" sqref="C98"/>
    </sheetView>
  </sheetViews>
  <sheetFormatPr defaultColWidth="8.81640625" defaultRowHeight="14.5" x14ac:dyDescent="0.35"/>
  <cols>
    <col min="1" max="1" width="53.6328125" customWidth="1"/>
    <col min="2" max="2" width="13.81640625" customWidth="1"/>
    <col min="3" max="3" width="15.36328125" style="102" customWidth="1"/>
    <col min="4" max="4" width="10.453125" customWidth="1"/>
    <col min="5" max="5" width="11.453125" bestFit="1" customWidth="1"/>
    <col min="9" max="9" width="13.26953125" customWidth="1"/>
  </cols>
  <sheetData>
    <row r="1" spans="1:19" ht="29.25" customHeight="1" x14ac:dyDescent="0.35">
      <c r="A1" s="577" t="s">
        <v>211</v>
      </c>
      <c r="B1" s="578"/>
      <c r="C1" s="578"/>
      <c r="D1" s="578"/>
    </row>
    <row r="2" spans="1:19" ht="22.5" customHeight="1" x14ac:dyDescent="0.35">
      <c r="A2" s="579" t="s">
        <v>212</v>
      </c>
      <c r="B2" s="578"/>
      <c r="C2" s="578"/>
      <c r="D2" s="578"/>
      <c r="S2">
        <v>1</v>
      </c>
    </row>
    <row r="3" spans="1:19" ht="18" customHeight="1" x14ac:dyDescent="0.35">
      <c r="A3" s="580" t="s">
        <v>188</v>
      </c>
      <c r="B3" s="581"/>
      <c r="C3" s="581"/>
      <c r="D3" s="581"/>
    </row>
    <row r="4" spans="1:19" ht="45" customHeight="1" x14ac:dyDescent="0.35">
      <c r="A4" s="27" t="s">
        <v>213</v>
      </c>
      <c r="B4" s="27" t="s">
        <v>26</v>
      </c>
      <c r="C4" s="27" t="s">
        <v>214</v>
      </c>
      <c r="D4" s="27" t="s">
        <v>191</v>
      </c>
    </row>
    <row r="5" spans="1:19" x14ac:dyDescent="0.35">
      <c r="A5" s="82" t="s">
        <v>519</v>
      </c>
      <c r="B5" s="81" t="s">
        <v>47</v>
      </c>
      <c r="C5" s="86">
        <f>C6</f>
        <v>4463107.3900000062</v>
      </c>
      <c r="D5" s="80"/>
    </row>
    <row r="6" spans="1:19" x14ac:dyDescent="0.35">
      <c r="A6" s="82" t="s">
        <v>520</v>
      </c>
      <c r="B6" s="81" t="s">
        <v>29</v>
      </c>
      <c r="C6" s="87">
        <f>C7+C8</f>
        <v>4463107.3900000062</v>
      </c>
      <c r="D6" s="80"/>
    </row>
    <row r="7" spans="1:19" x14ac:dyDescent="0.35">
      <c r="A7" s="82" t="s">
        <v>215</v>
      </c>
      <c r="B7" s="81" t="s">
        <v>32</v>
      </c>
      <c r="C7" s="103">
        <f>'1.1'!G555</f>
        <v>2848801.7700000061</v>
      </c>
      <c r="D7" s="213"/>
    </row>
    <row r="8" spans="1:19" ht="88" x14ac:dyDescent="0.35">
      <c r="A8" s="82" t="s">
        <v>216</v>
      </c>
      <c r="B8" s="81" t="s">
        <v>34</v>
      </c>
      <c r="C8" s="103">
        <f>'1.1'!G570</f>
        <v>1614305.6199999999</v>
      </c>
      <c r="D8" s="213" t="s">
        <v>3910</v>
      </c>
    </row>
    <row r="9" spans="1:19" ht="27.75" customHeight="1" x14ac:dyDescent="0.35">
      <c r="A9" s="82" t="s">
        <v>521</v>
      </c>
      <c r="B9" s="81" t="s">
        <v>30</v>
      </c>
      <c r="C9" s="103">
        <f>C10+C13</f>
        <v>2905</v>
      </c>
      <c r="D9" s="80"/>
    </row>
    <row r="10" spans="1:19" x14ac:dyDescent="0.35">
      <c r="A10" s="82" t="s">
        <v>522</v>
      </c>
      <c r="B10" s="81" t="s">
        <v>217</v>
      </c>
      <c r="C10" s="328">
        <f>'1.2-1.3'!J17</f>
        <v>180</v>
      </c>
      <c r="D10" s="80"/>
    </row>
    <row r="11" spans="1:19" x14ac:dyDescent="0.35">
      <c r="A11" s="82" t="s">
        <v>108</v>
      </c>
      <c r="B11" s="81" t="s">
        <v>32</v>
      </c>
      <c r="C11" s="328">
        <f>C10</f>
        <v>180</v>
      </c>
      <c r="D11" s="80"/>
    </row>
    <row r="12" spans="1:19" x14ac:dyDescent="0.35">
      <c r="A12" s="82" t="s">
        <v>218</v>
      </c>
      <c r="B12" s="81" t="s">
        <v>34</v>
      </c>
      <c r="C12" s="329" t="str">
        <f>'1.2-1.3'!J22</f>
        <v xml:space="preserve"> -</v>
      </c>
      <c r="D12" s="80"/>
    </row>
    <row r="13" spans="1:19" x14ac:dyDescent="0.35">
      <c r="A13" s="82" t="s">
        <v>219</v>
      </c>
      <c r="B13" s="81" t="s">
        <v>220</v>
      </c>
      <c r="C13" s="103">
        <f>'1.2-1.3'!K17</f>
        <v>2725</v>
      </c>
      <c r="D13" s="80"/>
    </row>
    <row r="14" spans="1:19" ht="28.5" customHeight="1" x14ac:dyDescent="0.35">
      <c r="A14" s="82" t="s">
        <v>523</v>
      </c>
      <c r="B14" s="81" t="s">
        <v>36</v>
      </c>
      <c r="C14" s="103" t="s">
        <v>576</v>
      </c>
      <c r="D14" s="80"/>
    </row>
    <row r="15" spans="1:19" x14ac:dyDescent="0.35">
      <c r="A15" s="82" t="s">
        <v>524</v>
      </c>
      <c r="B15" s="81"/>
      <c r="C15" s="103" t="s">
        <v>576</v>
      </c>
      <c r="D15" s="80"/>
    </row>
    <row r="16" spans="1:19" x14ac:dyDescent="0.35">
      <c r="A16" s="82" t="s">
        <v>108</v>
      </c>
      <c r="B16" s="81" t="s">
        <v>32</v>
      </c>
      <c r="C16" s="103" t="s">
        <v>576</v>
      </c>
      <c r="D16" s="80"/>
    </row>
    <row r="17" spans="1:5" x14ac:dyDescent="0.35">
      <c r="A17" s="82" t="s">
        <v>218</v>
      </c>
      <c r="B17" s="81" t="s">
        <v>34</v>
      </c>
      <c r="C17" s="103" t="s">
        <v>576</v>
      </c>
      <c r="D17" s="80"/>
    </row>
    <row r="18" spans="1:5" x14ac:dyDescent="0.35">
      <c r="A18" s="82" t="s">
        <v>219</v>
      </c>
      <c r="B18" s="81" t="s">
        <v>36</v>
      </c>
      <c r="C18" s="103" t="s">
        <v>576</v>
      </c>
      <c r="D18" s="80"/>
    </row>
    <row r="19" spans="1:5" x14ac:dyDescent="0.35">
      <c r="A19" s="82" t="s">
        <v>547</v>
      </c>
      <c r="B19" s="81" t="s">
        <v>38</v>
      </c>
      <c r="C19" s="103" t="s">
        <v>576</v>
      </c>
      <c r="D19" s="80"/>
      <c r="E19" s="35"/>
    </row>
    <row r="20" spans="1:5" x14ac:dyDescent="0.35">
      <c r="A20" s="82" t="s">
        <v>221</v>
      </c>
      <c r="B20" s="81" t="s">
        <v>32</v>
      </c>
      <c r="C20" s="103" t="s">
        <v>576</v>
      </c>
      <c r="D20" s="214"/>
    </row>
    <row r="21" spans="1:5" x14ac:dyDescent="0.35">
      <c r="A21" s="82" t="s">
        <v>222</v>
      </c>
      <c r="B21" s="81" t="s">
        <v>34</v>
      </c>
      <c r="C21" s="103" t="s">
        <v>576</v>
      </c>
      <c r="D21" s="214"/>
    </row>
    <row r="22" spans="1:5" ht="27" customHeight="1" x14ac:dyDescent="0.35">
      <c r="A22" s="82" t="s">
        <v>525</v>
      </c>
      <c r="B22" s="81" t="s">
        <v>223</v>
      </c>
      <c r="C22" s="103" t="s">
        <v>576</v>
      </c>
      <c r="D22" s="80"/>
    </row>
    <row r="23" spans="1:5" x14ac:dyDescent="0.35">
      <c r="A23" s="82" t="s">
        <v>526</v>
      </c>
      <c r="B23" s="81" t="s">
        <v>217</v>
      </c>
      <c r="C23" s="103" t="s">
        <v>576</v>
      </c>
      <c r="D23" s="80"/>
    </row>
    <row r="24" spans="1:5" x14ac:dyDescent="0.35">
      <c r="A24" s="82" t="s">
        <v>108</v>
      </c>
      <c r="B24" s="81" t="s">
        <v>32</v>
      </c>
      <c r="C24" s="103" t="s">
        <v>576</v>
      </c>
      <c r="D24" s="80"/>
    </row>
    <row r="25" spans="1:5" x14ac:dyDescent="0.35">
      <c r="A25" s="82" t="s">
        <v>218</v>
      </c>
      <c r="B25" s="81" t="s">
        <v>34</v>
      </c>
      <c r="C25" s="103" t="s">
        <v>576</v>
      </c>
      <c r="D25" s="80"/>
    </row>
    <row r="26" spans="1:5" x14ac:dyDescent="0.35">
      <c r="A26" s="82" t="s">
        <v>219</v>
      </c>
      <c r="B26" s="81"/>
      <c r="C26" s="103" t="s">
        <v>576</v>
      </c>
      <c r="D26" s="80"/>
    </row>
    <row r="27" spans="1:5" ht="26" x14ac:dyDescent="0.35">
      <c r="A27" s="82" t="s">
        <v>527</v>
      </c>
      <c r="B27" s="81" t="s">
        <v>224</v>
      </c>
      <c r="C27" s="103" t="s">
        <v>576</v>
      </c>
      <c r="D27" s="80"/>
    </row>
    <row r="28" spans="1:5" x14ac:dyDescent="0.35">
      <c r="A28" s="82" t="s">
        <v>522</v>
      </c>
      <c r="B28" s="81" t="s">
        <v>224</v>
      </c>
      <c r="C28" s="103" t="s">
        <v>576</v>
      </c>
      <c r="D28" s="80"/>
    </row>
    <row r="29" spans="1:5" x14ac:dyDescent="0.35">
      <c r="A29" s="82" t="s">
        <v>108</v>
      </c>
      <c r="B29" s="81" t="s">
        <v>32</v>
      </c>
      <c r="C29" s="103" t="s">
        <v>576</v>
      </c>
      <c r="D29" s="80"/>
    </row>
    <row r="30" spans="1:5" x14ac:dyDescent="0.35">
      <c r="A30" s="82" t="s">
        <v>218</v>
      </c>
      <c r="B30" s="81" t="s">
        <v>34</v>
      </c>
      <c r="C30" s="329" t="s">
        <v>576</v>
      </c>
      <c r="D30" s="80"/>
    </row>
    <row r="31" spans="1:5" x14ac:dyDescent="0.35">
      <c r="A31" s="82" t="s">
        <v>219</v>
      </c>
      <c r="B31" s="81" t="s">
        <v>224</v>
      </c>
      <c r="C31" s="329" t="s">
        <v>576</v>
      </c>
      <c r="D31" s="80"/>
    </row>
    <row r="32" spans="1:5" x14ac:dyDescent="0.35">
      <c r="A32" s="82" t="s">
        <v>528</v>
      </c>
      <c r="B32" s="81" t="s">
        <v>40</v>
      </c>
      <c r="C32" s="329" t="s">
        <v>576</v>
      </c>
      <c r="D32" s="80"/>
    </row>
    <row r="33" spans="1:4" x14ac:dyDescent="0.35">
      <c r="A33" s="82" t="s">
        <v>221</v>
      </c>
      <c r="B33" s="81" t="s">
        <v>32</v>
      </c>
      <c r="C33" s="329" t="s">
        <v>576</v>
      </c>
      <c r="D33" s="80"/>
    </row>
    <row r="34" spans="1:4" x14ac:dyDescent="0.35">
      <c r="A34" s="82" t="s">
        <v>216</v>
      </c>
      <c r="B34" s="81" t="s">
        <v>34</v>
      </c>
      <c r="C34" s="329" t="s">
        <v>576</v>
      </c>
      <c r="D34" s="80"/>
    </row>
    <row r="35" spans="1:4" ht="26" x14ac:dyDescent="0.35">
      <c r="A35" s="82" t="s">
        <v>529</v>
      </c>
      <c r="B35" s="81" t="s">
        <v>41</v>
      </c>
      <c r="C35" s="329" t="s">
        <v>576</v>
      </c>
      <c r="D35" s="80"/>
    </row>
    <row r="36" spans="1:4" x14ac:dyDescent="0.35">
      <c r="A36" s="82" t="s">
        <v>530</v>
      </c>
      <c r="B36" s="81" t="s">
        <v>217</v>
      </c>
      <c r="C36" s="329" t="s">
        <v>576</v>
      </c>
      <c r="D36" s="80"/>
    </row>
    <row r="37" spans="1:4" x14ac:dyDescent="0.35">
      <c r="A37" s="82" t="s">
        <v>108</v>
      </c>
      <c r="B37" s="81" t="s">
        <v>32</v>
      </c>
      <c r="C37" s="329" t="s">
        <v>576</v>
      </c>
      <c r="D37" s="80"/>
    </row>
    <row r="38" spans="1:4" x14ac:dyDescent="0.35">
      <c r="A38" s="82" t="s">
        <v>218</v>
      </c>
      <c r="B38" s="81" t="s">
        <v>34</v>
      </c>
      <c r="C38" s="329" t="s">
        <v>576</v>
      </c>
      <c r="D38" s="80"/>
    </row>
    <row r="39" spans="1:4" x14ac:dyDescent="0.35">
      <c r="A39" s="82" t="s">
        <v>225</v>
      </c>
      <c r="B39" s="81" t="s">
        <v>41</v>
      </c>
      <c r="C39" s="329" t="s">
        <v>576</v>
      </c>
      <c r="D39" s="80"/>
    </row>
    <row r="40" spans="1:4" ht="26" x14ac:dyDescent="0.35">
      <c r="A40" s="82" t="s">
        <v>531</v>
      </c>
      <c r="B40" s="81" t="s">
        <v>46</v>
      </c>
      <c r="C40" s="329" t="s">
        <v>576</v>
      </c>
      <c r="D40" s="80"/>
    </row>
    <row r="41" spans="1:4" x14ac:dyDescent="0.35">
      <c r="A41" s="82" t="s">
        <v>530</v>
      </c>
      <c r="B41" s="81" t="s">
        <v>217</v>
      </c>
      <c r="C41" s="329" t="s">
        <v>576</v>
      </c>
      <c r="D41" s="80"/>
    </row>
    <row r="42" spans="1:4" x14ac:dyDescent="0.35">
      <c r="A42" s="82" t="s">
        <v>108</v>
      </c>
      <c r="B42" s="81" t="s">
        <v>32</v>
      </c>
      <c r="C42" s="329" t="s">
        <v>576</v>
      </c>
      <c r="D42" s="80"/>
    </row>
    <row r="43" spans="1:4" x14ac:dyDescent="0.35">
      <c r="A43" s="82" t="s">
        <v>218</v>
      </c>
      <c r="B43" s="81" t="s">
        <v>34</v>
      </c>
      <c r="C43" s="329" t="s">
        <v>576</v>
      </c>
      <c r="D43" s="80"/>
    </row>
    <row r="44" spans="1:4" x14ac:dyDescent="0.35">
      <c r="A44" s="82" t="s">
        <v>226</v>
      </c>
      <c r="B44" s="81" t="s">
        <v>46</v>
      </c>
      <c r="C44" s="329" t="s">
        <v>576</v>
      </c>
      <c r="D44" s="80"/>
    </row>
    <row r="45" spans="1:4" ht="26" x14ac:dyDescent="0.35">
      <c r="A45" s="82" t="s">
        <v>532</v>
      </c>
      <c r="B45" s="81" t="s">
        <v>227</v>
      </c>
      <c r="C45" s="329" t="s">
        <v>576</v>
      </c>
      <c r="D45" s="80"/>
    </row>
    <row r="46" spans="1:4" x14ac:dyDescent="0.35">
      <c r="A46" s="82" t="s">
        <v>533</v>
      </c>
      <c r="B46" s="81" t="s">
        <v>75</v>
      </c>
      <c r="C46" s="329" t="s">
        <v>576</v>
      </c>
      <c r="D46" s="80"/>
    </row>
    <row r="47" spans="1:4" x14ac:dyDescent="0.35">
      <c r="A47" s="82" t="s">
        <v>221</v>
      </c>
      <c r="B47" s="81" t="s">
        <v>32</v>
      </c>
      <c r="C47" s="329" t="s">
        <v>576</v>
      </c>
      <c r="D47" s="80"/>
    </row>
    <row r="48" spans="1:4" x14ac:dyDescent="0.35">
      <c r="A48" s="82" t="s">
        <v>222</v>
      </c>
      <c r="B48" s="81" t="s">
        <v>34</v>
      </c>
      <c r="C48" s="329" t="s">
        <v>576</v>
      </c>
      <c r="D48" s="80"/>
    </row>
    <row r="49" spans="1:4" ht="26" x14ac:dyDescent="0.35">
      <c r="A49" s="82" t="s">
        <v>534</v>
      </c>
      <c r="B49" s="81" t="s">
        <v>228</v>
      </c>
      <c r="C49" s="329" t="s">
        <v>576</v>
      </c>
      <c r="D49" s="80"/>
    </row>
    <row r="50" spans="1:4" x14ac:dyDescent="0.35">
      <c r="A50" s="82" t="s">
        <v>535</v>
      </c>
      <c r="B50" s="81" t="s">
        <v>217</v>
      </c>
      <c r="C50" s="329" t="s">
        <v>576</v>
      </c>
      <c r="D50" s="80"/>
    </row>
    <row r="51" spans="1:4" x14ac:dyDescent="0.35">
      <c r="A51" s="82" t="s">
        <v>229</v>
      </c>
      <c r="B51" s="81" t="s">
        <v>32</v>
      </c>
      <c r="C51" s="329" t="s">
        <v>576</v>
      </c>
      <c r="D51" s="80"/>
    </row>
    <row r="52" spans="1:4" x14ac:dyDescent="0.35">
      <c r="A52" s="82" t="s">
        <v>230</v>
      </c>
      <c r="B52" s="81" t="s">
        <v>34</v>
      </c>
      <c r="C52" s="329" t="s">
        <v>576</v>
      </c>
      <c r="D52" s="80"/>
    </row>
    <row r="53" spans="1:4" x14ac:dyDescent="0.35">
      <c r="A53" s="82" t="s">
        <v>231</v>
      </c>
      <c r="B53" s="81" t="s">
        <v>228</v>
      </c>
      <c r="C53" s="329" t="s">
        <v>576</v>
      </c>
      <c r="D53" s="80"/>
    </row>
    <row r="54" spans="1:4" ht="26" x14ac:dyDescent="0.35">
      <c r="A54" s="82" t="s">
        <v>536</v>
      </c>
      <c r="B54" s="81" t="s">
        <v>232</v>
      </c>
      <c r="C54" s="329" t="s">
        <v>576</v>
      </c>
      <c r="D54" s="80"/>
    </row>
    <row r="55" spans="1:4" ht="16.5" customHeight="1" x14ac:dyDescent="0.35">
      <c r="A55" s="82" t="s">
        <v>537</v>
      </c>
      <c r="B55" s="81" t="s">
        <v>217</v>
      </c>
      <c r="C55" s="329" t="s">
        <v>576</v>
      </c>
      <c r="D55" s="80"/>
    </row>
    <row r="56" spans="1:4" x14ac:dyDescent="0.35">
      <c r="A56" s="82" t="s">
        <v>108</v>
      </c>
      <c r="B56" s="81" t="s">
        <v>32</v>
      </c>
      <c r="C56" s="329" t="s">
        <v>576</v>
      </c>
      <c r="D56" s="80"/>
    </row>
    <row r="57" spans="1:4" x14ac:dyDescent="0.35">
      <c r="A57" s="82" t="s">
        <v>230</v>
      </c>
      <c r="B57" s="81" t="s">
        <v>34</v>
      </c>
      <c r="C57" s="329" t="s">
        <v>576</v>
      </c>
      <c r="D57" s="80"/>
    </row>
    <row r="58" spans="1:4" x14ac:dyDescent="0.35">
      <c r="A58" s="82" t="s">
        <v>233</v>
      </c>
      <c r="B58" s="81" t="s">
        <v>232</v>
      </c>
      <c r="C58" s="329" t="s">
        <v>576</v>
      </c>
      <c r="D58" s="80"/>
    </row>
    <row r="59" spans="1:4" x14ac:dyDescent="0.35">
      <c r="A59" s="82" t="s">
        <v>538</v>
      </c>
      <c r="B59" s="81" t="s">
        <v>79</v>
      </c>
      <c r="C59" s="329" t="s">
        <v>576</v>
      </c>
      <c r="D59" s="80"/>
    </row>
    <row r="60" spans="1:4" ht="16.5" customHeight="1" x14ac:dyDescent="0.35">
      <c r="A60" s="82" t="s">
        <v>221</v>
      </c>
      <c r="B60" s="81" t="s">
        <v>32</v>
      </c>
      <c r="C60" s="329" t="s">
        <v>576</v>
      </c>
      <c r="D60" s="80"/>
    </row>
    <row r="61" spans="1:4" ht="15.75" customHeight="1" x14ac:dyDescent="0.35">
      <c r="A61" s="82" t="s">
        <v>222</v>
      </c>
      <c r="B61" s="81" t="s">
        <v>34</v>
      </c>
      <c r="C61" s="329" t="s">
        <v>576</v>
      </c>
      <c r="D61" s="80"/>
    </row>
    <row r="62" spans="1:4" ht="26" x14ac:dyDescent="0.35">
      <c r="A62" s="82" t="s">
        <v>539</v>
      </c>
      <c r="B62" s="81" t="s">
        <v>234</v>
      </c>
      <c r="C62" s="329">
        <v>0</v>
      </c>
      <c r="D62" s="80"/>
    </row>
    <row r="63" spans="1:4" x14ac:dyDescent="0.35">
      <c r="A63" s="82" t="s">
        <v>235</v>
      </c>
      <c r="B63" s="81" t="s">
        <v>217</v>
      </c>
      <c r="C63" s="329">
        <v>0</v>
      </c>
      <c r="D63" s="80"/>
    </row>
    <row r="64" spans="1:4" x14ac:dyDescent="0.35">
      <c r="A64" s="82" t="s">
        <v>108</v>
      </c>
      <c r="B64" s="81" t="s">
        <v>32</v>
      </c>
      <c r="C64" s="329">
        <v>0</v>
      </c>
      <c r="D64" s="80"/>
    </row>
    <row r="65" spans="1:4" x14ac:dyDescent="0.35">
      <c r="A65" s="82" t="s">
        <v>218</v>
      </c>
      <c r="B65" s="81" t="s">
        <v>34</v>
      </c>
      <c r="C65" s="329">
        <v>0</v>
      </c>
      <c r="D65" s="80"/>
    </row>
    <row r="66" spans="1:4" x14ac:dyDescent="0.35">
      <c r="A66" s="82" t="s">
        <v>236</v>
      </c>
      <c r="B66" s="81" t="s">
        <v>234</v>
      </c>
      <c r="C66" s="329">
        <v>0</v>
      </c>
      <c r="D66" s="80"/>
    </row>
    <row r="67" spans="1:4" ht="26" x14ac:dyDescent="0.35">
      <c r="A67" s="82" t="s">
        <v>540</v>
      </c>
      <c r="B67" s="81" t="s">
        <v>237</v>
      </c>
      <c r="C67" s="329">
        <v>0</v>
      </c>
      <c r="D67" s="80"/>
    </row>
    <row r="68" spans="1:4" x14ac:dyDescent="0.35">
      <c r="A68" s="82" t="s">
        <v>541</v>
      </c>
      <c r="B68" s="81" t="s">
        <v>217</v>
      </c>
      <c r="C68" s="329">
        <v>0</v>
      </c>
      <c r="D68" s="80"/>
    </row>
    <row r="69" spans="1:4" x14ac:dyDescent="0.35">
      <c r="A69" s="82" t="s">
        <v>108</v>
      </c>
      <c r="B69" s="81" t="s">
        <v>32</v>
      </c>
      <c r="C69" s="329">
        <v>0</v>
      </c>
      <c r="D69" s="80"/>
    </row>
    <row r="70" spans="1:4" x14ac:dyDescent="0.35">
      <c r="A70" s="82" t="s">
        <v>218</v>
      </c>
      <c r="B70" s="81" t="s">
        <v>34</v>
      </c>
      <c r="C70" s="329">
        <v>0</v>
      </c>
      <c r="D70" s="80"/>
    </row>
    <row r="71" spans="1:4" x14ac:dyDescent="0.35">
      <c r="A71" s="82" t="s">
        <v>236</v>
      </c>
      <c r="B71" s="81" t="s">
        <v>237</v>
      </c>
      <c r="C71" s="329">
        <v>0</v>
      </c>
      <c r="D71" s="80"/>
    </row>
    <row r="72" spans="1:4" x14ac:dyDescent="0.35">
      <c r="A72" s="82" t="s">
        <v>238</v>
      </c>
      <c r="B72" s="81" t="s">
        <v>239</v>
      </c>
      <c r="C72" s="329" t="str">
        <f>'2.1 - 5.3'!J141</f>
        <v>-</v>
      </c>
      <c r="D72" s="80"/>
    </row>
    <row r="73" spans="1:4" x14ac:dyDescent="0.35">
      <c r="A73" s="82" t="s">
        <v>221</v>
      </c>
      <c r="B73" s="81" t="s">
        <v>32</v>
      </c>
      <c r="C73" s="329">
        <v>0</v>
      </c>
      <c r="D73" s="80"/>
    </row>
    <row r="74" spans="1:4" x14ac:dyDescent="0.35">
      <c r="A74" s="82" t="s">
        <v>222</v>
      </c>
      <c r="B74" s="81" t="s">
        <v>34</v>
      </c>
      <c r="C74" s="329">
        <v>0</v>
      </c>
      <c r="D74" s="80"/>
    </row>
    <row r="75" spans="1:4" ht="26" x14ac:dyDescent="0.35">
      <c r="A75" s="82" t="s">
        <v>542</v>
      </c>
      <c r="B75" s="81" t="s">
        <v>240</v>
      </c>
      <c r="C75" s="329">
        <v>0</v>
      </c>
      <c r="D75" s="80"/>
    </row>
    <row r="76" spans="1:4" ht="26" x14ac:dyDescent="0.35">
      <c r="A76" s="82" t="s">
        <v>543</v>
      </c>
      <c r="B76" s="81" t="s">
        <v>217</v>
      </c>
      <c r="C76" s="329">
        <v>0</v>
      </c>
      <c r="D76" s="80"/>
    </row>
    <row r="77" spans="1:4" x14ac:dyDescent="0.35">
      <c r="A77" s="82" t="s">
        <v>108</v>
      </c>
      <c r="B77" s="81" t="s">
        <v>32</v>
      </c>
      <c r="C77" s="329">
        <v>0</v>
      </c>
      <c r="D77" s="80"/>
    </row>
    <row r="78" spans="1:4" x14ac:dyDescent="0.35">
      <c r="A78" s="82" t="s">
        <v>218</v>
      </c>
      <c r="B78" s="81" t="s">
        <v>34</v>
      </c>
      <c r="C78" s="329">
        <v>0</v>
      </c>
      <c r="D78" s="80"/>
    </row>
    <row r="79" spans="1:4" x14ac:dyDescent="0.35">
      <c r="A79" s="82" t="s">
        <v>241</v>
      </c>
      <c r="B79" s="81" t="s">
        <v>240</v>
      </c>
      <c r="C79" s="329">
        <v>0</v>
      </c>
      <c r="D79" s="80"/>
    </row>
    <row r="80" spans="1:4" ht="26" x14ac:dyDescent="0.35">
      <c r="A80" s="82" t="s">
        <v>544</v>
      </c>
      <c r="B80" s="81" t="s">
        <v>242</v>
      </c>
      <c r="C80" s="329">
        <v>0</v>
      </c>
      <c r="D80" s="80"/>
    </row>
    <row r="81" spans="1:4" ht="26" x14ac:dyDescent="0.35">
      <c r="A81" s="82" t="s">
        <v>543</v>
      </c>
      <c r="B81" s="81" t="s">
        <v>217</v>
      </c>
      <c r="C81" s="329">
        <v>0</v>
      </c>
      <c r="D81" s="80"/>
    </row>
    <row r="82" spans="1:4" x14ac:dyDescent="0.35">
      <c r="A82" s="82" t="s">
        <v>108</v>
      </c>
      <c r="B82" s="81" t="s">
        <v>32</v>
      </c>
      <c r="C82" s="329">
        <v>0</v>
      </c>
      <c r="D82" s="80"/>
    </row>
    <row r="83" spans="1:4" x14ac:dyDescent="0.35">
      <c r="A83" s="82" t="s">
        <v>218</v>
      </c>
      <c r="B83" s="81" t="s">
        <v>34</v>
      </c>
      <c r="C83" s="329">
        <v>0</v>
      </c>
      <c r="D83" s="80"/>
    </row>
    <row r="84" spans="1:4" x14ac:dyDescent="0.35">
      <c r="A84" s="82" t="s">
        <v>241</v>
      </c>
      <c r="B84" s="81" t="s">
        <v>242</v>
      </c>
      <c r="C84" s="329">
        <v>0</v>
      </c>
      <c r="D84" s="80"/>
    </row>
    <row r="85" spans="1:4" x14ac:dyDescent="0.35">
      <c r="A85" s="82" t="s">
        <v>545</v>
      </c>
      <c r="B85" s="81" t="s">
        <v>243</v>
      </c>
      <c r="C85" s="329">
        <v>0</v>
      </c>
      <c r="D85" s="80"/>
    </row>
    <row r="86" spans="1:4" x14ac:dyDescent="0.35">
      <c r="A86" s="82" t="s">
        <v>221</v>
      </c>
      <c r="B86" s="81" t="s">
        <v>32</v>
      </c>
      <c r="C86" s="329">
        <v>0</v>
      </c>
      <c r="D86" s="80"/>
    </row>
    <row r="87" spans="1:4" x14ac:dyDescent="0.35">
      <c r="A87" s="82" t="s">
        <v>222</v>
      </c>
      <c r="B87" s="81" t="s">
        <v>34</v>
      </c>
      <c r="C87" s="329">
        <v>0</v>
      </c>
      <c r="D87" s="80"/>
    </row>
    <row r="88" spans="1:4" ht="26" x14ac:dyDescent="0.35">
      <c r="A88" s="82" t="s">
        <v>546</v>
      </c>
      <c r="B88" s="81" t="s">
        <v>244</v>
      </c>
      <c r="C88" s="329">
        <v>0</v>
      </c>
      <c r="D88" s="80"/>
    </row>
    <row r="89" spans="1:4" x14ac:dyDescent="0.35">
      <c r="A89" s="82" t="s">
        <v>517</v>
      </c>
      <c r="B89" s="81" t="s">
        <v>217</v>
      </c>
      <c r="C89" s="329">
        <v>0</v>
      </c>
      <c r="D89" s="80"/>
    </row>
    <row r="90" spans="1:4" x14ac:dyDescent="0.35">
      <c r="A90" s="82" t="s">
        <v>108</v>
      </c>
      <c r="B90" s="81" t="s">
        <v>32</v>
      </c>
      <c r="C90" s="329">
        <v>0</v>
      </c>
      <c r="D90" s="80"/>
    </row>
    <row r="91" spans="1:4" x14ac:dyDescent="0.35">
      <c r="A91" s="82" t="s">
        <v>218</v>
      </c>
      <c r="B91" s="81" t="s">
        <v>34</v>
      </c>
      <c r="C91" s="329">
        <v>0</v>
      </c>
      <c r="D91" s="80"/>
    </row>
    <row r="92" spans="1:4" x14ac:dyDescent="0.35">
      <c r="A92" s="82" t="s">
        <v>245</v>
      </c>
      <c r="B92" s="81" t="s">
        <v>244</v>
      </c>
      <c r="C92" s="329">
        <v>0</v>
      </c>
      <c r="D92" s="80"/>
    </row>
    <row r="93" spans="1:4" ht="26" x14ac:dyDescent="0.35">
      <c r="A93" s="82" t="s">
        <v>518</v>
      </c>
      <c r="B93" s="81" t="s">
        <v>246</v>
      </c>
      <c r="C93" s="329">
        <v>0</v>
      </c>
      <c r="D93" s="80"/>
    </row>
    <row r="94" spans="1:4" x14ac:dyDescent="0.35">
      <c r="A94" s="82" t="s">
        <v>517</v>
      </c>
      <c r="B94" s="81" t="s">
        <v>217</v>
      </c>
      <c r="C94" s="329">
        <v>0</v>
      </c>
      <c r="D94" s="80"/>
    </row>
    <row r="95" spans="1:4" x14ac:dyDescent="0.35">
      <c r="A95" s="82" t="s">
        <v>108</v>
      </c>
      <c r="B95" s="81" t="s">
        <v>32</v>
      </c>
      <c r="C95" s="329">
        <v>0</v>
      </c>
      <c r="D95" s="80"/>
    </row>
    <row r="96" spans="1:4" x14ac:dyDescent="0.35">
      <c r="A96" s="82" t="s">
        <v>218</v>
      </c>
      <c r="B96" s="81" t="s">
        <v>34</v>
      </c>
      <c r="C96" s="329">
        <v>0</v>
      </c>
      <c r="D96" s="80"/>
    </row>
    <row r="97" spans="1:4" x14ac:dyDescent="0.35">
      <c r="A97" s="82" t="s">
        <v>245</v>
      </c>
      <c r="B97" s="81" t="s">
        <v>246</v>
      </c>
      <c r="C97" s="329">
        <v>0</v>
      </c>
      <c r="D97" s="80"/>
    </row>
    <row r="98" spans="1:4" ht="17.25" customHeight="1" x14ac:dyDescent="0.35">
      <c r="A98" s="82" t="s">
        <v>247</v>
      </c>
      <c r="B98" s="81" t="s">
        <v>516</v>
      </c>
      <c r="C98" s="328">
        <f>'6.1 - 6.3'!G9</f>
        <v>1110</v>
      </c>
      <c r="D98" s="80"/>
    </row>
    <row r="99" spans="1:4" ht="26" x14ac:dyDescent="0.35">
      <c r="A99" s="82" t="s">
        <v>515</v>
      </c>
      <c r="B99" s="81" t="s">
        <v>248</v>
      </c>
      <c r="C99" s="329">
        <v>0</v>
      </c>
      <c r="D99" s="80"/>
    </row>
    <row r="100" spans="1:4" x14ac:dyDescent="0.35">
      <c r="A100" s="82" t="s">
        <v>77</v>
      </c>
      <c r="B100" s="81" t="s">
        <v>32</v>
      </c>
      <c r="C100" s="329">
        <v>0</v>
      </c>
      <c r="D100" s="80"/>
    </row>
    <row r="101" spans="1:4" x14ac:dyDescent="0.35">
      <c r="A101" s="82" t="s">
        <v>72</v>
      </c>
      <c r="B101" s="81" t="s">
        <v>34</v>
      </c>
      <c r="C101" s="329">
        <v>0</v>
      </c>
      <c r="D101" s="80"/>
    </row>
    <row r="102" spans="1:4" ht="26" x14ac:dyDescent="0.35">
      <c r="A102" s="82" t="s">
        <v>514</v>
      </c>
      <c r="B102" s="81" t="s">
        <v>249</v>
      </c>
      <c r="C102" s="329">
        <v>0</v>
      </c>
      <c r="D102" s="80"/>
    </row>
    <row r="103" spans="1:4" x14ac:dyDescent="0.35">
      <c r="A103" s="82" t="s">
        <v>77</v>
      </c>
      <c r="B103" s="81" t="s">
        <v>32</v>
      </c>
      <c r="C103" s="329" t="str">
        <f>'6.1 - 6.3'!J24</f>
        <v xml:space="preserve"> -</v>
      </c>
      <c r="D103" s="80"/>
    </row>
    <row r="104" spans="1:4" x14ac:dyDescent="0.35">
      <c r="A104" s="82" t="s">
        <v>72</v>
      </c>
      <c r="B104" s="81" t="s">
        <v>34</v>
      </c>
      <c r="C104" s="329" t="str">
        <f>'6.1 - 6.3'!K24</f>
        <v xml:space="preserve"> -</v>
      </c>
      <c r="D104" s="80"/>
    </row>
    <row r="105" spans="1:4" x14ac:dyDescent="0.35">
      <c r="A105" s="11"/>
      <c r="B105" s="11"/>
      <c r="C105" s="104"/>
      <c r="D105" s="11"/>
    </row>
    <row r="106" spans="1:4" x14ac:dyDescent="0.35">
      <c r="A106" s="11"/>
      <c r="B106" s="11"/>
      <c r="C106" s="104"/>
      <c r="D106" s="11"/>
    </row>
    <row r="107" spans="1:4" x14ac:dyDescent="0.35">
      <c r="A107" s="11"/>
      <c r="B107" s="11"/>
      <c r="C107" s="104"/>
      <c r="D107" s="11"/>
    </row>
    <row r="108" spans="1:4" x14ac:dyDescent="0.35">
      <c r="A108" s="11"/>
      <c r="B108" s="11"/>
      <c r="C108" s="104"/>
      <c r="D108" s="11"/>
    </row>
    <row r="109" spans="1:4" x14ac:dyDescent="0.35">
      <c r="A109" s="11"/>
      <c r="B109" s="11"/>
      <c r="C109" s="104"/>
      <c r="D109" s="11"/>
    </row>
    <row r="110" spans="1:4" x14ac:dyDescent="0.35">
      <c r="A110" s="11"/>
      <c r="B110" s="11"/>
      <c r="C110" s="104"/>
      <c r="D110" s="11"/>
    </row>
    <row r="111" spans="1:4" x14ac:dyDescent="0.35">
      <c r="A111" s="11"/>
      <c r="B111" s="11"/>
      <c r="C111" s="104"/>
      <c r="D111" s="11"/>
    </row>
    <row r="112" spans="1:4" x14ac:dyDescent="0.35">
      <c r="A112" s="11"/>
      <c r="B112" s="11"/>
      <c r="C112" s="104"/>
      <c r="D112" s="11"/>
    </row>
    <row r="113" spans="1:4" x14ac:dyDescent="0.35">
      <c r="A113" s="11"/>
      <c r="B113" s="11"/>
      <c r="C113" s="104"/>
      <c r="D113" s="11"/>
    </row>
    <row r="114" spans="1:4" x14ac:dyDescent="0.35">
      <c r="A114" s="11"/>
      <c r="B114" s="11"/>
      <c r="C114" s="104"/>
      <c r="D114" s="11"/>
    </row>
    <row r="115" spans="1:4" x14ac:dyDescent="0.35">
      <c r="A115" s="11"/>
      <c r="B115" s="11"/>
      <c r="C115" s="104"/>
      <c r="D115" s="11"/>
    </row>
    <row r="116" spans="1:4" x14ac:dyDescent="0.35">
      <c r="A116" s="11"/>
      <c r="B116" s="11"/>
      <c r="C116" s="104"/>
      <c r="D116" s="11"/>
    </row>
    <row r="117" spans="1:4" x14ac:dyDescent="0.35">
      <c r="A117" s="11"/>
      <c r="B117" s="11"/>
      <c r="C117" s="104"/>
      <c r="D117" s="11"/>
    </row>
    <row r="118" spans="1:4" x14ac:dyDescent="0.35">
      <c r="A118" s="11"/>
      <c r="B118" s="11"/>
      <c r="C118" s="104"/>
      <c r="D118" s="11"/>
    </row>
    <row r="119" spans="1:4" x14ac:dyDescent="0.35">
      <c r="A119" s="11"/>
      <c r="B119" s="11"/>
      <c r="C119" s="104"/>
      <c r="D119" s="11"/>
    </row>
    <row r="120" spans="1:4" x14ac:dyDescent="0.35">
      <c r="A120" s="11"/>
      <c r="B120" s="11"/>
      <c r="C120" s="104"/>
      <c r="D120" s="11"/>
    </row>
    <row r="121" spans="1:4" x14ac:dyDescent="0.35">
      <c r="A121" s="11"/>
      <c r="B121" s="11"/>
      <c r="C121" s="104"/>
      <c r="D121" s="11"/>
    </row>
    <row r="122" spans="1:4" x14ac:dyDescent="0.35">
      <c r="A122" s="11"/>
      <c r="B122" s="11"/>
      <c r="C122" s="104"/>
      <c r="D122" s="11"/>
    </row>
    <row r="123" spans="1:4" x14ac:dyDescent="0.35">
      <c r="A123" s="11"/>
      <c r="B123" s="11"/>
      <c r="C123" s="104"/>
      <c r="D123" s="11"/>
    </row>
    <row r="124" spans="1:4" x14ac:dyDescent="0.35">
      <c r="A124" s="11"/>
      <c r="B124" s="11"/>
      <c r="C124" s="104"/>
      <c r="D124" s="11"/>
    </row>
    <row r="125" spans="1:4" x14ac:dyDescent="0.35">
      <c r="A125" s="11"/>
      <c r="B125" s="11"/>
      <c r="C125" s="104"/>
      <c r="D125" s="11"/>
    </row>
    <row r="126" spans="1:4" x14ac:dyDescent="0.35">
      <c r="A126" s="11"/>
      <c r="B126" s="11"/>
      <c r="C126" s="104"/>
      <c r="D126" s="11"/>
    </row>
    <row r="127" spans="1:4" x14ac:dyDescent="0.35">
      <c r="A127" s="11"/>
      <c r="B127" s="11"/>
      <c r="C127" s="104"/>
      <c r="D127" s="11"/>
    </row>
    <row r="128" spans="1:4" x14ac:dyDescent="0.35">
      <c r="A128" s="11"/>
      <c r="B128" s="11"/>
      <c r="C128" s="104"/>
      <c r="D128" s="11"/>
    </row>
    <row r="129" spans="1:4" x14ac:dyDescent="0.35">
      <c r="A129" s="11"/>
      <c r="B129" s="11"/>
      <c r="C129" s="104"/>
      <c r="D129" s="11"/>
    </row>
    <row r="130" spans="1:4" x14ac:dyDescent="0.35">
      <c r="A130" s="11"/>
      <c r="B130" s="11"/>
      <c r="C130" s="104"/>
      <c r="D130" s="11"/>
    </row>
    <row r="131" spans="1:4" x14ac:dyDescent="0.35">
      <c r="A131" s="11"/>
      <c r="B131" s="11"/>
      <c r="C131" s="104"/>
      <c r="D131" s="11"/>
    </row>
    <row r="132" spans="1:4" x14ac:dyDescent="0.35">
      <c r="A132" s="11"/>
      <c r="B132" s="11"/>
      <c r="C132" s="104"/>
      <c r="D132" s="11"/>
    </row>
    <row r="133" spans="1:4" x14ac:dyDescent="0.35">
      <c r="A133" s="11"/>
      <c r="B133" s="11"/>
      <c r="C133" s="104"/>
      <c r="D133" s="11"/>
    </row>
    <row r="134" spans="1:4" x14ac:dyDescent="0.35">
      <c r="A134" s="11"/>
      <c r="B134" s="11"/>
      <c r="C134" s="104"/>
      <c r="D134" s="11"/>
    </row>
    <row r="135" spans="1:4" x14ac:dyDescent="0.35">
      <c r="A135" s="11"/>
      <c r="B135" s="11"/>
      <c r="C135" s="104"/>
      <c r="D135" s="11"/>
    </row>
    <row r="136" spans="1:4" x14ac:dyDescent="0.35">
      <c r="A136" s="11"/>
      <c r="B136" s="11"/>
      <c r="C136" s="104"/>
      <c r="D136" s="11"/>
    </row>
    <row r="137" spans="1:4" x14ac:dyDescent="0.35">
      <c r="A137" s="11"/>
      <c r="B137" s="11"/>
      <c r="C137" s="104"/>
      <c r="D137" s="11"/>
    </row>
    <row r="138" spans="1:4" x14ac:dyDescent="0.35">
      <c r="A138" s="11"/>
      <c r="B138" s="11"/>
      <c r="C138" s="104"/>
      <c r="D138" s="11"/>
    </row>
    <row r="139" spans="1:4" x14ac:dyDescent="0.35">
      <c r="A139" s="11"/>
      <c r="B139" s="11"/>
      <c r="C139" s="104"/>
      <c r="D139" s="11"/>
    </row>
    <row r="140" spans="1:4" x14ac:dyDescent="0.35">
      <c r="A140" s="11"/>
      <c r="B140" s="11"/>
      <c r="C140" s="104"/>
      <c r="D140" s="11"/>
    </row>
    <row r="141" spans="1:4" x14ac:dyDescent="0.35">
      <c r="A141" s="11"/>
      <c r="B141" s="11"/>
      <c r="C141" s="104"/>
      <c r="D141" s="11"/>
    </row>
    <row r="142" spans="1:4" x14ac:dyDescent="0.35">
      <c r="A142" s="11"/>
      <c r="B142" s="11"/>
      <c r="C142" s="104"/>
      <c r="D142" s="11"/>
    </row>
    <row r="143" spans="1:4" x14ac:dyDescent="0.35">
      <c r="A143" s="11"/>
      <c r="B143" s="11"/>
      <c r="C143" s="104"/>
      <c r="D143" s="11"/>
    </row>
    <row r="144" spans="1:4" x14ac:dyDescent="0.35">
      <c r="A144" s="11"/>
      <c r="B144" s="11"/>
      <c r="C144" s="104"/>
      <c r="D144" s="11"/>
    </row>
    <row r="145" spans="1:4" x14ac:dyDescent="0.35">
      <c r="A145" s="11"/>
      <c r="B145" s="11"/>
      <c r="C145" s="104"/>
      <c r="D145" s="11"/>
    </row>
    <row r="146" spans="1:4" x14ac:dyDescent="0.35">
      <c r="A146" s="11"/>
      <c r="B146" s="11"/>
      <c r="C146" s="104"/>
      <c r="D146" s="11"/>
    </row>
    <row r="147" spans="1:4" x14ac:dyDescent="0.35">
      <c r="A147" s="11"/>
      <c r="B147" s="11"/>
      <c r="C147" s="104"/>
      <c r="D147" s="11"/>
    </row>
    <row r="148" spans="1:4" x14ac:dyDescent="0.35">
      <c r="A148" s="11"/>
      <c r="B148" s="11"/>
      <c r="C148" s="104"/>
      <c r="D148" s="11"/>
    </row>
    <row r="149" spans="1:4" x14ac:dyDescent="0.35">
      <c r="A149" s="11"/>
      <c r="B149" s="11"/>
      <c r="C149" s="104"/>
      <c r="D149" s="11"/>
    </row>
    <row r="150" spans="1:4" x14ac:dyDescent="0.35">
      <c r="A150" s="11"/>
      <c r="B150" s="11"/>
      <c r="C150" s="104"/>
      <c r="D150" s="11"/>
    </row>
    <row r="151" spans="1:4" x14ac:dyDescent="0.35">
      <c r="A151" s="11"/>
      <c r="B151" s="11"/>
      <c r="C151" s="104"/>
      <c r="D151" s="11"/>
    </row>
    <row r="152" spans="1:4" x14ac:dyDescent="0.35">
      <c r="A152" s="11"/>
      <c r="B152" s="11"/>
      <c r="C152" s="104"/>
      <c r="D152" s="11"/>
    </row>
    <row r="153" spans="1:4" x14ac:dyDescent="0.35">
      <c r="A153" s="11"/>
      <c r="B153" s="11"/>
      <c r="C153" s="104"/>
      <c r="D153" s="11"/>
    </row>
    <row r="154" spans="1:4" x14ac:dyDescent="0.35">
      <c r="A154" s="11"/>
      <c r="B154" s="11"/>
      <c r="C154" s="104"/>
      <c r="D154" s="11"/>
    </row>
    <row r="155" spans="1:4" x14ac:dyDescent="0.35">
      <c r="A155" s="11"/>
      <c r="B155" s="11"/>
      <c r="C155" s="104"/>
      <c r="D155" s="11"/>
    </row>
    <row r="156" spans="1:4" x14ac:dyDescent="0.35">
      <c r="A156" s="11"/>
      <c r="B156" s="11"/>
      <c r="C156" s="104"/>
      <c r="D156" s="11"/>
    </row>
  </sheetData>
  <sheetProtection formatCells="0" formatColumns="0" formatRows="0" insertColumns="0" insertRows="0" insertHyperlinks="0" deleteColumns="0" deleteRows="0" autoFilter="0" pivotTables="0"/>
  <mergeCells count="3">
    <mergeCell ref="A1:D1"/>
    <mergeCell ref="A2:D2"/>
    <mergeCell ref="A3:D3"/>
  </mergeCells>
  <pageMargins left="0.118110236220472" right="0.118110236220472" top="0.74803149606299202" bottom="0.74803149606299202" header="0.31496062992126" footer="0.31496062992126"/>
  <pageSetup paperSize="9" scale="71" orientation="portrait" horizontalDpi="300" verticalDpi="300" r:id="rId1"/>
  <rowBreaks count="1" manualBreakCount="1">
    <brk id="53" max="3" man="1"/>
  </rowBreaks>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15</vt:i4>
      </vt:variant>
    </vt:vector>
  </HeadingPairs>
  <TitlesOfParts>
    <vt:vector size="38" baseType="lpstr">
      <vt:lpstr>ТИТУЛКА</vt:lpstr>
      <vt:lpstr>Загальна інформація</vt:lpstr>
      <vt:lpstr>Місцеві організації</vt:lpstr>
      <vt:lpstr>ЗВЕДЕНА ТАБ.</vt:lpstr>
      <vt:lpstr>Зв.МАЙНО</vt:lpstr>
      <vt:lpstr>Від.МАЙНО</vt:lpstr>
      <vt:lpstr>Зв.КОШТИ</vt:lpstr>
      <vt:lpstr>Від.КОШТИ</vt:lpstr>
      <vt:lpstr>Зв.ВНЕСКИ</vt:lpstr>
      <vt:lpstr>1.1</vt:lpstr>
      <vt:lpstr>1.2-1.3</vt:lpstr>
      <vt:lpstr>1.4</vt:lpstr>
      <vt:lpstr>1.5-16</vt:lpstr>
      <vt:lpstr>2.1 - 5.3</vt:lpstr>
      <vt:lpstr>6.1 - 6.3</vt:lpstr>
      <vt:lpstr>Зв.ПЛАТЕжІ</vt:lpstr>
      <vt:lpstr>1.1.</vt:lpstr>
      <vt:lpstr>1.2 </vt:lpstr>
      <vt:lpstr>1.3</vt:lpstr>
      <vt:lpstr>1.4. (рах.канд)</vt:lpstr>
      <vt:lpstr>1.5</vt:lpstr>
      <vt:lpstr>V.Відомості про фін.зоб </vt:lpstr>
      <vt:lpstr>Остання</vt:lpstr>
      <vt:lpstr>'1.1'!Область_печати</vt:lpstr>
      <vt:lpstr>'1.2 '!Область_печати</vt:lpstr>
      <vt:lpstr>'1.2-1.3'!Область_печати</vt:lpstr>
      <vt:lpstr>'1.3'!Область_печати</vt:lpstr>
      <vt:lpstr>'1.4'!Область_печати</vt:lpstr>
      <vt:lpstr>'1.4. (рах.канд)'!Область_печати</vt:lpstr>
      <vt:lpstr>'1.5'!Область_печати</vt:lpstr>
      <vt:lpstr>'6.1 - 6.3'!Область_печати</vt:lpstr>
      <vt:lpstr>'V.Відомості про фін.зоб '!Область_печати</vt:lpstr>
      <vt:lpstr>Від.КОШТИ!Область_печати</vt:lpstr>
      <vt:lpstr>Від.МАЙНО!Область_печати</vt:lpstr>
      <vt:lpstr>Зв.ВНЕСКИ!Область_печати</vt:lpstr>
      <vt:lpstr>Зв.ПЛАТЕжІ!Область_печати</vt:lpstr>
      <vt:lpstr>'ЗВЕДЕНА ТАБ.'!Область_печати</vt:lpstr>
      <vt:lpstr>ТИТУЛКА!Область_печати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2019-08-06T19:48:29Z</cp:lastPrinted>
  <dcterms:created xsi:type="dcterms:W3CDTF">2006-09-16T00:00:00Z</dcterms:created>
  <dcterms:modified xsi:type="dcterms:W3CDTF">2024-03-28T11:32:46Z</dcterms:modified>
</cp:coreProperties>
</file>