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/>
  <mc:AlternateContent xmlns:mc="http://schemas.openxmlformats.org/markup-compatibility/2006">
    <mc:Choice Requires="x15">
      <x15ac:absPath xmlns:x15ac="http://schemas.microsoft.com/office/spreadsheetml/2010/11/ac" url="E:\Публікація\3 кв 2020\"/>
    </mc:Choice>
  </mc:AlternateContent>
  <xr:revisionPtr revIDLastSave="0" documentId="13_ncr:1_{86174316-B9D9-4B57-B301-521CDCB388EF}" xr6:coauthVersionLast="36" xr6:coauthVersionMax="47" xr10:uidLastSave="{00000000-0000-0000-0000-000000000000}"/>
  <bookViews>
    <workbookView xWindow="-120" yWindow="-120" windowWidth="29040" windowHeight="15720" firstSheet="1" activeTab="6" xr2:uid="{00000000-000D-0000-FFFF-FFFF00000000}"/>
  </bookViews>
  <sheets>
    <sheet name="Звіт для НАЗК" sheetId="1" r:id="rId1"/>
    <sheet name="Зведена таблиця" sheetId="2" r:id="rId2"/>
    <sheet name="Майно" sheetId="3" r:id="rId3"/>
    <sheet name="Грошові кошти II Внески III" sheetId="4" r:id="rId4"/>
    <sheet name="Таблиці 1.1_6.3." sheetId="5" r:id="rId5"/>
    <sheet name="ІV Платежі з рахунків" sheetId="6" r:id="rId6"/>
    <sheet name="Платежі з рахунків 1.1._1.5 У." sheetId="7" r:id="rId7"/>
    <sheet name="Остання сторінка" sheetId="8" r:id="rId8"/>
  </sheets>
  <definedNames>
    <definedName name="_xlnm._FilterDatabase" localSheetId="6" hidden="1">'Платежі з рахунків 1.1._1.5 У.'!$A$604:$BX$604</definedName>
  </definedNames>
  <calcPr calcId="191029"/>
</workbook>
</file>

<file path=xl/calcChain.xml><?xml version="1.0" encoding="utf-8"?>
<calcChain xmlns="http://schemas.openxmlformats.org/spreadsheetml/2006/main">
  <c r="BK103" i="3" l="1"/>
  <c r="AG103" i="3"/>
  <c r="Y724" i="7" l="1"/>
  <c r="AT476" i="5" l="1"/>
  <c r="BQ779" i="7" l="1"/>
  <c r="BQ733" i="7"/>
  <c r="Q616" i="7"/>
  <c r="Q617" i="7" s="1"/>
  <c r="Q618" i="7" s="1"/>
  <c r="Q619" i="7" s="1"/>
  <c r="Q620" i="7" s="1"/>
  <c r="Q621" i="7" s="1"/>
  <c r="Q622" i="7" s="1"/>
  <c r="Q623" i="7" s="1"/>
  <c r="Q624" i="7" s="1"/>
  <c r="Q625" i="7" s="1"/>
  <c r="Q626" i="7" s="1"/>
  <c r="Q627" i="7" s="1"/>
  <c r="Q628" i="7" s="1"/>
  <c r="Q629" i="7" s="1"/>
  <c r="Q630" i="7" s="1"/>
  <c r="Q631" i="7" s="1"/>
  <c r="Q632" i="7" s="1"/>
  <c r="Q633" i="7" s="1"/>
  <c r="Q634" i="7" s="1"/>
  <c r="Q635" i="7" s="1"/>
  <c r="Q636" i="7" s="1"/>
  <c r="Q637" i="7" s="1"/>
  <c r="Q638" i="7" s="1"/>
  <c r="Q639" i="7" s="1"/>
  <c r="Q640" i="7" s="1"/>
  <c r="Q641" i="7" s="1"/>
  <c r="Q642" i="7" s="1"/>
  <c r="Q643" i="7" s="1"/>
  <c r="Q644" i="7" s="1"/>
  <c r="Q645" i="7" s="1"/>
  <c r="Q646" i="7" s="1"/>
  <c r="Q647" i="7" s="1"/>
  <c r="Q648" i="7" s="1"/>
  <c r="Q649" i="7" s="1"/>
  <c r="Q650" i="7" s="1"/>
  <c r="Q651" i="7" s="1"/>
  <c r="Q652" i="7" s="1"/>
  <c r="Q653" i="7" s="1"/>
  <c r="Q654" i="7" s="1"/>
  <c r="Q655" i="7" s="1"/>
  <c r="Q656" i="7" s="1"/>
  <c r="Q657" i="7" s="1"/>
  <c r="Q658" i="7" s="1"/>
  <c r="Q659" i="7" s="1"/>
  <c r="Q660" i="7" s="1"/>
  <c r="Q661" i="7" s="1"/>
  <c r="Q662" i="7" s="1"/>
  <c r="Q663" i="7" s="1"/>
  <c r="Q664" i="7" s="1"/>
  <c r="Q665" i="7" s="1"/>
  <c r="Q666" i="7" s="1"/>
  <c r="Q667" i="7" s="1"/>
  <c r="Q668" i="7" s="1"/>
  <c r="Q669" i="7" s="1"/>
  <c r="Q670" i="7" s="1"/>
  <c r="Q671" i="7" s="1"/>
  <c r="Q672" i="7" s="1"/>
  <c r="Q673" i="7" s="1"/>
  <c r="Q674" i="7" s="1"/>
  <c r="Q675" i="7" s="1"/>
  <c r="BQ598" i="7"/>
  <c r="BQ336" i="7"/>
  <c r="BK131" i="7"/>
  <c r="A95" i="7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81" i="7"/>
  <c r="A82" i="7" s="1"/>
  <c r="A83" i="7" s="1"/>
  <c r="A84" i="7" s="1"/>
  <c r="A85" i="7" s="1"/>
  <c r="BQ31" i="7"/>
  <c r="BQ6" i="7"/>
  <c r="AQ20" i="6"/>
  <c r="AQ8" i="6"/>
  <c r="AQ23" i="6" s="1"/>
  <c r="BT416" i="5"/>
  <c r="BN416" i="5"/>
  <c r="E403" i="5"/>
  <c r="AO51" i="4"/>
  <c r="AO41" i="4"/>
  <c r="AO35" i="4"/>
  <c r="AO23" i="4"/>
  <c r="AG8" i="4" s="1"/>
  <c r="AG7" i="4" s="1"/>
  <c r="AG12" i="4"/>
  <c r="AG11" i="4"/>
  <c r="BK222" i="3"/>
  <c r="BK168" i="3"/>
  <c r="AQ126" i="2"/>
  <c r="AQ98" i="2"/>
  <c r="AQ71" i="2"/>
  <c r="AQ36" i="2"/>
  <c r="AQ23" i="2"/>
  <c r="AQ18" i="2"/>
  <c r="AQ14" i="2"/>
  <c r="AQ12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Y737" authorId="0" shapeId="0" xr:uid="{00000000-0006-0000-0600-000001000000}">
      <text>
        <r>
          <rPr>
            <sz val="8"/>
            <color rgb="FF000000"/>
            <rFont val="Arial"/>
            <family val="2"/>
            <charset val="204"/>
          </rPr>
          <t>======
ID#AAAALrFR5tA
somebody    (2021-03-04 20:40:05)
somebody:</t>
        </r>
      </text>
    </comment>
  </commentList>
</comments>
</file>

<file path=xl/sharedStrings.xml><?xml version="1.0" encoding="utf-8"?>
<sst xmlns="http://schemas.openxmlformats.org/spreadsheetml/2006/main" count="7839" uniqueCount="1422">
  <si>
    <t>Відмітка про одержання
(штамп контролюючого органу, до якого подається  Звіт 
 політичної партії (місцевої організації політичної партії))</t>
  </si>
  <si>
    <t>ЗАТВЕРДЖЕНО
Рішення Національного агентства з питань 
запобігання корупції
09 червня 2016 року № 3</t>
  </si>
  <si>
    <t>ЗВІТ 
політичної партії про майно, доходи, витрати і зобов’язання фінансового характеру</t>
  </si>
  <si>
    <t>Звітний</t>
  </si>
  <si>
    <t>X</t>
  </si>
  <si>
    <t>Уточнюючий</t>
  </si>
  <si>
    <t>Звітний період</t>
  </si>
  <si>
    <t>року</t>
  </si>
  <si>
    <t>І квартал</t>
  </si>
  <si>
    <t>ІІ квартал</t>
  </si>
  <si>
    <t>Х</t>
  </si>
  <si>
    <t>ІІІ квартал</t>
  </si>
  <si>
    <t>IV квартал</t>
  </si>
  <si>
    <t>(період, що уточнюється)</t>
  </si>
  <si>
    <t>Наростаючим підсумком на кінець року</t>
  </si>
  <si>
    <t>Політична партія</t>
  </si>
  <si>
    <t>ПОЛІТИЧНА ПАРТІЯ "ЄВРОПЕЙСЬКА СОЛІДАРНІСТЬ"</t>
  </si>
  <si>
    <t xml:space="preserve">                                  (повна назва політичної партії згідно з реєстраційними документами)</t>
  </si>
  <si>
    <t>Ідентифікаційний
код юридичної особи за ЄДРПОУ</t>
  </si>
  <si>
    <t>2</t>
  </si>
  <si>
    <t>1</t>
  </si>
  <si>
    <t>7</t>
  </si>
  <si>
    <t>5</t>
  </si>
  <si>
    <t>4</t>
  </si>
  <si>
    <t>Місцезнаходження</t>
  </si>
  <si>
    <t>м. Київ, вул.Електриків, 29А</t>
  </si>
  <si>
    <t>Телефон</t>
  </si>
  <si>
    <t>0</t>
  </si>
  <si>
    <t>3</t>
  </si>
  <si>
    <t>Моб.тел.</t>
  </si>
  <si>
    <t xml:space="preserve"> Факс </t>
  </si>
  <si>
    <t>(область, район, населений пункт, вулиця, номери будинку, корпусу, кабінету/офіса, квартири</t>
  </si>
  <si>
    <t>E-mail</t>
  </si>
  <si>
    <t>www.solidarnist.ua</t>
  </si>
  <si>
    <t>Фактичне місцезнаходження (у разі невідповідності місцезнаходження)</t>
  </si>
  <si>
    <t>Поштовий індекс</t>
  </si>
  <si>
    <t>м.Київ, вул. Лаврська, 16</t>
  </si>
  <si>
    <t>Найменування та код установ(и) банків(у), в яких(ій) відкрито поточні(ий) рахунки (рахунок), номери рахунків (рахунку):</t>
  </si>
  <si>
    <t>АКЦІОНЕРНЕ ТОВАРИСТВО "МІЖНАРОДНИЙ ІНВЕСТИЦІЙНИЙ БАНК", ідентифікаційний код 35810511, МФО 380582, Рахунок № UA023805820000026006020316815, АКЦІОНЕРНЕ ТОВАРИСТВО "МІЖНАРОДНИЙ ІНВЕСТИЦІЙНИЙ БАНК", ідентифікаційний код 35810511, МФО 380582, Рахунок №UA393805820000026007030316815 , АКЦІОНЕРНЕ ТОВАРИСТВО "МІЖНАРОДНИЙ ІНВЕСТИЦІЙНИЙ БАНК", ідентифікаційний код 35810511, МФО 380582,Рахунок № UA223805820000026049010316815 АКЦІОНЕРНЕ ТОВАРИСТВО "МІЖНАРОДНИЙ ІНВЕСТИЦІЙНИЙ БАНК", ідентифікаційний код 35810511, МФО 380582,Рахунок № UA763805820000026008040316815</t>
  </si>
  <si>
    <t>Рішення про внесення політичної партії до Єдиного державного реєстру юридичних осіб, фізичних осіб – підприємців та громадських формувань від</t>
  </si>
  <si>
    <t xml:space="preserve"> 04.08.2010   №   1 070 120 0000 040807    </t>
  </si>
  <si>
    <t>(дата)</t>
  </si>
  <si>
    <t>Загальна інформація про політичну партію</t>
  </si>
  <si>
    <t>Кількість</t>
  </si>
  <si>
    <t>Обласні організації</t>
  </si>
  <si>
    <t>Міські організації</t>
  </si>
  <si>
    <t>Районні організації</t>
  </si>
  <si>
    <t>Сільські, селищні, первинні організації</t>
  </si>
  <si>
    <t>Працівники складу апарату, осіб</t>
  </si>
  <si>
    <t>-</t>
  </si>
  <si>
    <t>Підприємства, установи, організації, засновані та створені для виконання статутних завдань</t>
  </si>
  <si>
    <t>Висунуто кандидатів на останніх виборах (чергових, позачергових, повторних тощо),
усього осіб, 
у тому числі:</t>
  </si>
  <si>
    <t>у Президенти України</t>
  </si>
  <si>
    <t>у народні депутати України</t>
  </si>
  <si>
    <t>до органів місцевого самоврядування, у тому числі:</t>
  </si>
  <si>
    <t>обласних</t>
  </si>
  <si>
    <t>районних</t>
  </si>
  <si>
    <t>міських</t>
  </si>
  <si>
    <t>районних у містах, де утворено районні у місті ради</t>
  </si>
  <si>
    <t>сільських та селищних</t>
  </si>
  <si>
    <t>Обрано на останніх виборах, усього осіб,
у тому числі:</t>
  </si>
  <si>
    <t>народних депутатів України</t>
  </si>
  <si>
    <t>депутатів місцевих рад</t>
  </si>
  <si>
    <t>міських, селищних, сільських голів, старост</t>
  </si>
  <si>
    <t>Місцеві організації політичної партії,
які в установленому порядку набули статус юридичної особи</t>
  </si>
  <si>
    <t>Найменування місцевої організації</t>
  </si>
  <si>
    <t>Фактичне місцезнаходження</t>
  </si>
  <si>
    <t>Реквізити банків, в яких  відкриті рахунки, та номери рахунків</t>
  </si>
  <si>
    <t>Вінницька територіальна організація Політичної Партії «Європейська Солідарність»</t>
  </si>
  <si>
    <t>21000, Вінницька обл., місто Вінниця, ВУЛИЦЯ ГАГАРІНА, будинок 4</t>
  </si>
  <si>
    <t>21000 Вінницька область,м. Вінниця, провул.  ЄРМАКА,буд  №8Д</t>
  </si>
  <si>
    <t xml:space="preserve">АТ " Міжнародний інвестиційний банк"м. КИЇВ код банку 380582 поточні рахунки: UA883805820000026003010318161, A483805820000026047010318161 ,           UA283805820000026004020318161  </t>
  </si>
  <si>
    <t>Волинська територіальна організація Політичної Партії «Європейська Солідарність»</t>
  </si>
  <si>
    <t>43020, Волинська обл., місто Луцьк, ВУЛИЦЯ РІВНЕНСЬКА, будинок 42</t>
  </si>
  <si>
    <t xml:space="preserve">Відділення № 02-03 ПУБЛІЧНОГО АКЦІОНЕРНОГО ТОВАРИСТВА АКЦІОНЕРНИЙ БАНК "ПІВДЕННИЙ", місцезнаходження: 43020, м. Луцьк, вул. Рівненська, буд. 1а, ідентифікаційний код  20953647, МФО 328209, Рахунок №UA 45 328209 0000026006010004725,  №UA 67 328209 0000026040010004725    - спецрахунок для ФСС </t>
  </si>
  <si>
    <t>ДНІПРОПЕТРОВСЬКА ТЕРИТОРІАЛЬНА ОРГАНІЗАЦІЯ ПОЛІТИЧНОЇ ПАРТІЇ "ЄВРОПЕЙСЬКА СОЛІДАРНІСТЬ"</t>
  </si>
  <si>
    <t xml:space="preserve">місто Дніпро, вулиця Січеславська Набережна (Набережна В.І.Леніна), будинок 39, приміщення 193 </t>
  </si>
  <si>
    <t>місто Дніпро, вулиця Січеславська Набережна (Набережна В.І.Леніна), будинок 39, приміщення 193</t>
  </si>
  <si>
    <t xml:space="preserve"> ПУБЛІЧНЕ АКЦІОНЕРНЕ ТОВАРИСТВО КОМЕРЦІЙНИЙ БАНК «ПРИВАТБАНК» ,  МФО 305299, код ЄДРПОУ 14360570, поточний рахунок №UA493052990000026002050282114</t>
  </si>
  <si>
    <t>ДОНЕЦЬКА ТЕРИТОРІАЛЬНА ОРГАНІЗАЦІЯ ПОЛІТИЧНОЇ ПАРТІЇ "ЄВРОПЕЙСЬКА СОЛІДАРНІСТЬ"</t>
  </si>
  <si>
    <t xml:space="preserve">87513, Донецька область,  м. Краматорськ, проспект Миру, буд. 9  </t>
  </si>
  <si>
    <t xml:space="preserve">84330, Донецька область,  м. Краматорськ, проспект Миру, буд. 9  </t>
  </si>
  <si>
    <t>Територіально відокремлене безбалансове відділення№ 10026/01 філії - Головного управління по м. Києву та Київській області публічного акціонерного товариства "Державний ощадний банк України", місцезнаходження: 03150, м. Київ, вул. Горького, буд. 105, ідентифікаційний код  09322277, МФО 322669, Рахунок № UA 27 3226690 0000 26006300913474</t>
  </si>
  <si>
    <t>ЖИТОМИРСЬКА ТЕРИТОРІАЛЬНА ОРГАНІЗАЦІЯ ПОЛІТИЧНОЇ ПАРТІЇ "ЄВРОПЕЙСЬКА СОЛІДАРНІСТЬ"</t>
  </si>
  <si>
    <t>10001, Житомирська обл., місто Житомир, вулиця Івана Сльоти, будинок 32/98</t>
  </si>
  <si>
    <t xml:space="preserve">Територіально відокремлене безбалансове відділення філії  - Житомирське обласне управління публічного акціонерного товариства "Державний ощадний банк України", місцезнаходження: 10008, м. Житомир, вул. І. Франка, буд. 3, ідентифікаційний код  09311380, МФО 311647, Рахунок UA133116470000026000300890814
</t>
  </si>
  <si>
    <t>Закарпатська територіальна організація Політичної Партії «Європейська Солідарність»</t>
  </si>
  <si>
    <t>88000, Закарпатська обл., місто Ужгород, ВУЛИЦЯ ПЕРЕМОГИ, будинок 1</t>
  </si>
  <si>
    <t>Приватне акціонерне товариство "КОМІНВЕСТБАНК", МФО 312248, р/р UA743122480000026008015001021, р/р UA963122480000026042015001021 Приватне акціонерне товариство "Укрексімбанк" МФО 322313, р/р UA473223130000026008000043431</t>
  </si>
  <si>
    <t>Запорізька територіальна організація Політичної Партії «Європейська Солідарність»</t>
  </si>
  <si>
    <t>69006, Запорізька обл., місто Запоріжжя, вул.Запорізька, 7 кв.13</t>
  </si>
  <si>
    <t>69063, Запорізька обл., місто Запоріжжя, проспект Соборний, будинок 24</t>
  </si>
  <si>
    <t xml:space="preserve">АТ "Укрексімбанк" м. Запоріжжя МФО 322313, поточний рахунок UA523223130000026008000005026, спец/р ФСС ТВП UA533223130000026045000008600                                                                                                                                                                                                         </t>
  </si>
  <si>
    <t>Івано-Франківська територіальна організація Політичної Партії «Європейська Солідарність»</t>
  </si>
  <si>
    <t>76018, Івано-Франківська обл., місто Івано-Франківськ, ВУЛИЦЯ АКАДЕМІКА САХАРОВА, будинок 32</t>
  </si>
  <si>
    <t>76018, Івано-Франківська обл., м.Івано-Франківськ, ВУЛИЦЯ АКАДЕМІКА САХАРОВА, будинок 32</t>
  </si>
  <si>
    <t>Публічне акціонерне товариство акціонерний банк `Укргазбанк`, 03087, м. Київ, вул. Єреванська, 1, МФО 320478, ідентифікаційний код 23697280,   р/р UA133204780000026003924420903  р/р UA693204780000026042903290223</t>
  </si>
  <si>
    <t>КИЇВСЬКА ТЕРИТОРІАЛЬНА ОРГАНІЗАЦІЯПОЛІТИЧНОЇ ПАРТІЇ "ЄВРОПЕЙСЬКА СОЛІДАРНІСТЬ"</t>
  </si>
  <si>
    <t>01015, м.Київ, ВУЛИЦЯ ЛАВРСЬКА, будинок 16</t>
  </si>
  <si>
    <t xml:space="preserve">UA803226690000026004300956820 ПАТ "ДЕРЖАВНИЙ ОЩАДНИЙ БАНК УКРАЇНИ", м.Київ 
 UA503805820000026000010325931   UA503805820000026044010325931  АТ " Міжнародний інвестиційний банк"м. КИЇВ код банку 380582 
</t>
  </si>
  <si>
    <t>КІРОВОГРАДСЬКА ТЕРИТОРІАЛЬНА ОРГАНІЗАЦІЯ ПОЛІТИЧНОЇ ПАРТІЇ "ЄВРОПЕЙСЬКА СОЛІДАРНІСТЬ"</t>
  </si>
  <si>
    <t>25006, Кіровоградська обл., місто Кіровоград, ВУЛИЦЯ ВЕЛИКА ПЕРСПЕКТИВНА, будинок 3/5, квартира 24</t>
  </si>
  <si>
    <t xml:space="preserve">ПАТ КБ «Приватбанк», 
м. Кропивницький, 
Код банку 323583          Поточний рахунок  №UA603235830000026002052912613,ПАТ КБ «Приватбанк», 
м. Кропивницький, 
Код банку 323583          Поточний рахунок  UA883235830000026003052928468,ПАТ КБ «Приватбанк», 
м. Кропивницький,  депозитний строковий  №UA553235830000026100052902581, депозитний поточний  №UA323235830000026007052927788, депозитний поточний №UA973235830000026003052925881 </t>
  </si>
  <si>
    <t>Луганська територіальна організація Політичної Партії «Європейська Солідарність»</t>
  </si>
  <si>
    <t>93400, Луганська обл., місто Сєвєродонецьк, ВУЛИЦЯ КУРЧАТОВА, будинок 23</t>
  </si>
  <si>
    <t xml:space="preserve">Луганська філія публічного акціонерного товариства комерційний банк "ПРИВАТБАНК", місцезнаходження:                91011, м. Луганськ, вул. Челюскінців, буд. 14, ідентифікаційний код 14360570, МФО 304795, Рахунок № UA583047950000026009053718941, рахунок для соціальних виплат № 26043053705040                                                                                                                                                                                                  </t>
  </si>
  <si>
    <t>ЛЬВІВСЬКА ТЕРИТОРІАЛЬНА ОРГАНІЗАЦІЯ ПОЛІТИЧНОЇ ПАРТІЇ "ЄВРОПЕЙСЬКА СОЛІДАРНІСТЬ"</t>
  </si>
  <si>
    <t>79026, Львівська обл., місто Львів, ВУЛИЦЯ ЛАЗАРЕНКА, будинок 1А, КАБІНЕТ №72</t>
  </si>
  <si>
    <t>Відділення "Львівська регіональна дирекція" публічного акціонерного товариства "МІЖНАРОДНИЙ ІНВЕСТИЦІЙНИЙ БАНК", місцезнаходження: 79071, м. Львів, вул. Щирецька, буд. 36, ідентифікаційний код 35810511, МФО 380582
Рахунок № UA 24 380582 00000 26004010318212</t>
  </si>
  <si>
    <t>Миколаївська територіальна організація Політичної Партії «Європейська Солідарність»</t>
  </si>
  <si>
    <t>54030, Миколаївська обл., місто Миколаїв, ВУЛИЦЯ ПОТЬОМКІНСЬКА, будинок 13/5</t>
  </si>
  <si>
    <t>ФІЛІЯ "МИКОЛАЇВСЬКЕ РЕГІОНАЛЬНЕ УПРАВЛІННЯ" ПУБЛІЧНОГО АКЦІОНЕРНОГО ТОВАРИСТВА КОМЕРЦІЙНОГО БАНКУ "ПРИВАТБАНК",54030, вул.Мостобудівників,17/11,17/12, 49094,м.Дніпропет, Миколаїв, ідентифікаційний код  14360570, МФО  326610, р/р UA 543266100000026001053219711</t>
  </si>
  <si>
    <t>Одеська територіальна організація Політичної Партії «Європейська Солідарність»</t>
  </si>
  <si>
    <t>65014, Одеська обл., місто Одеса, ВУЛИЦЯ КАНАТНА, будинок 10</t>
  </si>
  <si>
    <t xml:space="preserve">Відділення № 26 публічного акціонерного товариства "БАНК ВОСТОК" , місцезнаходження: 65014, м. Одеса, вул. Канатна, буд. 1-Б, ідентифікаційний код 26237202, МФО 307123 Рахунок № UA933071230000026003010325274;  р/соц.страх. 26047010325274
</t>
  </si>
  <si>
    <t xml:space="preserve">ПОЛТАВСЬКА ТЕРИТОРІАЛЬНА ОРГАНІЗАЦІЯ ПОЛІТИЧНОЇ ПАРТІЇ "ЄВРОПЕЙСЬКА СОЛІДАРНІСТЬ"
</t>
  </si>
  <si>
    <t>36000, Полтавська обл., місто Полтава, ВУЛИЦЯ ЖОВТНЕВА, будинок 60</t>
  </si>
  <si>
    <t xml:space="preserve">36000, Полтавська обл., м.Полтава, вул.Котляревського, 22Б </t>
  </si>
  <si>
    <t xml:space="preserve">Полтавська обласна дирекція публічного акціонерного товариства акціонерний банк "УКРГАЗБАНК" відділення №323, місцезнаходження: 36020, м. Полтава, вул. Жовтнева, буд. 19, ідентифікаційний код  23697280, МФО 320478
.№UA963204780000000026000279199, UA693204780000026045903291382
</t>
  </si>
  <si>
    <t>РІВНЕНСЬКА ТЕРИТОРІАЛЬНА ОРГАНІЗАЦІЯ ПОЛІТИЧНОЇ ПАРТІЇ "ЄВРОПЕЙСЬКА СОЛІДАРНІСТЬ"</t>
  </si>
  <si>
    <t>33027, Рівненська обл., місто Рівне, ВУЛИЦЯ ДАНИЛА ГАЛИЦЬКОГО, будинок 19, офіс 106</t>
  </si>
  <si>
    <t>РІВНЕНСЬКА ФІЛІЯ ПУБЛІЧНОГО АКЦІОНЕРНОГО ТОВАРИСТВА КОМЕРЦІЙНОГО БАНКУ «ПРИВАТБАНК», код за ЕДРПОУ 14360570, РАХУНОК № UA303333910000026009054713048; UA663333910000026043054707946; UA113333910000026046054702335</t>
  </si>
  <si>
    <t>СУМСЬКА ТЕРИТОРІАЛЬНА ОРГАНІЗАЦІЯ ПОЛІТИЧНОЇ ПАРТІЇ "ЄВРОПЕЙСЬКА СОЛІДАРНІСТЬ"</t>
  </si>
  <si>
    <t>40009, Сумська обл., місто Суми, ВУЛИЦЯ ПЕРШОТРАВНЕВА, будинок 29</t>
  </si>
  <si>
    <t>Україна,  м. Суми, вул. Героїв Небесної Сотні, буд. 3/1, приміщення 2</t>
  </si>
  <si>
    <t>Публічне акціонерне товариство комерційний банк "ПРИВАТБАНК", місцезнаходження: 40030, м. Суми, вул. Козацький Вал, буд. 1, ідентифікаційний код: 14360570, МФО 337546 Рахунок № UA 85 337546 0000026009055016910</t>
  </si>
  <si>
    <t>ТЕРНОПІЛЬСЬКА ТЕРИТОРІАЛЬНА ОРГАНІЗАЦІЯ ПОЛІТИЧНОЇ ПАРТІЇ "ЄВРОПЕЙСЬКА СОЛІДАРНІСТЬ"</t>
  </si>
  <si>
    <t>46001, Тернопільська обл., місто Тернопіль, ВУЛИЦЯ В'ЯЧЕСЛАВА ЧОРНОВОЛА, будинок 1</t>
  </si>
  <si>
    <t>46001, Тернопільська обл.,  м.Тернопіль, вул.Кульчицької,2А.оф.1-50</t>
  </si>
  <si>
    <t xml:space="preserve">Тернопільська філія публічного акціонерного товариства комерційний банк "ПРИВАТБАНК", місцезнаходження: 46013, м. Тернопіль, пр-т. Степана Бандери, буд. 38, ідентифікаційний код  14360570, МФО 338783
Рахунок № UA 27 338783 0000026009055114295
</t>
  </si>
  <si>
    <t>ХАРКІВСЬКА ТЕРИТОРІАЛЬНА ОРГАНІЗАЦІЯ ПОЛІТИЧНОЇ ПАРТІЇ "ЄВРОПЕЙСЬКА СОЛІДАРНІСТЬ"</t>
  </si>
  <si>
    <t>61022, Харківська обл., місто Харків, ВУЛИЦЯ СУМСЬКА, будинок 39, оф.220</t>
  </si>
  <si>
    <t>61022, Харківська обл., місто Харків, ВУЛИЦЯ СУМСЬКА, будинок 39, оф. 220</t>
  </si>
  <si>
    <t>Публічне акціонерне товариство "МЕГАБАНК", місцезнаходження: 61002, м. Харків, вул. Артема (Алчевських), буд. 30, ідентифікаційний код  09804119, МФО 351629
Рахунок № UA 563516290000000002600912063</t>
  </si>
  <si>
    <t>ХЕРСОНСЬКА ТЕРИТОРІАЛЬНА ОРГАНІЗАЦІЯ ПОЛІТИЧНОЇ ПАРТІЇ "ЄВРОПЕЙСЬКА СОЛІДАРНІСТЬ"</t>
  </si>
  <si>
    <t>73035, Херсонська обл., місто Херсон, ВУЛИЦЯ 14 СХІДНА, будинок 3</t>
  </si>
  <si>
    <t>73000, Херсонська область м.Херсон Вул. Перекопська 39а</t>
  </si>
  <si>
    <t xml:space="preserve">Відділення №265/21 публічного акціонерного товариства акціонерний банк "УКРГАЗБАНК" , місцезнаходження: 73000, м. Херсон, вул. Перекопська, буд.21, ідентифікаційний код 23697280, МФО 320478
UA973204780000000026001266059     </t>
  </si>
  <si>
    <t>Хмельницька територіальна організація Політичної Партії «Європейська Солідарність»</t>
  </si>
  <si>
    <t>29000, Хмельницька обл., місто Хмельницький, ПРОВУЛОК ПУШКІНА, будинок 11</t>
  </si>
  <si>
    <t xml:space="preserve">ПУБЛІЧНЕ АКЦІОНЕРНЕ ТОВАРИСТВО "УКРСОЦБАНК", місцезнаходження: 03150, м. Київ, вул. Ковпака, буд. 29, ідентифікаційний код  00039019, МФО 300023
Рахунок № UA 09 315405 00000 26009052321812
</t>
  </si>
  <si>
    <t>Черкаська територіальна організація Політичної Партії «Європейська Солідарність»</t>
  </si>
  <si>
    <t>Черкаська обл., м. Черкаси, бул. Шевченка, 266,оф.405</t>
  </si>
  <si>
    <t>18000, м. Черкаси, бульв. Шевченка, 242 оф.2</t>
  </si>
  <si>
    <t>ФІЛІЯ "ЧЕРКАСЬКЕ ГОЛОВНЕ РЕГІОНАЛЬНЕ УПРАВЛІННЯ" ПУБЛІЧНОГО АКЦІОНЕРНОГО ТОВАРИСТВА КОМЕРЦІЙНОГО БАНКУ "ПРИВАТБАНК" ,  вул.Байди Вишневецького,40, 49094,м.Дніпропетровсь, Черкаси,ідентифікаційний код 14360570 МФО 354347
п/р UA 423543470000026000051523322</t>
  </si>
  <si>
    <t>ЧЕРНІВЕЦЬКА ТЕРИТОРІАЛЬНА ОРГАНІЗАЦІЯ ПОЛІТИЧНОЇ ПАРТІЇ "ЄВРОПЕЙСЬКА СОЛІДАРНІСТЬ"</t>
  </si>
  <si>
    <t>58000, Чернівецька обл., місто Чернівці, ВУЛИЦЯ КОМАРОВА ВОЛОДИМИРА, будинок 13, корпус А</t>
  </si>
  <si>
    <t>58000, Чернівецька обл., місто Чернівці, ВУЛИЦЯ СІМОВИЧА, 21А</t>
  </si>
  <si>
    <t>Відділення №46/25 Чернівецької обласної дирекції публічного акціонерного товариства акціонерний банк  "УКРГАЗБАНК" , місцезнаходження: 58000, м.Чернівці, вул. Героїв Майдану, буд. 77, ідентифікаційний код 23697280, МФО 320478
Рахунок № UA15 320478 00000000 26001266565</t>
  </si>
  <si>
    <t>Чернігівська територіальна організація Політичної Партії «Європейська Солідарність»</t>
  </si>
  <si>
    <t>14000, Чернігівська обл., місто Чернігів, ВУЛИЦЯ МАГІСТРАТСЬКА, будинок 4, квартира 20</t>
  </si>
  <si>
    <t xml:space="preserve"> ПАТ КБ"ПриватБанк" (МФО 353586, код ЄДРПОУ 14360507, м.Київ, вул.Грушевського,1 Д)  Поточний рахунок № UA603535860000026004051416683    ; Рахунок для соціальних виплат №UA233535860000026044051405513      ; Картковий рахунок    №UA543535860000026053051416968</t>
  </si>
  <si>
    <t>ТЕРИТОРІАЛЬНА ОРГАНІЗАЦІЯ ПОЛІТИЧНОЇ ПАРТІЇ "ЄВРОПЕЙСЬКА СОЛІДАРНІСТЬ" У МІСТІ КИЄВІ</t>
  </si>
  <si>
    <t>01004, м.Київ, вул.Пушкінська, будинок № 32 літ. А, А'</t>
  </si>
  <si>
    <t>Публічне акціонерне товариство  "УКРСОЦБАНК" Старокиївське відділення, місцезнаходження: 01033, м. Київ, вул. Саксаганського, буд. 14, ідентифікаційний код 00039019, МФО 300023
Рахунок № 26008011649608;</t>
  </si>
  <si>
    <t>ПОЛТАВСЬКА МІСЬКА ОРГАНІЗАЦІЯ  ПОЛІТИЧНОЇ ПАРТІЇ "ЄВРОПЕЙСЬКА СОЛІДАРНІСТЬ"</t>
  </si>
  <si>
    <t>м.Полтава, вул.Котляревського,  22б,оф.109</t>
  </si>
  <si>
    <t>м.Полтава, вул.Котляревського,  22б, оф.109</t>
  </si>
  <si>
    <t xml:space="preserve">Полтавська обласна дирекція публічного акціонерного товариства акціонерний банк "УКРГАЗБАНК" відділення №323, місцезнаходження: 36020, м. Полтава, вул. Жовтнева, буд. 19, ідентифікаційний код  23697280, МФО 320478
Рахунок №UA963204780000000026000279199
</t>
  </si>
  <si>
    <t>Коломийська міська організація  ПОЛІТИЧНОЇ ПАРТІЇ "ЄВРОПЕЙСЬКА СОЛІДАРНІСТЬ"</t>
  </si>
  <si>
    <t>78200, Івано-Франківська обл., місто Коломия, ВУЛИЦЯ ДОВБУША, будинок 65А</t>
  </si>
  <si>
    <t>78200, Івано-Франківська обл.,         м. Коломия, вул. Петлюри, буд.9</t>
  </si>
  <si>
    <t xml:space="preserve">Територіально відокремлене безбалансове відділення № 10008/0129 філії Івано-Франківського обласного управління публічного акціонерного товариства "Державний ощадний банк України", місцезнаходження: 78200, м. Коломия, вул. Драгоманова, буд. 5, ідентифікаційний код  00032129, МФО 336503
Рахунок № UA163365030000026003300980169, </t>
  </si>
  <si>
    <t>КРЕМЕНЧУЦЬКА МІСЬКА ОРГАНІЗАЦІЯ ПОЛІТИЧНОЇ ПАРТІЇ "ЄВРОПЕЙСЬКА СОЛІДАРНІСТЬ"</t>
  </si>
  <si>
    <t>Полт.обл. м.Кременчук, Автозаводський р-н, вул.29 вересня , буд.10/24, кв.3</t>
  </si>
  <si>
    <t xml:space="preserve">Рахунок № 26001424501АТ КБ "Приватбанк" , МФО 331401,  ЄДРПОУ 14360570, Поточний рахунок 26004054634768           </t>
  </si>
  <si>
    <t>Дніпровська міська організація Політичної Партії «Європейська Солідарність»</t>
  </si>
  <si>
    <t>49000, Дніпропетровська обл., місто Дніпро, ПРОСПЕКТ ДМИТРА ЯВОРНИЦЬКОГО, будинок 68</t>
  </si>
  <si>
    <t xml:space="preserve"> Дніпропетровська обл., місто Дніпро, МОНІТОРНА, будинок 7</t>
  </si>
  <si>
    <t xml:space="preserve">АТ "Ощадбанк", МФО 305482, ЕДРПОУ 09305480, п/р UA243054820000026004300644298 , соціальний UA243054820000026048300644298; ПАТ КБ "Приватбанк", МФО 305299, р/р UA133052990000026005050304679, социальний UA133052990000026044050219770                                                                                                                                                                                          </t>
  </si>
  <si>
    <t>Зведена таблиця звіту політичної партії
про майно, доходи, витрати і зобов’язання фінансового характеру</t>
  </si>
  <si>
    <t>Перелік</t>
  </si>
  <si>
    <t xml:space="preserve">Код 
рядка </t>
  </si>
  <si>
    <t>Вартість, сума коштів 
на кінець звітного періоду (грн)</t>
  </si>
  <si>
    <t xml:space="preserve">Майно, нематеріальні цінності, цінні папери, що перебувають у власності, усього,
у тому числі: </t>
  </si>
  <si>
    <t>глава 1 розділу І</t>
  </si>
  <si>
    <t>нерухоме майно, що перебуває у власності, усього</t>
  </si>
  <si>
    <t>пункт 1.1</t>
  </si>
  <si>
    <t>рухоме майно, що перебуває у власності,  усього,
у тому числі:</t>
  </si>
  <si>
    <t>пункт 1.2</t>
  </si>
  <si>
    <t>транспортні засоби</t>
  </si>
  <si>
    <t>підпункт 1</t>
  </si>
  <si>
    <t>рухоме майно</t>
  </si>
  <si>
    <t>підпункт 2</t>
  </si>
  <si>
    <t>нематеріальні активи, що перебувають у власності, усього</t>
  </si>
  <si>
    <t>пункт 1.3</t>
  </si>
  <si>
    <t>цінні папери, що перебувають у власності, усього</t>
  </si>
  <si>
    <t>пункт 1.4</t>
  </si>
  <si>
    <t>Майно, нематеріальні цінності, що перебувають на праві користування, усього,
у тому числі:</t>
  </si>
  <si>
    <t>глава 2
розділу І</t>
  </si>
  <si>
    <t>нерухоме майно, що перебуває  на праві користування, усього</t>
  </si>
  <si>
    <t>пункт 2.1</t>
  </si>
  <si>
    <t>рухоме майно, що перебуває на праві користування,  усього, 
у тому числі:</t>
  </si>
  <si>
    <t>пункт 2.2</t>
  </si>
  <si>
    <t>пункт 2.2.1</t>
  </si>
  <si>
    <t>рухоме  майно</t>
  </si>
  <si>
    <t>пункт 2.2.2</t>
  </si>
  <si>
    <t>нематеріальні активи, що перебувають на праві користування, усього</t>
  </si>
  <si>
    <t>пункт 2.3</t>
  </si>
  <si>
    <t>Грошові кошти, усього
 у тому числі:</t>
  </si>
  <si>
    <t>глава 1
розділу II</t>
  </si>
  <si>
    <t>на рахунках політичної партії</t>
  </si>
  <si>
    <t>на рахунках виборчого фонду</t>
  </si>
  <si>
    <t xml:space="preserve">на рахунку відшкодування витрат з фінансування передвиборної агітації </t>
  </si>
  <si>
    <t>на рахунку для отримання коштів з державного бюджету на фінансування статутної діяльності</t>
  </si>
  <si>
    <t>Отримано грошових коштів з державного бюджету, усього, 
у тому числі:</t>
  </si>
  <si>
    <t>глава 2
розділу ІІ</t>
  </si>
  <si>
    <t>на рахунок для отримання коштів з державного бюджету на фінансування статутної діяльності політичної партії</t>
  </si>
  <si>
    <t>на рахунок для відшкодування витрат  з фінансування передвиборної агітації</t>
  </si>
  <si>
    <t>Внески грошовими коштами, усього,
у тому числі:</t>
  </si>
  <si>
    <t>глава 1
розділу III</t>
  </si>
  <si>
    <t>членські внески</t>
  </si>
  <si>
    <t>на рахунки політичної партії, усього, в тому числі:</t>
  </si>
  <si>
    <t>повернено коштів, усього, 
у тому числі:</t>
  </si>
  <si>
    <t>пункти 1.2, 1.3</t>
  </si>
  <si>
    <t>грошових коштів власнику, усього</t>
  </si>
  <si>
    <t>грошових коштів до державного бюджету, усього</t>
  </si>
  <si>
    <t>на рахунок виборчого фонду, усього</t>
  </si>
  <si>
    <t>Повернено коштів, усього, 
у тому числі:</t>
  </si>
  <si>
    <t>пункти 1.5, 1.6</t>
  </si>
  <si>
    <t>Кошти від господарської діяльності, 
у тому числі:</t>
  </si>
  <si>
    <t>доходи від здачі майна в оренду</t>
  </si>
  <si>
    <t>дивіденди, проценти, роялті</t>
  </si>
  <si>
    <t>надходження за договорами</t>
  </si>
  <si>
    <t>надходження від заходів, що проводяться політичною партією</t>
  </si>
  <si>
    <t>дохід від відчуження  нерухомого майна</t>
  </si>
  <si>
    <t>дохід від відчуження рухомого  майна</t>
  </si>
  <si>
    <t>дохід від відчуження нематеріальних прав</t>
  </si>
  <si>
    <t>дохід від відчуження цінних паперів</t>
  </si>
  <si>
    <t>інші види доходів, що не заборонені законом (у тому числі переваги, пільги, послуги)</t>
  </si>
  <si>
    <t>Внески нерухомим майном, усього</t>
  </si>
  <si>
    <t>глава 2
розділу ІІІ</t>
  </si>
  <si>
    <t>Повернено внесків нерухомим майном, усього, 
у тому числі:</t>
  </si>
  <si>
    <t>пункти 2.2, 2.3</t>
  </si>
  <si>
    <t>власнику, усього</t>
  </si>
  <si>
    <t>до державного бюджету</t>
  </si>
  <si>
    <t>Внески рухомим майном, усього,
у тому числі:</t>
  </si>
  <si>
    <t>глава 3 розділу ІІІ</t>
  </si>
  <si>
    <t>транспортними засобами</t>
  </si>
  <si>
    <t>пункт 3.1</t>
  </si>
  <si>
    <t>Повернено  внесків транспортними засобами, усього, 
у тому числі:</t>
  </si>
  <si>
    <t>пункти 3.2, 3.3</t>
  </si>
  <si>
    <t>власнику</t>
  </si>
  <si>
    <t>рухомим майном, усього</t>
  </si>
  <si>
    <t>пункт 3.4</t>
  </si>
  <si>
    <t>Повернено внесків рухомим майном, усього, 
у тому числі:</t>
  </si>
  <si>
    <t>пункти 3.5, 3.6</t>
  </si>
  <si>
    <t>Внески нематеріальними активами, усього</t>
  </si>
  <si>
    <t xml:space="preserve">глава 4
розділу ІІІ </t>
  </si>
  <si>
    <t>Повернено внесків нематеріальними активами, усього, у тому числі:</t>
  </si>
  <si>
    <t>пункти 4.2, 4.3</t>
  </si>
  <si>
    <t>Внески цінними паперами, усього</t>
  </si>
  <si>
    <t>глава 5
розділу ІІІ</t>
  </si>
  <si>
    <t>Повернено внесків цінними паперами, усього, 
у тому числі:</t>
  </si>
  <si>
    <t>пункти 5.2, 5.3</t>
  </si>
  <si>
    <t>Спонсорські внески, усього</t>
  </si>
  <si>
    <t>глава 6
розділу ІІІ</t>
  </si>
  <si>
    <t>Повернено спонсорських внесків, усього, 
у тому числі:</t>
  </si>
  <si>
    <t>пункти 6.2, 6.3</t>
  </si>
  <si>
    <t>Витрати на здійснення статутної діяльності, усього,
у тому числі:</t>
  </si>
  <si>
    <t>розділ IV</t>
  </si>
  <si>
    <t>заробітна плата</t>
  </si>
  <si>
    <t>оренда приміщення (будинку, офіса, квартири)</t>
  </si>
  <si>
    <t>оренда транспортних засобів</t>
  </si>
  <si>
    <t>оренда обладнання та технічних засобів</t>
  </si>
  <si>
    <t>послуги зв’язку</t>
  </si>
  <si>
    <t>витрати на соціальну допомогу</t>
  </si>
  <si>
    <t>проведення з’їздів, партійних конференцій, загальних зборів</t>
  </si>
  <si>
    <t>матеріальні витрати та оплата послуг</t>
  </si>
  <si>
    <t>капітальний ремонт</t>
  </si>
  <si>
    <t>капітальні вкладення</t>
  </si>
  <si>
    <t>сплачені податки та збори</t>
  </si>
  <si>
    <t>повернення запозичених коштів</t>
  </si>
  <si>
    <t>придбання нерухомого майна</t>
  </si>
  <si>
    <t>придбання рухомого майна</t>
  </si>
  <si>
    <t>придбання цінних паперів</t>
  </si>
  <si>
    <t>придбання нематеріальних активів</t>
  </si>
  <si>
    <t>утримання місцевих організацій партії,  інших зареєстрованих структурних підрозділів, усього,
 з них:</t>
  </si>
  <si>
    <t>регіональні відділення</t>
  </si>
  <si>
    <t>інші зареєстровані структурні підрозділи</t>
  </si>
  <si>
    <t xml:space="preserve">витрачено з виборчих фондів </t>
  </si>
  <si>
    <t xml:space="preserve">повернуто з виборчих фондів, 
з них: </t>
  </si>
  <si>
    <t>юридичним особам та фізичним особам − підприємцям</t>
  </si>
  <si>
    <t>фізичним особам</t>
  </si>
  <si>
    <t>перераховано до державного бюджету з виборчих фондів</t>
  </si>
  <si>
    <t>заснування і утримання видавництв, інформаційних агентств, поліграфічних підприємств, ЗМІ, освітніх закладів</t>
  </si>
  <si>
    <t>публічні заходи</t>
  </si>
  <si>
    <t>пропагандистська діяльність (інформаційна, рекламна, видавнича, поліграфічна),
 у тому числі:</t>
  </si>
  <si>
    <t>видавнича діяльність</t>
  </si>
  <si>
    <t>розміщення зовнішньої політичної реклами</t>
  </si>
  <si>
    <t>розміщення реклами на телебаченні</t>
  </si>
  <si>
    <t>розміщення реклами на радіо</t>
  </si>
  <si>
    <t>розміщення реклами у друкованих засобах масової інформації</t>
  </si>
  <si>
    <t>міжнародна діяльність</t>
  </si>
  <si>
    <t>інші не заборонені законом витрати</t>
  </si>
  <si>
    <t>перерахування штрафних санкцій за укладеними договорами</t>
  </si>
  <si>
    <t xml:space="preserve">Фінансові зобов’язання політичної партії, усього </t>
  </si>
  <si>
    <t>розділ V</t>
  </si>
  <si>
    <t>І. Відомості про майно, нематеріальні цінності, цінні папери  політичної партії</t>
  </si>
  <si>
    <t xml:space="preserve">Відомості про майно, нематеріальні цінності, цінні папери, що перебувають у власності, усього,
у тому числі: </t>
  </si>
  <si>
    <t>нерухоме майно, що перебуває у власності, усього,
у тому числі:</t>
  </si>
  <si>
    <t>за кордоном</t>
  </si>
  <si>
    <t>нематеріальні активи, що перебувають у власності, всього, 
у тому числі:</t>
  </si>
  <si>
    <t>цінні папери, що перебувають у власності, усього, 
у тому числі:</t>
  </si>
  <si>
    <t xml:space="preserve">Відомості про майно, нематеріальні цінності, що перебувають на праві користування, усього,
у тому числі: </t>
  </si>
  <si>
    <t>нерухоме майно, що перебуває  на праві користування, усього,
у тому числі:</t>
  </si>
  <si>
    <t>рухоме майно, що перебуває на праві користування,  усього,
у тому числі:</t>
  </si>
  <si>
    <t>нематеріальні активи, що перебувають на праві користування, усього, 
у тому числі:</t>
  </si>
  <si>
    <t xml:space="preserve"> за кордоном</t>
  </si>
  <si>
    <t>1. Відомості про майно, у тому числі за кордоном, що перебуває у власності політичної партії</t>
  </si>
  <si>
    <t>1.1. Відомості про нерухоме майно</t>
  </si>
  <si>
    <t>Перелік майна</t>
  </si>
  <si>
    <t>Місце-
знаходження
майна
(країна, адреса)</t>
  </si>
  <si>
    <t>Загальна площа
(кв. м)</t>
  </si>
  <si>
    <t>Реєстраційні дані майна</t>
  </si>
  <si>
    <t>Дата 
придбання</t>
  </si>
  <si>
    <t>Вартість
придбання
майна</t>
  </si>
  <si>
    <t>Наявність/
відсутність 
обтяжень</t>
  </si>
  <si>
    <t>Дата
відчуження</t>
  </si>
  <si>
    <t>Вартість
відчуження
майна</t>
  </si>
  <si>
    <t>Сума доходу за звітний період
(оренда тощо)</t>
  </si>
  <si>
    <t>Балансова
вартість на кінець  звітного 
кварталу</t>
  </si>
  <si>
    <t>Нежитлові, офісні приміщення,
будинки</t>
  </si>
  <si>
    <t>Житлові приміщення, будинки, квартири</t>
  </si>
  <si>
    <t>Гаражі, бокси, 
складські приміщення</t>
  </si>
  <si>
    <t>Земельні ділянки</t>
  </si>
  <si>
    <t>Інше нерухоме майно</t>
  </si>
  <si>
    <t>Загальна сума</t>
  </si>
  <si>
    <t>1.2. Відомості про рухоме майно:</t>
  </si>
  <si>
    <t>1) транспортні засоби</t>
  </si>
  <si>
    <t>Перелік 
транспортних засобів</t>
  </si>
  <si>
    <t>Марка/модель (об’єм циліндрів двигуна, куб. см, потужність двигуна, кВт, довжина для водних засобів, см)</t>
  </si>
  <si>
    <t>Рік випуску</t>
  </si>
  <si>
    <t>Автомобілі легкові</t>
  </si>
  <si>
    <t>Автомобілі вантажні (спеціальні)</t>
  </si>
  <si>
    <t>Водні
засоби</t>
  </si>
  <si>
    <t>Повітряні судна</t>
  </si>
  <si>
    <t>Інші транспортні
засоби</t>
  </si>
  <si>
    <t>2) рухоме майно*</t>
  </si>
  <si>
    <t>Назва рухомого майна</t>
  </si>
  <si>
    <t>Місце- 
знаходження
об’єкта (країна,
адреса)</t>
  </si>
  <si>
    <t>*</t>
  </si>
  <si>
    <t>Дані про  рухоме  майно  (крім транспортних засобів) зазначаються, якщо вартість  такого  майна  перевищує  п’ятдесят розмірів мінімальної заробітної       плати, встановленої на 01 січня звітного року.</t>
  </si>
  <si>
    <t>1.3. Відомості про нематеріальні активи політичної партії</t>
  </si>
  <si>
    <t>Перелік активів</t>
  </si>
  <si>
    <t>Назва
нематеріального активу</t>
  </si>
  <si>
    <t>Місце- 
знаходження
об’єкта (країна, адреса)</t>
  </si>
  <si>
    <t>Вартість
придбання</t>
  </si>
  <si>
    <t>Природні активи
(право користування надрами, іншими природними ресурсами)</t>
  </si>
  <si>
    <t>Комерційні позначення (товарні знаки, торгові марки)</t>
  </si>
  <si>
    <t>Знак для товарів і послуг № 201095</t>
  </si>
  <si>
    <t>31.12.2016</t>
  </si>
  <si>
    <t>Знак для товарів і послуг № 201096</t>
  </si>
  <si>
    <t>Об’єкти промислової власності (право на винаходи, промислові зразки, ноу-хау тощо)</t>
  </si>
  <si>
    <t>Авторське право та суміжні з ним права (на літературні та музичні твори, програми для ЕОМ)</t>
  </si>
  <si>
    <t>Друкований засіб масової інформації «Партійна газета «Солідарність» (Свідоцтво серії КВ № 21367-1116</t>
  </si>
  <si>
    <t>Інші  нематеріальні права (право на провадження діяльності, використання економічних та інших привілеїв)</t>
  </si>
  <si>
    <t>Програмне забезпечення  Microsoft Office Home</t>
  </si>
  <si>
    <t>Програмне забезпечення Microsoft Windows 10</t>
  </si>
  <si>
    <t>Програма 1С:8.2</t>
  </si>
  <si>
    <t>1.4. Відомості про цінні папери</t>
  </si>
  <si>
    <t>Код ЦП</t>
  </si>
  <si>
    <t>Емітент</t>
  </si>
  <si>
    <t>Зберігач, депо</t>
  </si>
  <si>
    <t>Підстави придбання</t>
  </si>
  <si>
    <t>Сума доходу з цінних паперів за звітний період</t>
  </si>
  <si>
    <t>Балансова
вартість на кінець  звітного 
періоду</t>
  </si>
  <si>
    <t>Загальна вартість</t>
  </si>
  <si>
    <t>2. Відомості про майно, у тому числі за кордоном, що перебуває на праві користування політичної партії</t>
  </si>
  <si>
    <t>2.1. Відомості про нерухоме майно:</t>
  </si>
  <si>
    <t>1)	власник – фізична особа</t>
  </si>
  <si>
    <t>Місце-
знаходження
об’єкта
(країна, адреса)</t>
  </si>
  <si>
    <t>Дата 
отримання</t>
  </si>
  <si>
    <t>Вартість майна на момент отримання</t>
  </si>
  <si>
    <t>Термін користування</t>
  </si>
  <si>
    <t>Прізвище, ім’я, по батькові власника</t>
  </si>
  <si>
    <t>РНОКПП
або серія та номер паспорта з відміткою</t>
  </si>
  <si>
    <t>Місце
проживання власника</t>
  </si>
  <si>
    <t>2)	власник – юридична особа</t>
  </si>
  <si>
    <t>Дата 
отримання
майна</t>
  </si>
  <si>
    <t>Повне найменування
власника</t>
  </si>
  <si>
    <t>Місце-знаходження
власника</t>
  </si>
  <si>
    <t>01015,м.Київ, вулиця Лаврська 16 (літера М)</t>
  </si>
  <si>
    <t>1166060680000</t>
  </si>
  <si>
    <t>01.08.2017</t>
  </si>
  <si>
    <t xml:space="preserve">ТОВ "ПІДПРИЄМСТВО "КИЇВ" </t>
  </si>
  <si>
    <t>00308146</t>
  </si>
  <si>
    <t>01015, м.Київ, вул. Лаврська,16</t>
  </si>
  <si>
    <t>01015,м.Київ, вулиця Лаврська 16 (літера А)</t>
  </si>
  <si>
    <t>00308147</t>
  </si>
  <si>
    <t>01015,м.Київ, вулиця Лаврська 16 (літера Н)</t>
  </si>
  <si>
    <t>00308148</t>
  </si>
  <si>
    <t>01015, м.Київ, вул . Лаврська,16</t>
  </si>
  <si>
    <t>2.2. Відомості про рухоме майно</t>
  </si>
  <si>
    <t>2.2.1. Транспортні засоби:</t>
  </si>
  <si>
    <t>Перелік транспортних засобів</t>
  </si>
  <si>
    <t>Рік
випуску</t>
  </si>
  <si>
    <t>Наявність/
відсутність обтяжень</t>
  </si>
  <si>
    <t>Автомобілі
легкові</t>
  </si>
  <si>
    <t>Водні засоби</t>
  </si>
  <si>
    <t>Інші транспортні засоби</t>
  </si>
  <si>
    <t>Ідентифіка-
ційний код юридичної особи за ЄДРПОУ</t>
  </si>
  <si>
    <t>Місце-
знаходження
власника</t>
  </si>
  <si>
    <t>Mercedes Benz S500 4M L</t>
  </si>
  <si>
    <t>Приватне акціонерне товариство "Продовольча компанія "ПОДІЛЛЯ"</t>
  </si>
  <si>
    <t>24600, Вінницька обл., Крижопільський район, селище міського типу Крижопіль, вул. ЮРІЯ ТЮТЮННИКА, будинок 74А</t>
  </si>
  <si>
    <t xml:space="preserve">Mercedes Benz S600L </t>
  </si>
  <si>
    <t>24600, Вінницька обл., Крижопільський район, селище міського типу Крижопіль, вул.ЮРІЯ ТЮТЮННИКА, будинок 74А</t>
  </si>
  <si>
    <t>2.2.2. Рухоме майно*:</t>
  </si>
  <si>
    <t>Дата отримання</t>
  </si>
  <si>
    <t xml:space="preserve">Вартість майна
на момент отримання </t>
  </si>
  <si>
    <t>Термін
користування</t>
  </si>
  <si>
    <t>Місце
проживання
власника</t>
  </si>
  <si>
    <t>Дані про  рухоме  майно  (крім транспортних засобів) зазначаються, якщо вартість  такого  майна  перевищує  п’ятдесят розмірів мінімальної заробітної плати, встановленої на 01 січня звітного року.</t>
  </si>
  <si>
    <t>2.3. Відомості про нематеріальні активи:</t>
  </si>
  <si>
    <t>Назва нематеріального
активу</t>
  </si>
  <si>
    <t>Місце-
знаходження
об’єкта (країна, адреса)</t>
  </si>
  <si>
    <t>Вартість на момент отримання</t>
  </si>
  <si>
    <t>Прізвище, ім’я, по батькові
власника</t>
  </si>
  <si>
    <t xml:space="preserve">Місце прожи-
вання
власника </t>
  </si>
  <si>
    <t>Природні активи (право користування надрами, іншими природними ресурсами)</t>
  </si>
  <si>
    <t>Інші нематеріальні права (право на провадження діяльності, використання економічних та інших привілеїв)</t>
  </si>
  <si>
    <t>ІІ. Відомості про грошові кошти політичної партії</t>
  </si>
  <si>
    <t>Зведена таблиця грошових коштів політичної партії
станом на кінець відповідного звітного кварталу</t>
  </si>
  <si>
    <t>Перелік надходжень</t>
  </si>
  <si>
    <t>Сума (грн)</t>
  </si>
  <si>
    <t>Примітка</t>
  </si>
  <si>
    <t>Грошові кошти, усього,
 у тому числі:</t>
  </si>
  <si>
    <t>глава 1</t>
  </si>
  <si>
    <t>на рахунку відшкодування витрат з фінансування передвиборної агітації</t>
  </si>
  <si>
    <t>Отримано грошових коштів на рахунок для отримання коштів з державного бюджету на фінансування статутної діяльності політичної партії</t>
  </si>
  <si>
    <t xml:space="preserve">пункт 2.1
глави 2 </t>
  </si>
  <si>
    <t>Отримано грошових коштів на рахунок для відшкодування витрат з фінансування передвиборної агітації</t>
  </si>
  <si>
    <t>1. Відомості про грошові кошти на рахунках  політичної партії</t>
  </si>
  <si>
    <t>1.1. Грошові кошти на рахунку  політичної партії</t>
  </si>
  <si>
    <t>Найменування банку та/або інших фінансових установ</t>
  </si>
  <si>
    <t>Вид рахунку</t>
  </si>
  <si>
    <t>Номер рахунку</t>
  </si>
  <si>
    <t>Сума коштів</t>
  </si>
  <si>
    <t>АКЦІОНЕРНЕ ТОВАРИСТВО "МІЖНАРОДНИЙ ІНВЕСТИЦІЙНИЙ БАНК"</t>
  </si>
  <si>
    <t>Поточний</t>
  </si>
  <si>
    <t>UA023805820000026006020316815</t>
  </si>
  <si>
    <t>Депозитний</t>
  </si>
  <si>
    <t>UA383805820000026104160316815</t>
  </si>
  <si>
    <t>Соціальний</t>
  </si>
  <si>
    <t>UA223805820000026049010316815</t>
  </si>
  <si>
    <t>1.2. Грошові кошти на рахунках виборчого фонду політичної партії</t>
  </si>
  <si>
    <t>1.3. Грошові кошти на рахунку для відшкодування витрат, пов’язаних із фінансуванням передвиборної агітації *</t>
  </si>
  <si>
    <t>UA763805820000026008040316815</t>
  </si>
  <si>
    <t>1.4.  Грошові кошти на рахунку для отримання коштів з Державного бюджету України на фінансування статутної діяльності *</t>
  </si>
  <si>
    <t>UA393805820000026007030316815</t>
  </si>
  <si>
    <t>Заповнюється у разі отримання політичною партією таких коштів.</t>
  </si>
  <si>
    <t>2. Відомості щодо надходження коштів з Державного бюджету України на рахунки політичної партії</t>
  </si>
  <si>
    <t>2.1. Надходження на рахунок для отримання коштів з Державного бюджету України на фінансування статутної діяльності *</t>
  </si>
  <si>
    <t>Дата надходження коштів</t>
  </si>
  <si>
    <t>Номер розрахункового документа</t>
  </si>
  <si>
    <t>Усього надійшло коштів</t>
  </si>
  <si>
    <t>2.2. Відомості про повернення коштів з рахунку для отримання коштів з Державного бюджету                України на фінансування статутної діяльності</t>
  </si>
  <si>
    <t>Дата повернення</t>
  </si>
  <si>
    <t>2.3. Відомості про надходження коштів на рахунок для відшкодування витрат,
пов’язаних з фінансуванням передвиборної агітації*</t>
  </si>
  <si>
    <t>ІІІ. Відомості про внески на користь політичної партії, у тому числі за кордоном, залежно від виду внеску</t>
  </si>
  <si>
    <t>Зведена таблиця внесків на користь політичної партії
станом на кінець відповідного звітного кварталу</t>
  </si>
  <si>
    <t>Перелік внесків</t>
  </si>
  <si>
    <t>Сума (вартість), грн</t>
  </si>
  <si>
    <t>Надійшло внесків грошовими коштами, усього,
у тому числі:</t>
  </si>
  <si>
    <t>на рахунки політичної партії, усього, 
у тому числі:</t>
  </si>
  <si>
    <t>від фізичних осіб</t>
  </si>
  <si>
    <t>від юридичних осіб</t>
  </si>
  <si>
    <t>Повернено коштів, що надійшли з порушенням вимог законодавства на рахунки політичної партії,  усього, 
у тому числі:</t>
  </si>
  <si>
    <t>грошових коштів власнику, усього, 
у тому числі:</t>
  </si>
  <si>
    <t>підпункти 1, 2</t>
  </si>
  <si>
    <t>юридичним особам</t>
  </si>
  <si>
    <t>грошових коштів до державного бюджету</t>
  </si>
  <si>
    <t>пункт1.2</t>
  </si>
  <si>
    <t>Повернено коштів, що надійшли помилково на рахунки політичної партії, усього, 
у тому числі:</t>
  </si>
  <si>
    <t>власнику, усього,
у тому числі:</t>
  </si>
  <si>
    <t>на рахунки виборчого фонду, усього
у тому числі:</t>
  </si>
  <si>
    <t xml:space="preserve">від фізичних осіб </t>
  </si>
  <si>
    <t xml:space="preserve">від юридичних осіб </t>
  </si>
  <si>
    <t>Повернено коштів, що надійшли з порушенням вимог законодавства на рахунки виборчого фонду, усього, 
у тому числі:</t>
  </si>
  <si>
    <t>пункт 1.5</t>
  </si>
  <si>
    <t>Повернено коштів, що надійшли помилково на рахунки виборчого фонду, усього, 
у тому числі:</t>
  </si>
  <si>
    <t>пункт 1.6</t>
  </si>
  <si>
    <t>Надійшло внесків нерухомим майном, усього,
у тому числі:</t>
  </si>
  <si>
    <t>пункт 2.1
глави 2</t>
  </si>
  <si>
    <t>Повернено внесків нерухомим майном, що надійшли з порушенням вимог законодавства, усього, 
у тому числі:</t>
  </si>
  <si>
    <t>внесків нерухомим майном власнику, усього, 
у тому числі:</t>
  </si>
  <si>
    <t>внесків нерухомим майном до державного бюджету</t>
  </si>
  <si>
    <t>Повернено внесків нерухомим майном, що надійшли помилково, усього, 
у тому числі</t>
  </si>
  <si>
    <t xml:space="preserve">внесків нерухомим майном до державного бюджету </t>
  </si>
  <si>
    <t>Надійшло внесків рухомим майном, усього,
у тому числі:</t>
  </si>
  <si>
    <t>пункт 3.1  глави 3</t>
  </si>
  <si>
    <t>транспортними засобами, усього,
у тому числі:</t>
  </si>
  <si>
    <t>Повернено внесків транспортними засобами, що надійшли з порушенням вимог законодавства усього, 
у тому числі:</t>
  </si>
  <si>
    <t>пункт 3.2</t>
  </si>
  <si>
    <t>внесків транспортними засобами власнику, усього, 
у тому числі:</t>
  </si>
  <si>
    <t xml:space="preserve">фізичним особам </t>
  </si>
  <si>
    <t xml:space="preserve">юридичним особам </t>
  </si>
  <si>
    <t>внесків транспортними засобами до державного бюджету</t>
  </si>
  <si>
    <t>Повернено внесків транспортними засобами, що надійшли  помилково, усього, 
у тому числі:</t>
  </si>
  <si>
    <t>пункт 3.3</t>
  </si>
  <si>
    <t>внесків транспортними засобами власнику, усього,
у тому числі:</t>
  </si>
  <si>
    <t>внесків транспортним засобами до державного бюджету</t>
  </si>
  <si>
    <t>рухомим майном, усього,
у тому числі:</t>
  </si>
  <si>
    <t>Повернено внесків рухомим майном, що надійшли з порушенням вимог законодавства, усього, 
у тому числі:</t>
  </si>
  <si>
    <t>пункт 3.5</t>
  </si>
  <si>
    <t>внесків рухомим майном власнику, усього,
у тому числі:</t>
  </si>
  <si>
    <t>внесків рухомим майном до державного бюджету</t>
  </si>
  <si>
    <t>Повернено внесків рухомим майном, що надійшли помилково, усього, 
у тому числі:</t>
  </si>
  <si>
    <t>пункт 3.6</t>
  </si>
  <si>
    <t>внесків рухомим майном власнику, усього, 
у тому числі:</t>
  </si>
  <si>
    <t>Надійшло внесків нематеріальними активами, усього,
у тому числі:</t>
  </si>
  <si>
    <t>пункт 4.1 
глави 4</t>
  </si>
  <si>
    <t>Повернено внесків нематеріальними активами, що надійшли з порушенням вимог законодавства, усього, 
у тому числі:</t>
  </si>
  <si>
    <t>пункт 4.2</t>
  </si>
  <si>
    <t>внесків нематеріальними активами власнику, усього,
у тому числі:</t>
  </si>
  <si>
    <t>внесків нематеріальними активами до державного бюджету</t>
  </si>
  <si>
    <t>Повернено внесків нематеріальними активами, що надійшли  помилково, усього, 
у тому числі:</t>
  </si>
  <si>
    <t>пункт 4.3</t>
  </si>
  <si>
    <t>внесків нематеріальними активами власнику, усього, 
у тому числі:</t>
  </si>
  <si>
    <t>Надійшло внесків цінними паперами, усього,
у тому числі:</t>
  </si>
  <si>
    <t>пункт 5.1 
глави 5</t>
  </si>
  <si>
    <t>Повернено внесків цінними паперами, що надійшли з порушенням вимог законодавства, усього, 
у тому числі:</t>
  </si>
  <si>
    <t>пункт 5.2</t>
  </si>
  <si>
    <t>внесків цінними паперами власнику, усього,
у тому числі:</t>
  </si>
  <si>
    <t>внесків цінними паперами до державного бюджету</t>
  </si>
  <si>
    <t>Повернено внесків цінними паперами, що надійшли помилково, усього, 
у тому числі:</t>
  </si>
  <si>
    <t>пункт 5.3</t>
  </si>
  <si>
    <t>внесків цінними паперами власнику, усього, 
у тому числі:</t>
  </si>
  <si>
    <t>Надійшло спонсорських внесків, усього</t>
  </si>
  <si>
    <t>пункт 6.1 
глави 6</t>
  </si>
  <si>
    <t>Повернено спонсорських внесків, що надійшли з порушенням вимог законодавства, усього, 
у тому числі:</t>
  </si>
  <si>
    <t>пункт 6.2</t>
  </si>
  <si>
    <t>Повернено спонсорських внесків, що надійшли помилково, усього, 
у тому числі:</t>
  </si>
  <si>
    <t>пункт 6.3</t>
  </si>
  <si>
    <t>1.	Відомості про внески грошовими коштами на рахунки політичної партії</t>
  </si>
  <si>
    <t>1.1. Внески грошовими коштами на рахунки політичної партії:</t>
  </si>
  <si>
    <t>1)	від фізичних осіб</t>
  </si>
  <si>
    <t>Дата надход-
ження внеску</t>
  </si>
  <si>
    <t>Номер розрахункового
документа</t>
  </si>
  <si>
    <t>Прізвище, ім’я, по батькові платника</t>
  </si>
  <si>
    <t>РНОКПП або серія та номер паспорта з відміткою</t>
  </si>
  <si>
    <t>Місце проживання
платника</t>
  </si>
  <si>
    <t>Сума
(грн)</t>
  </si>
  <si>
    <t>29.09.2020</t>
  </si>
  <si>
    <t>Текущий в ПАТ "МІБ"</t>
  </si>
  <si>
    <t xml:space="preserve">@2PL559708                    </t>
  </si>
  <si>
    <t>Шаргородська Оксана ВіталіЇвна</t>
  </si>
  <si>
    <t>11.08.2020</t>
  </si>
  <si>
    <t xml:space="preserve">@2PL798273                    </t>
  </si>
  <si>
    <t xml:space="preserve">Тисенко Юрій Олександрович </t>
  </si>
  <si>
    <t>2)	від юридичних осіб</t>
  </si>
  <si>
    <t>Повне найменування
платника</t>
  </si>
  <si>
    <t>Ідентифікаційний код юридичної особи за
 ЄДРПОУ</t>
  </si>
  <si>
    <t>Місцезнаходження
платника</t>
  </si>
  <si>
    <t>1.2. Відомості про повернення та перерахування до державного бюджету України  грошових коштів, що надійшли з порушенням вимог законодавства на рахунки політичної партії:</t>
  </si>
  <si>
    <t>1) від фізичних осіб</t>
  </si>
  <si>
    <t>Загальна сума коштів</t>
  </si>
  <si>
    <t>Номер
розрахункового документа</t>
  </si>
  <si>
    <t>Прізвище, ім’я, по батькові особи, від якої отримано кошти</t>
  </si>
  <si>
    <t>Місце
проживання
особи</t>
  </si>
  <si>
    <t>Обґрунтування повернення</t>
  </si>
  <si>
    <t>Сума повернення (грн)</t>
  </si>
  <si>
    <t>Сума, яка перераховується до бюджету (грн)</t>
  </si>
  <si>
    <t>Усього повернено та перераховано коштів до Державного бюджету України</t>
  </si>
  <si>
    <t>2) від юридичних осіб</t>
  </si>
  <si>
    <t>Повне найменування
особи</t>
  </si>
  <si>
    <t>Ідентифіка-ційний код юридичної особи за
 ЄДРПОУ</t>
  </si>
  <si>
    <t>1.3 Відомості про повернення та перерахування до Державного бюджету України  грошових коштів, що надійшли помилково на рахунки політичної партії:</t>
  </si>
  <si>
    <t>Місце-
знаходження
особи</t>
  </si>
  <si>
    <t>1.4. Внески грошовими коштами на рахунки виборчого фонду політичної партії:</t>
  </si>
  <si>
    <t>1.5. Відомості про повернення та перерахування до Державного бюджету України  грошових коштів, що надійшли з порушенням вимог законодавства на рахунки виборчого фонду:</t>
  </si>
  <si>
    <t xml:space="preserve">1.6. Відомості про повернення та перерахування до Державного бюджету України  грошових коштів, що надійшли помилково на рахунки виборчого фонду: </t>
  </si>
  <si>
    <t>2. Відомості про внески нерухомим майном на користь політичної партії, у тому числі за кордоном, залежно від особи, що їх здійснила</t>
  </si>
  <si>
    <t>2.1. Внески нерухомим майном на користь політичної партії:</t>
  </si>
  <si>
    <t>Вид нерухомого майна</t>
  </si>
  <si>
    <t>Місцезнаходження
майна</t>
  </si>
  <si>
    <t>Ринкова вартість майна</t>
  </si>
  <si>
    <t>Прізвище, ім’я, по батькові особи</t>
  </si>
  <si>
    <t>Місце проживання
особи</t>
  </si>
  <si>
    <t>Балансова вартість на кінець  звітного кварталу</t>
  </si>
  <si>
    <t>Ринкова вартість майна
(грн)</t>
  </si>
  <si>
    <t>Повне найменування
юридичної особи</t>
  </si>
  <si>
    <t xml:space="preserve">2.2. Відомості про повернення та перерахування до Державного бюджету України внесків нерухомим майном, що надійшли з порушенням вимог законодавства: </t>
  </si>
  <si>
    <t>Дата надход-
ження об’єкта</t>
  </si>
  <si>
    <t>Об’єкт  майна</t>
  </si>
  <si>
    <t>Місцезнаходження
об’єкта</t>
  </si>
  <si>
    <t>Реєстраційні дані</t>
  </si>
  <si>
    <t>Повне наймену-
вання
особи</t>
  </si>
  <si>
    <t>Ідентифіка-
ційний код юридичної особи за
 ЄДРПОУ</t>
  </si>
  <si>
    <t>Місце-
знаход-ження
особи</t>
  </si>
  <si>
    <t>2.3. Відомості про повернення та перерахування до Державного бюджету України внесків нерухомим майном, що надійшли помилково:</t>
  </si>
  <si>
    <t>3. Відомості про внески рухомим майном на користь політичної партії, у тому числі за кордоном, залежно від особи, що їх здійснила</t>
  </si>
  <si>
    <t>3.1. Внески транспортними засобами на користь політичної партії</t>
  </si>
  <si>
    <t>Дата
надходження</t>
  </si>
  <si>
    <t>Ринкова
вартість майна
(грн)</t>
  </si>
  <si>
    <t>Повне найменування юридичної особи</t>
  </si>
  <si>
    <t>Ідентифікацій-ний код юридичної особи за
 ЄДРПОУ</t>
  </si>
  <si>
    <t>Місцезнаходження
особи</t>
  </si>
  <si>
    <t>3.2. Відомості про повернення та перерахування до Державного бюджету України внесків транспортними засобами, що надійшли з порушенням вимог законодавства:</t>
  </si>
  <si>
    <t xml:space="preserve">
Об’єкт  рухомого   майна</t>
  </si>
  <si>
    <t>Марка/модель (об’єм циліндрів двигуна, куб. см, потужність
двигуна, кВт, довжина для водних засобів, см)</t>
  </si>
  <si>
    <t>Рік 
випуску</t>
  </si>
  <si>
    <t xml:space="preserve">
Ідентифікаційний код юридичної особи за
 ЄДРПОУ</t>
  </si>
  <si>
    <t>3.3. Відомості про повернення та перерахування до Державного бюджету України внесків транспортним засобами, що надійшли помилково:</t>
  </si>
  <si>
    <t>3.4. Внески рухомим майном на користь політичної партії*:</t>
  </si>
  <si>
    <t>Дата 
надходження</t>
  </si>
  <si>
    <t>Прізвище, ім’я, по батькові
особи</t>
  </si>
  <si>
    <t>Повне наймену-
вання юридичної особи</t>
  </si>
  <si>
    <t>Ідентифікаційний код юридичної особи за
ЄДРПОУ</t>
  </si>
  <si>
    <t>*Дані про  рухоме  майно  (крім транспортних засобів) зазначаються, якщо вартість  такого  майна  перевищує  п’ятдесят розмірів мінімальної заробітної  плати, встановленої на 01 січня звітного року.</t>
  </si>
  <si>
    <t>3.5. Відомості про повернення та перерахування до Державного бюджету України внесків рухомим майном, що надійшли з порушенням вимог законодавства:</t>
  </si>
  <si>
    <t>Місцезнаходження об'єкта    (країна, адреса)</t>
  </si>
  <si>
    <t>РНОКПП або серія та номер паспорта с відміткою</t>
  </si>
  <si>
    <t>Місце проживання особи</t>
  </si>
  <si>
    <t xml:space="preserve">3.6. Відомості про повернення та перерахування до Державного бюджету України внесків рухомим майном, що надійшли помилково: </t>
  </si>
  <si>
    <t xml:space="preserve">Дата надход-
ження 
об’єкта 
</t>
  </si>
  <si>
    <t xml:space="preserve">Місцезнаходжен-ня об'єкта    (країна, адреса)
</t>
  </si>
  <si>
    <t>Місце проживан-ня особи</t>
  </si>
  <si>
    <t>Дата повер-нення</t>
  </si>
  <si>
    <t>Номер розрахун-кового документа</t>
  </si>
  <si>
    <t>Обґрунту-вання повернен-ня</t>
  </si>
  <si>
    <t>Сума повер-нення (грн)</t>
  </si>
  <si>
    <t>Сума, яка перерахо-вується до бюджету (грн)</t>
  </si>
  <si>
    <t>Назва рухомого   майна</t>
  </si>
  <si>
    <t xml:space="preserve">Повне найменування юридичної особи </t>
  </si>
  <si>
    <t>Ідентифіка-ційний код юридичної особи за  ЄДРПОУ</t>
  </si>
  <si>
    <t xml:space="preserve">Місце
знаход-ження
особи
</t>
  </si>
  <si>
    <t xml:space="preserve">4. Відомості про внески нематеріальними активами на користь політичної партії, у тому числі  за кордоном, залежно від особи, що їх здійснила
4.1. Внески нематеріальними активами на користь політичної партії:
</t>
  </si>
  <si>
    <t>Назва нематеріального активу</t>
  </si>
  <si>
    <t xml:space="preserve">Місцезнаходження об'єкта (країна, адреса)
</t>
  </si>
  <si>
    <t>Дата отри-мання</t>
  </si>
  <si>
    <t xml:space="preserve"> Вартість активів</t>
  </si>
  <si>
    <t>Наявність/ відсутність обтяжень</t>
  </si>
  <si>
    <r>
      <rPr>
        <sz val="8"/>
        <color rgb="FF000000"/>
        <rFont val="Arial"/>
        <family val="2"/>
        <charset val="204"/>
      </rPr>
      <t xml:space="preserve">Прізвище, ім'я, по батькові </t>
    </r>
    <r>
      <rPr>
        <sz val="8"/>
        <color theme="1"/>
        <rFont val="Arial"/>
        <family val="2"/>
        <charset val="204"/>
      </rPr>
      <t xml:space="preserve">особи </t>
    </r>
  </si>
  <si>
    <t>Місце проживання</t>
  </si>
  <si>
    <t xml:space="preserve">Балансова вартість на кінець звітного 
кварталу
</t>
  </si>
  <si>
    <t xml:space="preserve">Природні активи (право користу-вання надрами, іншими природними ресурсами)
</t>
  </si>
  <si>
    <t xml:space="preserve">Комер-ційне по-значення (товарні знаки, торгові марки)
</t>
  </si>
  <si>
    <t>Об’єкти промис-лової власності (право на винаходи, промислові зразки, ноу-хау тощо)</t>
  </si>
  <si>
    <t>Авторське право та суміжні з ним права (на літе-ратурні та музичні твори, програми для ЕОМ)</t>
  </si>
  <si>
    <t>Інші  нема-теріальні права (право на провад-ження діяльності, викорис-тання еко-номічних та інших привілеїв)</t>
  </si>
  <si>
    <t xml:space="preserve">Місцезнаходження об'єкта  (країна, адреса)
</t>
  </si>
  <si>
    <t>Повне найменування особи</t>
  </si>
  <si>
    <t>Місцезнаходження особи</t>
  </si>
  <si>
    <t xml:space="preserve">Природні активи (право користу-вання надрами, іншими природними ре-сурсами)
</t>
  </si>
  <si>
    <t xml:space="preserve">4.2. Відомості про повернення та перерахування до Державного бюджету України внесків нематеріальними активами, що надійшли з порушенням вимог законодавства: </t>
  </si>
  <si>
    <t xml:space="preserve">Дата надход-
ження 
активу 
</t>
  </si>
  <si>
    <t>Назва активу</t>
  </si>
  <si>
    <t xml:space="preserve">Місцезнаходжен-ня активу 
</t>
  </si>
  <si>
    <t>Вартість активу</t>
  </si>
  <si>
    <t xml:space="preserve">Місцезнаходжен-ня активу
</t>
  </si>
  <si>
    <t xml:space="preserve">Повне найменування особи </t>
  </si>
  <si>
    <t xml:space="preserve">4.3. Відомості про повернення та перерахування до Державного бюджету України внесків нематеріальними активами, що надійшли помилково: </t>
  </si>
  <si>
    <t xml:space="preserve">Місцезнаходжен-ня активу  
</t>
  </si>
  <si>
    <t xml:space="preserve">5. Відомості про внески цінними паперами на користь політичної партії, у тому числі за кордоном, залежно від особи, що їх здійснила
5.1. Внески цінними паперами на користь політичної партії:
</t>
  </si>
  <si>
    <t>Дата внесення</t>
  </si>
  <si>
    <t>Номінальна вартість</t>
  </si>
  <si>
    <t xml:space="preserve">Прізвище, ім'я, по батькові особи </t>
  </si>
  <si>
    <t xml:space="preserve">Місце
знаходження
особи
</t>
  </si>
  <si>
    <r>
      <rPr>
        <sz val="7"/>
        <color theme="1"/>
        <rFont val="Arial"/>
        <family val="2"/>
        <charset val="204"/>
      </rPr>
      <t xml:space="preserve">Балансова вартість на кінець звітного 
</t>
    </r>
    <r>
      <rPr>
        <sz val="7"/>
        <color rgb="FF000000"/>
        <rFont val="Arial"/>
        <family val="2"/>
        <charset val="204"/>
      </rPr>
      <t>періоду</t>
    </r>
    <r>
      <rPr>
        <sz val="7"/>
        <color theme="1"/>
        <rFont val="Arial"/>
        <family val="2"/>
        <charset val="204"/>
      </rPr>
      <t xml:space="preserve">
</t>
    </r>
  </si>
  <si>
    <t>5.2. Відомості про повернення та перерахування до Державного бюджету України внесків цінними паперами, що надійшли з порушенням вимог законодавства:</t>
  </si>
  <si>
    <r>
      <rPr>
        <sz val="8"/>
        <color theme="1"/>
        <rFont val="Arial"/>
        <family val="2"/>
        <charset val="204"/>
      </rPr>
      <t xml:space="preserve">Дата </t>
    </r>
    <r>
      <rPr>
        <sz val="8"/>
        <color rgb="FF000000"/>
        <rFont val="Arial"/>
        <family val="2"/>
        <charset val="204"/>
      </rPr>
      <t>надходже-ння</t>
    </r>
  </si>
  <si>
    <t>Вартість цінних паперів</t>
  </si>
  <si>
    <r>
      <rPr>
        <sz val="8"/>
        <color theme="1"/>
        <rFont val="Arial"/>
        <family val="2"/>
        <charset val="204"/>
      </rPr>
      <t xml:space="preserve">Дата </t>
    </r>
    <r>
      <rPr>
        <sz val="8"/>
        <color rgb="FF000000"/>
        <rFont val="Arial"/>
        <family val="2"/>
        <charset val="204"/>
      </rPr>
      <t>надходжен-ня</t>
    </r>
  </si>
  <si>
    <t>Місцезна-ходження особи</t>
  </si>
  <si>
    <t>5.3. Відомості про повернення та перерахування до Державного бюджету України внесків цінними паперами, що надійшли помилково:</t>
  </si>
  <si>
    <t>Дата надходже-ння</t>
  </si>
  <si>
    <r>
      <rPr>
        <sz val="7"/>
        <color theme="1"/>
        <rFont val="Arial"/>
        <family val="2"/>
        <charset val="204"/>
      </rPr>
      <t xml:space="preserve">Дата </t>
    </r>
    <r>
      <rPr>
        <sz val="7"/>
        <color rgb="FF000000"/>
        <rFont val="Arial"/>
        <family val="2"/>
        <charset val="204"/>
      </rPr>
      <t>надходже-ння</t>
    </r>
  </si>
  <si>
    <t>6. Відомості про спонсорські внески на користь політичної партії, у тому числі за кордоном</t>
  </si>
  <si>
    <t>6.1. Спонсорські внески на користь політичної партії</t>
  </si>
  <si>
    <t>Дата надходження внеску</t>
  </si>
  <si>
    <t>Вид спонсорського внеску</t>
  </si>
  <si>
    <t>Вартість спонсорського
Внеску</t>
  </si>
  <si>
    <t>Товариство з обмеженою відповідальністю "Підприємство "КИЇВ"</t>
  </si>
  <si>
    <t>00308146.</t>
  </si>
  <si>
    <t>01015,м.Київ, вул.Лаврська,16</t>
  </si>
  <si>
    <t>Бензин автомобільний А-95</t>
  </si>
  <si>
    <t>Порошенко Петро Олексійович</t>
  </si>
  <si>
    <t>6.2. Відомості про повернення та перерахування до Державного бюджету України спонсорських внесків, що надійшли з порушенням вимог законодавства</t>
  </si>
  <si>
    <t>Вартість спонсорського
внеску</t>
  </si>
  <si>
    <t>6.3. Відомості про повернення та перерахування до Державного бюджету України спонсорських внесків, що надійшли помилково</t>
  </si>
  <si>
    <t>IV. Відомості про здійснення платежів з рахунків політичної партії залежно від виду рахунку</t>
  </si>
  <si>
    <t>Зведена таблиця здійснення платежів з рахунків політичної партії
станом на кінець відповідного звітного кварталу</t>
  </si>
  <si>
    <t>Перелік платежів</t>
  </si>
  <si>
    <t>Платежі з рахунків політичної партії, усього,
у тому числі:</t>
  </si>
  <si>
    <t>на користь фізичних осіб</t>
  </si>
  <si>
    <t>на користь юридичних осіб</t>
  </si>
  <si>
    <t>Платежі з рахунків виборчого фонду, усього,
у тому числі:</t>
  </si>
  <si>
    <t>Платежі з рахунку відшкодування витрат з фінансуванням передвиборної агітації політичної партії, усього,
у тому числі:</t>
  </si>
  <si>
    <t xml:space="preserve">Платежі з рахунків кандидатів, усього,
у тому числі: </t>
  </si>
  <si>
    <t>Платежі з рахунку для отримання коштів з державного бюджету на фінансування статутної діяльності, усього,
у тому числі:</t>
  </si>
  <si>
    <t>Загальна сума платежів</t>
  </si>
  <si>
    <t>1.1. Відомості про здійснення платежів з рахунків політичної партії:</t>
  </si>
  <si>
    <t>1) на користь фізичних осіб</t>
  </si>
  <si>
    <t>Дата здійснення платежу з рахунку політичної партії</t>
  </si>
  <si>
    <t>Найменування банку, вид рахунку</t>
  </si>
  <si>
    <t>Прізвище, ім'я, по батькові особи</t>
  </si>
  <si>
    <t>Цільове призначення платежу</t>
  </si>
  <si>
    <t>Код рядка</t>
  </si>
  <si>
    <t>Сума (грн.)</t>
  </si>
  <si>
    <t>14.07.2020</t>
  </si>
  <si>
    <t>Соціальний в АТ "МІБ"</t>
  </si>
  <si>
    <t>Габай Оксана Павлівна</t>
  </si>
  <si>
    <t xml:space="preserve">Перерахування Лікарняних на картку </t>
  </si>
  <si>
    <t>Рикова Вікторія Юріївна</t>
  </si>
  <si>
    <t>Перерахування Лікарняних на картку</t>
  </si>
  <si>
    <t>Усього</t>
  </si>
  <si>
    <t>2) на користь юридичних осіб</t>
  </si>
  <si>
    <t>Найменува-ння банку, вид рахунку</t>
  </si>
  <si>
    <t>Номер розрахунко-вого документа</t>
  </si>
  <si>
    <t>Поточний в АТ "МІБ"</t>
  </si>
  <si>
    <t xml:space="preserve">1011116             </t>
  </si>
  <si>
    <t>ПАТ "МІЖНАРОДНИЙ ІНВЕСТИЦІЙНИЙ БАНК"</t>
  </si>
  <si>
    <t>35810511</t>
  </si>
  <si>
    <t>Україна, 01015, м.Київ, вул. Лаврська, 16</t>
  </si>
  <si>
    <t>Комісія за виконання платіжного доручення в гривнях згідно, дог. 36.15-CBА від 24.02.2015, ПП "Європейська Солідарність"</t>
  </si>
  <si>
    <t>УДКСУ у Поділ р-ні ГУ ДКСУ у Києві</t>
  </si>
  <si>
    <t>04071, м.Київ, вул.Межигірська,25</t>
  </si>
  <si>
    <t>*;101;21715714;11011000 Військовий збір з лікарняних за січень 2020 р, 1,5% - 38,55 грн. Нараховано та перераховано повністю, без ПДВ.,</t>
  </si>
  <si>
    <t>;101;21715714;11010100 Податок на доходи фізичних осіб з лікарняних за січень 2020 р., Нараховано та перераховано повністю, без ПДВ;;;</t>
  </si>
  <si>
    <t>17,07,2020</t>
  </si>
  <si>
    <t>ДПІ у Подільському районі м. Києва</t>
  </si>
  <si>
    <t>Україна, м.Київ</t>
  </si>
  <si>
    <t>*;101;21715714;71010000 ЄСВ з зп за червень  2020 р., 22,0% грн.,99 520,98 інваліди 8,41%-917,32 Реєстр. №04-037502. Нар. та пер. повністю, без ПДВ;;;</t>
  </si>
  <si>
    <t>17.07.2020</t>
  </si>
  <si>
    <t xml:space="preserve">1029907             </t>
  </si>
  <si>
    <t>АТ "МІЖНАРОДНИЙ ІНВЕСТИЦІЙНИЙ БАНК"</t>
  </si>
  <si>
    <t>22.07.2020</t>
  </si>
  <si>
    <t xml:space="preserve">1045558             </t>
  </si>
  <si>
    <t>Нарахування комісії за надання довідки з використанням програм пошуку Вих.№1439/ІІІ від 22.07.2020, дог. 36.15-CBА від 24.02.2015 Без ПДВ.</t>
  </si>
  <si>
    <t>23.07.2020</t>
  </si>
  <si>
    <t xml:space="preserve">1060382             </t>
  </si>
  <si>
    <t>Оплата комісії за виготовлення платіжних карток згідно, дог. 36.15-CBА від 24.02.2015, ПП "Європейська Солідарність"</t>
  </si>
  <si>
    <t>24.07.2020</t>
  </si>
  <si>
    <t xml:space="preserve">1077889             </t>
  </si>
  <si>
    <t>Нарахування комісії за надання дублікату платіжного доручення згідно, дог. 36.15-CBА від 24.02.2015 Без ПДВ.</t>
  </si>
  <si>
    <t xml:space="preserve">1077890             </t>
  </si>
  <si>
    <t>Нарахування комісії за оформлення та підтвердження платіжного доручення по перерахуванню державного мита, дог. 36.15-CBА від 24.02.2015</t>
  </si>
  <si>
    <t>27.07.2020</t>
  </si>
  <si>
    <t xml:space="preserve">1085312             </t>
  </si>
  <si>
    <t>Комісія -абонентська плата за виконання операцій за допомогою системи Клієнт-Банк (iFOBS) за липень 2020р. згідно, дог. 36.15-CBА від 24.02.2015, ПП "Європейськ</t>
  </si>
  <si>
    <t xml:space="preserve">1087071             </t>
  </si>
  <si>
    <t>Комісія за обслуговування поточного рахунку за період з 25.06.2020 по 24.07.2020 згідно, дог. 36.15-CBА від 24.02.2015, ПП "Європейська Солідарність"</t>
  </si>
  <si>
    <t>28.08.2020</t>
  </si>
  <si>
    <t xml:space="preserve">1274587             </t>
  </si>
  <si>
    <t>Комісія за обслуговування поточного рахунку за період з 25.07.2020 по 24.08.2020 згідно, дог. 36.15-CBА від 24.02.2015, ПП "Європейська Солідарність"</t>
  </si>
  <si>
    <t xml:space="preserve">1274586             </t>
  </si>
  <si>
    <t>Комісія -абонентська плата за виконання операцій за допомогою системи Клієнт-Банк (iFOBS) за серпень 2020р. згідно, дог. 36.15-CBА від 24.02.2015, ПП "Європейсь</t>
  </si>
  <si>
    <t>01.09.2020</t>
  </si>
  <si>
    <t xml:space="preserve">1295798             </t>
  </si>
  <si>
    <t xml:space="preserve">1295803             </t>
  </si>
  <si>
    <t>Оплата комісії за виконання платіжного доручення в гривнях згідно, дог. 36.15-CBА від 24.02.2015, ПП "Європейська Солідарність"</t>
  </si>
  <si>
    <t>04.09.2020</t>
  </si>
  <si>
    <t xml:space="preserve">1312995             </t>
  </si>
  <si>
    <t>08.09.2020</t>
  </si>
  <si>
    <t xml:space="preserve">1321970             </t>
  </si>
  <si>
    <t xml:space="preserve">1322555             </t>
  </si>
  <si>
    <t>Нарахування комісії за оформлення та підтвердження платіжного документа, дог. 36.15-CBА від 24.02.2015</t>
  </si>
  <si>
    <t>25.09.2020</t>
  </si>
  <si>
    <t xml:space="preserve">1429807             </t>
  </si>
  <si>
    <t>Комісія за обслуговування поточного рахунку за період з 25.08.2020 по 24.09.2020 згідно, дог. 36.15-CBА від 24.02.2015, ПП "Європейська Солідарність"</t>
  </si>
  <si>
    <t xml:space="preserve">1429806             </t>
  </si>
  <si>
    <t>Комісія -абонентська плата за виконання операцій за допомогою системи Клієнт-Банк (iFOBS) за вересень 2020р. згідно, дог. 36.15-CBА від 24.02.2015, ПП "Європейс</t>
  </si>
  <si>
    <t>30.09.2020</t>
  </si>
  <si>
    <t xml:space="preserve">3                   </t>
  </si>
  <si>
    <t>ТОВ"Аутсорсінг груп"</t>
  </si>
  <si>
    <t>03110, місто Київ, ВУЛИЦЯ СОЛОМ'ЯНСЬКА, будинок 3, кімната 27</t>
  </si>
  <si>
    <t>Часткова оплата за юридичні послуги згідно рах 68-С від 22.09.2020р. згідно дог. 2/22-09/20 від 22.09.2020</t>
  </si>
  <si>
    <t>1.2. Відомості про здійснення платежів з рахунків виборчого фонду політичної партії*:</t>
  </si>
  <si>
    <t>*Заповнюється у разі проведення виборів.</t>
  </si>
  <si>
    <t>1.3. Відомості про здійснення платежів з рахунку відшкодування витрат з фінансування передвиборної агітації політичної партії*:</t>
  </si>
  <si>
    <t>Дата здійснення платежу</t>
  </si>
  <si>
    <t>27,07,2020</t>
  </si>
  <si>
    <t>Укртелеком</t>
  </si>
  <si>
    <t>УКРАЇНА, 01601, м.Київ, бульвар Т.Шевченка, дом № 18</t>
  </si>
  <si>
    <t>Оплата телекомунікаційних послуг згідно договору №K/U/-11417 Від 17.03.2020  в т. ч. ПДВ 20% 760.97 грн.</t>
  </si>
  <si>
    <t>ФОП Зубков Ігор Костянтинович</t>
  </si>
  <si>
    <t xml:space="preserve">Україна, 02152, місто Київ, ВУЛИЦЯ ІВАНА МИКОЛАЙЧУКА, будинок 5, квартира 26
</t>
  </si>
  <si>
    <t>Оплата згідно договору №17/08/20 від 17.08.2020 Без ПДВ</t>
  </si>
  <si>
    <t>ТОВ "ТЕЛЕКАНАЛ "ПРЯМИЙ"</t>
  </si>
  <si>
    <t>УКРАЇНА, 01601, м.Київ, Мечнікова, дом № 2А</t>
  </si>
  <si>
    <t>Оплата згідно рахунку №482 від 20.08.2020 р. Без ПДВ</t>
  </si>
  <si>
    <t>Товариство з обмеженою відповідальністю "РЕКЛАМНА АГЕНЦІЯ"ТВ-КОМЕРЦ ГРУП"</t>
  </si>
  <si>
    <t>УКРАЇНА, 04176, М Київ, Електриків, дом № 26</t>
  </si>
  <si>
    <t>Оплата згідно рахунку №75 від 18.08.2020 р. Без ПДВ</t>
  </si>
  <si>
    <t>Оплата згідно рахунку №481 від 20.08.2020 р. Без ПДВ</t>
  </si>
  <si>
    <t>ФОП Порунова Дар'я Сергіївна</t>
  </si>
  <si>
    <t>Україна, 61168, Харківська обл., місто Харків, ВУЛИЦЯ ВАЛЕНТИНІВСЬКА, будинок 13, квартира 147</t>
  </si>
  <si>
    <t>сплата за послуги по розміщенню матеріалів згідно рах. ПОр000063  від 27.08.2020р. Без ПДВ</t>
  </si>
  <si>
    <t>ТОВ "РЕКЛАМНА АГЕНЦІЯ "МЕГАПОЛІС"</t>
  </si>
  <si>
    <t>м.Харків,вул.Георгіївська, буд.10, офіс 4</t>
  </si>
  <si>
    <t>сплата за послуги по розміщенню матеріалів згідно рах. РАМ0001024 від 27.08.2020р. в т. ч. ПДВ 20% 75000.00 грн.</t>
  </si>
  <si>
    <t>сплата за послуги по розміщенню матеріалів згідно рах. РАМ0001019 від 27.08.2020р. в т. ч. ПДВ 20% 78333.33 грн.</t>
  </si>
  <si>
    <t>сплата за послуги по розміщенню матеріалів згідно рах. РАМ0001022 від 27.08.2020р. в т. ч. ПДВ 20% 80000.00 грн.</t>
  </si>
  <si>
    <t>сплата за послуги по розміщенню матеріалів згідно рах. РАМ0001023 від 27.08.2020р. в т. ч. ПДВ 20% 81666.67 грн.</t>
  </si>
  <si>
    <t>сплата за послуги по розміщенню матеріалів згідно рах. РАМ0001018 від 27.08.2020р. в т. ч. ПДВ 20% 86666.67 грн.</t>
  </si>
  <si>
    <t>сплата за послуги по розміщенню матеріалів згідно рах. РАМ0001020 від 27.08.2020р. в т. ч. ПДВ 20% 90000.00 грн.</t>
  </si>
  <si>
    <t>сплата за послуги по розміщенню матеріалів згідно рах. РАМ0001021 від 27.08.2020р. в т. ч. ПДВ 20% 91666.67 грн.</t>
  </si>
  <si>
    <t>ФОП Гриценко Максим Юрійович</t>
  </si>
  <si>
    <t>УКРАЇНА, 08200, Київська обл., м.Ірпінь, Університетська, дом № 2-3, квартира 4</t>
  </si>
  <si>
    <t>сплата за послуги по розміщенню матеріалів згідно рах. ГМх0000015 від 27.08.2020р. Без ПДВ</t>
  </si>
  <si>
    <t>сплата за послуги по розміщенню матеріалів згідно рах. ГМх0000017 від 27.08.2020р. Без ПДВ</t>
  </si>
  <si>
    <t>сплата за послуги по розміщенню матеріалів згідно рах. ГМх0000016 від 27.08.2020р. Без ПДВ</t>
  </si>
  <si>
    <t>сплата за послуги по розміщенню матеріалів згідно рах. ПОр000064  від 27.08.2020р. Без ПДВ</t>
  </si>
  <si>
    <t>ФОП Бирдіна Юлія Володимирівна</t>
  </si>
  <si>
    <t>Україна, 61129, Харківська обл., місто Харків, ПРОСПЕКТ ТРАКТОРОБУДІВНИКІВ, будинок 107, квартира 74</t>
  </si>
  <si>
    <t>сплата за послуги по розміщенню матеріалів згідно рах. БЫР0000027 від 27.08.2020р. Без ПДВ</t>
  </si>
  <si>
    <t>ФОП Доля Наталія Олександрівна</t>
  </si>
  <si>
    <t>Україна, 61170, Харківська обл., місто Харків, РОМЕНСЬКИЙ 1-Й В'ЇЗД, будинок 22</t>
  </si>
  <si>
    <t>сплата за послуги по розміщенню матеріалів згідно рах. ДОЛ0000013  від 27.08.2020р. Без ПДВ</t>
  </si>
  <si>
    <t>Оплата комісії за виконання платіжного доручення в післяопераційний час в гривнях згідно, дог. 36.15-CBА від 24.02.2015, ПП "Європейська Солідарність"</t>
  </si>
  <si>
    <t>61022, Харківська обл., місто Харків, ВУЛИЦЯ СУМСЬКА, будинок 39</t>
  </si>
  <si>
    <t>2610; Фін-ня ст. діяльн. Харківської ТОП  "Європейська Солідарність" (Оплата згідно рах11, та рах8.  податків, комісій, зборів в вересні  2020р.),  Без ПДВ</t>
  </si>
  <si>
    <t>Оплата згідно рахунку №80 від 02.09.2020 р. в т. ч. ПДВ 20% 9101.87 грн.</t>
  </si>
  <si>
    <t>Оплата згідно рахунку №77 від 27.08.2020 р. в т. ч. ПДВ 20% 30018.44 грн.</t>
  </si>
  <si>
    <t>11.09.2020.</t>
  </si>
  <si>
    <t>УКРТЕЛЕКОМ</t>
  </si>
  <si>
    <t>Оплата телекомунікаційних послуг згідно договору №K/U/-11417 Від 17.03.2020  в т. ч. ПДВ 20% 209.44 грн.</t>
  </si>
  <si>
    <t>НЦНК"Музей Івана Гончара"</t>
  </si>
  <si>
    <t>Україна, 01015, місто Київ, ВУЛИЦЯ ЛАВРСЬКА, будинок 19</t>
  </si>
  <si>
    <t>Оплата згідно договора  від 28.08.2020 р. Без ПДВ</t>
  </si>
  <si>
    <t>Оплата згідно рахунку №494 від 02.09.2020 р. Без ПДВ</t>
  </si>
  <si>
    <t>ТОВАРИСТВО З ОБМЕЖЕНОЮ ВІДПОВІДАЛЬНІСТЮ "ОМЕГА ПРИНТ"</t>
  </si>
  <si>
    <t>Україна, 49000, Дніпропетровська обл., місто Дніпро, ВУЛИЦЯ ЧЕРВОНОЗАВОДСЬКА, будинок 68, офіс 305</t>
  </si>
  <si>
    <t>Оплата згідно рахунку №879 від 14.08.2020 р. в т. ч. ПДВ 20% 21433.33 грн.</t>
  </si>
  <si>
    <t>Оплата згідно рахунку №502 від 09.09.2020 р. Без ПДВ</t>
  </si>
  <si>
    <t>Оплата згідно рахунку №489 від 28.08.2020 р. Без ПДВ</t>
  </si>
  <si>
    <t>Оплата згідно рахунку №502 від 09.09.2020 р. в т. ч. ПДВ 20% 25166.40 грн.</t>
  </si>
  <si>
    <t>ЛУГАНСЬКА ТЕРИТОРІАЛЬНА ОРГАНІЗАЦІЯ ПОЛІТИЧНОЇ ПАРТІЇ "ЄВРОПЕЙСЬКА СОЛІДАРНІСТЬ"</t>
  </si>
  <si>
    <t>2610; Фін-ня ст. діяльн. Луганської ТОП"Європейська Солідарність" (перерахування коштів для сплати грошової застави МОП),  Без ПДВ</t>
  </si>
  <si>
    <t>ТЕРИТОРІАЛЬНА ОРГАНІЗАЦІЯ ПОЛІТИЧНОЇ ПАРТІЇ "ЄВРОПЕЙСЬКА СОЛІДАРНІСТЬ" В М.КИЄВІ</t>
  </si>
  <si>
    <t>2610; Фін-ня ст. діяльн. ТОП "Європейська Солідарність" в м. Києві (перерахування коштів для сплати грошової застави МОП),  Без ПДВ</t>
  </si>
  <si>
    <t>2610; Фін-ня ст. діяльн. Кіровоградської ТОП "Європейська Солідарність" (перерахування коштів для сплати грошової застави МОП),  Без ПДВ</t>
  </si>
  <si>
    <t>ДОНЕЦЬКА ТЕРИТОРІАЛЬНА ОРГАНІЗАЦІЯ ПАРТІЇ "БЛОК ПЕТРА ПОРОШЕНКА "СОЛІДАРНІСТЬ"</t>
  </si>
  <si>
    <t>84313, Донецька обл., м. Краматорськ, проспект Миру, 9</t>
  </si>
  <si>
    <t>2610; Фін-ня ст. діяльн. Донецької ТОП " Європейська Солідарність" (перерахування коштів для сплати грошової застави МОП),  Без ПДВ</t>
  </si>
  <si>
    <t>2610; Фін-ня ст. діяльн. Чернівецької ТОП "Європейська Солідарність" (перерахування коштів для сплати грошової застави МОП),  Без ПДВ</t>
  </si>
  <si>
    <t>МИКОЛАЇВСЬКА ТЕРИТОРІАЛЬНА ОРГАНІЗАЦІЯ ПОЛІТИЧНОЇ ПАРТІЇ "ЄВРОПЕЙСЬКА СОЛІДАРНІСТЬ"</t>
  </si>
  <si>
    <t>54001 м. Миколаїв, вул Даля 22А</t>
  </si>
  <si>
    <t>2610; Фін-ня ст. діяльн. Миколаївської ТОП "Європейська Солідарність" (перерахування коштів для сплати грошової застави МОП),  Без ПДВ</t>
  </si>
  <si>
    <t>ЗАКАРПАТСЬКА ТЕРИТОРІАЛЬНА ОРГАНІЗАЦІЯ ПОЛІТИЧНОЇ ПАРТІЇ "ЄВРОПЕЙСЬКА СОЛІДАРНІСТЬ"</t>
  </si>
  <si>
    <t>Фін-ня ст. діяльн.Закарпатська ТОП  "Європейська Солідарність" (перерахування коштів для сплати грошової застави МОП),  Без ПДВ</t>
  </si>
  <si>
    <t>40000, Сумська обл., місто Суми, ВУЛИЦЯ СОБОРНА, будинок 38</t>
  </si>
  <si>
    <t>2610; Фін-ня ст. діяльн. Сумської ТОП  "Європйська Солідарність" (перерахування коштів для сплати грошової застави МОП),  Без ПДВ</t>
  </si>
  <si>
    <t>ТЕРНОПІЛЬСЬКА ТЕРИТОРІАЛЬНА ОРГАНІЗАЦІЯ ПОЛІТИЧНОЇ ПАРТІЇ "ЄВРОРПЕЙСЬКА СОЛІДАРНІСТЬ"</t>
  </si>
  <si>
    <t>46001, Тернопільська обл., місто Тернопіль. вул Кульчицької 2А о-ф 1-50</t>
  </si>
  <si>
    <t>2610; Фін-ня ст. діяльн. Тернопільської ТОП  "Європейська Солідарність" (перерахування коштів для сплати грошової застави МОП),  Без ПДВ</t>
  </si>
  <si>
    <t>ХМЕЛЬНИЦЬКА ТЕРИТОРІАЛЬНА ОРГАНІЗАЦІЯ ПОЛІТИЧНОЇ ПАРТІЇ "ЄВРОПЕЙСЬКА СОЛІДАРНІСТЬ"</t>
  </si>
  <si>
    <t>2610; Фін-ня ст. діяльн. Хмельницької ТОП  "Європейська Солідарність" (перерахування коштів для сплати грошової застави МОП),  Без ПДВ</t>
  </si>
  <si>
    <t>ВОЛИНСЬКА ТЕРИТОРІАЛЬНА ОРГАНІЗАЦІЯ ПОЛІТИЧНОЇ ПАРТІЇ "ЄВРОПЕЙСЬКА СОЛІДАРНІСТЬ"</t>
  </si>
  <si>
    <t>43020, Волинська обл., місто Луцьк, ВУЛИЦЯ РІВНЕНСЬКА, буд. 42</t>
  </si>
  <si>
    <t>2610; Фін-ня ст.діяльн.Волинської ТОП  "Європейська Солідарність"(перерахування коштів для сплати грошової застави МОП),  Без ПДВу</t>
  </si>
  <si>
    <t>10001, Житомирська обл., місто Житомир, ВУЛИЦЯ БОРОДІЯ, будинок 32/98</t>
  </si>
  <si>
    <t>2610; Фін-ня ст. діяльн. Житомирської ТОП "Європейська Солідарність" (перерахування коштів для сплати грошової застави МОП),  Без ПДВ</t>
  </si>
  <si>
    <t>ЧЕРКАСЬКА ТЕРИТОРІАЛЬНА ОРГАНІЗАЦІЯ ПОЛІТИЧНОЇ ПАРТІЇ "ЄВРОПЕЙСЬКА СОЛІДАРНІСТЬ"</t>
  </si>
  <si>
    <t>18000, Черкаська обл., місто Черкаси, ВУЛИЦЯ СУМГАЇТСЬКА, будинок 8/2</t>
  </si>
  <si>
    <t>2610; Фін-ня ст. діяльн. Черкаської ТОП "Європейська Солідарність" (перерахування коштів для сплати грошової застави МОП),  Без ПДВ</t>
  </si>
  <si>
    <t>2610; Фін-ня ст. діяльн. Рівненської ТОП "Європейська Солідарність" (перерахування коштів для сплати грошової застави МОП),  Без ПДВ</t>
  </si>
  <si>
    <t>ІВАНО-ФРАНКІВСЬКА ТЕРИТОРІАЛЬНА ОРГАНІЗАЦІЯ ПОЛІТИЧНОЇ ПАРТІЇ "ЄВРОПЕЙСЬКА СОЛІДАРНІСТЬ"</t>
  </si>
  <si>
    <t>2610; Фін-ня ст. діяльн. Івано-Франківс.ТОП "Європейська Солідарність" (перерахування коштів для сплати грошової застави МОП),  Без ПДВ</t>
  </si>
  <si>
    <t>ЧЕРНІГІВСЬКА ТЕРИТОРІАЛЬНА ОРГАНІЗАЦІЯ ПОЛІТИЧНОЇ ПАРТІЇ "ЄВРОПЕЙСЬКА СОЛІДАРНІСТЬ"</t>
  </si>
  <si>
    <t>14000,Чернігівська обл.,місто Чернігів, вулиця Магістрацька,  буд.4, квартира 20</t>
  </si>
  <si>
    <t>ЗАПОРІЗЬКА ТЕРИТОРІАЛЬНА ОРГАНІЗАЦІЯ ПОЛІТИЧНОЇ ПАРТІЇ "ЄВРОПЕЙСЬКА СОЛІДАРНІСТЬ"</t>
  </si>
  <si>
    <t>69006, Запорізька олб., місто Запоріжжя, вул.Запорізька,7 кв.13</t>
  </si>
  <si>
    <t>2610; Фін-ня ст. діяльн. Запорізької ТОП "Європейська Солідарність" (перерахування коштів для сплати грошової застави МОП),  Без ПДВ</t>
  </si>
  <si>
    <t>ВІННИЦЬКА ТЕРИТОРІАЛЬНА ОРГАНІЗАЦІЯ ПОЛІТИЧНОЇ ПАРТІЇ "ЄВРОПЕЙСЬКА СОЛІДАРНІСТЬ"</t>
  </si>
  <si>
    <t xml:space="preserve">21000, Вінницька обл., місто Вінниця, ВУЛИЦЯ ГАГАРІНА, будинок 4           </t>
  </si>
  <si>
    <t>2610; Фін-ня ст. діяльн. Вінницької ТОП  "Європейська Солідарність" (перерахування коштів для сплати грошової застави МОП),  Без ПДВ</t>
  </si>
  <si>
    <t>Київська територіальна організація ПОЛІТИЧНОЇ ПАРТІЇ "ЄВРОПЕЙСЬКА СОЛІДАРНІСТЬ"</t>
  </si>
  <si>
    <t>01015 м. Київ, вул. Лаврська 16</t>
  </si>
  <si>
    <t>2610; Фін-ня ст. діяльн. Київської ТОП  "Європейська Солідарність"  (перерахування коштів для сплати грошової застави МОП.),  Без ПДВ</t>
  </si>
  <si>
    <t>ОДЕСЬКА ТЕРИТОРІАЛЬНА ОРГАНІЗАЦІЯ ПОЛІТИЧНОЇ ПАРТІЇ "ЄВРОПЕЙСЬКА СОЛІДАРНІСТЬ"</t>
  </si>
  <si>
    <t>2610; Фін-ня ст. діяльн. Одеської ТОП  "Європейська Солідарність" (перерахування коштів для сплати грошової застави МОП),  Без ПДВ</t>
  </si>
  <si>
    <t>2610; Фін-ня ст. діяльн. Харківської ТОП  "Європейська Солідарність" (перерахування коштів для сплати грошової застави МОП),  Без ПДВ</t>
  </si>
  <si>
    <t>2610; Фін-ня ст. діяльн. ДніпропетровськоїТОП "Європейська Солідарність"(перерахування коштів для сплати грошової застави МОП),  Без ПДВ</t>
  </si>
  <si>
    <t>ПОЛТАВСЬКА ТЕРИТОРІАЛЬНА ОРГАНІЗАЦІЯ ПОЛІІТИЧНОЇ ПАРТІЇ "ЄВРОПЕЙСЬКА СОЛІДАРНІСТЬ"</t>
  </si>
  <si>
    <t>Оплата згідно рахунку №84 від 14.09.2020 р. в т. ч. ПДВ 20% 27496.32 грн.</t>
  </si>
  <si>
    <t>2610; Фін-ня ст. діяльн. ТОП "Європейська Солідарність" в м. Києві (виплата на виборчу рекламу податків, комісій, зборів в вересні 2020 р.),  Без ПДВ</t>
  </si>
  <si>
    <t>Повернення помилково перерахованих коштів зг. листа №25/09/20-1 від 25.09.20р. В т.ч. ПДВ- 22 911,84грн.</t>
  </si>
  <si>
    <t>Поверння зайво перерахованих коштів ТОП  на сплату грошової застави. Без ПДВ.</t>
  </si>
  <si>
    <t>Повернення зайво перерахованих коштiв, Кiровоградська ТОП "Європейська Солiдарнiсть" (для сплати грошової застави МОП), Без ПДВ.</t>
  </si>
  <si>
    <t>Повертаються зайво перераховані кошти МОП на сплату грошової застави . Без ПДВ</t>
  </si>
  <si>
    <t>Повернення зайво перерахованих коштів для сплати грошової застави МОП</t>
  </si>
  <si>
    <t>Повернення зайво перерахованих коштiв для сплати грошової застави МОП,  Без ПДВ</t>
  </si>
  <si>
    <t>Повернення надлишково перерахованих коштiв  для сплати  грошової застави МОП. Без ПДВ.</t>
  </si>
  <si>
    <t>Повернення зайво перерахованих коштів Одеської ТОПП  "Європейська Солідарність" на сплату грошової застави,  Без ПДВ</t>
  </si>
  <si>
    <t>Повернення надлишково перерахованих  коштiв для сплати грошової застави МОП,  Без ПДВ</t>
  </si>
  <si>
    <t xml:space="preserve">*Заповнюється у разі отримання політичною партією таких коштів. </t>
  </si>
  <si>
    <t>1.4. Відомості про здійснення платежів з рахунку  кандидата від політичної партії на відповідних загальнодержавних або місцевих виборах*:</t>
  </si>
  <si>
    <t>Повне найменування
 особи</t>
  </si>
  <si>
    <t>1.5. Відомості про здійснення платежів з рахунку для отримання коштів з державного бюджету, виділених на фінансування статутної діяльності політичної партії, залежно від особи, на користь якої їх було зроблено*:</t>
  </si>
  <si>
    <t xml:space="preserve">                                 Дата здійснення платежу</t>
  </si>
  <si>
    <t>Прізвище, ім'я, по батькові  особи</t>
  </si>
  <si>
    <t>Розмір (грн.)</t>
  </si>
  <si>
    <t>07.07.2020</t>
  </si>
  <si>
    <t xml:space="preserve">395                 </t>
  </si>
  <si>
    <t>Гришина Ольга Миколаївна</t>
  </si>
  <si>
    <t xml:space="preserve">Перерахування заробітної плати  за червень 2020 р. </t>
  </si>
  <si>
    <t>Чорновол Тетяна Миколаївна</t>
  </si>
  <si>
    <t>Фабриченко Владислав Валентинович</t>
  </si>
  <si>
    <t>Рогач Роман Юрійович</t>
  </si>
  <si>
    <t>Риженков Анастасія Іванівна</t>
  </si>
  <si>
    <t>Поліщук Владислав Валерійович</t>
  </si>
  <si>
    <t>Пожарський Ігор Ігорович</t>
  </si>
  <si>
    <t>Носенко Роман Миколайович</t>
  </si>
  <si>
    <t>УКРАЇНА, с.Іванівка, Перемоги, дом № 20</t>
  </si>
  <si>
    <t>Лавренчук Анастасія Олександрівна</t>
  </si>
  <si>
    <t>Король Олександр Петрович</t>
  </si>
  <si>
    <t>Копич Олександр Вікторович</t>
  </si>
  <si>
    <t>Ковалевський Олександо Іванович</t>
  </si>
  <si>
    <t xml:space="preserve">416                 </t>
  </si>
  <si>
    <t>Панченко Тетяна Іванівна</t>
  </si>
  <si>
    <t>Репецький Єгор Станіславович</t>
  </si>
  <si>
    <t>Музичук Альона Олегівна</t>
  </si>
  <si>
    <t>Соколан Олена Ігорівна</t>
  </si>
  <si>
    <t>Холоднова Анна Євгенівна</t>
  </si>
  <si>
    <t>Худякова Дар'я Олександрівна</t>
  </si>
  <si>
    <t>Чашницький Владислав Олександрович</t>
  </si>
  <si>
    <t>Червінська Альона Миколаївна</t>
  </si>
  <si>
    <t>Чернієнко Ігор Юрійович</t>
  </si>
  <si>
    <t>Чубка Леонід Анатолійович</t>
  </si>
  <si>
    <t>Чугаєва Юлія Анатоліївна</t>
  </si>
  <si>
    <t>Шамрай Павло Костянтинович</t>
  </si>
  <si>
    <t>Шевченко Наталія Олександрівна</t>
  </si>
  <si>
    <t>Шихненко Дмитро Вікторович</t>
  </si>
  <si>
    <t>Шлапко Мар'яна Сергіївна</t>
  </si>
  <si>
    <t>Яшин Сергій Борисович</t>
  </si>
  <si>
    <t xml:space="preserve">413                 </t>
  </si>
  <si>
    <t>Сікліцький Борис Віталійович</t>
  </si>
  <si>
    <t>Артеменко Володимир Вікторович</t>
  </si>
  <si>
    <t>Артеменко Світлана Леонідівна</t>
  </si>
  <si>
    <t>Бутенко-Беба Наталія Анатоліївна</t>
  </si>
  <si>
    <t>Воронков Андрій Володимирович</t>
  </si>
  <si>
    <t>Габібуллаєва Дінара Тарлан кизи</t>
  </si>
  <si>
    <t>Глухенька Анна Юріївна</t>
  </si>
  <si>
    <t>Глухенький Володимир Олександрович</t>
  </si>
  <si>
    <t>Гоголь Богдан Миколайович</t>
  </si>
  <si>
    <t>Грядунов Сергій Геннадійович</t>
  </si>
  <si>
    <t>Єфименко Наталія Миколаївна</t>
  </si>
  <si>
    <t>Жигарєва Ганна Юрівна</t>
  </si>
  <si>
    <t>Жигулін Андрій Олександрович</t>
  </si>
  <si>
    <t>Задорожня Анна Сергіївна</t>
  </si>
  <si>
    <t>Косян Андрій Олександрович</t>
  </si>
  <si>
    <t>Палінчак Михайло Михайлович</t>
  </si>
  <si>
    <t>Охріменко Максим Олександрович</t>
  </si>
  <si>
    <t>Осова Ганна Андріївна</t>
  </si>
  <si>
    <t>Окопна Юлія Олегівна</t>
  </si>
  <si>
    <t>Обертинська Людмила Володимирівна</t>
  </si>
  <si>
    <t>Наубетова Олеся Дмитрівна</t>
  </si>
  <si>
    <t>Мурашевський Альберт Олександрович</t>
  </si>
  <si>
    <t>Міна В'ячеслав Григорович</t>
  </si>
  <si>
    <t>Мартинов Михайло Олексійович</t>
  </si>
  <si>
    <t>Київська обл., м. Обухів, вул. Шевченка, 29</t>
  </si>
  <si>
    <t>Маляр Леонід Олексійович</t>
  </si>
  <si>
    <t>Масимович Христина Євгенівна</t>
  </si>
  <si>
    <t>УКРАЇНА, м.Львів</t>
  </si>
  <si>
    <t>Макаренко Галина Степанівна</t>
  </si>
  <si>
    <t>Лисенко Сергій Іванович</t>
  </si>
  <si>
    <t>Латиш Юля Миколаївна</t>
  </si>
  <si>
    <t>Латиш Ольга Миколаївна</t>
  </si>
  <si>
    <t>10.08.2020</t>
  </si>
  <si>
    <t xml:space="preserve">6                   </t>
  </si>
  <si>
    <t xml:space="preserve">Перерахування заробітної плати  за липень 2020 р. </t>
  </si>
  <si>
    <t>Левченко Олег Анатолійович</t>
  </si>
  <si>
    <t xml:space="preserve">38                  </t>
  </si>
  <si>
    <t>Анненкова Наталія Валентинівна</t>
  </si>
  <si>
    <t>УКРАЇНА, м.Червоноград Львівська обл.</t>
  </si>
  <si>
    <t xml:space="preserve">Перерахування заробітної плати  за червень,липень 2020 р. </t>
  </si>
  <si>
    <t xml:space="preserve">8                   </t>
  </si>
  <si>
    <t>20.08.2020</t>
  </si>
  <si>
    <t xml:space="preserve">72                  </t>
  </si>
  <si>
    <t xml:space="preserve">Перерахування звільнення працівникам на картку   серпень  2020 р. </t>
  </si>
  <si>
    <t xml:space="preserve">89                  </t>
  </si>
  <si>
    <t xml:space="preserve">Перерахування заробітної плати  за серпень 2020 р. </t>
  </si>
  <si>
    <t xml:space="preserve">82                  </t>
  </si>
  <si>
    <t xml:space="preserve">81                  </t>
  </si>
  <si>
    <t>Виплата за авнсовим звітом</t>
  </si>
  <si>
    <t>Перерахування звільнення за серпень 2020 р. на картки співробітників згідно відомості</t>
  </si>
  <si>
    <t>02.07.2020</t>
  </si>
  <si>
    <t>ДНІПРОВСЬКА МІСЬКА  ОРГАНІЗАЦІЯ ПОЛІТИЧНОЇ ПАРТІЇ "ЄВРОПЕЙСЬКА СОЛІДАРНІСТЬ"</t>
  </si>
  <si>
    <t>2610; Фін-ня ст. діяльн. Дніпровської МОП  "Європейська Солідарність" (виплата при звільенні  за липень  податків, комісій, зборів в липні  2020 р.),  Без ПДВ</t>
  </si>
  <si>
    <t>*;101;21715714;11010100 Податок на доходи фізичних осіб заробітної плати за червень 2020 р., Нараховано та перераховано повністю, без ПДВ;;;</t>
  </si>
  <si>
    <t>2610; Фін-ня ст. діяльн. Черкаської ТОП "Європейська Солідарність" (виплата ЗП за червень  податків, комісій, зборів в липні 2020 р.),  Без ПДВ</t>
  </si>
  <si>
    <t>2610; Фін-ня ст. діяльн. Івано-Франківс.ТОП "Європейська Солідарність" (виплата ЗП за червень податків, комісій, зборів в липні 2020 р.),  Без ПДВ</t>
  </si>
  <si>
    <t>21000, Вінницька обл., місто Вінниця, ВУЛИЦЯ ГАГАРІНА, будинок 4           ¶</t>
  </si>
  <si>
    <t>2610; Фін-ня ст. діяльн. Вінницької ТОП  "Європейська Солідарність" (виплата зарплати  за червень комісій, зборів в липень 2020 р.),  Без ПДВ</t>
  </si>
  <si>
    <t>Коміся по перерахуванню заробітної плати за червень 2020 р. на картки співробітників, зг. Дог №36.15-СВА від 23.02.15р.,  Без ПДВ</t>
  </si>
  <si>
    <t>*;101;21715714;71010000 ЄСВ з зп за червень 2020 р., 22,0% грн.,43752,58 Реєстр. №04-037502. Нар. та пер. повністю, без ПДВ;;;</t>
  </si>
  <si>
    <t>2610; Фін-ня ст. діяльн. Рівненської ТОП "Європейська Солідарність" (виплата ЗП за червень податків, комісій, зборів в липні 2020 р.),  Без ПДВ</t>
  </si>
  <si>
    <t>2610; Фін-ня ст. діяльн. Донецької ТОП " Європейська Солідарність" (виплата ЗП ЗА червень податків, комісії, зборів в липні 2020 р.),  Без ПДВ</t>
  </si>
  <si>
    <t>2610; Фін-ня ст. діяльн. Сумської ТОП "Європейська Солідарність" (виплата ЗП за червень податків, комісії, зборів в травні 2020 р.),  Без ПДВ</t>
  </si>
  <si>
    <t>2610; Фін-ня ст. діяльн. Одеської ТОП  "Європейська Солідарність" (виплата ЗП за червень  податків, комісій, зборів в липні 2020 р.),  Без ПДВ</t>
  </si>
  <si>
    <t>2610; Фін-ня ст. діяльн. Львівської ТОП "Європейська Солідарність" (виплата ЗП за червень . податків, комісій, зборів в липні 2020 р.),  Без ПДВ</t>
  </si>
  <si>
    <t>2610; Фін-ня ст. діяльн. Хмельницької ТОП "Європейська Солідарність" (виплата зп за червень податків, комісій, зборів в липні 2020 р.),  Без ПДВ</t>
  </si>
  <si>
    <t>2610; Фін-ня ст.діяльн.Волинської ТОП  "Європейська Солідарність"(виплата заробітної плати за червень 2020р податків,комісій, зборів в червні 2020 р.),  Без ПДВ</t>
  </si>
  <si>
    <t>2610; Фін-ня ст. діяльн. Дніпровської МОП  "Європейська Солідарність" (виплата при зп за червень податків, комісій, зборів в липні 2020 р.),  Без ПДВ</t>
  </si>
  <si>
    <t>2610; Фін-ня ст. діяльн. Житомирської ТОП  "Європейська Солідарність" (виплата ЗП за червень податків, комісій, зборів в липні  2020 р.),  Без ПДВ</t>
  </si>
  <si>
    <t>2610; Фін-ня ст. діяльн. ДніпропетровськоїТОП  "Європейська Солідарність" (виплата ЗП за червень податків, комісій, зборів в липні 2020 р.),  Без ПДВ</t>
  </si>
  <si>
    <t>Фін-ня ст. діяльн.Закарпатська ТОП  "Європейська Солідарність" (виплата заробітної плати. за червень  податків, комісій, зборів в липень  2020 р.),  Без ПДВ</t>
  </si>
  <si>
    <t>2610; Фін-ня ст. діяльн. Чернівецької ТОП  "Європейська Солідарність" (виплата зп за червень,  податків, комісій, зборів в липні 2020 р.),  Без ПДВ</t>
  </si>
  <si>
    <t>2610; Фін-ня ст. діяльн. Миколаївської ТОП "Європейська Солідарність" (виплата ЗП За червень податків, комісій, зборів в липні 2020 р.),  Без ПДВ</t>
  </si>
  <si>
    <t>2610; Фін-ня ст. діяльн. Тернопільської ТОП  "ЄвропейськаСолідарність" (виплата Заробітної плати за червень податків, комісій, зборів в липні 2020 р.),  Без ПДВ</t>
  </si>
  <si>
    <t>2610; Фін-ня ст. діяльн. Київської ТОП  "Європейська Солідарність"  (виплата заробітної плати за червень податків, комісій, зборів в липні 2020 р.),  Без ПДВ</t>
  </si>
  <si>
    <t>УДКСУ у Подільському районі м. Києва</t>
  </si>
  <si>
    <t>*;101;21715714;11011000 Військовий збір заробітної плати за червень  2020 р, 1,5% - 2983,13 грн. Нараховано та перераховано повністю, без ПДВ.,</t>
  </si>
  <si>
    <t>2610; Фін-ня ст. діяльн. Запорізької ТОП  "Європейська Солідарність" (виплата ЗП за червень податків, комісій, зборів в липні  2020р.),  Без ПДВ</t>
  </si>
  <si>
    <t>2610; Фін-ня ст. діяльн. Луганської ТОП"Європейська Солідарність" (виплата зарплата за червень податків, комісії, зборів в липні 2020 р.),  Без ПДВ</t>
  </si>
  <si>
    <t>10.07.2020</t>
  </si>
  <si>
    <t>ТОВ "НРП"</t>
  </si>
  <si>
    <t>Україна, 01030, місто Київ, ВУЛИЦЯ БОГДАНА ХМЕЛЬНИЦЬКОГО, будинок 44</t>
  </si>
  <si>
    <t>Оплата катриджів згідно рахунку №1838341 від 08 липня 2020р в т. ч. ПДВ 20% 2203.50 грн.</t>
  </si>
  <si>
    <t>2610; Фін-ня ст. діяльн. Львівської ТОП "Європейська Солідарність" (виплата єсв за лікарняний . податків, комісій, зборів в липні 2020 р.),  Без ПДВ</t>
  </si>
  <si>
    <t>2610; Фін-ня ст. діяльн. ТОП "Європейська Солідарність" в м. Києві (виплата кому-х п-г  за червень податків, комісій, зборів в червні2020 р.),  Без ПДВ</t>
  </si>
  <si>
    <t>ФОП Іванок Дмитро Вікторович</t>
  </si>
  <si>
    <t>07400, Київська обл., м. Бровари, вул. Чорновола, буд. 15</t>
  </si>
  <si>
    <t>За надання інформ., аналітичн. та консультаційних послуг за червень 2020 р. зг. Дог. 02/01/19 від 02.01.19, Без ПДВ</t>
  </si>
  <si>
    <t>За компенсацію комунальних за травень 2020. згідно   Дог.  №к-132,від 15.10.19 р., в т.ч. ПДВ 20% 938.70 грн.</t>
  </si>
  <si>
    <t>2610; Фін-ня ст. діяльн. Вінницької ТОП  "Європейська Солідарність" (виплата при звільненні  за липень комісій, зборів в липень 2020 р.),  Без ПДВ</t>
  </si>
  <si>
    <t>За компенсацію комунальних за травень 2020. згідно   Дог.  № 206,від 15.10.19 р., в т.ч. ПДВ 20% 4893.59 грн.</t>
  </si>
  <si>
    <t>*;101;21715714;71010000 ЄСВ з лікарняних 2020 р., 22,0% грн., 567,67 Реєстр. №04-037502. Нар. та пер. повністю, без ПДВ;;;</t>
  </si>
  <si>
    <t>За компенсацію комунальних за травень 2020. згідно   Дог.  № 206/1,від 15.10.19 р., в т.ч. ПДВ 20% 47.70 грн.</t>
  </si>
  <si>
    <t>15.07.2020</t>
  </si>
  <si>
    <t>Товариство з обмеженою відповідальністю "ІНТЕРНЕТ ІНВЕСТ"</t>
  </si>
  <si>
    <t>01103, м.Київ, вул. Залізничне шосе,буд.47</t>
  </si>
  <si>
    <t>Оплата згідно рахунку №СФ-00029377 ВІД 18 ЧЕРВНЯ 2020Р  Без ПДВ</t>
  </si>
  <si>
    <t>2610; Фін-ня ст. діяльн. Харківської ТОП  "Європейська Солідарність" (виплата заробітної плати за червень  податків, комісій, зборів в липні 2020р.),  Без ПДВ</t>
  </si>
  <si>
    <t>*;101;21715714;71010000 ЄСВ з зп за червень 2020 р., 22,0% грн.,55 703,92 Реєстр. №04-037502. Нар. та пер. повністю, без ПДВ;;;</t>
  </si>
  <si>
    <t>2610; Фін-ня ст. діяльн. ТОП "Європейська Солідарність" в м. Києві (виплата ЄСВ  за червень податків, комісій, зборів в Липні 2020 р.),  Без ПДВ</t>
  </si>
  <si>
    <t>2610; Фін-ня ст. діяльн. Сумської ТОП  "Європйська Солідарність" (виплата оренди за травень податків, комісії, зборів в липні 2020 р.),  Без ПДВ</t>
  </si>
  <si>
    <t>Товариство з обмеженою відповідальністю "ІТЕР КОМ"</t>
  </si>
  <si>
    <t>м.Київ, вул.Електриків,29А</t>
  </si>
  <si>
    <t>За телеком. послуги. за квітень-травень  2020 р., зг.  Дог № 16/153-С від 01.09.16, в т. ч. ПДВ 20% 460.86 грн.</t>
  </si>
  <si>
    <t>УК у Печер. р-ні/Печерс. р-н/22030102</t>
  </si>
  <si>
    <t>*;101;21715714;Судов. збір,за касац скаргою Політ. партії"Європейська Солідарність", на постанову від25.06.2020по справі757/43705/19-ц,ВЕРХ.СУД(Кас.цив.суд)</t>
  </si>
  <si>
    <t>Товариство з обмеженою відповідальністю "МІТЕК -ГРУПП"</t>
  </si>
  <si>
    <t>01032,м.Київ, вул.Сторовокзальна 13/146а, оф.6</t>
  </si>
  <si>
    <t>За посл. заправки і відно. катриджа рах 1089 від 07.07.2020   Дог. основний в т. ч. ПДВ 20% 1620.00 грн.</t>
  </si>
  <si>
    <t>2610; Фін-ня ст. діяльн. Херсонської ТОП  "Європейська Солідарність" (виплата оренди за травень  податків, комісій, зборів в липні 2020 р.), Без ПДВ</t>
  </si>
  <si>
    <t>2610; Фін-ня ст. діяльн. Запорізької ТОП "Європейська Солідарність" (виплата оренди за травень податків, комісій, зборів в липні 2020р.),  Без ПДВ</t>
  </si>
  <si>
    <t>ПРИВАТНЕ ПІДПРИЄМСТВО "ЕЛІТКОНСАЛТИНГ"</t>
  </si>
  <si>
    <t>04210, м.Київ, вул.Героїв Сталінграду,будинок 12-Ж</t>
  </si>
  <si>
    <t>За послуги надані  в червні  відповідно до умов договору №18/12-1 від 18.12.2018р., Без ПДВ</t>
  </si>
  <si>
    <t>2610; Фін-ня ст. діяльн. Івано-Франківс.ТОП "Європейська Солідарність" (виплата оренди за травень  податків, комісій, зборів в липні 2020 р.),  Без ПДВ</t>
  </si>
  <si>
    <t>2610; Фін-ня ст. діяльн. Хмельницької ТОП  "Європейська Солідарність" (виплата оренди за травень  податків, комісій, зборів в липні 2020 р.),  Без ПДВ</t>
  </si>
  <si>
    <t>Товариство з обмеженою відповідальністю "Офісклад"</t>
  </si>
  <si>
    <t>02091,м.Київ, вул. Харківське Шосе, буд. 172-Б, оф.208-1</t>
  </si>
  <si>
    <t>За поставку госп. товарів зг. Рах. 1331 від 20.07.2020  Дог. №14/0518 від 14.05.2018 р., в т. ч. ПДВ 20% 3287.91 грн.</t>
  </si>
  <si>
    <t>За поставку госп. товарів зг. Рах. 1323 від 20.07.2020  Дог. №14/0518 від 14.05.2018 р., в т. ч. ПДВ 20% 7160.12 грн.</t>
  </si>
  <si>
    <t>Товариство з обмеженою відповідальністю "Нова Пошта"</t>
  </si>
  <si>
    <t>36039, м.Полтава, вул.Європейська,57</t>
  </si>
  <si>
    <t>За послуги з організації перевезення відправлень, зг. дог.№ 229646 від 28.09.18 р., в т. ч. ПДВ 20% 11.00 грн.</t>
  </si>
  <si>
    <t>Товариство з обмеженою відповідальністю "НЕБЕСНА КРИНИЦЯ"</t>
  </si>
  <si>
    <t>03680,м.Київ,бульвар Івана Лепсе6,корп. 17</t>
  </si>
  <si>
    <t>За послуги з доставки питної води згідно  Дог.№000101408 від 28.10.16 р., в т. ч. ПДВ 20% 1055.33 грн.</t>
  </si>
  <si>
    <t>2610; Фін-ня ст. діяльн. Львівської ТОП "Європейська Солідарність" (виплата оренда за травень податків, комісій, зборів в липні 2020 р.),  Без ПДВ</t>
  </si>
  <si>
    <t>Товариство з обмеженою відповідальністю "Бейсик Груп"</t>
  </si>
  <si>
    <t>03151,м.Київ,вул.Михайла Мішина3, оф.22</t>
  </si>
  <si>
    <t>За послуги веб-хостингу за період з червень 2020 зг. Дог. №0130/18-1 від 03.01.18, в т. ч. ПДВ 20% 633.33 грн.</t>
  </si>
  <si>
    <t>2610; Фін-ня ст. діяльн. Одеської ТОП  "Європейська Солідарність" (виплата оренди за травень   податків, комісій, зборів в липні  2020 р.),  Без ПДВ</t>
  </si>
  <si>
    <t>2610; Фін-ня ст. діяльн. Київської ТОП  "Європейська Солідарність"  (виплата оренди за травень  податків, комісій, зборів в липні 2020 р.),  Без ПДВ</t>
  </si>
  <si>
    <t>2610; Фін-ня ст. діяльн. ДніпропетровськоїТОП "Європейська Солідарність" (виплата оренди за травень податків, комісій, зборів в липні 2020 р.),  Без ПДВ</t>
  </si>
  <si>
    <t>2610; Фін-ня ст. діяльн. Житомирської ТОП "Європейська Солідарність" (виплата оренди за травень податків, комісій, зборів в липні 2020 р.),  Без ПДВ</t>
  </si>
  <si>
    <t>2610; Фін-ня ст. діяльн. Черкаської ТОП "Європейська Солідарність" (виплата оренди за травень податків, комісій, зборів в липні 2020 р.),  Без ПДВ</t>
  </si>
  <si>
    <t>2610; Фін-ня ст. діяльн. Миколаївської ТОП "Європейська Солідарність" (виплата оренди За травень  податків, комісій, зборів в липні 2020 р.),  Без ПДВ</t>
  </si>
  <si>
    <t>За посл. заправки і відно. катриджа рах 1092 від 07.07.2020   Дог. основний в т. ч. ПДВ 20% 610.00 грн.</t>
  </si>
  <si>
    <t>2610; Фін-ня ст. діяльн. Кіровоградської ТОП "Європейська Солідарність" (виплата оренди за травень податків, комісій, зборів в  липні  2020 р.),  Без ПДВ</t>
  </si>
  <si>
    <t>За посл. заправки і відно. катриджа рах 1088від 07.07.2020   Дог. основний в т. ч. ПДВ 20% 1640.00 грн.</t>
  </si>
  <si>
    <t>ФОП Білоконь Олексій Гелійович</t>
  </si>
  <si>
    <t>02225, м.Київ, проспект Маяковського, буд.1 кв.25</t>
  </si>
  <si>
    <t>Абонплата за посл. інтернет за липень 2020 р., зг. , Дог.№41/10/16LC від 01.10.2016 р., Без ПДВ</t>
  </si>
  <si>
    <t>Фін-ня ст. діяльн.Закарпатська ТОП  "Європейська Солідарність" (виплата оренди за ,травень  податків, комісій, зборів в липні 2020 р.),  Без ПДВ</t>
  </si>
  <si>
    <t>2610; Фін-ня ст. діяльн. ТОП "Європейська Солідарність" в м. Києві (виплата зп  за червень податків, комісій, зборів в Липні 2020 р.),  Без ПДВ</t>
  </si>
  <si>
    <t>2610; Фін-ня ст. діяльн. Тернопільської ТОП  "Європейська Солідарність" (виплата оренди за травень  податків, комісій, зборів в липні 2020 р.),  Без ПДВ</t>
  </si>
  <si>
    <t>2610; Фін-ня ст. діяльн. Чернівецької ТОП "Європейська Солідарність" (виплата оренди за травень,  податків, комісій, зборів в липні 2020 р.),  Без ПДВ</t>
  </si>
  <si>
    <t>2610; Фін-ня ст. діяльн. Донецької ТОП " Європейська Солідарність" (виплата оренди ЗА травень податків, комісії, зборів в липні 2020 р.),  Без ПДВ</t>
  </si>
  <si>
    <t>За поставку госп. товарів зг. Рах. 1322 від 20.07.2020  Дог. №14/0518 від 14.05.2018 р., в т. ч. ПДВ 20% 2358.71 грн.</t>
  </si>
  <si>
    <t>За посл. заправки і відно. катриджа рах 1090 від 07.07.2020   Дог. основний в т. ч. ПДВ 20% 1625.00 грн.</t>
  </si>
  <si>
    <t>За посл. заправки і відно. катриджа рах 1091 від 07.07.2020   Дог. основний в т. ч. ПДВ 20% 1645.00 грн.</t>
  </si>
  <si>
    <t>*;101;21715714;11011000 Військовий збір заробітної плати за червень  2020 р, 1,5% - 10 815,44 грн. Нараховано та перераховано повністю, без ПДВ.,</t>
  </si>
  <si>
    <t>;101;21715714;11010100 Податок на доходи фізичних осіб заробітної плати за червень 2020 р., Нараховано та перераховано повністю, без ПДВ;;;</t>
  </si>
  <si>
    <t>29.07.2020</t>
  </si>
  <si>
    <t>2610; Фін-ня ст. діяльн. Донецької ТОП " Європейська Солідарність" (виплата ЄСВ лікарнянний ЗА липень податків, комісії, зборів в липні 2020 р.),  Без ПДВ</t>
  </si>
  <si>
    <t>2610; Фін-ня ст. діяльн. ТОП "Європейська Солідарність" в м. Києві (виплата при звільненні  за липень податків, комісій, зборів в Липні 2020 р.),  Без ПДВ</t>
  </si>
  <si>
    <t>30.07.2020</t>
  </si>
  <si>
    <t>2610; Фін-ня ст. діяльн. Луганської ТОП"Європейська Солідарність" (виплата зарплата за липень  податків, комісії, зборів в липні 2020 р.),  Без ПДВ</t>
  </si>
  <si>
    <t>Оплата за оренду обладнання з вересня 2019 по грудень  2019 р., зг.  Дог № 16/153-С від 01.09.16, в т. ч. ПДВ 20% 58853.33 грн.</t>
  </si>
  <si>
    <t>31.07.2020</t>
  </si>
  <si>
    <t>За поставку госп. товарів зг. Рах. 1443 від 28.07.2020  Дог. №14/0518 від 14.05.2018 р., в т. ч. ПДВ 20% 2285.39 грн.</t>
  </si>
  <si>
    <t>2610; Фін-ня ст. діяльн. Сумської ТОП  "Європйська Солідарність" (виплата юр. послуг  за травень податків, комісії, зборів в липні 2020 р.),  Без ПДВ</t>
  </si>
  <si>
    <t>2610; Фін-ня ст. діяльн. Рівненської ТОП "Європейська Солідарність" (виплата оренди за червень податків, комісій, зборів в липні 2020 р.),  Без ПДВ</t>
  </si>
  <si>
    <t>УКРАЇНА, м.Київ</t>
  </si>
  <si>
    <t>;101;21715714;11011000 Військовий збір заробітної плати за липень  2020 р, 1,5% - 14 709,36 грн. Нараховано та перераховано повністю</t>
  </si>
  <si>
    <t>Фін-ня ст. діяльн.Закарпатська ТОП  "Європейська Солідарність" (виплата заробітної плати. за липень  податків, комісій, зборів в серпені  2020 р.),  Без ПДВ</t>
  </si>
  <si>
    <t>2610; Фін-ня ст. діяльн. Рівненської ТОП "Європейська Солідарність" (виплата ЗП за липень податків, комісій, зборів в серпні 2020 р.),  Без ПДВ</t>
  </si>
  <si>
    <t>2610; Фін-ня ст. діяльн. Чернівецької ТОП  "Європейська Солідарність" (виплата зп за липень,  податків, комісій, зборів в серпні 2020 р.),  Без ПДВ</t>
  </si>
  <si>
    <t>2610; Фін-ня ст. діяльн. ТОП "Європейська Солідарність" в м. Києві (виплата зп  за липень податків, комісій, зборів в серпні 2020 р.),  Без ПДВ</t>
  </si>
  <si>
    <t>2610; Фін-ня ст. діяльн. Вінницької ТОП  "Європейська Солідарність" (виплата зарплати  за липень  комісій, зборів в серпні 2020 р.),  Без ПДВ</t>
  </si>
  <si>
    <t>2610; Фін-ня ст. діяльн. Тернопільської ТОП  "ЄвропейськаСолідарність" (виплата Заробітної плати за липень  податків,комісій, зборів в серпні 2020 р.),  Без ПДВ</t>
  </si>
  <si>
    <t>2610; Фін-ня ст. діяльн. Харківської ТОП  "Європейська Солідарність" (виплата заробітної плати за липень  податків, комісій, зборів в серпні 2020р.),  Без ПДВ</t>
  </si>
  <si>
    <t>2610; Фін-ня ст. діяльн. ДніпропетровськоїТОП  "Європейська Солідарність" (виплата ЗП за липень податків, комісій, зборів в серпні 2020 р.),  Без ПДВ</t>
  </si>
  <si>
    <t>*;101;21715714;71010000 ЄСВ з зп за липень  2020 р., 22,0% грн.,213306,36 інваліди 8,41%-929,37 Реєстр. №04-037502. Нар. та пер. повністю, без ПДВ;;;</t>
  </si>
  <si>
    <t>Коміся по перерахуванню заробітної плати за липень 2020 р. на картки співробітників, зг. Дог №36.15-СВА від 23.02.15р.,  Без ПДВ</t>
  </si>
  <si>
    <t>2610; Фін-ня ст. діяльн. Запорізької ТОП  "Європейська Солідарність" (виплата ЗП за липень податків, комісій, зборів в серпні 2020р.),  Без ПДВ</t>
  </si>
  <si>
    <t>2610; Фін-ня ст. діяльн. Івано-Франківс.ТОП "Європейська Солідарність" (виплата ЗП за липень податків, комісій, зборів в серпень 2020 р.),  Без ПДВ</t>
  </si>
  <si>
    <t>2610; Фін-ня ст.діяльн.Волинської ТОП  "Європейська Солідарність"(виплата заробітної плати за липень 2020р податків,комісій, зборів в серпні 2020 р.),  Без ПДВ</t>
  </si>
  <si>
    <t>2610; Фін-ня ст. діяльн. Київської ТОП  "Європейська Солідарність"  (виплата заробітної плати за липень податків, комісій, зборів в серпні 2020 р.),  Без ПДВ</t>
  </si>
  <si>
    <t>2610; Фін-ня ст. діяльн. Миколаївської ТОП "Європейська Солідарність" (виплата ЗП За липень  податків, комісій, зборів в серпні  2020 р.),  Без ПДВ</t>
  </si>
  <si>
    <t>2610; Фін-ня ст. діяльн. Житомирської ТОП  "Європейська Солідарність" (виплата ЗП за липень податків, комісій, зборів в серпні  2020 р.),  Без ПДВ</t>
  </si>
  <si>
    <t>*;101;21715714;11010100 Податок на доходи фізичних осіб заробітної плати за липень  2020 р., Нараховано та перераховано повністю, без ПДВ;;;</t>
  </si>
  <si>
    <t>2610; Фін-ня ст. діяльн. Хмельницької ТОП "Європейська Солідарність" (виплата зп за липень податків, комісій, зборів в серпні 2020 р.),  Без ПДВ</t>
  </si>
  <si>
    <t>2610; Фін-ня ст. діяльн. Дніпровської МОП  "Європейська Солідарність" (виплата при зп за липень податків, комісій, зборів в серпні 2020 р.),  Без ПДВ</t>
  </si>
  <si>
    <t>2610; Фін-ня ст. діяльн. Одеської ТОП  "Європейська Солідарність" (виплата ЗП за липень  податків, комісій, зборів в серпні 2020 р.),  Без ПДВ</t>
  </si>
  <si>
    <t>2610; Фін-ня ст. діяльн. Черкаської ТОП "Європейська Солідарність" (виплата ЗП за липень  податків, комісій, зборів в серпні  2020 р.),  Без ПДВ</t>
  </si>
  <si>
    <t>2610; Фін-ня ст. діяльн. Сумської ТОП "Європейська Солідарність" (виплата ЗП за липень податків, комісії, зборів в серпні 2020 р.),  Без ПДВ</t>
  </si>
  <si>
    <t>2610; Фін-ня ст. діяльн. Львівської ТОП "Європейська Солідарність" (виплата ЗП за липень . податків, комісій, зборів в серпні  2020 р.),  Без ПДВ</t>
  </si>
  <si>
    <t>2610; Фін-ня ст. діяльн. Донецької ТОП " Європейська Солідарність" (виплата ЗП ЗА липень податків, комісії, зборів в серпні 2020 р.),  Без ПДВ</t>
  </si>
  <si>
    <t>13.08.2020</t>
  </si>
  <si>
    <t>За послуги з організації перевезення відправлень, зг. дог.№ 229646 від 28.09.18 р., в т. ч. ПДВ 20% 122.50 грн.</t>
  </si>
  <si>
    <t>За компенсацію комунальних за липень 2020. згідно   Дог.  № 206,206/1, 132 від 15.10.19 р., в т.ч. ПДВ 20% 5372.28 грн.</t>
  </si>
  <si>
    <t>Абонплата за посл. інтернет за серпень 2020 р., зг. , Дог.№41/10/16LC від 01.10.2016 р., Без ПДВ</t>
  </si>
  <si>
    <t>За послуги надані  в липні  відповідно до умов договору №18/12-1 від 18.12.2018р., Без ПДВ</t>
  </si>
  <si>
    <t>За надання інформ., аналітичн. та консультаційних послуг за липень 2020 р. зг. Дог. 02/01/19 від 02.01.19, Без ПДВ</t>
  </si>
  <si>
    <t>ФОП Медведєв Олег Олександрович</t>
  </si>
  <si>
    <t>02002,м.Київ, вул.Панельна, буд.3 кв.110</t>
  </si>
  <si>
    <t>Опла топслу згідно Договору №01-02/2020 від 01.02.2020р  Без ПДВ</t>
  </si>
  <si>
    <t>2610; Фін-ня ст. діяльн. ТОП "Європейська Солідарність" в м. Києві (виплата комунальних  за липень податків, комісій, зборів в серпень 2020 р.),  Без ПДВ</t>
  </si>
  <si>
    <t>За послуги з доставки питної води згідно  Дог.№000101408 від 28.10.16 р., в т. ч. ПДВ 20% 1197.00 грн.</t>
  </si>
  <si>
    <t>19.08.2020</t>
  </si>
  <si>
    <t>2610; Фін-ня ст. діяльн. Запорізької ТОП "Європейська Солідарність" (виплата оренди за червень податків, комісій, зборів в серпні 2020р.),  Без ПДВ</t>
  </si>
  <si>
    <t>2610; Фін-ня ст. діяльн. Львівської ТОП "Європейська Солідарність" (виплата оренда за червень податків, комісій, зборів в серпні 2020 р.),  Без ПДВ</t>
  </si>
  <si>
    <t>2610; Фін-ня ст. діяльн. Миколаївської ТОП "Європейська Солідарність" (виплата оренди За червень  податків, комісій, зборів в серпні  2020 р.),  Без ПДВ</t>
  </si>
  <si>
    <t>Фін-ня ст. діяльн.Закарпатська ТОП  "Європейська Солідарність" (виплата оренди за ,червень  податків, комісій, зборів в серпні 2020 р.),  Без ПДВ</t>
  </si>
  <si>
    <t>2610; Фін-ня ст. діяльн. Житомирської ТОП "Європейська Солідарність" (виплата оренди за червень податків, комісій, зборів в серпні 2020 р.),  Без ПДВ</t>
  </si>
  <si>
    <t>2610; Фін-ня ст. діяльн. Рівненської ТОП "Європейська Солідарність" (виплата оренди за червень  податків, комісій, зборів в серпні  2020 р.),  Без ПДВ</t>
  </si>
  <si>
    <t>2610; Фін-ня ст. діяльн. Херсонської ТОП  "Європейська Солідарність" (виплата оренди за червень  податків, комісій, зборів в серпні2020 р.), Без ПДВ</t>
  </si>
  <si>
    <t>2610; Фін-ня ст.діяльн.Волинської ТОП  "Європейська Солідарність"(виплата Оренди  за червень 2020р податків,комісій, зборів в серпні 2020 р.),  Без ПДВ</t>
  </si>
  <si>
    <t>2610; Фін-ня ст. діяльн. ДніпропетровськоїТОП "Європейська Солідарність" (виплата оренди за червень податків, комісій, зборів в серпні 2020 р.),  Без ПДВ</t>
  </si>
  <si>
    <t>2610; Фін-ня ст. діяльн. Луганської ТОП"Європейська Солідарність" (виплата зарплата за червень   податків, комісії, зборів в серпні 2020 р.),  Без ПДВ</t>
  </si>
  <si>
    <t>2610; Фін-ня ст. діяльн. Сумської ТОП  "Європйська Солідарність" (виплата оренди за червень  податків, комісії, зборів в серпні  2020 р.),  Без ПДВ</t>
  </si>
  <si>
    <t>2610; Фін-ня ст. діяльн. Хмельницької ТОП  "Європейська Солідарність" (виплата оренди за червень   податків, комісій, зборів в серпні 2020 р.),  Без ПДВ</t>
  </si>
  <si>
    <t>2610; Фін-ня ст. діяльн. Івано-Франківс.ТОП "Європейська Солідарність" (виплата оренди за червень податків, комісій, зборів в серпні 2020 р.),  Без ПДВ</t>
  </si>
  <si>
    <t>2610; Фін-ня ст. діяльн. Чернівецької ТОП "Європейська Солідарність" (виплата оренди за червень,  податків, комісій, зборів в серпні 2020 р.),  Без ПДВ</t>
  </si>
  <si>
    <t>2610; Фін-ня ст. діяльн. Одеської ТОП  "Європейська Солідарність" (виплата оренди за червень податків, комісій, зборів в серпні   2020 р.),  Без ПДВ</t>
  </si>
  <si>
    <t>2610; Фін-ня ст. діяльн. Тернопільської ТОП  "Європейська Солідарність" (виплата оренди за червень  податків, комісій, зборів в серпні  2020 р.),  Без ПДВ</t>
  </si>
  <si>
    <t>2610; Фін-ня ст. діяльн. Донецької ТОП " Європейська Солідарність" (виплата оренди ЗА червень  податків, комісії, зборів в серпні 2020 р.),  Без ПДВ</t>
  </si>
  <si>
    <t>2610; Фін-ня ст. діяльн. Кіровоградської ТОП "Європейська Солідарність" (виплата оренди за червень  податків, комісій, зборів в  серпні  2020 р.),  Без ПДВ</t>
  </si>
  <si>
    <t>2610; Фін-ня ст. діяльн. Київської ТОП  "Європейська Солідарність"  (виплата оренди за червень податків, комісій, зборів в серпні 2020 р.),  Без ПДВ</t>
  </si>
  <si>
    <t>2610; Фін-ня ст. діяльн. Черкаської ТОП "Європейська Солідарність" (виплата оренди за червень податків, комісій, зборів в серпні 2020 р.),  Без ПДВ</t>
  </si>
  <si>
    <t>*;101;21715714;71010000 ЄСВ з звільнення за серпень  2020 р., 22,0% грн.,3 605,07 Реєстр. №04-037502. Нар. та пер. повністю, без ПДВ;;;</t>
  </si>
  <si>
    <t>Коміся по перерахуванню звільнення за серпень 2020 р. на картки співробітників, зг. Дог №36.15-СВА від 23.02.15р.,  Без ПДВ</t>
  </si>
  <si>
    <t>;101;21715714;11010100 Податок на доходи фізичних осіб звільнення за серпень 2020 р., Нараховано та перераховано повністю, без ПДВ;;;</t>
  </si>
  <si>
    <t>*;101;21715714;11011000 Військовий збір звільнення за серпень 2020 р, 1,5% - 245,80грн. Нараховано та перераховано повністю, без ПДВ.,</t>
  </si>
  <si>
    <t>31.08.2020</t>
  </si>
  <si>
    <t>Оплата згідно рахунку №СФ-00034026 ВІД 03 серпень 2020р.  Без ПДВ</t>
  </si>
  <si>
    <t>Товариство з обмеженою відповідальністю "ЛІГА ЗАКОН 1"</t>
  </si>
  <si>
    <t>04112, м.Київ,вул.Тимофія Шамрила, буд.23</t>
  </si>
  <si>
    <t>за інформаційні послуги (абонентське обслуговування) в вересень 2020 р. зг. рах.№328086</t>
  </si>
  <si>
    <t>2610; Фін-ня ст. діяльн. Івано-Франківс.ТОП "Європейська Солідарність" (виплата при звільненні  за серпень податків, комісій, зборів в серпні 2020 р.),  Без ПДВ</t>
  </si>
  <si>
    <t>2610; Фін-ня ст. діяльн. ДніпропетровськоїТОП "Європейська Солідарність"(виплата при звільненні за серпень податків, комісій, зборів в серпні 2020 р.),  Без ПДВ</t>
  </si>
  <si>
    <t>За послуги веб-хостингу за період з липень-серпень 2020 зг. Дог. №0130/18-1 від 03.01.18, в т. ч. ПДВ 20% 1266.67 грн.</t>
  </si>
  <si>
    <t>2610; Фін-ня ст. діяльн. Одеської ТОП  "Європейська Солідарність" (виплата ЗП за серпень  податків, комісій, зборів в вересні  2020 р.),  Без ПДВ</t>
  </si>
  <si>
    <t>2610; Фін-ня ст. діяльн. Тернопільської ТОП  "Європейська Солідарність" (виплата зп за серпень  податків, комісій, зборів в вересні  2020 р.),  Без ПДВ</t>
  </si>
  <si>
    <t>2610; Фін-ня ст. діяльн. ДніпропетровськоїТОП "Європейська Солідарність"(виплата при зп  за серпень податків, комісій, зборів в вересні 2020 р.),  Без ПДВ</t>
  </si>
  <si>
    <t>2610; Фін-ня ст. діяльн. Івано-Франківс.ТОП "Європейська Солідарність" (виплата зп за серпень  податків, комісій, зборів в вересні 2020 р.),  Без ПДВ</t>
  </si>
  <si>
    <t>2610; Фін-ня ст. діяльн. Дніпровської МОП  "Європейська Солідарність" (виплата при зп за серпень податків, комісій, зборів в вересні 2020 р.),  Без ПДВ</t>
  </si>
  <si>
    <t>;101;21715714;11011000 Військовий збір заробітної плати за серпень  2020 р, 1,5% - 14 163,28 грн. Нараховано та перераховано повністю, без ПДВ.,</t>
  </si>
  <si>
    <t>*;101;21715714;11010100 Податок на доходи фізичних осіб заробітної плати за серпень 2020 р., Нараховано та перераховано повністю, без ПДВ;;;</t>
  </si>
  <si>
    <t>Товариство з обмеженою відповідальністю "ІВС І КО"</t>
  </si>
  <si>
    <t>01014,м.Київ, вул.Болсуновська, 6</t>
  </si>
  <si>
    <t>За професійне додат. прибирання приміщення в червні .2020 року., зг.  Дог. №26/12-2017 від 26.12.2017 в т. ч. ПДВ 20% 6330.52 грн.</t>
  </si>
  <si>
    <t>*;101;21715714;71010000 ЄСВ з зп за серпень  2020 р., 22,0% грн.,206 194,12 інваліди 8,41%-929,37 Реєстр. №04-037502. Нар. та пер. повністю, без ПДВ;;;</t>
  </si>
  <si>
    <t>Абонплата за посл. інтернет за вересень 2020 р., зг. , Дог.№41/10/16LC від 01.10.2016 р., Без ПДВ</t>
  </si>
  <si>
    <t>За професійне додат. прибирання приміщення в травні .2020 року., зг.  Дог. №26/12-2017 від 26.12.2017 в т. ч. ПДВ 20% 6330.52 грн.</t>
  </si>
  <si>
    <t>За послуги з доставки питної води згідно  Дог.№000101408 від 28.10.16 р., в т. ч. ПДВ 20% 2183.33 грн.</t>
  </si>
  <si>
    <t>За телеком. послуги. за серпень  2020 р., зг.  Дог № 16/153-С від 01.09.16, в т. ч. ПДВ 20% 571.84 грн.</t>
  </si>
  <si>
    <t>2610; Фін-ня ст. діяльн. Миколаївської ТОП "Європейська Солідарність" (виплата ЗП За серпень  податків, комісій, зборів в вересні 2020 р.),  Без ПДВ</t>
  </si>
  <si>
    <t>2610; Фін-ня ст. діяльн. Київської ТОП  "Європейська Солідарність"  (виплата заробітної плати за серпень податків, комісій, зборів в вересні 2020 р.),  Без ПДВ</t>
  </si>
  <si>
    <t>2610; Фін-ня ст. діяльн. Харківської ТОП  "Європейська Солідарність" (Оплата зп за серпень  податків, комісій, зборів в вересні  2020р.),  Без ПДВ</t>
  </si>
  <si>
    <t>За поставку госп. товарів зг. Рах. 1696 від 20.08.2020  Дог. №14/0518 від 14.05.2018 р., в т. ч. ПДВ 20% 6382.38 грн.</t>
  </si>
  <si>
    <t>Казначейство України/м.Київ/22010300</t>
  </si>
  <si>
    <t>Реєстраційні змін відомостей про Політичну партію "Європейська Солідарність" 21715714 Без ПДВ</t>
  </si>
  <si>
    <t>2610; Фін-ня ст. діяльн. ТОП "Європейська Солідарність" в м. Києві (виплата зп  за серпень податків, комісій, зборів в вересні 2020 р.),  Без ПДВ</t>
  </si>
  <si>
    <t>2610; Фін-ня ст. діяльн. Кіровоградської ТОП "Європейська Солідарність" (виплата зп  за серпень  податків, комісій, зборів в  вересні  2020 р.),  Без ПДВ</t>
  </si>
  <si>
    <t>Фін-ня ст. діяльн.Закарпатська ТОП  "Європейська Солідарність" (виплата зп  за ,серпень податків, комісій, зборів в вересень 2020 р.),  Без ПДВ</t>
  </si>
  <si>
    <t>2610; Фін-ня ст. діяльн. Вінницької ТОП  "Європейська Солідарність" (виплата зарплати  за серпень  комісій, зборів в вересні 2020 р.),  Без ПДВ</t>
  </si>
  <si>
    <t>2610; Фін-ня ст. діяльн. Хмельницької ТОП  "Європейська Солідарність" (виплата ЄСВ лікарнянни за серпень  податків, комісій, зборів в вереснф 2020 р.),  Без ПДВ</t>
  </si>
  <si>
    <t>За послуги з організації перевезення відправлень, зг. дог.№ 229646 від 28.09.18 р., в т. ч. ПДВ 20% 58.00 грн.</t>
  </si>
  <si>
    <t>2610; Фін-ня ст. діяльн. Рівненської ТОП "Європейська Солідарність" (виплата ЗП за серпень податків, комісій, зборів в вересні 2020 р.),  Без ПДВ</t>
  </si>
  <si>
    <t>За професійне додат. прибирання приміщення в липні .2020 року., зг.  Дог. №26/12-2017 від 26.12.2017 в т. ч. ПДВ 20% 6330.52 грн.</t>
  </si>
  <si>
    <t>2610; Фін-ня ст. діяльн. Донецької ТОП " Європейська Солідарність" (виплата зп ЗА серпень податків, комісії, зборів в вересні  2020 р.),  Без ПДВ</t>
  </si>
  <si>
    <t>За послуги надані  в серпні  відповідно до умов договору №18/12-1 від 18.12.2018р., Без ПДВ</t>
  </si>
  <si>
    <t>2610; Фін-ня ст. діяльн. Черкаської ТОП "Європейська Солідарність" (виплата зп за серпень податків, комісій, зборів в вересні 2020 р.),  Без ПДВ</t>
  </si>
  <si>
    <t>Коміся по перерахуванню зп за серпень 2020 р. на картки співробітників, зг. Дог №36.15-СВА від 23.02.15р.,  Без ПДВ</t>
  </si>
  <si>
    <t>*;101;21715714;71010000 ЄСВ з лікарнних за серпень  2020 р., 22,0% грн.,15311,56 Реєстр. №04-037502. Нар. та пер. повністю, без ПДВ;;;</t>
  </si>
  <si>
    <t>2610; Фін-ня ст. діяльн. Львівської ТОП "Європейська Солідарність" (виплата ЗП за серпень . податків, комісій, зборів в вересні  2020 р.),  Без ПДВ</t>
  </si>
  <si>
    <t>2610; Фін-ня ст. діяльн. Хмельницької ТОП  "Європейська Солідарність" (виплата зп за серпень  податків, комісій, зборів в вереснь 2020 р.),  Без ПДВ</t>
  </si>
  <si>
    <t>2610; Фін-ня ст. діяльн. Житомирської ТОП "Європейська Солідарність" (виплата зп за серпень податків, комісій, зборів в вересні 2020 р.),  Без ПДВ</t>
  </si>
  <si>
    <t>За поставку госп. товарів зг. Рах. 1697 від 20.08.2020  Дог. №14/0518 від 14.05.2018 р., в т. ч. ПДВ 20% 6382.38 грн.</t>
  </si>
  <si>
    <t>2610; Фін-ня ст. діяльн. Луганської ТОП"Європейська Солідарність" (виплата зарплата за серпень  податків, комісії, зборів в вересні 2020 р.),  Без ПДВ</t>
  </si>
  <si>
    <t>2610; Фін-ня ст. діяльн. Сумської ТОП  "Європйська Солідарність" (виплата зп за серпень  податків, комісії, зборів в вересні 2020 р.),  Без ПДВ</t>
  </si>
  <si>
    <t>2610; Фін-ня ст.діяльн.Волинської ТОП  "Європейська Солідарність"(виплата зп  за серпень 2020р податків,комісій, зборів в вересні 2020 р.),  Без ПДВ</t>
  </si>
  <si>
    <t>2610; Фін-ня ст. діяльн. Чернівецької ТОП "Європейська Солідарність" (виплата зп за серпень,  податків, комісій, зборів в вересні 2020 р.),  Без ПДВ</t>
  </si>
  <si>
    <t>09.09.2020</t>
  </si>
  <si>
    <t>2610; Фін-ня ст. діяльн. Запорізької ТОП "Європейська Солідарність" (виплата зп за серпень податків, комісій, зборів в вересень 2020р.),  Без ПДВ</t>
  </si>
  <si>
    <t>11.09.2020</t>
  </si>
  <si>
    <t>15.09.2020</t>
  </si>
  <si>
    <t>За надання інформ., аналітичн. та консультаційних послуг за серпень 2020 р. зг. Дог. 02/01/19 від 02.01.19, Без ПДВ</t>
  </si>
  <si>
    <t>2610; Фін-ня ст. діяльн. ТОП "Європейська Солідарність" в м. Києві (виплата комунальних  за серпень  податків, комісій, зборів в серпень 2020 р.),  Без ПДВ</t>
  </si>
  <si>
    <t>За оренду обладнення за серпень  2020 р., зг.  Дог № 16/153-С від 01.09.16, в т. ч. ПДВ 20% 960.00 грн.</t>
  </si>
  <si>
    <t>За телекомунікаційні послуги за серпень  2020 р., зг.  Дог № ITER-T-166 від 01.03.15, в т. ч. ПДВ 20% 1874.14 грн.</t>
  </si>
  <si>
    <t>За компенсацію комунальних за серпень 2020. згідно   Дог.  № 206,206/1, 132 від 15.10.19 р., в т.ч. ПДВ 20% 6423.28 грн.</t>
  </si>
  <si>
    <t>За оренду обладнення за серпень  2020 р., зг.  Дог № 16/153-С від 01.09.16, в т. ч. ПДВ 20% 8420.00 грн.</t>
  </si>
  <si>
    <t>Товариство з обмеженою відповідальністю "МЕРЛІН-ТЕЛЕКОМ"</t>
  </si>
  <si>
    <t>03110, м.Київ, вул.Солом"янська, буд.3</t>
  </si>
  <si>
    <t>За посл. інтернет за квітень-липень  2020 Дог. №9003898 від 17.10.2017 р., в т. ч. ПДВ 20% 244.00 грн.</t>
  </si>
  <si>
    <t>21.09.2020</t>
  </si>
  <si>
    <t>2610; Фін-ня ст. діяльн. Запорізької ТОП "Європейська Солідарність" (виплата оренди за липень податків, комісій, зборів в вересні 2020р.),  Без ПДВ</t>
  </si>
  <si>
    <t>2610; Фін-ня ст. діяльн. Кіровоградської ТОП "Європейська Солідарність" (виплата оренди за липень  податків, комісій, зборів в вересні  2020 р.),  Без ПДВ</t>
  </si>
  <si>
    <t>2610; Фін-ня ст.діяльн.Волинської ТОП  "Європейська Солідарність"(виплата при звільненні за вересень 2020р податків,комісій, зборів в вересні 2020 р.),  Без ПДВ</t>
  </si>
  <si>
    <t>2610; Фін-ня ст. діяльн. ДніпропетровськоїТОП "Європейська Солідарність"(Оплата оренди за липень в вересні 2020р),  Без ПДВ</t>
  </si>
  <si>
    <t>*;101;21715714;11010100 Податок на доходи фізичних осіб з звільнення за вересень 2020 р., Нараховано та перераховано повністю, без ПДВ;;;</t>
  </si>
  <si>
    <t>2610; Фін-ня ст. діяльн. Івано-Франківс.ТОП "Європейська Солідарність" (виплата оренди за липень податків, комісій, зборів в вересні 2020 р.),  Без ПДВ</t>
  </si>
  <si>
    <t>2610; Фін-ня ст. діяльн. Рівненської ТОП "Європейська Солідарність" (виплата оренди за липень  податків, комісій, зборів в вересні 2020 р.),  Без ПДВ</t>
  </si>
  <si>
    <t>2610; Фін-ня ст. діяльн. Луганської ТОП"Європейська Солідарність" (виплата оренди за липень податків, комісії, зборів в вересні 2020 р.),  Без ПДВ</t>
  </si>
  <si>
    <t>2610; Фін-ня ст. діяльн. Донецької ТОП " Європейська Солідарність" (виплата оренди ЗА липень податків, комісії, зборів в вересні 2020 р.),  Без ПДВ</t>
  </si>
  <si>
    <t>2610; Фін-ня ст. діяльн. Черкаської ТОП "Європейська Солідарність" (виплата оренди за липень податків, комісій, зборів в вересні 2020 р.),  Без ПДВ</t>
  </si>
  <si>
    <t>2610; Фін-ня ст. діяльн. Сумської ТОП  "Європйська Солідарність" (виплата оренди за липень податків, комісії, зборів в вересні 2020 р.),  Без ПДВ</t>
  </si>
  <si>
    <t>2610; Фін-ня ст. діяльн. Харківської ТОП  "Європейська Солідарність" (Оплата оренди за липень податків, комісій, зборів в вересні  2020р.),  Без ПДВ</t>
  </si>
  <si>
    <t>2610; Фін-ня ст. діяльн. Хмельницької ТОП  "Європейська Солідарність" (виплата оренди за липень податків, комісій, зборів в вересні 2020 р.),  Без ПДВ</t>
  </si>
  <si>
    <t>Коміся по перерахуванню звільнення  2020 р. на картки співробітників, зг. Дог №36.15-СВА від 23.02.15р.,  Без ПДВ</t>
  </si>
  <si>
    <t>2610; Фін-ня ст. діяльн. Миколаївської ТОП "Європейська Солідарність" (виплата оренди За липень податків, комісій, зборів в вересні 2020 р.),  Без ПДВ</t>
  </si>
  <si>
    <t>2610; Фін-ня ст. діяльн. Одеської ТОП  "Європейська Солідарність" (виплата оренди за липень  податків, комісій, зборів в вересні  2020 р.),  Без ПДВ</t>
  </si>
  <si>
    <t>2610; Фін-ня ст. діяльн. Львівської ТОП "Європейська Солідарність" (виплата оренда за липень податків, комісій, зборів в вересні 2020 р.),  Без ПДВ</t>
  </si>
  <si>
    <t>2610; Фін-ня ст. діяльн. Херсонської ТОП  "Європейська Солідарність" (виплата оренди за липень податків, комісій, зборів в вересні 2020 р.), Без ПДВ</t>
  </si>
  <si>
    <t>*;101;21715714;71010000 ЄСВ з звільнення за вересень 2020 р., 22,0% грн.,25657,71 Реєстр. №04-037502. Нар. та пер. повністю, без ПДВ;;;</t>
  </si>
  <si>
    <t>2610; Фін-ня ст. діяльн. Житомирської ТОП "Європейська Солідарність" (виплата оренди за липень податків, комісій, зборів в вересні 2020 р.),  Без ПДВ</t>
  </si>
  <si>
    <t>ФОП Кацевич Віта Сергіївна</t>
  </si>
  <si>
    <t>УКРАЇНА, село Софіївська Борщагівка, Академіка Шалімова, дом № 52/1</t>
  </si>
  <si>
    <t>Оплата за концелярію згідно рах.261 від 01.09.2020  Без ПДВ</t>
  </si>
  <si>
    <t>2610; Фін-ня ст.діяльн.Волинської ТОП  "Європейська Солідарність"(виплата оренди за липень 2020р податків,комісій, зборів в вересні  2020 р.),  Без ПДВ</t>
  </si>
  <si>
    <t>2610; Фін-ня ст. діяльн. Тернопільської ТОП  "Європейська Солідарність" (виплата оренди за липень податків, комісій, зборів в вересень  2020 р.),  Без ПДВ</t>
  </si>
  <si>
    <t>Фін-ня ст. діяльн.Закарпатська ТОП  "Європейська Солідарність" (виплата оренди за ,липень  податків, комісій, зборів в вересні 2020 р.),  Без ПДВ</t>
  </si>
  <si>
    <t xml:space="preserve"> V. Відомості про фінансові зобов’язання політичної партії залежно від особи, на користь якої їх було здійснено</t>
  </si>
  <si>
    <t>1.1. Фінансові зобов’язання політичної партії:</t>
  </si>
  <si>
    <t>1) на користь фізичної особи</t>
  </si>
  <si>
    <t>Вид фінансових зобов'язань</t>
  </si>
  <si>
    <t>Дата виникнення</t>
  </si>
  <si>
    <t>Дата припинення</t>
  </si>
  <si>
    <t>Сума (вартість) на кінець звітного періоду, грн</t>
  </si>
  <si>
    <t>Виплата за авансовими звітами</t>
  </si>
  <si>
    <t>27.08.2019</t>
  </si>
  <si>
    <t>18.09.2019</t>
  </si>
  <si>
    <t>05.08.2019</t>
  </si>
  <si>
    <t>Дронова Вірджинія Анатоліївна</t>
  </si>
  <si>
    <t>Поворотна фінансова допомога</t>
  </si>
  <si>
    <t>Слюзенко В.О.</t>
  </si>
  <si>
    <t>30.06.2020</t>
  </si>
  <si>
    <t>Загальна сума (вартість), грн</t>
  </si>
  <si>
    <t>2) на користь юридичної особи</t>
  </si>
  <si>
    <t>Сума (вартість), грн.</t>
  </si>
  <si>
    <t xml:space="preserve">
Ідентифікаційний код юридичної особи за ЄДРПОУ</t>
  </si>
  <si>
    <t>Місцезнаходження  особи</t>
  </si>
  <si>
    <t>Послуги дизайну</t>
  </si>
  <si>
    <t>ФОП Коцюбинська Влада Валентинівна</t>
  </si>
  <si>
    <t>04053, м.Київ,вулАртема,55 кв. 8</t>
  </si>
  <si>
    <t>Послуги охорони</t>
  </si>
  <si>
    <t>Приватне підприємство "Агенство безпеки "Леопард"</t>
  </si>
  <si>
    <t>04116,м.Київ,вул.Коперника,16А, к.19</t>
  </si>
  <si>
    <t>Оренда обладнання</t>
  </si>
  <si>
    <t>34539587</t>
  </si>
  <si>
    <t>Інформаційно-технічні послуги</t>
  </si>
  <si>
    <t>34539588</t>
  </si>
  <si>
    <t>Телекомунікаційні послуги</t>
  </si>
  <si>
    <t>Послуги хостингу</t>
  </si>
  <si>
    <t>38316871</t>
  </si>
  <si>
    <t>Консультативно-інформ.послуги</t>
  </si>
  <si>
    <t>40037502</t>
  </si>
  <si>
    <t>Оренда приміщення</t>
  </si>
  <si>
    <t>31.12.2019</t>
  </si>
  <si>
    <t>Товариство з обмеженою відповідальністю "КОМПЛЕКС ІНВЕСТ"</t>
  </si>
  <si>
    <t>35486293</t>
  </si>
  <si>
    <t>07415, Київська область,Броварський р-н., с.Зазим"є, вул.Радгоспна,3</t>
  </si>
  <si>
    <t>Комунальні послуги</t>
  </si>
  <si>
    <t>Експлуатаційні послуги</t>
  </si>
  <si>
    <t>35486294</t>
  </si>
  <si>
    <t>Абонентське обслуговування</t>
  </si>
  <si>
    <t>37855479</t>
  </si>
  <si>
    <t>Питна вода</t>
  </si>
  <si>
    <t>37117315</t>
  </si>
  <si>
    <t>03680,м.Київ,бульвар Івана Лепсе 6,корп. 17</t>
  </si>
  <si>
    <t>Оренда автомобілів</t>
  </si>
  <si>
    <t>ПАТ "ПРОДОВОЛЬЧА КОМПАНІЯ"ПОДІЛЛЯ"</t>
  </si>
  <si>
    <t>33143011</t>
  </si>
  <si>
    <t>УКРАЇНА, 24600, Віннцька обл., Крижопільський р-н, смт Крижопіль, Юрія Тютюника, дом № 74А</t>
  </si>
  <si>
    <t>Інформаційні послуги</t>
  </si>
  <si>
    <t>Послуги автоматизації</t>
  </si>
  <si>
    <t>31.03.2020</t>
  </si>
  <si>
    <t>ФОП Рісний Василь Михайлович</t>
  </si>
  <si>
    <t>м. Київ, вул. П.Григоренка, 15, кв. 30</t>
  </si>
  <si>
    <t>Організація перевезень</t>
  </si>
  <si>
    <t>31316718</t>
  </si>
  <si>
    <t>Послуги побутового обслуговування</t>
  </si>
  <si>
    <t>39027454</t>
  </si>
  <si>
    <t>ПУБЛІЧНЕ АКЦІОНЕРНЕ ТОВАРИСТВО "УКРТЕЛЕКОМ"</t>
  </si>
  <si>
    <t>01601, м.Київ, БУЛЬВАР ТАРАСА ШЕВЧЕНКА, будинок 18</t>
  </si>
  <si>
    <t>Рекламні послуги</t>
  </si>
  <si>
    <t>Україна, 08200, Київська обл., місто Ірпінь, ВУЛИЦЯ УНІВЕРСИТЕТСЬКА, будинок 2-З, квартира 4</t>
  </si>
  <si>
    <t xml:space="preserve">	
Україна, 61170, Харківська обл., місто Харків, РОМЕНСЬКИЙ 1-Й В'ЇЗД, будинок 22</t>
  </si>
  <si>
    <t>Україна, 08147, Київська обл., Києво-Святошинський р-н, село Софіївська Борщагівка, ВУЛИЦЯ ШАЛІМОВА АКАДЕМІКА, будинок 52/1</t>
  </si>
  <si>
    <t xml:space="preserve">Податок на доходи фіз.осіб із ЗП </t>
  </si>
  <si>
    <t>07.07.2020/23.07.2020</t>
  </si>
  <si>
    <t>35797,56/129785,05</t>
  </si>
  <si>
    <t>Військовий збір із ЗП</t>
  </si>
  <si>
    <t>14 003,70</t>
  </si>
  <si>
    <t>2983,13/10815,44</t>
  </si>
  <si>
    <t>ЄСВ із ЗП</t>
  </si>
  <si>
    <t>43752,58/156 142,22</t>
  </si>
  <si>
    <t>ДПІ у Подільському районі м.Києва</t>
  </si>
  <si>
    <t>ФОП Шаргородська Оксана ВіталіЇвна</t>
  </si>
  <si>
    <t>Київська обл., м. Бровари, б-р
Незалежності 11а, кв.81.</t>
  </si>
  <si>
    <t>До Звіту політичної партії про майно, доходи, витрати і зобов’язання фінансового характеру додаються:</t>
  </si>
  <si>
    <t xml:space="preserve">    інформація про майно, доходи, витрати і зобов’язання фінансового характеру від кожної місцевої організації політичної партії, яка в установленому порядку набула статусу юридичної особи (додається шляхом заповнення відповідних розділів Звіту політичної партії, що стосуються відповідної місцевої організації партії);</t>
  </si>
  <si>
    <t xml:space="preserve">    копії платіжних документів;</t>
  </si>
  <si>
    <t xml:space="preserve">    довідки установ банків про рух коштів на рахунках;</t>
  </si>
  <si>
    <t xml:space="preserve">    копії фінансової звітності;</t>
  </si>
  <si>
    <t xml:space="preserve">    копії фінансових звітів про надходження і використання коштів виборчих фондів політичних партій, кандидати у народні депутати України від яких зареєстровані в загальнодержавному багатомандатному виборчому окрузі, кандидатів у народні депутати України в одномандатних виборчих округах, що подаються до Центральної виборчої комісії згідно із Законами України “Про вибори народних депутатів України“, “Про місцеві вибори“, “Про вибори депутатів місцевих рад“.</t>
  </si>
  <si>
    <t xml:space="preserve">    До Звіту політичної партії за IV квартал звітного року додаються висновки щорічного внутрішнього аудиту та незалежного зовнішнього фінансового аудиту політичної партії. </t>
  </si>
  <si>
    <t>Наявність додатків</t>
  </si>
  <si>
    <t>Дата подання</t>
  </si>
  <si>
    <t>.</t>
  </si>
  <si>
    <t>22.01.2021</t>
  </si>
  <si>
    <t>Керівник (уповноважена особа)</t>
  </si>
  <si>
    <t>М.В. Саврасов</t>
  </si>
  <si>
    <t xml:space="preserve">(реєстраційний номер облікової </t>
  </si>
  <si>
    <t xml:space="preserve">(підпис)  </t>
  </si>
  <si>
    <t xml:space="preserve">(ініціали та прізвище) </t>
  </si>
  <si>
    <t xml:space="preserve">картки платника податків </t>
  </si>
  <si>
    <t>або серія та номер паспорта)</t>
  </si>
  <si>
    <t>М. П.</t>
  </si>
  <si>
    <t>(за наявності)</t>
  </si>
  <si>
    <t>Головний бухгалтер (особа, відповідальна
за ведення бухгалтерського обліку)</t>
  </si>
  <si>
    <t xml:space="preserve"> .. </t>
  </si>
  <si>
    <t>Ця частина Звіту політичної партії заповнюється посадовими (службовими) особами контролюючого органу, до якого подається цей Звіт політичної партії.</t>
  </si>
  <si>
    <t>Відмітка про внесення даних до електронної бази звітності.</t>
  </si>
  <si>
    <t>"______"</t>
  </si>
  <si>
    <t>_____________________</t>
  </si>
  <si>
    <t>____</t>
  </si>
  <si>
    <t>(посадова (службова) особа контролюючого органу, до якого подається Звіт політичної партії (підпис, ініціали, прізвище))</t>
  </si>
  <si>
    <t>За результатами камеральної перевірки Звіту політичної партії (потрібне позначити)</t>
  </si>
  <si>
    <t xml:space="preserve">порушень (помилок) не виявлено </t>
  </si>
  <si>
    <t>складено акт від</t>
  </si>
  <si>
    <t>"____"</t>
  </si>
  <si>
    <t>20___ року  N ___</t>
  </si>
  <si>
    <t>“___” ________________ 20___ року</t>
  </si>
  <si>
    <t>(посадова (службова) особа контролюючого органу, до якого подається Звіт політичної партії (підпис, ініціали,  прізвище))</t>
  </si>
  <si>
    <t>*Для фізичних осіб, які через свої релігійні переконання відмовляються від прийняття реєстраційного номера облікової картки платника податків, повідомили про це відповідний контролюючий орган та мають у паспорті відмітку про наявність права здійснювати будь-які платежі за серією та номером паспорта.</t>
  </si>
  <si>
    <t>Загальна сума                                                                                              4585423,71</t>
  </si>
  <si>
    <t>Знижка на оренду приміщення за липень 2020р</t>
  </si>
  <si>
    <t>Знижка на оренду приміщення за серпень 2020р</t>
  </si>
  <si>
    <t>Знижка на оренду приміщення за вересень 2020р</t>
  </si>
  <si>
    <t>Всього</t>
  </si>
  <si>
    <t>УКРАЇНА, Київська обл. м.Бровари</t>
  </si>
  <si>
    <t>УКРАЇНА, м.Дніпро</t>
  </si>
  <si>
    <t>УКРАЇНА, Бориспільська обл. м.Гора</t>
  </si>
  <si>
    <t>УКРАЇНА, м.Прилуки</t>
  </si>
  <si>
    <t>УКРАЇНА, Броварський р-н с.Красилівка</t>
  </si>
  <si>
    <t>УКРАЇНА, Кременчук</t>
  </si>
  <si>
    <t>УКРАЇНА, с.Тополі</t>
  </si>
  <si>
    <t>УКРАЇНА, Чернігівська обл.м. Прилуки</t>
  </si>
  <si>
    <t>УКРАЇНА, с.Іванівка</t>
  </si>
  <si>
    <t>УКРАЇНА, м.Бровари</t>
  </si>
  <si>
    <t>УКРАЇНА, с. Бочечки Сумська обл.</t>
  </si>
  <si>
    <t>УКРАЇНА, м.Севастополь</t>
  </si>
  <si>
    <t>УКРАЇНА, м.Дніпропетровськ</t>
  </si>
  <si>
    <t>УКРАЇНА, м.Ірпінь</t>
  </si>
  <si>
    <t>Київська обл., Києво-Святошинський район, с. Віта Поштова</t>
  </si>
  <si>
    <t>УКРАЇНА, с.Чехів</t>
  </si>
  <si>
    <t xml:space="preserve">м.Чернігів </t>
  </si>
  <si>
    <t>УКРАЇНА, Києво-Святошинський м.Вишневе</t>
  </si>
  <si>
    <t>УКРАЇНА, Дніпропетровська обл. м.Кривий Ріг</t>
  </si>
  <si>
    <t>УКРАЇНА, Закарпатська обл. Ужгород</t>
  </si>
  <si>
    <t>УКРАЇНА, м.Житомир</t>
  </si>
  <si>
    <t>Київська обл., м. Обухів</t>
  </si>
  <si>
    <t>Київська обл., смт. Чабани</t>
  </si>
  <si>
    <t>УКРАЇНА, м.Київ, вул.Декаберська</t>
  </si>
  <si>
    <t>УКРАЇНА, м.Дружба</t>
  </si>
  <si>
    <t>УКРАЇНА, Київська обл. село Велика Олександрівка</t>
  </si>
  <si>
    <t>УКРАЇНА, Києво-Святошинський м.Боярка</t>
  </si>
  <si>
    <t>УКРАЇНА, с.Тополі Гайворонського р-ну</t>
  </si>
  <si>
    <t>УКРАЇНА, м.Дружба, вул. Дружба</t>
  </si>
  <si>
    <t>УКРАЇНА, м.Дружба, вул. Дружби</t>
  </si>
  <si>
    <t>п 7иод</t>
  </si>
  <si>
    <t>УКРАЇНА, Закарпатська обл., м.Ужгород</t>
  </si>
  <si>
    <t>2610; Фін-ня ст. діяльн. Херсонської ТО ПП "Європейська Солідарність" (перерахування коштів для сплати грошової застави МОП), Без ПДВ</t>
  </si>
  <si>
    <t>2610; Фін-ня ст. діяльн. Чернігівської ТО ПП "Європейська Солідарність" (перерахування коштів для сплати грошової застави МОП),  Без ПДВ</t>
  </si>
  <si>
    <t>2610; Фін-ня ст. діяльн. Полтавської ТО ПП "Європейська Солідарність" (перерахування коштів для сплати грошової застави МОП),  Без ПДВ</t>
  </si>
  <si>
    <t>2610; Фін-ня ст. діяльн. Херсонської ТО ПП "Європейська Солідарність" (виплата ЗП за червень податків, комісій, зборів в липні 2020 р.), Без ПДВ</t>
  </si>
  <si>
    <t>2610; Фін-ня ст. діяльн. Кіровоградської ТО ПП "Європейська Солідарність" (виплата ЗП за червень податків, комісій, зборів в липні 2020 р.),  Без ПДВ</t>
  </si>
  <si>
    <t>2610; Фін-ня ст. діяльн. Чернігівської ТО ПП "Європейська Солідарність" (виплата зп за червень. податків, комісій, зборів в липні 2020 р.),  Без ПДВ</t>
  </si>
  <si>
    <t>2610; Фін-ня ст. діяльн. Полтавської ТО ПП "Європейська Солідарність" (виплата зп за червень податків, комісій, зборів в липні 2020 р.),  Без ПДВ</t>
  </si>
  <si>
    <t>2610; Фін-ня ст. діяльн. Чернігівської ТО ПП "Європейська Солідарність" (виплата оренди за травень. податків, комісій, зборів в липні 2020 р.),  Без ПДВ</t>
  </si>
  <si>
    <t>2610; Фін-ня ст. діяльн. Полтавської ТО ПП "Європейська Солідарність" (виплата виплата при звільненні за липень  податків, комісій, зборів в липні 2020 р.),  Без ПДВ</t>
  </si>
  <si>
    <t>2610; Фін-ня ст. діяльн. Кіровоградської ТО ПП "Європейська Солідарність" (виплата ЗП за липень податків, комісій, зборів в серпні 2020 р.),  Без ПДВ</t>
  </si>
  <si>
    <t>2610; Фін-ня ст. діяльн. Полтавської ТО ПП "Європейська Солідарність" (виплата зп за липень податків, комісій, зборів в серпні 2020 р.),  Без ПДВ</t>
  </si>
  <si>
    <t>2610; Фін-ня ст. діяльн. Херсонської ТО ПП "Європейська Солідарність" (виплата при звільнені  податків, комісій, зборів в липні 2020 р.), Без ПДВ</t>
  </si>
  <si>
    <t>2610; Фін-ня ст. діяльн. Херсонської ТО ПП "Європейська Солідарність" (виплата зп за липень  податків, комісій, зборів в серпні 2020 р.), Без ПДВ</t>
  </si>
  <si>
    <t>2610; Фін-ня ст. діяльн. Чернігівської ТО ПП "Європейська Солідарність" (виплата зп за липень . податків, комісій, зборів в серпні 2020 р.),  Без ПДВ</t>
  </si>
  <si>
    <t>2610; Фін-ня ст. діяльн. Чернігівської ТО ПП "Європейська Солідарність" (виплата оренди за червень. податків, комісій, зборів в серпні 2020 р.),  Без ПДВ</t>
  </si>
  <si>
    <t>2610; Фін-ня ст. діяльн. Херсонської ТО ПП "Європейська Солідарність" (виплата при звільнені за липень  податків, комісій, зборів в серпні 2020 р.), Без ПДВ</t>
  </si>
  <si>
    <t>2610; Фін-ня ст. діяльн. Херсонської ТО ПП "Європейська Солідарність" (виплата зп за серпень  податків, комісій, зборів в вересні 2020 р.), Без ПДВ</t>
  </si>
  <si>
    <t>2610; Фін-ня ст. діяльн. Полтавської ТО ПП "Європейська Солідарність" (виплата звільнення за серпень податків, комісій, зборів в вересні  2020 р.),  Без ПДВ</t>
  </si>
  <si>
    <t>2610; Фін-ня ст. діяльн. Чернігівської ТО ПП "Європейська Солідарність" (виплата зп  за серпень. податків, комісій, зборів в вересні 2020 р.),  Без ПДВ</t>
  </si>
  <si>
    <t>2610; Фін-ня ст. діяльн. Полтавської ТО ПП "Європейська Солідарність" (виплата зп за серпень податків, комісій, зборів в вересень 2020 р.),  Без ПДВ</t>
  </si>
  <si>
    <t>2610; Фін-ня ст. діяльн. Чернігівської ТО ПП "Європейська Солідарність" (виплата оренди за липень. податків, комісій, зборів в вересні 2020 р.),  Без ПДВ</t>
  </si>
  <si>
    <t>2610; Фін-ня ст. діяльн. Полтавської ТО ПП "Європейська Солідарність" (виплата оренди за липень податків, комісій, зборів в вересень 2020 р.),  Без ПДВ</t>
  </si>
  <si>
    <t xml:space="preserve">Знижка на оренду автомобілів </t>
  </si>
  <si>
    <t>Приватне акціонерне товариство «Продовольча компанія «ПОДІЛЛЯ»</t>
  </si>
  <si>
    <t>24600 Україна, Вінницька обл.
смт. Крижопіль, вул. Юрія Тютюнника,74 А</t>
  </si>
  <si>
    <t>Знак для товарів і послуг логотип "ЄС"</t>
  </si>
  <si>
    <t>https://eurosolidarity.org</t>
  </si>
  <si>
    <t>м.Київ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</si>
</sst>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[=0]&quot;-&quot;;General"/>
    <numFmt numFmtId="165" formatCode="#,##0.00_ ;\-#,##0.00\ "/>
    <numFmt numFmtId="166" formatCode="[=3300]&quot;3 300,00&quot;;General"/>
    <numFmt numFmtId="167" formatCode="00000000"/>
    <numFmt numFmtId="168" formatCode="0&quot;                 &quot;"/>
    <numFmt numFmtId="169" formatCode="0&quot;              &quot;"/>
    <numFmt numFmtId="170" formatCode="0&quot;             &quot;"/>
    <numFmt numFmtId="171" formatCode="0&quot;                   &quot;"/>
    <numFmt numFmtId="172" formatCode="0&quot;                  &quot;"/>
  </numFmts>
  <fonts count="38" x14ac:knownFonts="1">
    <font>
      <sz val="8"/>
      <color rgb="FF000000"/>
      <name val="Arial"/>
    </font>
    <font>
      <sz val="8"/>
      <color theme="1"/>
      <name val="Arial"/>
      <family val="2"/>
      <charset val="204"/>
    </font>
    <font>
      <sz val="8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6"/>
      <color theme="1"/>
      <name val="Arial"/>
      <family val="2"/>
      <charset val="204"/>
    </font>
    <font>
      <sz val="7"/>
      <color theme="1"/>
      <name val="Arial"/>
      <family val="2"/>
      <charset val="204"/>
    </font>
    <font>
      <b/>
      <sz val="10"/>
      <color rgb="FF008080"/>
      <name val="Arial"/>
      <family val="2"/>
      <charset val="204"/>
    </font>
    <font>
      <sz val="11"/>
      <color theme="1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sz val="9"/>
      <color rgb="FF000000"/>
      <name val="Times New Roman"/>
      <family val="1"/>
      <charset val="204"/>
    </font>
    <font>
      <b/>
      <sz val="7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10"/>
      <color rgb="FF000000"/>
      <name val="Calibri"/>
      <family val="2"/>
      <charset val="204"/>
    </font>
    <font>
      <b/>
      <sz val="10"/>
      <color rgb="FF000000"/>
      <name val="Times New Roman"/>
      <family val="1"/>
      <charset val="204"/>
    </font>
    <font>
      <sz val="9"/>
      <color rgb="FF000000"/>
      <name val="Calibri"/>
      <family val="2"/>
      <charset val="204"/>
    </font>
    <font>
      <b/>
      <sz val="10"/>
      <color theme="1"/>
      <name val="Arial"/>
      <family val="2"/>
      <charset val="204"/>
    </font>
    <font>
      <sz val="8"/>
      <color rgb="FFFFFFFF"/>
      <name val="Arial"/>
      <family val="2"/>
      <charset val="204"/>
    </font>
    <font>
      <sz val="9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theme="1"/>
      <name val="Arial"/>
      <family val="2"/>
      <charset val="204"/>
    </font>
    <font>
      <sz val="7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name val="Arial"/>
      <family val="2"/>
      <charset val="204"/>
    </font>
    <font>
      <sz val="7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0"/>
      <color rgb="FF000000"/>
      <name val="Times New Roman"/>
      <family val="1"/>
      <charset val="204"/>
    </font>
    <font>
      <b/>
      <sz val="10"/>
      <color theme="1"/>
      <name val="Arial"/>
      <family val="2"/>
      <charset val="204"/>
    </font>
    <font>
      <u/>
      <sz val="8"/>
      <color theme="10"/>
      <name val="Arial"/>
      <family val="2"/>
      <charset val="204"/>
    </font>
    <font>
      <sz val="8"/>
      <color rgb="FF00000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4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6" fillId="0" borderId="0" applyNumberFormat="0" applyFill="0" applyBorder="0" applyAlignment="0" applyProtection="0"/>
  </cellStyleXfs>
  <cellXfs count="373">
    <xf numFmtId="0" fontId="0" fillId="0" borderId="0" xfId="0" applyFont="1" applyAlignment="1"/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9" xfId="0" applyFont="1" applyBorder="1" applyAlignment="1">
      <alignment horizontal="center" vertical="top"/>
    </xf>
    <xf numFmtId="0" fontId="1" fillId="0" borderId="0" xfId="0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left" vertical="top"/>
    </xf>
    <xf numFmtId="0" fontId="1" fillId="0" borderId="8" xfId="0" applyFont="1" applyBorder="1" applyAlignment="1">
      <alignment horizontal="left" vertical="top"/>
    </xf>
    <xf numFmtId="0" fontId="1" fillId="0" borderId="12" xfId="0" applyFont="1" applyBorder="1" applyAlignment="1">
      <alignment horizontal="left" vertical="top"/>
    </xf>
    <xf numFmtId="0" fontId="1" fillId="0" borderId="9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1" fillId="0" borderId="12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7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left"/>
    </xf>
    <xf numFmtId="0" fontId="7" fillId="0" borderId="3" xfId="0" applyFont="1" applyBorder="1" applyAlignment="1">
      <alignment horizontal="left" vertical="top"/>
    </xf>
    <xf numFmtId="0" fontId="1" fillId="0" borderId="4" xfId="0" applyFont="1" applyBorder="1" applyAlignment="1">
      <alignment horizontal="left"/>
    </xf>
    <xf numFmtId="0" fontId="1" fillId="0" borderId="7" xfId="0" applyFont="1" applyBorder="1" applyAlignment="1">
      <alignment horizontal="left" wrapText="1"/>
    </xf>
    <xf numFmtId="0" fontId="1" fillId="0" borderId="9" xfId="0" applyFont="1" applyBorder="1" applyAlignment="1">
      <alignment horizontal="left" wrapText="1"/>
    </xf>
    <xf numFmtId="0" fontId="1" fillId="0" borderId="11" xfId="0" applyFont="1" applyBorder="1" applyAlignment="1">
      <alignment horizontal="left" wrapText="1"/>
    </xf>
    <xf numFmtId="0" fontId="1" fillId="0" borderId="12" xfId="0" applyFont="1" applyBorder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0" borderId="8" xfId="0" applyFont="1" applyBorder="1" applyAlignment="1">
      <alignment wrapText="1"/>
    </xf>
    <xf numFmtId="4" fontId="1" fillId="0" borderId="13" xfId="0" applyNumberFormat="1" applyFont="1" applyBorder="1" applyAlignment="1">
      <alignment horizontal="right" vertical="top" wrapText="1"/>
    </xf>
    <xf numFmtId="0" fontId="7" fillId="0" borderId="0" xfId="0" applyFont="1" applyAlignment="1">
      <alignment horizontal="right" vertical="top"/>
    </xf>
    <xf numFmtId="0" fontId="1" fillId="0" borderId="0" xfId="0" applyFont="1"/>
    <xf numFmtId="0" fontId="1" fillId="0" borderId="11" xfId="0" applyFont="1" applyBorder="1" applyAlignment="1">
      <alignment horizontal="left" vertical="top" wrapText="1"/>
    </xf>
    <xf numFmtId="0" fontId="1" fillId="0" borderId="8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8" fillId="0" borderId="0" xfId="0" applyFont="1" applyAlignment="1">
      <alignment horizontal="right" vertical="top"/>
    </xf>
    <xf numFmtId="0" fontId="14" fillId="0" borderId="0" xfId="0" applyFont="1" applyAlignment="1">
      <alignment horizontal="left"/>
    </xf>
    <xf numFmtId="0" fontId="14" fillId="0" borderId="0" xfId="0" applyFont="1"/>
    <xf numFmtId="0" fontId="1" fillId="0" borderId="9" xfId="0" applyFont="1" applyBorder="1"/>
    <xf numFmtId="0" fontId="11" fillId="2" borderId="27" xfId="0" applyFont="1" applyFill="1" applyBorder="1" applyAlignment="1">
      <alignment horizontal="left"/>
    </xf>
    <xf numFmtId="0" fontId="11" fillId="2" borderId="27" xfId="0" applyFont="1" applyFill="1" applyBorder="1" applyAlignment="1">
      <alignment horizontal="right"/>
    </xf>
    <xf numFmtId="0" fontId="11" fillId="2" borderId="27" xfId="0" applyFont="1" applyFill="1" applyBorder="1" applyAlignment="1">
      <alignment horizontal="left" wrapText="1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22" fillId="0" borderId="0" xfId="0" applyFont="1" applyAlignment="1">
      <alignment horizontal="left" vertical="center" wrapText="1"/>
    </xf>
    <xf numFmtId="0" fontId="23" fillId="0" borderId="0" xfId="0" applyFont="1" applyAlignment="1">
      <alignment horizontal="right"/>
    </xf>
    <xf numFmtId="0" fontId="22" fillId="2" borderId="27" xfId="0" applyFont="1" applyFill="1" applyBorder="1" applyAlignment="1">
      <alignment horizontal="left" vertical="center" wrapText="1"/>
    </xf>
    <xf numFmtId="0" fontId="11" fillId="2" borderId="40" xfId="0" applyFont="1" applyFill="1" applyBorder="1" applyAlignment="1">
      <alignment horizontal="left" wrapText="1"/>
    </xf>
    <xf numFmtId="0" fontId="17" fillId="0" borderId="4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26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0" fillId="0" borderId="0" xfId="0" applyFont="1" applyAlignment="1"/>
    <xf numFmtId="0" fontId="1" fillId="0" borderId="0" xfId="0" applyFont="1" applyAlignment="1">
      <alignment horizontal="left"/>
    </xf>
    <xf numFmtId="0" fontId="1" fillId="0" borderId="0" xfId="0" applyFont="1" applyFill="1" applyAlignment="1">
      <alignment horizontal="left"/>
    </xf>
    <xf numFmtId="0" fontId="35" fillId="0" borderId="1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/>
    </xf>
    <xf numFmtId="0" fontId="25" fillId="0" borderId="0" xfId="0" applyFont="1" applyFill="1"/>
    <xf numFmtId="0" fontId="1" fillId="0" borderId="1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top"/>
    </xf>
    <xf numFmtId="0" fontId="1" fillId="0" borderId="0" xfId="0" applyFont="1" applyAlignment="1">
      <alignment horizontal="left"/>
    </xf>
    <xf numFmtId="0" fontId="0" fillId="0" borderId="0" xfId="0" applyFont="1" applyAlignment="1"/>
    <xf numFmtId="0" fontId="1" fillId="0" borderId="0" xfId="0" applyFont="1" applyAlignment="1">
      <alignment horizontal="left"/>
    </xf>
    <xf numFmtId="0" fontId="4" fillId="0" borderId="4" xfId="0" applyFont="1" applyBorder="1" applyAlignment="1">
      <alignment horizontal="center" vertical="top" wrapText="1"/>
    </xf>
    <xf numFmtId="0" fontId="2" fillId="0" borderId="5" xfId="0" applyFont="1" applyBorder="1"/>
    <xf numFmtId="0" fontId="2" fillId="0" borderId="7" xfId="0" applyFont="1" applyBorder="1"/>
    <xf numFmtId="0" fontId="0" fillId="0" borderId="0" xfId="0" applyFont="1" applyAlignment="1"/>
    <xf numFmtId="0" fontId="4" fillId="0" borderId="4" xfId="0" applyFont="1" applyBorder="1" applyAlignment="1">
      <alignment horizontal="center" vertical="top"/>
    </xf>
    <xf numFmtId="0" fontId="2" fillId="0" borderId="6" xfId="0" applyFont="1" applyBorder="1"/>
    <xf numFmtId="0" fontId="2" fillId="0" borderId="9" xfId="0" applyFont="1" applyBorder="1"/>
    <xf numFmtId="0" fontId="2" fillId="0" borderId="11" xfId="0" applyFont="1" applyBorder="1"/>
    <xf numFmtId="0" fontId="2" fillId="0" borderId="8" xfId="0" applyFont="1" applyBorder="1"/>
    <xf numFmtId="0" fontId="2" fillId="0" borderId="12" xfId="0" applyFont="1" applyBorder="1"/>
    <xf numFmtId="0" fontId="4" fillId="0" borderId="5" xfId="0" applyFont="1" applyBorder="1" applyAlignment="1">
      <alignment horizontal="center" vertical="top"/>
    </xf>
    <xf numFmtId="1" fontId="1" fillId="0" borderId="4" xfId="0" applyNumberFormat="1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/>
    </xf>
    <xf numFmtId="1" fontId="1" fillId="0" borderId="8" xfId="0" applyNumberFormat="1" applyFont="1" applyBorder="1" applyAlignment="1">
      <alignment horizontal="center" vertical="center"/>
    </xf>
    <xf numFmtId="0" fontId="1" fillId="0" borderId="0" xfId="0" applyFont="1" applyAlignment="1">
      <alignment horizontal="right" vertical="top"/>
    </xf>
    <xf numFmtId="0" fontId="1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left"/>
    </xf>
    <xf numFmtId="0" fontId="1" fillId="0" borderId="5" xfId="0" applyFont="1" applyBorder="1" applyAlignment="1">
      <alignment horizontal="right"/>
    </xf>
    <xf numFmtId="0" fontId="1" fillId="0" borderId="7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1" fontId="1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right"/>
    </xf>
    <xf numFmtId="0" fontId="1" fillId="0" borderId="2" xfId="0" applyFont="1" applyBorder="1" applyAlignment="1">
      <alignment horizontal="left" vertical="center"/>
    </xf>
    <xf numFmtId="0" fontId="8" fillId="0" borderId="7" xfId="0" applyFont="1" applyBorder="1" applyAlignment="1">
      <alignment horizontal="left" vertical="top" wrapText="1"/>
    </xf>
    <xf numFmtId="0" fontId="36" fillId="0" borderId="2" xfId="1" applyBorder="1" applyAlignment="1">
      <alignment horizontal="left" vertical="center"/>
    </xf>
    <xf numFmtId="0" fontId="1" fillId="0" borderId="7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center"/>
    </xf>
    <xf numFmtId="0" fontId="1" fillId="0" borderId="8" xfId="0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4" fillId="0" borderId="4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left"/>
    </xf>
    <xf numFmtId="0" fontId="1" fillId="0" borderId="0" xfId="0" applyFont="1" applyAlignment="1">
      <alignment horizontal="left" vertical="center" wrapText="1"/>
    </xf>
    <xf numFmtId="0" fontId="1" fillId="0" borderId="4" xfId="0" applyFont="1" applyBorder="1" applyAlignment="1">
      <alignment horizontal="left" vertical="top" wrapText="1"/>
    </xf>
    <xf numFmtId="0" fontId="1" fillId="0" borderId="0" xfId="0" applyFont="1" applyAlignment="1">
      <alignment horizontal="left" wrapText="1"/>
    </xf>
    <xf numFmtId="0" fontId="4" fillId="0" borderId="4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right" vertical="center" wrapText="1"/>
    </xf>
    <xf numFmtId="0" fontId="6" fillId="0" borderId="0" xfId="0" applyFont="1" applyAlignment="1">
      <alignment horizont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vertical="center" wrapText="1"/>
    </xf>
    <xf numFmtId="4" fontId="4" fillId="0" borderId="1" xfId="0" applyNumberFormat="1" applyFont="1" applyBorder="1" applyAlignment="1">
      <alignment vertical="center" wrapText="1"/>
    </xf>
    <xf numFmtId="0" fontId="1" fillId="0" borderId="1" xfId="0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wrapText="1"/>
    </xf>
    <xf numFmtId="4" fontId="9" fillId="2" borderId="14" xfId="0" applyNumberFormat="1" applyFont="1" applyFill="1" applyBorder="1" applyAlignment="1">
      <alignment horizontal="right" vertical="top" wrapText="1"/>
    </xf>
    <xf numFmtId="0" fontId="2" fillId="0" borderId="15" xfId="0" applyFont="1" applyBorder="1"/>
    <xf numFmtId="0" fontId="2" fillId="0" borderId="16" xfId="0" applyFont="1" applyBorder="1"/>
    <xf numFmtId="0" fontId="6" fillId="0" borderId="0" xfId="0" applyFont="1" applyAlignment="1">
      <alignment horizontal="left"/>
    </xf>
    <xf numFmtId="4" fontId="4" fillId="0" borderId="1" xfId="0" applyNumberFormat="1" applyFont="1" applyBorder="1" applyAlignment="1">
      <alignment horizontal="right" vertical="center" wrapText="1"/>
    </xf>
    <xf numFmtId="4" fontId="1" fillId="0" borderId="1" xfId="0" applyNumberFormat="1" applyFont="1" applyBorder="1" applyAlignment="1">
      <alignment horizontal="left" vertical="center" wrapText="1"/>
    </xf>
    <xf numFmtId="4" fontId="1" fillId="0" borderId="1" xfId="0" applyNumberFormat="1" applyFont="1" applyBorder="1" applyAlignment="1">
      <alignment horizontal="right" vertical="center" wrapText="1"/>
    </xf>
    <xf numFmtId="4" fontId="5" fillId="0" borderId="1" xfId="0" applyNumberFormat="1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4" fontId="1" fillId="0" borderId="2" xfId="0" applyNumberFormat="1" applyFont="1" applyBorder="1" applyAlignment="1">
      <alignment horizontal="right" vertical="center" wrapText="1"/>
    </xf>
    <xf numFmtId="0" fontId="2" fillId="0" borderId="2" xfId="0" applyFont="1" applyBorder="1" applyAlignment="1">
      <alignment horizontal="right" vertical="center"/>
    </xf>
    <xf numFmtId="0" fontId="2" fillId="0" borderId="3" xfId="0" applyFont="1" applyBorder="1" applyAlignment="1">
      <alignment horizontal="righ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right" vertical="top" wrapText="1"/>
    </xf>
    <xf numFmtId="164" fontId="1" fillId="0" borderId="1" xfId="0" applyNumberFormat="1" applyFont="1" applyBorder="1" applyAlignment="1">
      <alignment horizontal="left" vertical="top" wrapText="1"/>
    </xf>
    <xf numFmtId="164" fontId="1" fillId="0" borderId="2" xfId="0" applyNumberFormat="1" applyFont="1" applyBorder="1" applyAlignment="1">
      <alignment horizontal="left" vertical="top" wrapText="1"/>
    </xf>
    <xf numFmtId="164" fontId="1" fillId="0" borderId="4" xfId="0" applyNumberFormat="1" applyFont="1" applyBorder="1"/>
    <xf numFmtId="0" fontId="1" fillId="0" borderId="7" xfId="0" applyFont="1" applyBorder="1" applyAlignment="1">
      <alignment horizontal="left"/>
    </xf>
    <xf numFmtId="164" fontId="1" fillId="0" borderId="7" xfId="0" applyNumberFormat="1" applyFont="1" applyBorder="1"/>
    <xf numFmtId="0" fontId="1" fillId="0" borderId="1" xfId="0" applyFont="1" applyBorder="1" applyAlignment="1">
      <alignment horizontal="right" vertical="top" wrapText="1"/>
    </xf>
    <xf numFmtId="0" fontId="1" fillId="0" borderId="1" xfId="0" applyFont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right" vertical="top" wrapText="1"/>
    </xf>
    <xf numFmtId="164" fontId="1" fillId="0" borderId="2" xfId="0" applyNumberFormat="1" applyFont="1" applyBorder="1" applyAlignment="1">
      <alignment horizontal="right" vertical="top" wrapText="1"/>
    </xf>
    <xf numFmtId="164" fontId="1" fillId="0" borderId="1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right" vertical="center" wrapText="1"/>
    </xf>
    <xf numFmtId="4" fontId="4" fillId="0" borderId="4" xfId="0" applyNumberFormat="1" applyFont="1" applyBorder="1"/>
    <xf numFmtId="0" fontId="1" fillId="0" borderId="4" xfId="0" applyFont="1" applyBorder="1" applyAlignment="1">
      <alignment horizontal="center" vertical="top"/>
    </xf>
    <xf numFmtId="0" fontId="1" fillId="0" borderId="2" xfId="0" applyFont="1" applyBorder="1" applyAlignment="1">
      <alignment horizontal="left" vertical="top" wrapText="1"/>
    </xf>
    <xf numFmtId="1" fontId="1" fillId="0" borderId="2" xfId="0" applyNumberFormat="1" applyFont="1" applyBorder="1" applyAlignment="1">
      <alignment horizontal="center" vertical="center"/>
    </xf>
    <xf numFmtId="0" fontId="10" fillId="0" borderId="0" xfId="0" applyFont="1" applyAlignment="1">
      <alignment horizontal="left"/>
    </xf>
    <xf numFmtId="165" fontId="1" fillId="0" borderId="2" xfId="0" applyNumberFormat="1" applyFont="1" applyBorder="1" applyAlignment="1">
      <alignment horizontal="right" vertical="top" wrapText="1"/>
    </xf>
    <xf numFmtId="2" fontId="1" fillId="0" borderId="1" xfId="0" applyNumberFormat="1" applyFont="1" applyBorder="1" applyAlignment="1">
      <alignment horizontal="center" vertical="top" wrapText="1"/>
    </xf>
    <xf numFmtId="14" fontId="1" fillId="0" borderId="1" xfId="0" applyNumberFormat="1" applyFont="1" applyBorder="1" applyAlignment="1">
      <alignment horizontal="center" vertical="top" wrapText="1"/>
    </xf>
    <xf numFmtId="4" fontId="1" fillId="0" borderId="1" xfId="0" applyNumberFormat="1" applyFont="1" applyBorder="1" applyAlignment="1">
      <alignment horizontal="right" vertical="top" wrapText="1"/>
    </xf>
    <xf numFmtId="164" fontId="1" fillId="0" borderId="1" xfId="0" applyNumberFormat="1" applyFont="1" applyBorder="1" applyAlignment="1">
      <alignment horizontal="center" vertical="top" wrapText="1"/>
    </xf>
    <xf numFmtId="164" fontId="1" fillId="0" borderId="4" xfId="0" applyNumberFormat="1" applyFont="1" applyBorder="1" applyAlignment="1">
      <alignment vertical="center"/>
    </xf>
    <xf numFmtId="4" fontId="1" fillId="0" borderId="4" xfId="0" applyNumberFormat="1" applyFont="1" applyBorder="1" applyAlignment="1">
      <alignment vertical="center"/>
    </xf>
    <xf numFmtId="4" fontId="4" fillId="0" borderId="4" xfId="0" applyNumberFormat="1" applyFont="1" applyBorder="1" applyAlignment="1">
      <alignment horizontal="center" vertical="center"/>
    </xf>
    <xf numFmtId="4" fontId="28" fillId="0" borderId="1" xfId="0" applyNumberFormat="1" applyFont="1" applyBorder="1" applyAlignment="1">
      <alignment horizontal="center" vertical="center" wrapText="1"/>
    </xf>
    <xf numFmtId="0" fontId="29" fillId="0" borderId="2" xfId="0" applyFont="1" applyBorder="1"/>
    <xf numFmtId="0" fontId="29" fillId="0" borderId="3" xfId="0" applyFont="1" applyBorder="1"/>
    <xf numFmtId="4" fontId="1" fillId="0" borderId="2" xfId="0" applyNumberFormat="1" applyFont="1" applyBorder="1" applyAlignment="1">
      <alignment horizontal="center" vertical="center" wrapText="1"/>
    </xf>
    <xf numFmtId="4" fontId="5" fillId="0" borderId="4" xfId="0" applyNumberFormat="1" applyFont="1" applyBorder="1" applyAlignment="1">
      <alignment horizontal="center"/>
    </xf>
    <xf numFmtId="0" fontId="27" fillId="0" borderId="4" xfId="0" applyFont="1" applyBorder="1" applyAlignment="1">
      <alignment horizontal="left" vertical="center"/>
    </xf>
    <xf numFmtId="0" fontId="8" fillId="0" borderId="0" xfId="0" applyFont="1" applyAlignment="1">
      <alignment horizontal="left" wrapText="1"/>
    </xf>
    <xf numFmtId="0" fontId="4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1" fillId="0" borderId="1" xfId="0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4" fontId="4" fillId="0" borderId="1" xfId="0" applyNumberFormat="1" applyFont="1" applyBorder="1" applyAlignment="1">
      <alignment horizontal="right" wrapText="1"/>
    </xf>
    <xf numFmtId="0" fontId="4" fillId="0" borderId="2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right"/>
    </xf>
    <xf numFmtId="0" fontId="6" fillId="0" borderId="0" xfId="0" applyFont="1" applyAlignment="1">
      <alignment horizontal="left" wrapText="1"/>
    </xf>
    <xf numFmtId="4" fontId="30" fillId="0" borderId="1" xfId="0" applyNumberFormat="1" applyFont="1" applyBorder="1" applyAlignment="1">
      <alignment horizontal="right"/>
    </xf>
    <xf numFmtId="0" fontId="31" fillId="0" borderId="2" xfId="0" applyFont="1" applyBorder="1"/>
    <xf numFmtId="0" fontId="31" fillId="0" borderId="3" xfId="0" applyFont="1" applyBorder="1"/>
    <xf numFmtId="14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right" vertical="center" wrapText="1"/>
    </xf>
    <xf numFmtId="166" fontId="4" fillId="0" borderId="1" xfId="0" applyNumberFormat="1" applyFont="1" applyBorder="1" applyAlignment="1">
      <alignment horizontal="right" vertical="center" wrapText="1"/>
    </xf>
    <xf numFmtId="4" fontId="2" fillId="0" borderId="2" xfId="0" applyNumberFormat="1" applyFont="1" applyBorder="1"/>
    <xf numFmtId="4" fontId="2" fillId="0" borderId="3" xfId="0" applyNumberFormat="1" applyFont="1" applyBorder="1"/>
    <xf numFmtId="14" fontId="1" fillId="0" borderId="46" xfId="0" applyNumberFormat="1" applyFont="1" applyBorder="1" applyAlignment="1">
      <alignment horizontal="center" vertical="center" wrapText="1"/>
    </xf>
    <xf numFmtId="0" fontId="0" fillId="0" borderId="46" xfId="0" applyBorder="1" applyAlignment="1">
      <alignment horizontal="center" vertical="center"/>
    </xf>
    <xf numFmtId="2" fontId="27" fillId="0" borderId="2" xfId="0" applyNumberFormat="1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12" fontId="8" fillId="0" borderId="1" xfId="0" applyNumberFormat="1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/>
    </xf>
    <xf numFmtId="0" fontId="0" fillId="0" borderId="46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13" fillId="0" borderId="8" xfId="0" applyFont="1" applyBorder="1" applyAlignment="1">
      <alignment vertical="center"/>
    </xf>
    <xf numFmtId="0" fontId="8" fillId="0" borderId="4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/>
    </xf>
    <xf numFmtId="0" fontId="6" fillId="0" borderId="0" xfId="0" applyFont="1" applyAlignment="1">
      <alignment horizontal="left" vertical="top" wrapText="1"/>
    </xf>
    <xf numFmtId="0" fontId="0" fillId="0" borderId="8" xfId="0" applyFont="1" applyBorder="1" applyAlignment="1">
      <alignment horizontal="left" vertical="center" wrapText="1"/>
    </xf>
    <xf numFmtId="0" fontId="0" fillId="0" borderId="0" xfId="0" applyFont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4" fillId="0" borderId="46" xfId="0" applyFont="1" applyBorder="1" applyAlignment="1">
      <alignment horizontal="center" vertical="center" wrapText="1"/>
    </xf>
    <xf numFmtId="0" fontId="2" fillId="0" borderId="46" xfId="0" applyFont="1" applyBorder="1"/>
    <xf numFmtId="0" fontId="4" fillId="0" borderId="1" xfId="0" applyFont="1" applyBorder="1" applyAlignment="1">
      <alignment horizontal="center" wrapText="1"/>
    </xf>
    <xf numFmtId="0" fontId="2" fillId="0" borderId="46" xfId="0" applyFont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 wrapText="1"/>
    </xf>
    <xf numFmtId="1" fontId="1" fillId="0" borderId="7" xfId="0" applyNumberFormat="1" applyFont="1" applyBorder="1" applyAlignment="1">
      <alignment horizontal="center"/>
    </xf>
    <xf numFmtId="1" fontId="1" fillId="0" borderId="46" xfId="0" applyNumberFormat="1" applyFon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1" fontId="1" fillId="0" borderId="11" xfId="0" applyNumberFormat="1" applyFont="1" applyBorder="1" applyAlignment="1">
      <alignment horizontal="center"/>
    </xf>
    <xf numFmtId="0" fontId="2" fillId="0" borderId="45" xfId="0" applyFont="1" applyBorder="1"/>
    <xf numFmtId="0" fontId="1" fillId="0" borderId="11" xfId="0" applyFont="1" applyBorder="1" applyAlignment="1">
      <alignment horizontal="left"/>
    </xf>
    <xf numFmtId="4" fontId="5" fillId="0" borderId="1" xfId="0" applyNumberFormat="1" applyFont="1" applyBorder="1" applyAlignment="1">
      <alignment horizontal="right" vertical="center" wrapText="1"/>
    </xf>
    <xf numFmtId="0" fontId="2" fillId="0" borderId="2" xfId="0" applyFont="1" applyBorder="1" applyAlignment="1">
      <alignment horizontal="right"/>
    </xf>
    <xf numFmtId="0" fontId="2" fillId="0" borderId="3" xfId="0" applyFont="1" applyBorder="1" applyAlignment="1">
      <alignment horizontal="right"/>
    </xf>
    <xf numFmtId="164" fontId="1" fillId="0" borderId="4" xfId="0" applyNumberFormat="1" applyFont="1" applyBorder="1" applyAlignment="1">
      <alignment horizontal="right" vertical="center" wrapText="1"/>
    </xf>
    <xf numFmtId="0" fontId="8" fillId="0" borderId="1" xfId="0" applyFont="1" applyBorder="1" applyAlignment="1">
      <alignment horizontal="center" wrapText="1"/>
    </xf>
    <xf numFmtId="0" fontId="8" fillId="0" borderId="1" xfId="0" applyFont="1" applyBorder="1" applyAlignment="1">
      <alignment wrapText="1"/>
    </xf>
    <xf numFmtId="4" fontId="8" fillId="0" borderId="1" xfId="0" applyNumberFormat="1" applyFont="1" applyBorder="1" applyAlignment="1">
      <alignment vertical="center" wrapText="1"/>
    </xf>
    <xf numFmtId="2" fontId="8" fillId="0" borderId="1" xfId="0" applyNumberFormat="1" applyFont="1" applyBorder="1" applyAlignment="1">
      <alignment vertical="center" wrapText="1"/>
    </xf>
    <xf numFmtId="164" fontId="8" fillId="0" borderId="1" xfId="0" applyNumberFormat="1" applyFont="1" applyBorder="1" applyAlignment="1">
      <alignment horizontal="right" vertical="center" wrapText="1"/>
    </xf>
    <xf numFmtId="0" fontId="7" fillId="0" borderId="1" xfId="0" applyFont="1" applyBorder="1" applyAlignment="1">
      <alignment horizontal="center"/>
    </xf>
    <xf numFmtId="164" fontId="1" fillId="0" borderId="1" xfId="0" applyNumberFormat="1" applyFont="1" applyBorder="1"/>
    <xf numFmtId="0" fontId="8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17" fillId="0" borderId="11" xfId="0" applyFont="1" applyBorder="1" applyAlignment="1">
      <alignment horizontal="center" vertical="center" wrapText="1"/>
    </xf>
    <xf numFmtId="4" fontId="17" fillId="0" borderId="11" xfId="0" applyNumberFormat="1" applyFont="1" applyBorder="1" applyAlignment="1">
      <alignment horizontal="center" vertical="center" wrapText="1"/>
    </xf>
    <xf numFmtId="0" fontId="2" fillId="0" borderId="26" xfId="0" applyFont="1" applyBorder="1"/>
    <xf numFmtId="0" fontId="17" fillId="0" borderId="25" xfId="0" applyFont="1" applyBorder="1" applyAlignment="1">
      <alignment horizontal="center" vertical="center" wrapText="1"/>
    </xf>
    <xf numFmtId="172" fontId="17" fillId="0" borderId="1" xfId="0" applyNumberFormat="1" applyFont="1" applyBorder="1" applyAlignment="1">
      <alignment horizontal="center" vertical="center" wrapText="1"/>
    </xf>
    <xf numFmtId="1" fontId="17" fillId="0" borderId="11" xfId="0" applyNumberFormat="1" applyFont="1" applyBorder="1" applyAlignment="1">
      <alignment horizontal="center" vertical="center" wrapText="1"/>
    </xf>
    <xf numFmtId="2" fontId="17" fillId="0" borderId="1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2" fontId="17" fillId="0" borderId="1" xfId="0" applyNumberFormat="1" applyFont="1" applyBorder="1" applyAlignment="1">
      <alignment horizontal="center" vertical="center" wrapText="1"/>
    </xf>
    <xf numFmtId="0" fontId="2" fillId="0" borderId="32" xfId="0" applyFont="1" applyBorder="1"/>
    <xf numFmtId="14" fontId="17" fillId="0" borderId="25" xfId="0" applyNumberFormat="1" applyFont="1" applyBorder="1" applyAlignment="1">
      <alignment horizontal="center" vertical="center" wrapText="1"/>
    </xf>
    <xf numFmtId="170" fontId="17" fillId="0" borderId="1" xfId="0" applyNumberFormat="1" applyFont="1" applyBorder="1" applyAlignment="1">
      <alignment horizontal="center" vertical="center" wrapText="1"/>
    </xf>
    <xf numFmtId="171" fontId="17" fillId="0" borderId="1" xfId="0" applyNumberFormat="1" applyFont="1" applyBorder="1" applyAlignment="1">
      <alignment horizontal="center" vertical="center" wrapText="1"/>
    </xf>
    <xf numFmtId="168" fontId="17" fillId="0" borderId="1" xfId="0" applyNumberFormat="1" applyFont="1" applyBorder="1" applyAlignment="1">
      <alignment horizontal="center" vertical="center" wrapText="1"/>
    </xf>
    <xf numFmtId="167" fontId="17" fillId="0" borderId="11" xfId="0" applyNumberFormat="1" applyFont="1" applyBorder="1" applyAlignment="1">
      <alignment horizontal="center" vertical="center" wrapText="1"/>
    </xf>
    <xf numFmtId="4" fontId="17" fillId="0" borderId="1" xfId="0" applyNumberFormat="1" applyFont="1" applyBorder="1" applyAlignment="1">
      <alignment horizontal="center"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4" fontId="17" fillId="0" borderId="1" xfId="0" applyNumberFormat="1" applyFont="1" applyBorder="1" applyAlignment="1">
      <alignment horizontal="center" vertical="center"/>
    </xf>
    <xf numFmtId="0" fontId="17" fillId="0" borderId="33" xfId="0" applyFont="1" applyBorder="1" applyAlignment="1">
      <alignment horizontal="center" vertical="center" wrapText="1"/>
    </xf>
    <xf numFmtId="14" fontId="17" fillId="0" borderId="11" xfId="0" applyNumberFormat="1" applyFont="1" applyBorder="1" applyAlignment="1">
      <alignment horizontal="center" vertical="center" wrapText="1"/>
    </xf>
    <xf numFmtId="4" fontId="17" fillId="0" borderId="7" xfId="0" applyNumberFormat="1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4" fontId="17" fillId="0" borderId="8" xfId="0" applyNumberFormat="1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14" fontId="17" fillId="0" borderId="7" xfId="0" applyNumberFormat="1" applyFont="1" applyBorder="1" applyAlignment="1">
      <alignment horizontal="center" vertical="center" wrapText="1"/>
    </xf>
    <xf numFmtId="4" fontId="17" fillId="0" borderId="4" xfId="0" applyNumberFormat="1" applyFont="1" applyBorder="1" applyAlignment="1">
      <alignment horizontal="center" vertical="center" wrapText="1"/>
    </xf>
    <xf numFmtId="0" fontId="16" fillId="2" borderId="23" xfId="0" applyFont="1" applyFill="1" applyBorder="1" applyAlignment="1">
      <alignment horizontal="center" vertical="center" wrapText="1"/>
    </xf>
    <xf numFmtId="0" fontId="2" fillId="0" borderId="21" xfId="0" applyFont="1" applyBorder="1"/>
    <xf numFmtId="0" fontId="2" fillId="0" borderId="22" xfId="0" applyFont="1" applyBorder="1"/>
    <xf numFmtId="4" fontId="8" fillId="0" borderId="1" xfId="0" applyNumberFormat="1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left" vertical="center" wrapText="1"/>
    </xf>
    <xf numFmtId="4" fontId="16" fillId="0" borderId="23" xfId="0" applyNumberFormat="1" applyFont="1" applyBorder="1" applyAlignment="1">
      <alignment horizontal="center" vertical="center" wrapText="1"/>
    </xf>
    <xf numFmtId="0" fontId="2" fillId="0" borderId="24" xfId="0" applyFont="1" applyBorder="1"/>
    <xf numFmtId="0" fontId="15" fillId="2" borderId="17" xfId="0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16" fillId="2" borderId="20" xfId="0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4" fontId="8" fillId="0" borderId="11" xfId="0" applyNumberFormat="1" applyFont="1" applyBorder="1" applyAlignment="1">
      <alignment horizontal="center" vertical="center" wrapText="1"/>
    </xf>
    <xf numFmtId="0" fontId="11" fillId="0" borderId="20" xfId="0" applyFont="1" applyBorder="1" applyAlignment="1">
      <alignment horizontal="left" vertical="center" wrapText="1"/>
    </xf>
    <xf numFmtId="0" fontId="1" fillId="0" borderId="41" xfId="0" applyFont="1" applyBorder="1" applyAlignment="1">
      <alignment horizontal="left"/>
    </xf>
    <xf numFmtId="0" fontId="2" fillId="0" borderId="41" xfId="0" applyFont="1" applyBorder="1"/>
    <xf numFmtId="0" fontId="15" fillId="2" borderId="17" xfId="0" applyFont="1" applyFill="1" applyBorder="1" applyAlignment="1">
      <alignment horizontal="left" wrapText="1"/>
    </xf>
    <xf numFmtId="0" fontId="12" fillId="0" borderId="33" xfId="0" applyFont="1" applyBorder="1" applyAlignment="1">
      <alignment horizontal="left" vertical="center" wrapText="1"/>
    </xf>
    <xf numFmtId="4" fontId="16" fillId="0" borderId="11" xfId="0" applyNumberFormat="1" applyFont="1" applyBorder="1" applyAlignment="1">
      <alignment horizontal="center" vertical="center" wrapText="1"/>
    </xf>
    <xf numFmtId="0" fontId="17" fillId="0" borderId="46" xfId="0" applyFont="1" applyBorder="1" applyAlignment="1">
      <alignment horizontal="center" vertical="center" wrapText="1"/>
    </xf>
    <xf numFmtId="0" fontId="16" fillId="2" borderId="20" xfId="0" applyFont="1" applyFill="1" applyBorder="1" applyAlignment="1">
      <alignment horizontal="center" vertical="top" wrapText="1"/>
    </xf>
    <xf numFmtId="1" fontId="17" fillId="0" borderId="1" xfId="0" applyNumberFormat="1" applyFont="1" applyBorder="1" applyAlignment="1">
      <alignment horizontal="center" vertical="center" wrapText="1"/>
    </xf>
    <xf numFmtId="49" fontId="17" fillId="0" borderId="25" xfId="0" applyNumberFormat="1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8" fillId="0" borderId="20" xfId="0" applyFont="1" applyBorder="1" applyAlignment="1">
      <alignment horizontal="left" vertical="center" wrapText="1"/>
    </xf>
    <xf numFmtId="4" fontId="20" fillId="0" borderId="23" xfId="0" applyNumberFormat="1" applyFont="1" applyBorder="1" applyAlignment="1">
      <alignment horizontal="center" vertical="center" wrapText="1"/>
    </xf>
    <xf numFmtId="0" fontId="18" fillId="0" borderId="20" xfId="0" applyFont="1" applyBorder="1" applyAlignment="1">
      <alignment horizontal="center" vertical="top" wrapText="1"/>
    </xf>
    <xf numFmtId="14" fontId="17" fillId="0" borderId="46" xfId="0" applyNumberFormat="1" applyFont="1" applyBorder="1" applyAlignment="1">
      <alignment horizontal="center" vertical="center" wrapText="1"/>
    </xf>
    <xf numFmtId="0" fontId="11" fillId="0" borderId="46" xfId="0" applyFont="1" applyBorder="1" applyAlignment="1">
      <alignment horizontal="center" vertical="center" wrapText="1"/>
    </xf>
    <xf numFmtId="164" fontId="17" fillId="0" borderId="23" xfId="0" applyNumberFormat="1" applyFont="1" applyBorder="1" applyAlignment="1">
      <alignment horizontal="center" vertical="center" wrapText="1"/>
    </xf>
    <xf numFmtId="167" fontId="17" fillId="0" borderId="46" xfId="0" applyNumberFormat="1" applyFont="1" applyBorder="1" applyAlignment="1">
      <alignment horizontal="center" vertical="center" wrapText="1"/>
    </xf>
    <xf numFmtId="0" fontId="16" fillId="2" borderId="46" xfId="0" applyFont="1" applyFill="1" applyBorder="1" applyAlignment="1">
      <alignment horizontal="center" vertical="center" wrapText="1"/>
    </xf>
    <xf numFmtId="0" fontId="12" fillId="0" borderId="46" xfId="0" applyFont="1" applyBorder="1" applyAlignment="1">
      <alignment horizontal="center" vertical="center" wrapText="1"/>
    </xf>
    <xf numFmtId="4" fontId="17" fillId="0" borderId="46" xfId="0" applyNumberFormat="1" applyFont="1" applyBorder="1" applyAlignment="1">
      <alignment horizontal="center" vertical="center" wrapText="1"/>
    </xf>
    <xf numFmtId="0" fontId="22" fillId="0" borderId="46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left" vertical="center" wrapText="1"/>
    </xf>
    <xf numFmtId="164" fontId="17" fillId="0" borderId="46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9" fillId="2" borderId="46" xfId="0" applyFont="1" applyFill="1" applyBorder="1" applyAlignment="1">
      <alignment horizontal="center" vertical="top" wrapText="1"/>
    </xf>
    <xf numFmtId="0" fontId="11" fillId="0" borderId="0" xfId="0" applyFont="1" applyAlignment="1">
      <alignment horizontal="left" wrapText="1"/>
    </xf>
    <xf numFmtId="0" fontId="18" fillId="0" borderId="46" xfId="0" applyFont="1" applyBorder="1" applyAlignment="1">
      <alignment horizontal="center" vertical="top" wrapText="1"/>
    </xf>
    <xf numFmtId="0" fontId="19" fillId="2" borderId="20" xfId="0" applyFont="1" applyFill="1" applyBorder="1" applyAlignment="1">
      <alignment horizontal="center" vertical="top" wrapText="1"/>
    </xf>
    <xf numFmtId="1" fontId="17" fillId="0" borderId="46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67" fontId="17" fillId="0" borderId="1" xfId="0" applyNumberFormat="1" applyFont="1" applyBorder="1" applyAlignment="1">
      <alignment horizontal="center" vertical="center" wrapText="1"/>
    </xf>
    <xf numFmtId="14" fontId="17" fillId="0" borderId="33" xfId="0" applyNumberFormat="1" applyFont="1" applyBorder="1" applyAlignment="1">
      <alignment horizontal="center" vertical="center" wrapText="1"/>
    </xf>
    <xf numFmtId="0" fontId="17" fillId="0" borderId="37" xfId="0" applyFont="1" applyBorder="1" applyAlignment="1">
      <alignment horizontal="center" vertical="center" wrapText="1"/>
    </xf>
    <xf numFmtId="0" fontId="2" fillId="0" borderId="35" xfId="0" applyFont="1" applyBorder="1"/>
    <xf numFmtId="0" fontId="2" fillId="0" borderId="36" xfId="0" applyFont="1" applyBorder="1"/>
    <xf numFmtId="0" fontId="33" fillId="0" borderId="20" xfId="0" applyFont="1" applyBorder="1" applyAlignment="1">
      <alignment horizontal="left" vertical="center" wrapText="1"/>
    </xf>
    <xf numFmtId="4" fontId="20" fillId="0" borderId="11" xfId="0" applyNumberFormat="1" applyFont="1" applyBorder="1" applyAlignment="1">
      <alignment horizontal="center" vertical="center" wrapText="1"/>
    </xf>
    <xf numFmtId="0" fontId="11" fillId="2" borderId="38" xfId="0" applyFont="1" applyFill="1" applyBorder="1" applyAlignment="1">
      <alignment horizontal="left" wrapText="1"/>
    </xf>
    <xf numFmtId="0" fontId="2" fillId="0" borderId="31" xfId="0" applyFont="1" applyBorder="1"/>
    <xf numFmtId="0" fontId="2" fillId="0" borderId="39" xfId="0" applyFont="1" applyBorder="1"/>
    <xf numFmtId="14" fontId="17" fillId="0" borderId="34" xfId="0" applyNumberFormat="1" applyFont="1" applyBorder="1" applyAlignment="1">
      <alignment horizontal="center" vertical="center" wrapText="1"/>
    </xf>
    <xf numFmtId="1" fontId="17" fillId="0" borderId="37" xfId="0" applyNumberFormat="1" applyFont="1" applyBorder="1" applyAlignment="1">
      <alignment horizontal="center" vertical="center" wrapText="1"/>
    </xf>
    <xf numFmtId="0" fontId="12" fillId="0" borderId="37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 wrapText="1"/>
    </xf>
    <xf numFmtId="0" fontId="2" fillId="0" borderId="29" xfId="0" applyFont="1" applyBorder="1"/>
    <xf numFmtId="0" fontId="2" fillId="0" borderId="30" xfId="0" applyFont="1" applyBorder="1"/>
    <xf numFmtId="0" fontId="11" fillId="0" borderId="20" xfId="0" applyFont="1" applyBorder="1" applyAlignment="1">
      <alignment horizontal="center" vertical="top" wrapText="1"/>
    </xf>
    <xf numFmtId="0" fontId="22" fillId="0" borderId="28" xfId="0" applyFont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top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left" vertical="center" wrapText="1"/>
    </xf>
    <xf numFmtId="168" fontId="16" fillId="0" borderId="23" xfId="0" applyNumberFormat="1" applyFont="1" applyBorder="1" applyAlignment="1">
      <alignment horizontal="center" vertical="center" wrapText="1"/>
    </xf>
    <xf numFmtId="1" fontId="16" fillId="0" borderId="23" xfId="0" applyNumberFormat="1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168" fontId="17" fillId="0" borderId="11" xfId="0" applyNumberFormat="1" applyFont="1" applyBorder="1" applyAlignment="1">
      <alignment horizontal="center" vertical="center" wrapText="1"/>
    </xf>
    <xf numFmtId="169" fontId="17" fillId="0" borderId="1" xfId="0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2" fillId="0" borderId="3" xfId="0" applyFont="1" applyFill="1" applyBorder="1"/>
    <xf numFmtId="0" fontId="1" fillId="0" borderId="8" xfId="0" applyFont="1" applyFill="1" applyBorder="1" applyAlignment="1">
      <alignment horizontal="left"/>
    </xf>
    <xf numFmtId="0" fontId="2" fillId="0" borderId="8" xfId="0" applyFont="1" applyFill="1" applyBorder="1"/>
    <xf numFmtId="0" fontId="1" fillId="0" borderId="43" xfId="0" applyFont="1" applyFill="1" applyBorder="1" applyAlignment="1">
      <alignment wrapText="1"/>
    </xf>
    <xf numFmtId="0" fontId="2" fillId="0" borderId="44" xfId="0" applyFont="1" applyFill="1" applyBorder="1"/>
    <xf numFmtId="0" fontId="2" fillId="0" borderId="45" xfId="0" applyFont="1" applyFill="1" applyBorder="1"/>
    <xf numFmtId="0" fontId="1" fillId="0" borderId="0" xfId="0" applyFont="1" applyFill="1" applyAlignment="1">
      <alignment horizontal="center" wrapText="1"/>
    </xf>
    <xf numFmtId="0" fontId="0" fillId="0" borderId="0" xfId="0" applyFont="1" applyFill="1" applyAlignment="1"/>
    <xf numFmtId="0" fontId="1" fillId="0" borderId="1" xfId="0" applyFont="1" applyBorder="1" applyAlignment="1">
      <alignment horizontal="left" vertical="top"/>
    </xf>
    <xf numFmtId="0" fontId="1" fillId="0" borderId="1" xfId="0" applyFont="1" applyFill="1" applyBorder="1" applyAlignment="1">
      <alignment horizontal="left"/>
    </xf>
    <xf numFmtId="0" fontId="2" fillId="0" borderId="2" xfId="0" applyFont="1" applyFill="1" applyBorder="1"/>
    <xf numFmtId="0" fontId="1" fillId="0" borderId="0" xfId="0" applyFont="1" applyFill="1" applyAlignment="1">
      <alignment horizontal="left"/>
    </xf>
    <xf numFmtId="1" fontId="1" fillId="0" borderId="2" xfId="0" applyNumberFormat="1" applyFont="1" applyBorder="1" applyAlignment="1">
      <alignment horizontal="center" vertical="top"/>
    </xf>
    <xf numFmtId="0" fontId="1" fillId="0" borderId="2" xfId="0" applyFont="1" applyBorder="1" applyAlignment="1">
      <alignment horizontal="left" vertical="top"/>
    </xf>
    <xf numFmtId="0" fontId="1" fillId="0" borderId="0" xfId="0" applyFont="1" applyFill="1" applyAlignment="1">
      <alignment horizontal="center"/>
    </xf>
    <xf numFmtId="0" fontId="26" fillId="0" borderId="1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top" wrapText="1"/>
    </xf>
    <xf numFmtId="0" fontId="1" fillId="0" borderId="0" xfId="0" applyFont="1" applyFill="1" applyAlignment="1">
      <alignment horizontal="left" wrapText="1"/>
    </xf>
  </cellXfs>
  <cellStyles count="2">
    <cellStyle name="Гіперпосилання" xfId="1" builtinId="8"/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urosolidarity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X1000"/>
  <sheetViews>
    <sheetView topLeftCell="A19" zoomScale="70" zoomScaleNormal="70" workbookViewId="0">
      <selection activeCell="AZ32" sqref="AZ32"/>
    </sheetView>
  </sheetViews>
  <sheetFormatPr defaultColWidth="16.83203125" defaultRowHeight="15" customHeight="1" x14ac:dyDescent="0.2"/>
  <cols>
    <col min="1" max="1" width="1.5" customWidth="1"/>
    <col min="2" max="6" width="2.6640625" customWidth="1"/>
    <col min="7" max="7" width="2" customWidth="1"/>
    <col min="8" max="8" width="2.6640625" hidden="1" customWidth="1"/>
    <col min="9" max="9" width="3" customWidth="1"/>
    <col min="10" max="13" width="2.6640625" customWidth="1"/>
    <col min="14" max="14" width="1.1640625" customWidth="1"/>
    <col min="15" max="16" width="2.6640625" customWidth="1"/>
    <col min="17" max="17" width="2" customWidth="1"/>
    <col min="18" max="30" width="1.83203125" customWidth="1"/>
    <col min="31" max="39" width="2.6640625" customWidth="1"/>
    <col min="40" max="40" width="2" customWidth="1"/>
    <col min="41" max="50" width="2.6640625" customWidth="1"/>
  </cols>
  <sheetData>
    <row r="1" spans="1:50" ht="107.25" customHeight="1" x14ac:dyDescent="0.2">
      <c r="A1" s="1"/>
      <c r="B1" s="79" t="s">
        <v>0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6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80" t="s">
        <v>1</v>
      </c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</row>
    <row r="2" spans="1:50" ht="15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50" ht="6" customHeight="1" x14ac:dyDescent="0.2">
      <c r="A3" s="81" t="s">
        <v>2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</row>
    <row r="4" spans="1:50" ht="12" customHeight="1" x14ac:dyDescent="0.2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</row>
    <row r="5" spans="1:50" ht="27" customHeight="1" x14ac:dyDescent="0.2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</row>
    <row r="6" spans="1:50" ht="12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</row>
    <row r="7" spans="1:50" ht="24.75" customHeight="1" x14ac:dyDescent="0.2">
      <c r="A7" s="1"/>
      <c r="B7" s="1"/>
      <c r="C7" s="82" t="s">
        <v>3</v>
      </c>
      <c r="D7" s="75"/>
      <c r="E7" s="75"/>
      <c r="F7" s="75"/>
      <c r="G7" s="75"/>
      <c r="H7" s="75"/>
      <c r="I7" s="76"/>
      <c r="J7" s="83" t="s">
        <v>4</v>
      </c>
      <c r="K7" s="76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83"/>
      <c r="AQ7" s="76"/>
      <c r="AR7" s="82" t="s">
        <v>5</v>
      </c>
      <c r="AS7" s="75"/>
      <c r="AT7" s="75"/>
      <c r="AU7" s="75"/>
      <c r="AV7" s="75"/>
      <c r="AW7" s="75"/>
      <c r="AX7" s="76"/>
    </row>
    <row r="8" spans="1:50" ht="16.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</row>
    <row r="9" spans="1:50" ht="12.75" customHeight="1" x14ac:dyDescent="0.2">
      <c r="A9" s="1"/>
      <c r="B9" s="1"/>
      <c r="C9" s="84" t="s">
        <v>6</v>
      </c>
      <c r="D9" s="63"/>
      <c r="E9" s="63"/>
      <c r="F9" s="63"/>
      <c r="G9" s="63"/>
      <c r="H9" s="63"/>
      <c r="I9" s="63"/>
      <c r="J9" s="63"/>
      <c r="K9" s="63"/>
      <c r="L9" s="63"/>
      <c r="M9" s="63"/>
      <c r="N9" s="6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</row>
    <row r="10" spans="1:50" ht="19.5" customHeight="1" x14ac:dyDescent="0.2">
      <c r="A10" s="1"/>
      <c r="B10" s="1"/>
      <c r="C10" s="3"/>
      <c r="D10" s="1"/>
      <c r="E10" s="1"/>
      <c r="F10" s="85">
        <v>2020</v>
      </c>
      <c r="G10" s="70"/>
      <c r="H10" s="70"/>
      <c r="I10" s="70"/>
      <c r="J10" s="86" t="s">
        <v>7</v>
      </c>
      <c r="K10" s="65"/>
      <c r="L10" s="1"/>
      <c r="M10" s="1"/>
      <c r="N10" s="4"/>
      <c r="O10" s="5"/>
      <c r="P10" s="6"/>
      <c r="Q10" s="83" t="s">
        <v>8</v>
      </c>
      <c r="R10" s="75"/>
      <c r="S10" s="75"/>
      <c r="T10" s="75"/>
      <c r="U10" s="75"/>
      <c r="V10" s="75"/>
      <c r="W10" s="76"/>
      <c r="X10" s="1"/>
      <c r="Y10" s="7"/>
      <c r="Z10" s="83" t="s">
        <v>9</v>
      </c>
      <c r="AA10" s="75"/>
      <c r="AB10" s="75"/>
      <c r="AC10" s="75"/>
      <c r="AD10" s="75"/>
      <c r="AE10" s="76"/>
      <c r="AF10" s="1"/>
      <c r="AG10" s="6" t="s">
        <v>10</v>
      </c>
      <c r="AH10" s="83" t="s">
        <v>11</v>
      </c>
      <c r="AI10" s="75"/>
      <c r="AJ10" s="75"/>
      <c r="AK10" s="75"/>
      <c r="AL10" s="75"/>
      <c r="AM10" s="75"/>
      <c r="AN10" s="76"/>
      <c r="AO10" s="1"/>
      <c r="AP10" s="6"/>
      <c r="AQ10" s="83" t="s">
        <v>12</v>
      </c>
      <c r="AR10" s="75"/>
      <c r="AS10" s="75"/>
      <c r="AT10" s="75"/>
      <c r="AU10" s="75"/>
      <c r="AV10" s="75"/>
      <c r="AW10" s="75"/>
      <c r="AX10" s="76"/>
    </row>
    <row r="11" spans="1:50" ht="11.25" customHeight="1" x14ac:dyDescent="0.2">
      <c r="A11" s="1"/>
      <c r="B11" s="1"/>
      <c r="C11" s="90" t="s">
        <v>13</v>
      </c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8"/>
      <c r="O11" s="1"/>
      <c r="P11" s="91" t="s">
        <v>14</v>
      </c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</row>
    <row r="12" spans="1:50" ht="12" customHeight="1" x14ac:dyDescent="0.2">
      <c r="A12" s="1"/>
      <c r="B12" s="1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10"/>
      <c r="O12" s="1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</row>
    <row r="13" spans="1:50" ht="19.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ht="44.25" customHeight="1" x14ac:dyDescent="0.2">
      <c r="A14" s="1"/>
      <c r="B14" s="1"/>
      <c r="C14" s="92" t="s">
        <v>15</v>
      </c>
      <c r="D14" s="75"/>
      <c r="E14" s="75"/>
      <c r="F14" s="75"/>
      <c r="G14" s="75"/>
      <c r="H14" s="75"/>
      <c r="I14" s="75"/>
      <c r="J14" s="93" t="s">
        <v>16</v>
      </c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</row>
    <row r="15" spans="1:50" ht="11.25" customHeight="1" x14ac:dyDescent="0.2">
      <c r="A15" s="1"/>
      <c r="B15" s="1"/>
      <c r="C15" s="1"/>
      <c r="D15" s="1"/>
      <c r="E15" s="1"/>
      <c r="F15" s="1"/>
      <c r="G15" s="94" t="s">
        <v>17</v>
      </c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1"/>
      <c r="AX15" s="11"/>
    </row>
    <row r="16" spans="1:50" ht="11.25" customHeight="1" x14ac:dyDescent="0.2">
      <c r="A16" s="1"/>
      <c r="B16" s="1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3"/>
    </row>
    <row r="17" spans="1:50" ht="6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ht="4.5" customHeight="1" x14ac:dyDescent="0.2">
      <c r="A18" s="95">
        <v>1</v>
      </c>
      <c r="B18" s="67"/>
      <c r="C18" s="96" t="s">
        <v>18</v>
      </c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14"/>
      <c r="AC18" s="14"/>
      <c r="AD18" s="14"/>
      <c r="AE18" s="14"/>
      <c r="AF18" s="14"/>
      <c r="AG18" s="14"/>
      <c r="AH18" s="14"/>
      <c r="AI18" s="87" t="s">
        <v>19</v>
      </c>
      <c r="AJ18" s="63"/>
      <c r="AK18" s="87" t="s">
        <v>20</v>
      </c>
      <c r="AL18" s="63"/>
      <c r="AM18" s="87" t="s">
        <v>21</v>
      </c>
      <c r="AN18" s="63"/>
      <c r="AO18" s="87" t="s">
        <v>20</v>
      </c>
      <c r="AP18" s="63"/>
      <c r="AQ18" s="87" t="s">
        <v>22</v>
      </c>
      <c r="AR18" s="63"/>
      <c r="AS18" s="87" t="s">
        <v>21</v>
      </c>
      <c r="AT18" s="63"/>
      <c r="AU18" s="87" t="s">
        <v>20</v>
      </c>
      <c r="AV18" s="63"/>
      <c r="AW18" s="87" t="s">
        <v>23</v>
      </c>
      <c r="AX18" s="67"/>
    </row>
    <row r="19" spans="1:50" ht="24.75" customHeight="1" x14ac:dyDescent="0.2">
      <c r="A19" s="69"/>
      <c r="B19" s="71"/>
      <c r="C19" s="69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12"/>
      <c r="AC19" s="12"/>
      <c r="AD19" s="12"/>
      <c r="AE19" s="12"/>
      <c r="AF19" s="12"/>
      <c r="AG19" s="12"/>
      <c r="AH19" s="12"/>
      <c r="AI19" s="69"/>
      <c r="AJ19" s="70"/>
      <c r="AK19" s="69"/>
      <c r="AL19" s="70"/>
      <c r="AM19" s="69"/>
      <c r="AN19" s="70"/>
      <c r="AO19" s="69"/>
      <c r="AP19" s="70"/>
      <c r="AQ19" s="69"/>
      <c r="AR19" s="70"/>
      <c r="AS19" s="69"/>
      <c r="AT19" s="70"/>
      <c r="AU19" s="69"/>
      <c r="AV19" s="70"/>
      <c r="AW19" s="69"/>
      <c r="AX19" s="71"/>
    </row>
    <row r="20" spans="1:50" ht="18.75" customHeight="1" x14ac:dyDescent="0.2">
      <c r="A20" s="95">
        <v>2</v>
      </c>
      <c r="B20" s="67"/>
      <c r="C20" s="102" t="s">
        <v>24</v>
      </c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7"/>
      <c r="AB20" s="97"/>
      <c r="AC20" s="75"/>
      <c r="AD20" s="75"/>
      <c r="AE20" s="75"/>
      <c r="AF20" s="75"/>
      <c r="AG20" s="75"/>
      <c r="AH20" s="75"/>
      <c r="AI20" s="15"/>
      <c r="AJ20" s="88"/>
      <c r="AK20" s="75"/>
      <c r="AL20" s="75"/>
      <c r="AM20" s="75"/>
      <c r="AN20" s="75"/>
      <c r="AO20" s="75"/>
      <c r="AP20" s="75"/>
      <c r="AQ20" s="75"/>
      <c r="AR20" s="75"/>
      <c r="AS20" s="76"/>
      <c r="AT20" s="6">
        <v>0</v>
      </c>
      <c r="AU20" s="6">
        <v>4</v>
      </c>
      <c r="AV20" s="6">
        <v>1</v>
      </c>
      <c r="AW20" s="6">
        <v>7</v>
      </c>
      <c r="AX20" s="6">
        <v>6</v>
      </c>
    </row>
    <row r="21" spans="1:50" ht="15" customHeight="1" x14ac:dyDescent="0.2">
      <c r="A21" s="64"/>
      <c r="B21" s="68"/>
      <c r="C21" s="101" t="s">
        <v>25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97" t="s">
        <v>26</v>
      </c>
      <c r="AC21" s="75"/>
      <c r="AD21" s="75"/>
      <c r="AE21" s="75"/>
      <c r="AF21" s="15"/>
      <c r="AG21" s="89"/>
      <c r="AH21" s="63"/>
      <c r="AI21" s="63"/>
      <c r="AJ21" s="63"/>
      <c r="AK21" s="63"/>
      <c r="AL21" s="63"/>
      <c r="AM21" s="63"/>
      <c r="AN21" s="63"/>
      <c r="AO21" s="6" t="s">
        <v>27</v>
      </c>
      <c r="AP21" s="6" t="s">
        <v>23</v>
      </c>
      <c r="AQ21" s="6" t="s">
        <v>23</v>
      </c>
      <c r="AR21" s="6" t="s">
        <v>28</v>
      </c>
      <c r="AS21" s="6" t="s">
        <v>22</v>
      </c>
      <c r="AT21" s="6" t="s">
        <v>20</v>
      </c>
      <c r="AU21" s="6" t="s">
        <v>21</v>
      </c>
      <c r="AV21" s="6" t="s">
        <v>22</v>
      </c>
      <c r="AW21" s="6" t="s">
        <v>28</v>
      </c>
      <c r="AX21" s="6" t="s">
        <v>28</v>
      </c>
    </row>
    <row r="22" spans="1:50" ht="15" customHeight="1" x14ac:dyDescent="0.2">
      <c r="A22" s="64"/>
      <c r="B22" s="68"/>
      <c r="C22" s="64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97" t="s">
        <v>29</v>
      </c>
      <c r="AC22" s="75"/>
      <c r="AD22" s="75"/>
      <c r="AE22" s="75"/>
      <c r="AF22" s="15"/>
      <c r="AG22" s="89"/>
      <c r="AH22" s="63"/>
      <c r="AI22" s="63"/>
      <c r="AJ22" s="63"/>
      <c r="AK22" s="63"/>
      <c r="AL22" s="63"/>
      <c r="AM22" s="63"/>
      <c r="AN22" s="63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1:50" ht="15" customHeight="1" x14ac:dyDescent="0.2">
      <c r="A23" s="64"/>
      <c r="B23" s="68"/>
      <c r="C23" s="64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97" t="s">
        <v>30</v>
      </c>
      <c r="AC23" s="75"/>
      <c r="AD23" s="75"/>
      <c r="AE23" s="15"/>
      <c r="AF23" s="89"/>
      <c r="AG23" s="63"/>
      <c r="AH23" s="63"/>
      <c r="AI23" s="63"/>
      <c r="AJ23" s="63"/>
      <c r="AK23" s="63"/>
      <c r="AL23" s="63"/>
      <c r="AM23" s="63"/>
      <c r="AN23" s="63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1:50" ht="36" customHeight="1" x14ac:dyDescent="0.2">
      <c r="A24" s="64"/>
      <c r="B24" s="68"/>
      <c r="C24" s="99" t="s">
        <v>31</v>
      </c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97" t="s">
        <v>32</v>
      </c>
      <c r="AC24" s="75"/>
      <c r="AD24" s="75"/>
      <c r="AE24" s="17"/>
      <c r="AF24" s="98" t="s">
        <v>33</v>
      </c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6"/>
    </row>
    <row r="25" spans="1:50" ht="32.25" customHeight="1" x14ac:dyDescent="0.2">
      <c r="A25" s="64"/>
      <c r="B25" s="68"/>
      <c r="C25" s="96" t="s">
        <v>34</v>
      </c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7"/>
      <c r="AB25" s="97" t="s">
        <v>35</v>
      </c>
      <c r="AC25" s="75"/>
      <c r="AD25" s="75"/>
      <c r="AE25" s="75"/>
      <c r="AF25" s="75"/>
      <c r="AG25" s="75"/>
      <c r="AH25" s="75"/>
      <c r="AI25" s="15"/>
      <c r="AJ25" s="88"/>
      <c r="AK25" s="75"/>
      <c r="AL25" s="75"/>
      <c r="AM25" s="75"/>
      <c r="AN25" s="75"/>
      <c r="AO25" s="75"/>
      <c r="AP25" s="75"/>
      <c r="AQ25" s="75"/>
      <c r="AR25" s="75"/>
      <c r="AS25" s="76"/>
      <c r="AT25" s="6">
        <v>0</v>
      </c>
      <c r="AU25" s="6">
        <v>1</v>
      </c>
      <c r="AV25" s="6">
        <v>0</v>
      </c>
      <c r="AW25" s="6">
        <v>1</v>
      </c>
      <c r="AX25" s="6">
        <v>5</v>
      </c>
    </row>
    <row r="26" spans="1:50" ht="21.75" customHeight="1" x14ac:dyDescent="0.2">
      <c r="A26" s="64"/>
      <c r="B26" s="68"/>
      <c r="C26" s="101" t="s">
        <v>36</v>
      </c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97" t="s">
        <v>26</v>
      </c>
      <c r="AC26" s="75"/>
      <c r="AD26" s="75"/>
      <c r="AE26" s="75"/>
      <c r="AF26" s="15"/>
      <c r="AG26" s="89"/>
      <c r="AH26" s="63"/>
      <c r="AI26" s="63"/>
      <c r="AJ26" s="63"/>
      <c r="AK26" s="63"/>
      <c r="AL26" s="63"/>
      <c r="AM26" s="63"/>
      <c r="AN26" s="63"/>
      <c r="AO26" s="6" t="s">
        <v>27</v>
      </c>
      <c r="AP26" s="6" t="s">
        <v>23</v>
      </c>
      <c r="AQ26" s="6" t="s">
        <v>23</v>
      </c>
      <c r="AR26" s="6" t="s">
        <v>28</v>
      </c>
      <c r="AS26" s="6" t="s">
        <v>22</v>
      </c>
      <c r="AT26" s="6" t="s">
        <v>20</v>
      </c>
      <c r="AU26" s="6" t="s">
        <v>21</v>
      </c>
      <c r="AV26" s="6" t="s">
        <v>22</v>
      </c>
      <c r="AW26" s="6" t="s">
        <v>28</v>
      </c>
      <c r="AX26" s="6" t="s">
        <v>28</v>
      </c>
    </row>
    <row r="27" spans="1:50" ht="15" customHeight="1" x14ac:dyDescent="0.2">
      <c r="A27" s="64"/>
      <c r="B27" s="68"/>
      <c r="C27" s="64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97" t="s">
        <v>29</v>
      </c>
      <c r="AC27" s="75"/>
      <c r="AD27" s="75"/>
      <c r="AE27" s="75"/>
      <c r="AF27" s="15"/>
      <c r="AG27" s="89"/>
      <c r="AH27" s="63"/>
      <c r="AI27" s="63"/>
      <c r="AJ27" s="63"/>
      <c r="AK27" s="63"/>
      <c r="AL27" s="63"/>
      <c r="AM27" s="63"/>
      <c r="AN27" s="63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1:50" ht="15" customHeight="1" x14ac:dyDescent="0.2">
      <c r="A28" s="64"/>
      <c r="B28" s="68"/>
      <c r="C28" s="64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97" t="s">
        <v>30</v>
      </c>
      <c r="AC28" s="75"/>
      <c r="AD28" s="75"/>
      <c r="AE28" s="15"/>
      <c r="AF28" s="89"/>
      <c r="AG28" s="63"/>
      <c r="AH28" s="63"/>
      <c r="AI28" s="63"/>
      <c r="AJ28" s="63"/>
      <c r="AK28" s="63"/>
      <c r="AL28" s="63"/>
      <c r="AM28" s="63"/>
      <c r="AN28" s="63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1:50" ht="36.75" customHeight="1" x14ac:dyDescent="0.2">
      <c r="A29" s="69"/>
      <c r="B29" s="71"/>
      <c r="C29" s="99" t="s">
        <v>31</v>
      </c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97" t="s">
        <v>32</v>
      </c>
      <c r="AC29" s="75"/>
      <c r="AD29" s="75"/>
      <c r="AE29" s="17"/>
      <c r="AF29" s="100" t="s">
        <v>1420</v>
      </c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6"/>
    </row>
    <row r="30" spans="1:50" ht="32.25" customHeight="1" x14ac:dyDescent="0.2">
      <c r="A30" s="95">
        <v>3</v>
      </c>
      <c r="B30" s="67"/>
      <c r="C30" s="107" t="s">
        <v>37</v>
      </c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7"/>
    </row>
    <row r="31" spans="1:50" ht="11.25" customHeight="1" x14ac:dyDescent="0.2">
      <c r="A31" s="64"/>
      <c r="B31" s="68"/>
      <c r="C31" s="19"/>
      <c r="D31" s="108" t="s">
        <v>38</v>
      </c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20"/>
    </row>
    <row r="32" spans="1:50" ht="102.75" customHeight="1" x14ac:dyDescent="0.2">
      <c r="A32" s="69"/>
      <c r="B32" s="71"/>
      <c r="C32" s="21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22"/>
    </row>
    <row r="33" spans="1:50" ht="11.25" customHeight="1" x14ac:dyDescent="0.2">
      <c r="A33" s="95">
        <v>4</v>
      </c>
      <c r="B33" s="67"/>
      <c r="C33" s="109" t="s">
        <v>39</v>
      </c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7"/>
    </row>
    <row r="34" spans="1:50" ht="29.25" customHeight="1" x14ac:dyDescent="0.2">
      <c r="A34" s="64"/>
      <c r="B34" s="68"/>
      <c r="C34" s="64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8"/>
    </row>
    <row r="35" spans="1:50" ht="22.5" customHeight="1" x14ac:dyDescent="0.2">
      <c r="A35" s="64"/>
      <c r="B35" s="68"/>
      <c r="C35" s="19"/>
      <c r="D35" s="110" t="s">
        <v>40</v>
      </c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0"/>
    </row>
    <row r="36" spans="1:50" ht="33.75" customHeight="1" x14ac:dyDescent="0.2">
      <c r="A36" s="69"/>
      <c r="B36" s="71"/>
      <c r="C36" s="21"/>
      <c r="D36" s="103" t="s">
        <v>41</v>
      </c>
      <c r="E36" s="70"/>
      <c r="F36" s="70"/>
      <c r="G36" s="70"/>
      <c r="H36" s="70"/>
      <c r="I36" s="70"/>
      <c r="J36" s="70"/>
      <c r="K36" s="70"/>
      <c r="L36" s="70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2"/>
    </row>
    <row r="37" spans="1:50" ht="11.2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ht="23.25" customHeight="1" x14ac:dyDescent="0.25">
      <c r="A38" s="104" t="s">
        <v>42</v>
      </c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1"/>
    </row>
    <row r="39" spans="1:50" ht="1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ht="11.25" customHeight="1" x14ac:dyDescent="0.2">
      <c r="A40" s="105" t="s">
        <v>43</v>
      </c>
      <c r="B40" s="63"/>
      <c r="C40" s="63"/>
      <c r="D40" s="63"/>
      <c r="E40" s="63"/>
      <c r="F40" s="63"/>
      <c r="G40" s="63"/>
      <c r="H40" s="67"/>
      <c r="I40" s="105" t="s">
        <v>15</v>
      </c>
      <c r="J40" s="63"/>
      <c r="K40" s="63"/>
      <c r="L40" s="63"/>
      <c r="M40" s="63"/>
      <c r="N40" s="63"/>
      <c r="O40" s="63"/>
      <c r="P40" s="67"/>
      <c r="Q40" s="105" t="s">
        <v>44</v>
      </c>
      <c r="R40" s="63"/>
      <c r="S40" s="63"/>
      <c r="T40" s="63"/>
      <c r="U40" s="63"/>
      <c r="V40" s="63"/>
      <c r="W40" s="63"/>
      <c r="X40" s="67"/>
      <c r="Y40" s="111" t="s">
        <v>45</v>
      </c>
      <c r="Z40" s="63"/>
      <c r="AA40" s="63"/>
      <c r="AB40" s="63"/>
      <c r="AC40" s="63"/>
      <c r="AD40" s="63"/>
      <c r="AE40" s="63"/>
      <c r="AF40" s="67"/>
      <c r="AG40" s="111" t="s">
        <v>46</v>
      </c>
      <c r="AH40" s="63"/>
      <c r="AI40" s="63"/>
      <c r="AJ40" s="63"/>
      <c r="AK40" s="63"/>
      <c r="AL40" s="63"/>
      <c r="AM40" s="63"/>
      <c r="AN40" s="67"/>
      <c r="AO40" s="111" t="s">
        <v>47</v>
      </c>
      <c r="AP40" s="63"/>
      <c r="AQ40" s="63"/>
      <c r="AR40" s="63"/>
      <c r="AS40" s="63"/>
      <c r="AT40" s="63"/>
      <c r="AU40" s="63"/>
      <c r="AV40" s="67"/>
      <c r="AW40" s="1"/>
      <c r="AX40" s="1"/>
    </row>
    <row r="41" spans="1:50" ht="37.5" customHeight="1" x14ac:dyDescent="0.2">
      <c r="A41" s="69"/>
      <c r="B41" s="70"/>
      <c r="C41" s="70"/>
      <c r="D41" s="70"/>
      <c r="E41" s="70"/>
      <c r="F41" s="70"/>
      <c r="G41" s="70"/>
      <c r="H41" s="71"/>
      <c r="I41" s="69"/>
      <c r="J41" s="70"/>
      <c r="K41" s="70"/>
      <c r="L41" s="70"/>
      <c r="M41" s="70"/>
      <c r="N41" s="70"/>
      <c r="O41" s="70"/>
      <c r="P41" s="71"/>
      <c r="Q41" s="69"/>
      <c r="R41" s="70"/>
      <c r="S41" s="70"/>
      <c r="T41" s="70"/>
      <c r="U41" s="70"/>
      <c r="V41" s="70"/>
      <c r="W41" s="70"/>
      <c r="X41" s="71"/>
      <c r="Y41" s="69"/>
      <c r="Z41" s="70"/>
      <c r="AA41" s="70"/>
      <c r="AB41" s="70"/>
      <c r="AC41" s="70"/>
      <c r="AD41" s="70"/>
      <c r="AE41" s="70"/>
      <c r="AF41" s="71"/>
      <c r="AG41" s="69"/>
      <c r="AH41" s="70"/>
      <c r="AI41" s="70"/>
      <c r="AJ41" s="70"/>
      <c r="AK41" s="70"/>
      <c r="AL41" s="70"/>
      <c r="AM41" s="70"/>
      <c r="AN41" s="71"/>
      <c r="AO41" s="69"/>
      <c r="AP41" s="70"/>
      <c r="AQ41" s="70"/>
      <c r="AR41" s="70"/>
      <c r="AS41" s="70"/>
      <c r="AT41" s="70"/>
      <c r="AU41" s="70"/>
      <c r="AV41" s="71"/>
      <c r="AW41" s="1"/>
      <c r="AX41" s="1"/>
    </row>
    <row r="42" spans="1:50" ht="19.5" customHeight="1" x14ac:dyDescent="0.2">
      <c r="A42" s="106">
        <v>1</v>
      </c>
      <c r="B42" s="75"/>
      <c r="C42" s="75"/>
      <c r="D42" s="75"/>
      <c r="E42" s="75"/>
      <c r="F42" s="75"/>
      <c r="G42" s="75"/>
      <c r="H42" s="76"/>
      <c r="I42" s="106">
        <v>2</v>
      </c>
      <c r="J42" s="75"/>
      <c r="K42" s="75"/>
      <c r="L42" s="75"/>
      <c r="M42" s="75"/>
      <c r="N42" s="75"/>
      <c r="O42" s="75"/>
      <c r="P42" s="76"/>
      <c r="Q42" s="106">
        <v>3</v>
      </c>
      <c r="R42" s="75"/>
      <c r="S42" s="75"/>
      <c r="T42" s="75"/>
      <c r="U42" s="75"/>
      <c r="V42" s="75"/>
      <c r="W42" s="75"/>
      <c r="X42" s="76"/>
      <c r="Y42" s="106">
        <v>4</v>
      </c>
      <c r="Z42" s="75"/>
      <c r="AA42" s="75"/>
      <c r="AB42" s="75"/>
      <c r="AC42" s="75"/>
      <c r="AD42" s="75"/>
      <c r="AE42" s="75"/>
      <c r="AF42" s="76"/>
      <c r="AG42" s="106">
        <v>5</v>
      </c>
      <c r="AH42" s="75"/>
      <c r="AI42" s="75"/>
      <c r="AJ42" s="75"/>
      <c r="AK42" s="75"/>
      <c r="AL42" s="75"/>
      <c r="AM42" s="75"/>
      <c r="AN42" s="76"/>
      <c r="AO42" s="106">
        <v>6</v>
      </c>
      <c r="AP42" s="75"/>
      <c r="AQ42" s="75"/>
      <c r="AR42" s="75"/>
      <c r="AS42" s="75"/>
      <c r="AT42" s="75"/>
      <c r="AU42" s="75"/>
      <c r="AV42" s="76"/>
      <c r="AW42" s="1"/>
      <c r="AX42" s="1"/>
    </row>
    <row r="43" spans="1:50" ht="44.25" customHeight="1" x14ac:dyDescent="0.2">
      <c r="A43" s="77" t="s">
        <v>48</v>
      </c>
      <c r="B43" s="75"/>
      <c r="C43" s="75"/>
      <c r="D43" s="75"/>
      <c r="E43" s="75"/>
      <c r="F43" s="75"/>
      <c r="G43" s="75"/>
      <c r="H43" s="76"/>
      <c r="I43" s="78">
        <v>61</v>
      </c>
      <c r="J43" s="75"/>
      <c r="K43" s="75"/>
      <c r="L43" s="75"/>
      <c r="M43" s="75"/>
      <c r="N43" s="75"/>
      <c r="O43" s="75"/>
      <c r="P43" s="76"/>
      <c r="Q43" s="77" t="s">
        <v>49</v>
      </c>
      <c r="R43" s="75"/>
      <c r="S43" s="75"/>
      <c r="T43" s="75"/>
      <c r="U43" s="75"/>
      <c r="V43" s="75"/>
      <c r="W43" s="75"/>
      <c r="X43" s="76"/>
      <c r="Y43" s="77" t="s">
        <v>49</v>
      </c>
      <c r="Z43" s="75"/>
      <c r="AA43" s="75"/>
      <c r="AB43" s="75"/>
      <c r="AC43" s="75"/>
      <c r="AD43" s="75"/>
      <c r="AE43" s="75"/>
      <c r="AF43" s="76"/>
      <c r="AG43" s="112">
        <v>0</v>
      </c>
      <c r="AH43" s="75"/>
      <c r="AI43" s="75"/>
      <c r="AJ43" s="75"/>
      <c r="AK43" s="75"/>
      <c r="AL43" s="75"/>
      <c r="AM43" s="75"/>
      <c r="AN43" s="76"/>
      <c r="AO43" s="112">
        <v>0</v>
      </c>
      <c r="AP43" s="75"/>
      <c r="AQ43" s="75"/>
      <c r="AR43" s="75"/>
      <c r="AS43" s="75"/>
      <c r="AT43" s="75"/>
      <c r="AU43" s="75"/>
      <c r="AV43" s="76"/>
      <c r="AW43" s="1"/>
      <c r="AX43" s="1"/>
    </row>
    <row r="44" spans="1:50" ht="105.75" customHeight="1" x14ac:dyDescent="0.2">
      <c r="A44" s="77" t="s">
        <v>50</v>
      </c>
      <c r="B44" s="75"/>
      <c r="C44" s="75"/>
      <c r="D44" s="75"/>
      <c r="E44" s="75"/>
      <c r="F44" s="75"/>
      <c r="G44" s="75"/>
      <c r="H44" s="76"/>
      <c r="I44" s="77" t="s">
        <v>49</v>
      </c>
      <c r="J44" s="75"/>
      <c r="K44" s="75"/>
      <c r="L44" s="75"/>
      <c r="M44" s="75"/>
      <c r="N44" s="75"/>
      <c r="O44" s="75"/>
      <c r="P44" s="76"/>
      <c r="Q44" s="77" t="s">
        <v>49</v>
      </c>
      <c r="R44" s="75"/>
      <c r="S44" s="75"/>
      <c r="T44" s="75"/>
      <c r="U44" s="75"/>
      <c r="V44" s="75"/>
      <c r="W44" s="75"/>
      <c r="X44" s="76"/>
      <c r="Y44" s="77" t="s">
        <v>49</v>
      </c>
      <c r="Z44" s="75"/>
      <c r="AA44" s="75"/>
      <c r="AB44" s="75"/>
      <c r="AC44" s="75"/>
      <c r="AD44" s="75"/>
      <c r="AE44" s="75"/>
      <c r="AF44" s="76"/>
      <c r="AG44" s="112">
        <v>0</v>
      </c>
      <c r="AH44" s="75"/>
      <c r="AI44" s="75"/>
      <c r="AJ44" s="75"/>
      <c r="AK44" s="75"/>
      <c r="AL44" s="75"/>
      <c r="AM44" s="75"/>
      <c r="AN44" s="76"/>
      <c r="AO44" s="112">
        <v>0</v>
      </c>
      <c r="AP44" s="75"/>
      <c r="AQ44" s="75"/>
      <c r="AR44" s="75"/>
      <c r="AS44" s="75"/>
      <c r="AT44" s="75"/>
      <c r="AU44" s="75"/>
      <c r="AV44" s="76"/>
      <c r="AW44" s="1"/>
      <c r="AX44" s="1"/>
    </row>
    <row r="45" spans="1:50" ht="111.75" customHeight="1" x14ac:dyDescent="0.2">
      <c r="A45" s="77" t="s">
        <v>51</v>
      </c>
      <c r="B45" s="75"/>
      <c r="C45" s="75"/>
      <c r="D45" s="75"/>
      <c r="E45" s="75"/>
      <c r="F45" s="75"/>
      <c r="G45" s="75"/>
      <c r="H45" s="76"/>
      <c r="I45" s="77" t="s">
        <v>49</v>
      </c>
      <c r="J45" s="75"/>
      <c r="K45" s="75"/>
      <c r="L45" s="75"/>
      <c r="M45" s="75"/>
      <c r="N45" s="75"/>
      <c r="O45" s="75"/>
      <c r="P45" s="76"/>
      <c r="Q45" s="77" t="s">
        <v>49</v>
      </c>
      <c r="R45" s="75"/>
      <c r="S45" s="75"/>
      <c r="T45" s="75"/>
      <c r="U45" s="75"/>
      <c r="V45" s="75"/>
      <c r="W45" s="75"/>
      <c r="X45" s="76"/>
      <c r="Y45" s="77" t="s">
        <v>49</v>
      </c>
      <c r="Z45" s="75"/>
      <c r="AA45" s="75"/>
      <c r="AB45" s="75"/>
      <c r="AC45" s="75"/>
      <c r="AD45" s="75"/>
      <c r="AE45" s="75"/>
      <c r="AF45" s="76"/>
      <c r="AG45" s="112">
        <v>0</v>
      </c>
      <c r="AH45" s="75"/>
      <c r="AI45" s="75"/>
      <c r="AJ45" s="75"/>
      <c r="AK45" s="75"/>
      <c r="AL45" s="75"/>
      <c r="AM45" s="75"/>
      <c r="AN45" s="76"/>
      <c r="AO45" s="112">
        <v>0</v>
      </c>
      <c r="AP45" s="75"/>
      <c r="AQ45" s="75"/>
      <c r="AR45" s="75"/>
      <c r="AS45" s="75"/>
      <c r="AT45" s="75"/>
      <c r="AU45" s="75"/>
      <c r="AV45" s="76"/>
      <c r="AW45" s="1"/>
      <c r="AX45" s="1"/>
    </row>
    <row r="46" spans="1:50" ht="50.25" customHeight="1" x14ac:dyDescent="0.2">
      <c r="A46" s="77" t="s">
        <v>52</v>
      </c>
      <c r="B46" s="75"/>
      <c r="C46" s="75"/>
      <c r="D46" s="75"/>
      <c r="E46" s="75"/>
      <c r="F46" s="75"/>
      <c r="G46" s="75"/>
      <c r="H46" s="76"/>
      <c r="I46" s="77" t="s">
        <v>49</v>
      </c>
      <c r="J46" s="75"/>
      <c r="K46" s="75"/>
      <c r="L46" s="75"/>
      <c r="M46" s="75"/>
      <c r="N46" s="75"/>
      <c r="O46" s="75"/>
      <c r="P46" s="76"/>
      <c r="Q46" s="77" t="s">
        <v>49</v>
      </c>
      <c r="R46" s="75"/>
      <c r="S46" s="75"/>
      <c r="T46" s="75"/>
      <c r="U46" s="75"/>
      <c r="V46" s="75"/>
      <c r="W46" s="75"/>
      <c r="X46" s="76"/>
      <c r="Y46" s="77" t="s">
        <v>49</v>
      </c>
      <c r="Z46" s="75"/>
      <c r="AA46" s="75"/>
      <c r="AB46" s="75"/>
      <c r="AC46" s="75"/>
      <c r="AD46" s="75"/>
      <c r="AE46" s="75"/>
      <c r="AF46" s="76"/>
      <c r="AG46" s="112">
        <v>0</v>
      </c>
      <c r="AH46" s="75"/>
      <c r="AI46" s="75"/>
      <c r="AJ46" s="75"/>
      <c r="AK46" s="75"/>
      <c r="AL46" s="75"/>
      <c r="AM46" s="75"/>
      <c r="AN46" s="76"/>
      <c r="AO46" s="112">
        <v>0</v>
      </c>
      <c r="AP46" s="75"/>
      <c r="AQ46" s="75"/>
      <c r="AR46" s="75"/>
      <c r="AS46" s="75"/>
      <c r="AT46" s="75"/>
      <c r="AU46" s="75"/>
      <c r="AV46" s="76"/>
      <c r="AW46" s="1"/>
      <c r="AX46" s="1"/>
    </row>
    <row r="47" spans="1:50" ht="45" customHeight="1" x14ac:dyDescent="0.2">
      <c r="A47" s="77" t="s">
        <v>53</v>
      </c>
      <c r="B47" s="75"/>
      <c r="C47" s="75"/>
      <c r="D47" s="75"/>
      <c r="E47" s="75"/>
      <c r="F47" s="75"/>
      <c r="G47" s="75"/>
      <c r="H47" s="76"/>
      <c r="I47" s="77"/>
      <c r="J47" s="75"/>
      <c r="K47" s="75"/>
      <c r="L47" s="75"/>
      <c r="M47" s="75"/>
      <c r="N47" s="75"/>
      <c r="O47" s="75"/>
      <c r="P47" s="76"/>
      <c r="Q47" s="77" t="s">
        <v>49</v>
      </c>
      <c r="R47" s="75"/>
      <c r="S47" s="75"/>
      <c r="T47" s="75"/>
      <c r="U47" s="75"/>
      <c r="V47" s="75"/>
      <c r="W47" s="75"/>
      <c r="X47" s="76"/>
      <c r="Y47" s="77" t="s">
        <v>49</v>
      </c>
      <c r="Z47" s="75"/>
      <c r="AA47" s="75"/>
      <c r="AB47" s="75"/>
      <c r="AC47" s="75"/>
      <c r="AD47" s="75"/>
      <c r="AE47" s="75"/>
      <c r="AF47" s="76"/>
      <c r="AG47" s="112">
        <v>0</v>
      </c>
      <c r="AH47" s="75"/>
      <c r="AI47" s="75"/>
      <c r="AJ47" s="75"/>
      <c r="AK47" s="75"/>
      <c r="AL47" s="75"/>
      <c r="AM47" s="75"/>
      <c r="AN47" s="76"/>
      <c r="AO47" s="112">
        <v>0</v>
      </c>
      <c r="AP47" s="75"/>
      <c r="AQ47" s="75"/>
      <c r="AR47" s="75"/>
      <c r="AS47" s="75"/>
      <c r="AT47" s="75"/>
      <c r="AU47" s="75"/>
      <c r="AV47" s="76"/>
      <c r="AW47" s="1"/>
      <c r="AX47" s="1"/>
    </row>
    <row r="48" spans="1:50" ht="53.25" customHeight="1" x14ac:dyDescent="0.2">
      <c r="A48" s="77" t="s">
        <v>54</v>
      </c>
      <c r="B48" s="75"/>
      <c r="C48" s="75"/>
      <c r="D48" s="75"/>
      <c r="E48" s="75"/>
      <c r="F48" s="75"/>
      <c r="G48" s="75"/>
      <c r="H48" s="76"/>
      <c r="I48" s="77" t="s">
        <v>49</v>
      </c>
      <c r="J48" s="75"/>
      <c r="K48" s="75"/>
      <c r="L48" s="75"/>
      <c r="M48" s="75"/>
      <c r="N48" s="75"/>
      <c r="O48" s="75"/>
      <c r="P48" s="76"/>
      <c r="Q48" s="77" t="s">
        <v>49</v>
      </c>
      <c r="R48" s="75"/>
      <c r="S48" s="75"/>
      <c r="T48" s="75"/>
      <c r="U48" s="75"/>
      <c r="V48" s="75"/>
      <c r="W48" s="75"/>
      <c r="X48" s="76"/>
      <c r="Y48" s="77" t="s">
        <v>49</v>
      </c>
      <c r="Z48" s="75"/>
      <c r="AA48" s="75"/>
      <c r="AB48" s="75"/>
      <c r="AC48" s="75"/>
      <c r="AD48" s="75"/>
      <c r="AE48" s="75"/>
      <c r="AF48" s="76"/>
      <c r="AG48" s="112">
        <v>0</v>
      </c>
      <c r="AH48" s="75"/>
      <c r="AI48" s="75"/>
      <c r="AJ48" s="75"/>
      <c r="AK48" s="75"/>
      <c r="AL48" s="75"/>
      <c r="AM48" s="75"/>
      <c r="AN48" s="76"/>
      <c r="AO48" s="112">
        <v>0</v>
      </c>
      <c r="AP48" s="75"/>
      <c r="AQ48" s="75"/>
      <c r="AR48" s="75"/>
      <c r="AS48" s="75"/>
      <c r="AT48" s="75"/>
      <c r="AU48" s="75"/>
      <c r="AV48" s="76"/>
      <c r="AW48" s="1"/>
      <c r="AX48" s="1"/>
    </row>
    <row r="49" spans="1:50" ht="32.25" customHeight="1" x14ac:dyDescent="0.2">
      <c r="A49" s="77" t="s">
        <v>55</v>
      </c>
      <c r="B49" s="75"/>
      <c r="C49" s="75"/>
      <c r="D49" s="75"/>
      <c r="E49" s="75"/>
      <c r="F49" s="75"/>
      <c r="G49" s="75"/>
      <c r="H49" s="76"/>
      <c r="I49" s="77" t="s">
        <v>49</v>
      </c>
      <c r="J49" s="75"/>
      <c r="K49" s="75"/>
      <c r="L49" s="75"/>
      <c r="M49" s="75"/>
      <c r="N49" s="75"/>
      <c r="O49" s="75"/>
      <c r="P49" s="76"/>
      <c r="Q49" s="77" t="s">
        <v>49</v>
      </c>
      <c r="R49" s="75"/>
      <c r="S49" s="75"/>
      <c r="T49" s="75"/>
      <c r="U49" s="75"/>
      <c r="V49" s="75"/>
      <c r="W49" s="75"/>
      <c r="X49" s="76"/>
      <c r="Y49" s="77" t="s">
        <v>49</v>
      </c>
      <c r="Z49" s="75"/>
      <c r="AA49" s="75"/>
      <c r="AB49" s="75"/>
      <c r="AC49" s="75"/>
      <c r="AD49" s="75"/>
      <c r="AE49" s="75"/>
      <c r="AF49" s="76"/>
      <c r="AG49" s="112">
        <v>0</v>
      </c>
      <c r="AH49" s="75"/>
      <c r="AI49" s="75"/>
      <c r="AJ49" s="75"/>
      <c r="AK49" s="75"/>
      <c r="AL49" s="75"/>
      <c r="AM49" s="75"/>
      <c r="AN49" s="76"/>
      <c r="AO49" s="112">
        <v>0</v>
      </c>
      <c r="AP49" s="75"/>
      <c r="AQ49" s="75"/>
      <c r="AR49" s="75"/>
      <c r="AS49" s="75"/>
      <c r="AT49" s="75"/>
      <c r="AU49" s="75"/>
      <c r="AV49" s="76"/>
      <c r="AW49" s="1"/>
      <c r="AX49" s="1"/>
    </row>
    <row r="50" spans="1:50" ht="15.75" customHeight="1" x14ac:dyDescent="0.2">
      <c r="A50" s="77" t="s">
        <v>56</v>
      </c>
      <c r="B50" s="75"/>
      <c r="C50" s="75"/>
      <c r="D50" s="75"/>
      <c r="E50" s="75"/>
      <c r="F50" s="75"/>
      <c r="G50" s="75"/>
      <c r="H50" s="76"/>
      <c r="I50" s="77" t="s">
        <v>49</v>
      </c>
      <c r="J50" s="75"/>
      <c r="K50" s="75"/>
      <c r="L50" s="75"/>
      <c r="M50" s="75"/>
      <c r="N50" s="75"/>
      <c r="O50" s="75"/>
      <c r="P50" s="76"/>
      <c r="Q50" s="77" t="s">
        <v>49</v>
      </c>
      <c r="R50" s="75"/>
      <c r="S50" s="75"/>
      <c r="T50" s="75"/>
      <c r="U50" s="75"/>
      <c r="V50" s="75"/>
      <c r="W50" s="75"/>
      <c r="X50" s="76"/>
      <c r="Y50" s="77" t="s">
        <v>49</v>
      </c>
      <c r="Z50" s="75"/>
      <c r="AA50" s="75"/>
      <c r="AB50" s="75"/>
      <c r="AC50" s="75"/>
      <c r="AD50" s="75"/>
      <c r="AE50" s="75"/>
      <c r="AF50" s="76"/>
      <c r="AG50" s="112">
        <v>0</v>
      </c>
      <c r="AH50" s="75"/>
      <c r="AI50" s="75"/>
      <c r="AJ50" s="75"/>
      <c r="AK50" s="75"/>
      <c r="AL50" s="75"/>
      <c r="AM50" s="75"/>
      <c r="AN50" s="76"/>
      <c r="AO50" s="112">
        <v>0</v>
      </c>
      <c r="AP50" s="75"/>
      <c r="AQ50" s="75"/>
      <c r="AR50" s="75"/>
      <c r="AS50" s="75"/>
      <c r="AT50" s="75"/>
      <c r="AU50" s="75"/>
      <c r="AV50" s="76"/>
      <c r="AW50" s="1"/>
      <c r="AX50" s="1"/>
    </row>
    <row r="51" spans="1:50" ht="19.5" customHeight="1" x14ac:dyDescent="0.2">
      <c r="A51" s="77" t="s">
        <v>57</v>
      </c>
      <c r="B51" s="75"/>
      <c r="C51" s="75"/>
      <c r="D51" s="75"/>
      <c r="E51" s="75"/>
      <c r="F51" s="75"/>
      <c r="G51" s="75"/>
      <c r="H51" s="76"/>
      <c r="I51" s="77" t="s">
        <v>49</v>
      </c>
      <c r="J51" s="75"/>
      <c r="K51" s="75"/>
      <c r="L51" s="75"/>
      <c r="M51" s="75"/>
      <c r="N51" s="75"/>
      <c r="O51" s="75"/>
      <c r="P51" s="76"/>
      <c r="Q51" s="77" t="s">
        <v>49</v>
      </c>
      <c r="R51" s="75"/>
      <c r="S51" s="75"/>
      <c r="T51" s="75"/>
      <c r="U51" s="75"/>
      <c r="V51" s="75"/>
      <c r="W51" s="75"/>
      <c r="X51" s="76"/>
      <c r="Y51" s="77" t="s">
        <v>49</v>
      </c>
      <c r="Z51" s="75"/>
      <c r="AA51" s="75"/>
      <c r="AB51" s="75"/>
      <c r="AC51" s="75"/>
      <c r="AD51" s="75"/>
      <c r="AE51" s="75"/>
      <c r="AF51" s="76"/>
      <c r="AG51" s="112">
        <v>0</v>
      </c>
      <c r="AH51" s="75"/>
      <c r="AI51" s="75"/>
      <c r="AJ51" s="75"/>
      <c r="AK51" s="75"/>
      <c r="AL51" s="75"/>
      <c r="AM51" s="75"/>
      <c r="AN51" s="76"/>
      <c r="AO51" s="112">
        <v>0</v>
      </c>
      <c r="AP51" s="75"/>
      <c r="AQ51" s="75"/>
      <c r="AR51" s="75"/>
      <c r="AS51" s="75"/>
      <c r="AT51" s="75"/>
      <c r="AU51" s="75"/>
      <c r="AV51" s="76"/>
      <c r="AW51" s="1"/>
      <c r="AX51" s="1"/>
    </row>
    <row r="52" spans="1:50" ht="54.75" customHeight="1" x14ac:dyDescent="0.2">
      <c r="A52" s="77" t="s">
        <v>58</v>
      </c>
      <c r="B52" s="75"/>
      <c r="C52" s="75"/>
      <c r="D52" s="75"/>
      <c r="E52" s="75"/>
      <c r="F52" s="75"/>
      <c r="G52" s="75"/>
      <c r="H52" s="76"/>
      <c r="I52" s="77" t="s">
        <v>49</v>
      </c>
      <c r="J52" s="75"/>
      <c r="K52" s="75"/>
      <c r="L52" s="75"/>
      <c r="M52" s="75"/>
      <c r="N52" s="75"/>
      <c r="O52" s="75"/>
      <c r="P52" s="76"/>
      <c r="Q52" s="77" t="s">
        <v>49</v>
      </c>
      <c r="R52" s="75"/>
      <c r="S52" s="75"/>
      <c r="T52" s="75"/>
      <c r="U52" s="75"/>
      <c r="V52" s="75"/>
      <c r="W52" s="75"/>
      <c r="X52" s="76"/>
      <c r="Y52" s="77" t="s">
        <v>49</v>
      </c>
      <c r="Z52" s="75"/>
      <c r="AA52" s="75"/>
      <c r="AB52" s="75"/>
      <c r="AC52" s="75"/>
      <c r="AD52" s="75"/>
      <c r="AE52" s="75"/>
      <c r="AF52" s="76"/>
      <c r="AG52" s="112">
        <v>0</v>
      </c>
      <c r="AH52" s="75"/>
      <c r="AI52" s="75"/>
      <c r="AJ52" s="75"/>
      <c r="AK52" s="75"/>
      <c r="AL52" s="75"/>
      <c r="AM52" s="75"/>
      <c r="AN52" s="76"/>
      <c r="AO52" s="112">
        <v>0</v>
      </c>
      <c r="AP52" s="75"/>
      <c r="AQ52" s="75"/>
      <c r="AR52" s="75"/>
      <c r="AS52" s="75"/>
      <c r="AT52" s="75"/>
      <c r="AU52" s="75"/>
      <c r="AV52" s="76"/>
      <c r="AW52" s="1"/>
      <c r="AX52" s="1"/>
    </row>
    <row r="53" spans="1:50" ht="32.25" customHeight="1" x14ac:dyDescent="0.2">
      <c r="A53" s="77" t="s">
        <v>59</v>
      </c>
      <c r="B53" s="75"/>
      <c r="C53" s="75"/>
      <c r="D53" s="75"/>
      <c r="E53" s="75"/>
      <c r="F53" s="75"/>
      <c r="G53" s="75"/>
      <c r="H53" s="76"/>
      <c r="I53" s="77" t="s">
        <v>49</v>
      </c>
      <c r="J53" s="75"/>
      <c r="K53" s="75"/>
      <c r="L53" s="75"/>
      <c r="M53" s="75"/>
      <c r="N53" s="75"/>
      <c r="O53" s="75"/>
      <c r="P53" s="76"/>
      <c r="Q53" s="77" t="s">
        <v>49</v>
      </c>
      <c r="R53" s="75"/>
      <c r="S53" s="75"/>
      <c r="T53" s="75"/>
      <c r="U53" s="75"/>
      <c r="V53" s="75"/>
      <c r="W53" s="75"/>
      <c r="X53" s="76"/>
      <c r="Y53" s="77" t="s">
        <v>49</v>
      </c>
      <c r="Z53" s="75"/>
      <c r="AA53" s="75"/>
      <c r="AB53" s="75"/>
      <c r="AC53" s="75"/>
      <c r="AD53" s="75"/>
      <c r="AE53" s="75"/>
      <c r="AF53" s="76"/>
      <c r="AG53" s="112">
        <v>0</v>
      </c>
      <c r="AH53" s="75"/>
      <c r="AI53" s="75"/>
      <c r="AJ53" s="75"/>
      <c r="AK53" s="75"/>
      <c r="AL53" s="75"/>
      <c r="AM53" s="75"/>
      <c r="AN53" s="76"/>
      <c r="AO53" s="112">
        <v>0</v>
      </c>
      <c r="AP53" s="75"/>
      <c r="AQ53" s="75"/>
      <c r="AR53" s="75"/>
      <c r="AS53" s="75"/>
      <c r="AT53" s="75"/>
      <c r="AU53" s="75"/>
      <c r="AV53" s="76"/>
      <c r="AW53" s="1"/>
      <c r="AX53" s="1"/>
    </row>
    <row r="54" spans="1:50" ht="57.75" customHeight="1" x14ac:dyDescent="0.2">
      <c r="A54" s="77" t="s">
        <v>60</v>
      </c>
      <c r="B54" s="75"/>
      <c r="C54" s="75"/>
      <c r="D54" s="75"/>
      <c r="E54" s="75"/>
      <c r="F54" s="75"/>
      <c r="G54" s="75"/>
      <c r="H54" s="76"/>
      <c r="I54" s="77" t="s">
        <v>49</v>
      </c>
      <c r="J54" s="75"/>
      <c r="K54" s="75"/>
      <c r="L54" s="75"/>
      <c r="M54" s="75"/>
      <c r="N54" s="75"/>
      <c r="O54" s="75"/>
      <c r="P54" s="76"/>
      <c r="Q54" s="77" t="s">
        <v>49</v>
      </c>
      <c r="R54" s="75"/>
      <c r="S54" s="75"/>
      <c r="T54" s="75"/>
      <c r="U54" s="75"/>
      <c r="V54" s="75"/>
      <c r="W54" s="75"/>
      <c r="X54" s="76"/>
      <c r="Y54" s="77" t="s">
        <v>49</v>
      </c>
      <c r="Z54" s="75"/>
      <c r="AA54" s="75"/>
      <c r="AB54" s="75"/>
      <c r="AC54" s="75"/>
      <c r="AD54" s="75"/>
      <c r="AE54" s="75"/>
      <c r="AF54" s="76"/>
      <c r="AG54" s="112">
        <v>0</v>
      </c>
      <c r="AH54" s="75"/>
      <c r="AI54" s="75"/>
      <c r="AJ54" s="75"/>
      <c r="AK54" s="75"/>
      <c r="AL54" s="75"/>
      <c r="AM54" s="75"/>
      <c r="AN54" s="76"/>
      <c r="AO54" s="112">
        <v>0</v>
      </c>
      <c r="AP54" s="75"/>
      <c r="AQ54" s="75"/>
      <c r="AR54" s="75"/>
      <c r="AS54" s="75"/>
      <c r="AT54" s="75"/>
      <c r="AU54" s="75"/>
      <c r="AV54" s="76"/>
      <c r="AW54" s="1"/>
      <c r="AX54" s="1"/>
    </row>
    <row r="55" spans="1:50" ht="30.75" customHeight="1" x14ac:dyDescent="0.2">
      <c r="A55" s="77" t="s">
        <v>61</v>
      </c>
      <c r="B55" s="75"/>
      <c r="C55" s="75"/>
      <c r="D55" s="75"/>
      <c r="E55" s="75"/>
      <c r="F55" s="75"/>
      <c r="G55" s="75"/>
      <c r="H55" s="76"/>
      <c r="I55" s="77" t="s">
        <v>49</v>
      </c>
      <c r="J55" s="75"/>
      <c r="K55" s="75"/>
      <c r="L55" s="75"/>
      <c r="M55" s="75"/>
      <c r="N55" s="75"/>
      <c r="O55" s="75"/>
      <c r="P55" s="76"/>
      <c r="Q55" s="77" t="s">
        <v>49</v>
      </c>
      <c r="R55" s="75"/>
      <c r="S55" s="75"/>
      <c r="T55" s="75"/>
      <c r="U55" s="75"/>
      <c r="V55" s="75"/>
      <c r="W55" s="75"/>
      <c r="X55" s="76"/>
      <c r="Y55" s="77" t="s">
        <v>49</v>
      </c>
      <c r="Z55" s="75"/>
      <c r="AA55" s="75"/>
      <c r="AB55" s="75"/>
      <c r="AC55" s="75"/>
      <c r="AD55" s="75"/>
      <c r="AE55" s="75"/>
      <c r="AF55" s="76"/>
      <c r="AG55" s="112">
        <v>0</v>
      </c>
      <c r="AH55" s="75"/>
      <c r="AI55" s="75"/>
      <c r="AJ55" s="75"/>
      <c r="AK55" s="75"/>
      <c r="AL55" s="75"/>
      <c r="AM55" s="75"/>
      <c r="AN55" s="76"/>
      <c r="AO55" s="112">
        <v>0</v>
      </c>
      <c r="AP55" s="75"/>
      <c r="AQ55" s="75"/>
      <c r="AR55" s="75"/>
      <c r="AS55" s="75"/>
      <c r="AT55" s="75"/>
      <c r="AU55" s="75"/>
      <c r="AV55" s="76"/>
      <c r="AW55" s="1"/>
      <c r="AX55" s="1"/>
    </row>
    <row r="56" spans="1:50" ht="33" customHeight="1" x14ac:dyDescent="0.2">
      <c r="A56" s="77" t="s">
        <v>62</v>
      </c>
      <c r="B56" s="75"/>
      <c r="C56" s="75"/>
      <c r="D56" s="75"/>
      <c r="E56" s="75"/>
      <c r="F56" s="75"/>
      <c r="G56" s="75"/>
      <c r="H56" s="76"/>
      <c r="I56" s="77" t="s">
        <v>49</v>
      </c>
      <c r="J56" s="75"/>
      <c r="K56" s="75"/>
      <c r="L56" s="75"/>
      <c r="M56" s="75"/>
      <c r="N56" s="75"/>
      <c r="O56" s="75"/>
      <c r="P56" s="76"/>
      <c r="Q56" s="77" t="s">
        <v>49</v>
      </c>
      <c r="R56" s="75"/>
      <c r="S56" s="75"/>
      <c r="T56" s="75"/>
      <c r="U56" s="75"/>
      <c r="V56" s="75"/>
      <c r="W56" s="75"/>
      <c r="X56" s="76"/>
      <c r="Y56" s="77" t="s">
        <v>49</v>
      </c>
      <c r="Z56" s="75"/>
      <c r="AA56" s="75"/>
      <c r="AB56" s="75"/>
      <c r="AC56" s="75"/>
      <c r="AD56" s="75"/>
      <c r="AE56" s="75"/>
      <c r="AF56" s="76"/>
      <c r="AG56" s="112">
        <v>0</v>
      </c>
      <c r="AH56" s="75"/>
      <c r="AI56" s="75"/>
      <c r="AJ56" s="75"/>
      <c r="AK56" s="75"/>
      <c r="AL56" s="75"/>
      <c r="AM56" s="75"/>
      <c r="AN56" s="76"/>
      <c r="AO56" s="112">
        <v>0</v>
      </c>
      <c r="AP56" s="75"/>
      <c r="AQ56" s="75"/>
      <c r="AR56" s="75"/>
      <c r="AS56" s="75"/>
      <c r="AT56" s="75"/>
      <c r="AU56" s="75"/>
      <c r="AV56" s="76"/>
      <c r="AW56" s="1"/>
      <c r="AX56" s="1"/>
    </row>
    <row r="57" spans="1:50" ht="42" customHeight="1" x14ac:dyDescent="0.2">
      <c r="A57" s="77" t="s">
        <v>63</v>
      </c>
      <c r="B57" s="75"/>
      <c r="C57" s="75"/>
      <c r="D57" s="75"/>
      <c r="E57" s="75"/>
      <c r="F57" s="75"/>
      <c r="G57" s="75"/>
      <c r="H57" s="76"/>
      <c r="I57" s="77" t="s">
        <v>49</v>
      </c>
      <c r="J57" s="75"/>
      <c r="K57" s="75"/>
      <c r="L57" s="75"/>
      <c r="M57" s="75"/>
      <c r="N57" s="75"/>
      <c r="O57" s="75"/>
      <c r="P57" s="76"/>
      <c r="Q57" s="77" t="s">
        <v>49</v>
      </c>
      <c r="R57" s="75"/>
      <c r="S57" s="75"/>
      <c r="T57" s="75"/>
      <c r="U57" s="75"/>
      <c r="V57" s="75"/>
      <c r="W57" s="75"/>
      <c r="X57" s="76"/>
      <c r="Y57" s="77" t="s">
        <v>49</v>
      </c>
      <c r="Z57" s="75"/>
      <c r="AA57" s="75"/>
      <c r="AB57" s="75"/>
      <c r="AC57" s="75"/>
      <c r="AD57" s="75"/>
      <c r="AE57" s="75"/>
      <c r="AF57" s="76"/>
      <c r="AG57" s="112">
        <v>0</v>
      </c>
      <c r="AH57" s="75"/>
      <c r="AI57" s="75"/>
      <c r="AJ57" s="75"/>
      <c r="AK57" s="75"/>
      <c r="AL57" s="75"/>
      <c r="AM57" s="75"/>
      <c r="AN57" s="76"/>
      <c r="AO57" s="112">
        <v>0</v>
      </c>
      <c r="AP57" s="75"/>
      <c r="AQ57" s="75"/>
      <c r="AR57" s="75"/>
      <c r="AS57" s="75"/>
      <c r="AT57" s="75"/>
      <c r="AU57" s="75"/>
      <c r="AV57" s="76"/>
      <c r="AW57" s="1"/>
      <c r="AX57" s="1"/>
    </row>
    <row r="58" spans="1:50" ht="32.2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</row>
    <row r="59" spans="1:50" ht="40.5" customHeight="1" x14ac:dyDescent="0.25">
      <c r="A59" s="113" t="s">
        <v>64</v>
      </c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1"/>
    </row>
    <row r="60" spans="1:50" ht="28.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</row>
    <row r="61" spans="1:50" ht="11.25" customHeight="1" x14ac:dyDescent="0.2">
      <c r="A61" s="62" t="s">
        <v>65</v>
      </c>
      <c r="B61" s="63"/>
      <c r="C61" s="63"/>
      <c r="D61" s="63"/>
      <c r="E61" s="63"/>
      <c r="F61" s="63"/>
      <c r="G61" s="63"/>
      <c r="H61" s="62" t="s">
        <v>18</v>
      </c>
      <c r="I61" s="63"/>
      <c r="J61" s="63"/>
      <c r="K61" s="63"/>
      <c r="L61" s="63"/>
      <c r="M61" s="63"/>
      <c r="N61" s="63"/>
      <c r="O61" s="66" t="s">
        <v>24</v>
      </c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7"/>
      <c r="AA61" s="72" t="s">
        <v>66</v>
      </c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7"/>
      <c r="AM61" s="62" t="s">
        <v>67</v>
      </c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7"/>
    </row>
    <row r="62" spans="1:50" ht="11.25" customHeight="1" x14ac:dyDescent="0.2">
      <c r="A62" s="64"/>
      <c r="B62" s="65"/>
      <c r="C62" s="65"/>
      <c r="D62" s="65"/>
      <c r="E62" s="65"/>
      <c r="F62" s="65"/>
      <c r="G62" s="65"/>
      <c r="H62" s="64"/>
      <c r="I62" s="65"/>
      <c r="J62" s="65"/>
      <c r="K62" s="65"/>
      <c r="L62" s="65"/>
      <c r="M62" s="65"/>
      <c r="N62" s="65"/>
      <c r="O62" s="64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8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8"/>
      <c r="AM62" s="64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8"/>
    </row>
    <row r="63" spans="1:50" ht="24" customHeight="1" x14ac:dyDescent="0.2">
      <c r="A63" s="64"/>
      <c r="B63" s="65"/>
      <c r="C63" s="65"/>
      <c r="D63" s="65"/>
      <c r="E63" s="65"/>
      <c r="F63" s="65"/>
      <c r="G63" s="65"/>
      <c r="H63" s="64"/>
      <c r="I63" s="65"/>
      <c r="J63" s="65"/>
      <c r="K63" s="65"/>
      <c r="L63" s="65"/>
      <c r="M63" s="65"/>
      <c r="N63" s="65"/>
      <c r="O63" s="69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1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1"/>
      <c r="AM63" s="69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1"/>
    </row>
    <row r="64" spans="1:50" ht="11.25" customHeight="1" x14ac:dyDescent="0.2">
      <c r="A64" s="73">
        <v>1</v>
      </c>
      <c r="B64" s="63"/>
      <c r="C64" s="63"/>
      <c r="D64" s="63"/>
      <c r="E64" s="63"/>
      <c r="F64" s="63"/>
      <c r="G64" s="63"/>
      <c r="H64" s="73">
        <v>2</v>
      </c>
      <c r="I64" s="63"/>
      <c r="J64" s="63"/>
      <c r="K64" s="63"/>
      <c r="L64" s="63"/>
      <c r="M64" s="63"/>
      <c r="N64" s="63"/>
      <c r="O64" s="73">
        <v>3</v>
      </c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73">
        <v>4</v>
      </c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74">
        <v>5</v>
      </c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6"/>
    </row>
    <row r="65" spans="1:50" ht="150" customHeight="1" x14ac:dyDescent="0.2">
      <c r="A65" s="78" t="s">
        <v>68</v>
      </c>
      <c r="B65" s="75"/>
      <c r="C65" s="75"/>
      <c r="D65" s="75"/>
      <c r="E65" s="75"/>
      <c r="F65" s="75"/>
      <c r="G65" s="76"/>
      <c r="H65" s="78">
        <v>39508645</v>
      </c>
      <c r="I65" s="75"/>
      <c r="J65" s="75"/>
      <c r="K65" s="75"/>
      <c r="L65" s="75"/>
      <c r="M65" s="75"/>
      <c r="N65" s="76"/>
      <c r="O65" s="77" t="s">
        <v>69</v>
      </c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6"/>
      <c r="AA65" s="77" t="s">
        <v>70</v>
      </c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6"/>
      <c r="AM65" s="78" t="s">
        <v>71</v>
      </c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6"/>
    </row>
    <row r="66" spans="1:50" ht="150" customHeight="1" x14ac:dyDescent="0.2">
      <c r="A66" s="78" t="s">
        <v>72</v>
      </c>
      <c r="B66" s="75"/>
      <c r="C66" s="75"/>
      <c r="D66" s="75"/>
      <c r="E66" s="75"/>
      <c r="F66" s="75"/>
      <c r="G66" s="76"/>
      <c r="H66" s="78">
        <v>39402400</v>
      </c>
      <c r="I66" s="75"/>
      <c r="J66" s="75"/>
      <c r="K66" s="75"/>
      <c r="L66" s="75"/>
      <c r="M66" s="75"/>
      <c r="N66" s="76"/>
      <c r="O66" s="77" t="s">
        <v>73</v>
      </c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6"/>
      <c r="AA66" s="77" t="s">
        <v>73</v>
      </c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6"/>
      <c r="AM66" s="78" t="s">
        <v>74</v>
      </c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6"/>
    </row>
    <row r="67" spans="1:50" ht="150" customHeight="1" x14ac:dyDescent="0.2">
      <c r="A67" s="78" t="s">
        <v>75</v>
      </c>
      <c r="B67" s="75"/>
      <c r="C67" s="75"/>
      <c r="D67" s="75"/>
      <c r="E67" s="75"/>
      <c r="F67" s="75"/>
      <c r="G67" s="76"/>
      <c r="H67" s="78">
        <v>39795490</v>
      </c>
      <c r="I67" s="75"/>
      <c r="J67" s="75"/>
      <c r="K67" s="75"/>
      <c r="L67" s="75"/>
      <c r="M67" s="75"/>
      <c r="N67" s="76"/>
      <c r="O67" s="77" t="s">
        <v>76</v>
      </c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6"/>
      <c r="AA67" s="77" t="s">
        <v>77</v>
      </c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6"/>
      <c r="AM67" s="78" t="s">
        <v>78</v>
      </c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6"/>
    </row>
    <row r="68" spans="1:50" ht="175.5" customHeight="1" x14ac:dyDescent="0.2">
      <c r="A68" s="78" t="s">
        <v>79</v>
      </c>
      <c r="B68" s="75"/>
      <c r="C68" s="75"/>
      <c r="D68" s="75"/>
      <c r="E68" s="75"/>
      <c r="F68" s="75"/>
      <c r="G68" s="76"/>
      <c r="H68" s="78">
        <v>39645186</v>
      </c>
      <c r="I68" s="75"/>
      <c r="J68" s="75"/>
      <c r="K68" s="75"/>
      <c r="L68" s="75"/>
      <c r="M68" s="75"/>
      <c r="N68" s="76"/>
      <c r="O68" s="77" t="s">
        <v>80</v>
      </c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6"/>
      <c r="AA68" s="77" t="s">
        <v>81</v>
      </c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6"/>
      <c r="AM68" s="78" t="s">
        <v>82</v>
      </c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6"/>
    </row>
    <row r="69" spans="1:50" ht="150" customHeight="1" x14ac:dyDescent="0.2">
      <c r="A69" s="78" t="s">
        <v>83</v>
      </c>
      <c r="B69" s="75"/>
      <c r="C69" s="75"/>
      <c r="D69" s="75"/>
      <c r="E69" s="75"/>
      <c r="F69" s="75"/>
      <c r="G69" s="76"/>
      <c r="H69" s="78">
        <v>39682762</v>
      </c>
      <c r="I69" s="75"/>
      <c r="J69" s="75"/>
      <c r="K69" s="75"/>
      <c r="L69" s="75"/>
      <c r="M69" s="75"/>
      <c r="N69" s="76"/>
      <c r="O69" s="77" t="s">
        <v>84</v>
      </c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6"/>
      <c r="AA69" s="77" t="s">
        <v>84</v>
      </c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6"/>
      <c r="AM69" s="78" t="s">
        <v>85</v>
      </c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6"/>
    </row>
    <row r="70" spans="1:50" ht="150" customHeight="1" x14ac:dyDescent="0.2">
      <c r="A70" s="78" t="s">
        <v>86</v>
      </c>
      <c r="B70" s="75"/>
      <c r="C70" s="75"/>
      <c r="D70" s="75"/>
      <c r="E70" s="75"/>
      <c r="F70" s="75"/>
      <c r="G70" s="76"/>
      <c r="H70" s="78">
        <v>39950317</v>
      </c>
      <c r="I70" s="75"/>
      <c r="J70" s="75"/>
      <c r="K70" s="75"/>
      <c r="L70" s="75"/>
      <c r="M70" s="75"/>
      <c r="N70" s="76"/>
      <c r="O70" s="77" t="s">
        <v>87</v>
      </c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6"/>
      <c r="AA70" s="77" t="s">
        <v>87</v>
      </c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6"/>
      <c r="AM70" s="78" t="s">
        <v>88</v>
      </c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6"/>
    </row>
    <row r="71" spans="1:50" ht="150" customHeight="1" x14ac:dyDescent="0.2">
      <c r="A71" s="78" t="s">
        <v>89</v>
      </c>
      <c r="B71" s="75"/>
      <c r="C71" s="75"/>
      <c r="D71" s="75"/>
      <c r="E71" s="75"/>
      <c r="F71" s="75"/>
      <c r="G71" s="76"/>
      <c r="H71" s="78">
        <v>39434317</v>
      </c>
      <c r="I71" s="75"/>
      <c r="J71" s="75"/>
      <c r="K71" s="75"/>
      <c r="L71" s="75"/>
      <c r="M71" s="75"/>
      <c r="N71" s="76"/>
      <c r="O71" s="77" t="s">
        <v>90</v>
      </c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6"/>
      <c r="AA71" s="77" t="s">
        <v>91</v>
      </c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6"/>
      <c r="AM71" s="78" t="s">
        <v>92</v>
      </c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6"/>
    </row>
    <row r="72" spans="1:50" ht="150" customHeight="1" x14ac:dyDescent="0.2">
      <c r="A72" s="78" t="s">
        <v>93</v>
      </c>
      <c r="B72" s="75"/>
      <c r="C72" s="75"/>
      <c r="D72" s="75"/>
      <c r="E72" s="75"/>
      <c r="F72" s="75"/>
      <c r="G72" s="76"/>
      <c r="H72" s="78">
        <v>39655372</v>
      </c>
      <c r="I72" s="75"/>
      <c r="J72" s="75"/>
      <c r="K72" s="75"/>
      <c r="L72" s="75"/>
      <c r="M72" s="75"/>
      <c r="N72" s="76"/>
      <c r="O72" s="77" t="s">
        <v>94</v>
      </c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6"/>
      <c r="AA72" s="77" t="s">
        <v>95</v>
      </c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6"/>
      <c r="AM72" s="78" t="s">
        <v>96</v>
      </c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6"/>
    </row>
    <row r="73" spans="1:50" ht="150" customHeight="1" x14ac:dyDescent="0.2">
      <c r="A73" s="78" t="s">
        <v>97</v>
      </c>
      <c r="B73" s="75"/>
      <c r="C73" s="75"/>
      <c r="D73" s="75"/>
      <c r="E73" s="75"/>
      <c r="F73" s="75"/>
      <c r="G73" s="76"/>
      <c r="H73" s="78">
        <v>39495516</v>
      </c>
      <c r="I73" s="75"/>
      <c r="J73" s="75"/>
      <c r="K73" s="75"/>
      <c r="L73" s="75"/>
      <c r="M73" s="75"/>
      <c r="N73" s="76"/>
      <c r="O73" s="77" t="s">
        <v>98</v>
      </c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6"/>
      <c r="AA73" s="77" t="s">
        <v>98</v>
      </c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6"/>
      <c r="AM73" s="78" t="s">
        <v>99</v>
      </c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6"/>
    </row>
    <row r="74" spans="1:50" ht="234" customHeight="1" x14ac:dyDescent="0.2">
      <c r="A74" s="78" t="s">
        <v>100</v>
      </c>
      <c r="B74" s="75"/>
      <c r="C74" s="75"/>
      <c r="D74" s="75"/>
      <c r="E74" s="75"/>
      <c r="F74" s="75"/>
      <c r="G74" s="76"/>
      <c r="H74" s="78">
        <v>39697790</v>
      </c>
      <c r="I74" s="75"/>
      <c r="J74" s="75"/>
      <c r="K74" s="75"/>
      <c r="L74" s="75"/>
      <c r="M74" s="75"/>
      <c r="N74" s="76"/>
      <c r="O74" s="77" t="s">
        <v>101</v>
      </c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6"/>
      <c r="AA74" s="77" t="s">
        <v>101</v>
      </c>
      <c r="AB74" s="75"/>
      <c r="AC74" s="75"/>
      <c r="AD74" s="75"/>
      <c r="AE74" s="75"/>
      <c r="AF74" s="75"/>
      <c r="AG74" s="75"/>
      <c r="AH74" s="75"/>
      <c r="AI74" s="75"/>
      <c r="AJ74" s="75"/>
      <c r="AK74" s="75"/>
      <c r="AL74" s="76"/>
      <c r="AM74" s="78" t="s">
        <v>102</v>
      </c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6"/>
    </row>
    <row r="75" spans="1:50" ht="150" customHeight="1" x14ac:dyDescent="0.2">
      <c r="A75" s="78" t="s">
        <v>103</v>
      </c>
      <c r="B75" s="75"/>
      <c r="C75" s="75"/>
      <c r="D75" s="75"/>
      <c r="E75" s="75"/>
      <c r="F75" s="75"/>
      <c r="G75" s="76"/>
      <c r="H75" s="78">
        <v>39825996</v>
      </c>
      <c r="I75" s="75"/>
      <c r="J75" s="75"/>
      <c r="K75" s="75"/>
      <c r="L75" s="75"/>
      <c r="M75" s="75"/>
      <c r="N75" s="76"/>
      <c r="O75" s="77" t="s">
        <v>104</v>
      </c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6"/>
      <c r="AA75" s="77" t="s">
        <v>104</v>
      </c>
      <c r="AB75" s="75"/>
      <c r="AC75" s="75"/>
      <c r="AD75" s="75"/>
      <c r="AE75" s="75"/>
      <c r="AF75" s="75"/>
      <c r="AG75" s="75"/>
      <c r="AH75" s="75"/>
      <c r="AI75" s="75"/>
      <c r="AJ75" s="75"/>
      <c r="AK75" s="75"/>
      <c r="AL75" s="76"/>
      <c r="AM75" s="78" t="s">
        <v>105</v>
      </c>
      <c r="AN75" s="75"/>
      <c r="AO75" s="75"/>
      <c r="AP75" s="75"/>
      <c r="AQ75" s="75"/>
      <c r="AR75" s="75"/>
      <c r="AS75" s="75"/>
      <c r="AT75" s="75"/>
      <c r="AU75" s="75"/>
      <c r="AV75" s="75"/>
      <c r="AW75" s="75"/>
      <c r="AX75" s="76"/>
    </row>
    <row r="76" spans="1:50" ht="150" customHeight="1" x14ac:dyDescent="0.2">
      <c r="A76" s="78" t="s">
        <v>106</v>
      </c>
      <c r="B76" s="75"/>
      <c r="C76" s="75"/>
      <c r="D76" s="75"/>
      <c r="E76" s="75"/>
      <c r="F76" s="75"/>
      <c r="G76" s="76"/>
      <c r="H76" s="78">
        <v>39702118</v>
      </c>
      <c r="I76" s="75"/>
      <c r="J76" s="75"/>
      <c r="K76" s="75"/>
      <c r="L76" s="75"/>
      <c r="M76" s="75"/>
      <c r="N76" s="76"/>
      <c r="O76" s="77" t="s">
        <v>107</v>
      </c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6"/>
      <c r="AA76" s="77" t="s">
        <v>107</v>
      </c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6"/>
      <c r="AM76" s="78" t="s">
        <v>108</v>
      </c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6"/>
    </row>
    <row r="77" spans="1:50" ht="150" customHeight="1" x14ac:dyDescent="0.2">
      <c r="A77" s="78" t="s">
        <v>109</v>
      </c>
      <c r="B77" s="75"/>
      <c r="C77" s="75"/>
      <c r="D77" s="75"/>
      <c r="E77" s="75"/>
      <c r="F77" s="75"/>
      <c r="G77" s="76"/>
      <c r="H77" s="78">
        <v>26029188</v>
      </c>
      <c r="I77" s="75"/>
      <c r="J77" s="75"/>
      <c r="K77" s="75"/>
      <c r="L77" s="75"/>
      <c r="M77" s="75"/>
      <c r="N77" s="76"/>
      <c r="O77" s="77" t="s">
        <v>110</v>
      </c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6"/>
      <c r="AA77" s="77" t="s">
        <v>110</v>
      </c>
      <c r="AB77" s="75"/>
      <c r="AC77" s="75"/>
      <c r="AD77" s="75"/>
      <c r="AE77" s="75"/>
      <c r="AF77" s="75"/>
      <c r="AG77" s="75"/>
      <c r="AH77" s="75"/>
      <c r="AI77" s="75"/>
      <c r="AJ77" s="75"/>
      <c r="AK77" s="75"/>
      <c r="AL77" s="76"/>
      <c r="AM77" s="78" t="s">
        <v>111</v>
      </c>
      <c r="AN77" s="75"/>
      <c r="AO77" s="75"/>
      <c r="AP77" s="75"/>
      <c r="AQ77" s="75"/>
      <c r="AR77" s="75"/>
      <c r="AS77" s="75"/>
      <c r="AT77" s="75"/>
      <c r="AU77" s="75"/>
      <c r="AV77" s="75"/>
      <c r="AW77" s="75"/>
      <c r="AX77" s="76"/>
    </row>
    <row r="78" spans="1:50" ht="150" customHeight="1" x14ac:dyDescent="0.2">
      <c r="A78" s="78" t="s">
        <v>112</v>
      </c>
      <c r="B78" s="75"/>
      <c r="C78" s="75"/>
      <c r="D78" s="75"/>
      <c r="E78" s="75"/>
      <c r="F78" s="75"/>
      <c r="G78" s="76"/>
      <c r="H78" s="78">
        <v>39607381</v>
      </c>
      <c r="I78" s="75"/>
      <c r="J78" s="75"/>
      <c r="K78" s="75"/>
      <c r="L78" s="75"/>
      <c r="M78" s="75"/>
      <c r="N78" s="76"/>
      <c r="O78" s="77" t="s">
        <v>113</v>
      </c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6"/>
      <c r="AA78" s="77" t="s">
        <v>113</v>
      </c>
      <c r="AB78" s="75"/>
      <c r="AC78" s="75"/>
      <c r="AD78" s="75"/>
      <c r="AE78" s="75"/>
      <c r="AF78" s="75"/>
      <c r="AG78" s="75"/>
      <c r="AH78" s="75"/>
      <c r="AI78" s="75"/>
      <c r="AJ78" s="75"/>
      <c r="AK78" s="75"/>
      <c r="AL78" s="76"/>
      <c r="AM78" s="78" t="s">
        <v>114</v>
      </c>
      <c r="AN78" s="75"/>
      <c r="AO78" s="75"/>
      <c r="AP78" s="75"/>
      <c r="AQ78" s="75"/>
      <c r="AR78" s="75"/>
      <c r="AS78" s="75"/>
      <c r="AT78" s="75"/>
      <c r="AU78" s="75"/>
      <c r="AV78" s="75"/>
      <c r="AW78" s="75"/>
      <c r="AX78" s="76"/>
    </row>
    <row r="79" spans="1:50" ht="172.5" customHeight="1" x14ac:dyDescent="0.2">
      <c r="A79" s="78" t="s">
        <v>115</v>
      </c>
      <c r="B79" s="75"/>
      <c r="C79" s="75"/>
      <c r="D79" s="75"/>
      <c r="E79" s="75"/>
      <c r="F79" s="75"/>
      <c r="G79" s="76"/>
      <c r="H79" s="78">
        <v>26090791</v>
      </c>
      <c r="I79" s="75"/>
      <c r="J79" s="75"/>
      <c r="K79" s="75"/>
      <c r="L79" s="75"/>
      <c r="M79" s="75"/>
      <c r="N79" s="76"/>
      <c r="O79" s="77" t="s">
        <v>116</v>
      </c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6"/>
      <c r="AA79" s="77" t="s">
        <v>117</v>
      </c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6"/>
      <c r="AM79" s="78" t="s">
        <v>118</v>
      </c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6"/>
    </row>
    <row r="80" spans="1:50" ht="150" customHeight="1" x14ac:dyDescent="0.2">
      <c r="A80" s="78" t="s">
        <v>119</v>
      </c>
      <c r="B80" s="75"/>
      <c r="C80" s="75"/>
      <c r="D80" s="75"/>
      <c r="E80" s="75"/>
      <c r="F80" s="75"/>
      <c r="G80" s="76"/>
      <c r="H80" s="78">
        <v>39757256</v>
      </c>
      <c r="I80" s="75"/>
      <c r="J80" s="75"/>
      <c r="K80" s="75"/>
      <c r="L80" s="75"/>
      <c r="M80" s="75"/>
      <c r="N80" s="76"/>
      <c r="O80" s="77" t="s">
        <v>120</v>
      </c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6"/>
      <c r="AA80" s="77" t="s">
        <v>120</v>
      </c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6"/>
      <c r="AM80" s="78" t="s">
        <v>121</v>
      </c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6"/>
    </row>
    <row r="81" spans="1:50" ht="150" customHeight="1" x14ac:dyDescent="0.2">
      <c r="A81" s="78" t="s">
        <v>122</v>
      </c>
      <c r="B81" s="75"/>
      <c r="C81" s="75"/>
      <c r="D81" s="75"/>
      <c r="E81" s="75"/>
      <c r="F81" s="75"/>
      <c r="G81" s="76"/>
      <c r="H81" s="78">
        <v>39587135</v>
      </c>
      <c r="I81" s="75"/>
      <c r="J81" s="75"/>
      <c r="K81" s="75"/>
      <c r="L81" s="75"/>
      <c r="M81" s="75"/>
      <c r="N81" s="76"/>
      <c r="O81" s="77" t="s">
        <v>123</v>
      </c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6"/>
      <c r="AA81" s="77" t="s">
        <v>124</v>
      </c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6"/>
      <c r="AM81" s="78" t="s">
        <v>125</v>
      </c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6"/>
    </row>
    <row r="82" spans="1:50" ht="150" customHeight="1" x14ac:dyDescent="0.2">
      <c r="A82" s="78" t="s">
        <v>126</v>
      </c>
      <c r="B82" s="75"/>
      <c r="C82" s="75"/>
      <c r="D82" s="75"/>
      <c r="E82" s="75"/>
      <c r="F82" s="75"/>
      <c r="G82" s="76"/>
      <c r="H82" s="78">
        <v>39614425</v>
      </c>
      <c r="I82" s="75"/>
      <c r="J82" s="75"/>
      <c r="K82" s="75"/>
      <c r="L82" s="75"/>
      <c r="M82" s="75"/>
      <c r="N82" s="76"/>
      <c r="O82" s="77" t="s">
        <v>127</v>
      </c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6"/>
      <c r="AA82" s="77" t="s">
        <v>128</v>
      </c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6"/>
      <c r="AM82" s="78" t="s">
        <v>129</v>
      </c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6"/>
    </row>
    <row r="83" spans="1:50" ht="150" customHeight="1" x14ac:dyDescent="0.2">
      <c r="A83" s="78" t="s">
        <v>130</v>
      </c>
      <c r="B83" s="75"/>
      <c r="C83" s="75"/>
      <c r="D83" s="75"/>
      <c r="E83" s="75"/>
      <c r="F83" s="75"/>
      <c r="G83" s="76"/>
      <c r="H83" s="78">
        <v>39740347</v>
      </c>
      <c r="I83" s="75"/>
      <c r="J83" s="75"/>
      <c r="K83" s="75"/>
      <c r="L83" s="75"/>
      <c r="M83" s="75"/>
      <c r="N83" s="76"/>
      <c r="O83" s="77" t="s">
        <v>131</v>
      </c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6"/>
      <c r="AA83" s="78" t="s">
        <v>132</v>
      </c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6"/>
      <c r="AM83" s="78" t="s">
        <v>133</v>
      </c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6"/>
    </row>
    <row r="84" spans="1:50" ht="150" customHeight="1" x14ac:dyDescent="0.2">
      <c r="A84" s="78" t="s">
        <v>134</v>
      </c>
      <c r="B84" s="75"/>
      <c r="C84" s="75"/>
      <c r="D84" s="75"/>
      <c r="E84" s="75"/>
      <c r="F84" s="75"/>
      <c r="G84" s="76"/>
      <c r="H84" s="78">
        <v>39438699</v>
      </c>
      <c r="I84" s="75"/>
      <c r="J84" s="75"/>
      <c r="K84" s="75"/>
      <c r="L84" s="75"/>
      <c r="M84" s="75"/>
      <c r="N84" s="76"/>
      <c r="O84" s="77" t="s">
        <v>135</v>
      </c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6"/>
      <c r="AA84" s="77" t="s">
        <v>136</v>
      </c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6"/>
      <c r="AM84" s="78" t="s">
        <v>137</v>
      </c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6"/>
    </row>
    <row r="85" spans="1:50" ht="150" customHeight="1" x14ac:dyDescent="0.2">
      <c r="A85" s="78" t="s">
        <v>138</v>
      </c>
      <c r="B85" s="75"/>
      <c r="C85" s="75"/>
      <c r="D85" s="75"/>
      <c r="E85" s="75"/>
      <c r="F85" s="75"/>
      <c r="G85" s="76"/>
      <c r="H85" s="78">
        <v>39545645</v>
      </c>
      <c r="I85" s="75"/>
      <c r="J85" s="75"/>
      <c r="K85" s="75"/>
      <c r="L85" s="75"/>
      <c r="M85" s="75"/>
      <c r="N85" s="76"/>
      <c r="O85" s="77" t="s">
        <v>139</v>
      </c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6"/>
      <c r="AA85" s="77" t="s">
        <v>139</v>
      </c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6"/>
      <c r="AM85" s="78" t="s">
        <v>140</v>
      </c>
      <c r="AN85" s="75"/>
      <c r="AO85" s="75"/>
      <c r="AP85" s="75"/>
      <c r="AQ85" s="75"/>
      <c r="AR85" s="75"/>
      <c r="AS85" s="75"/>
      <c r="AT85" s="75"/>
      <c r="AU85" s="75"/>
      <c r="AV85" s="75"/>
      <c r="AW85" s="75"/>
      <c r="AX85" s="76"/>
    </row>
    <row r="86" spans="1:50" ht="150" customHeight="1" x14ac:dyDescent="0.2">
      <c r="A86" s="78" t="s">
        <v>141</v>
      </c>
      <c r="B86" s="75"/>
      <c r="C86" s="75"/>
      <c r="D86" s="75"/>
      <c r="E86" s="75"/>
      <c r="F86" s="75"/>
      <c r="G86" s="76"/>
      <c r="H86" s="78">
        <v>39602603</v>
      </c>
      <c r="I86" s="75"/>
      <c r="J86" s="75"/>
      <c r="K86" s="75"/>
      <c r="L86" s="75"/>
      <c r="M86" s="75"/>
      <c r="N86" s="76"/>
      <c r="O86" s="77" t="s">
        <v>142</v>
      </c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6"/>
      <c r="AA86" s="77" t="s">
        <v>143</v>
      </c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6"/>
      <c r="AM86" s="78" t="s">
        <v>144</v>
      </c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6"/>
    </row>
    <row r="87" spans="1:50" ht="150" customHeight="1" x14ac:dyDescent="0.2">
      <c r="A87" s="78" t="s">
        <v>145</v>
      </c>
      <c r="B87" s="75"/>
      <c r="C87" s="75"/>
      <c r="D87" s="75"/>
      <c r="E87" s="75"/>
      <c r="F87" s="75"/>
      <c r="G87" s="76"/>
      <c r="H87" s="78">
        <v>39692702</v>
      </c>
      <c r="I87" s="75"/>
      <c r="J87" s="75"/>
      <c r="K87" s="75"/>
      <c r="L87" s="75"/>
      <c r="M87" s="75"/>
      <c r="N87" s="76"/>
      <c r="O87" s="77" t="s">
        <v>146</v>
      </c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6"/>
      <c r="AA87" s="77" t="s">
        <v>147</v>
      </c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6"/>
      <c r="AM87" s="78" t="s">
        <v>148</v>
      </c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6"/>
    </row>
    <row r="88" spans="1:50" ht="150" customHeight="1" x14ac:dyDescent="0.2">
      <c r="A88" s="78" t="s">
        <v>149</v>
      </c>
      <c r="B88" s="75"/>
      <c r="C88" s="75"/>
      <c r="D88" s="75"/>
      <c r="E88" s="75"/>
      <c r="F88" s="75"/>
      <c r="G88" s="76"/>
      <c r="H88" s="78">
        <v>39742680</v>
      </c>
      <c r="I88" s="75"/>
      <c r="J88" s="75"/>
      <c r="K88" s="75"/>
      <c r="L88" s="75"/>
      <c r="M88" s="75"/>
      <c r="N88" s="76"/>
      <c r="O88" s="77" t="s">
        <v>150</v>
      </c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6"/>
      <c r="AA88" s="77" t="s">
        <v>150</v>
      </c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6"/>
      <c r="AM88" s="78" t="s">
        <v>151</v>
      </c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6"/>
    </row>
    <row r="89" spans="1:50" ht="150" customHeight="1" x14ac:dyDescent="0.2">
      <c r="A89" s="78" t="s">
        <v>152</v>
      </c>
      <c r="B89" s="75"/>
      <c r="C89" s="75"/>
      <c r="D89" s="75"/>
      <c r="E89" s="75"/>
      <c r="F89" s="75"/>
      <c r="G89" s="76"/>
      <c r="H89" s="78">
        <v>39154804</v>
      </c>
      <c r="I89" s="75"/>
      <c r="J89" s="75"/>
      <c r="K89" s="75"/>
      <c r="L89" s="75"/>
      <c r="M89" s="75"/>
      <c r="N89" s="76"/>
      <c r="O89" s="77" t="s">
        <v>98</v>
      </c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6"/>
      <c r="AA89" s="77" t="s">
        <v>153</v>
      </c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6"/>
      <c r="AM89" s="78" t="s">
        <v>154</v>
      </c>
      <c r="AN89" s="75"/>
      <c r="AO89" s="75"/>
      <c r="AP89" s="75"/>
      <c r="AQ89" s="75"/>
      <c r="AR89" s="75"/>
      <c r="AS89" s="75"/>
      <c r="AT89" s="75"/>
      <c r="AU89" s="75"/>
      <c r="AV89" s="75"/>
      <c r="AW89" s="75"/>
      <c r="AX89" s="76"/>
    </row>
    <row r="90" spans="1:50" ht="150" customHeight="1" x14ac:dyDescent="0.2">
      <c r="A90" s="78" t="s">
        <v>155</v>
      </c>
      <c r="B90" s="75"/>
      <c r="C90" s="75"/>
      <c r="D90" s="75"/>
      <c r="E90" s="75"/>
      <c r="F90" s="75"/>
      <c r="G90" s="76"/>
      <c r="H90" s="78">
        <v>39962153</v>
      </c>
      <c r="I90" s="75"/>
      <c r="J90" s="75"/>
      <c r="K90" s="75"/>
      <c r="L90" s="75"/>
      <c r="M90" s="75"/>
      <c r="N90" s="76"/>
      <c r="O90" s="77" t="s">
        <v>156</v>
      </c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6"/>
      <c r="AA90" s="77" t="s">
        <v>157</v>
      </c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6"/>
      <c r="AM90" s="78" t="s">
        <v>158</v>
      </c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6"/>
    </row>
    <row r="91" spans="1:50" ht="186.75" customHeight="1" x14ac:dyDescent="0.2">
      <c r="A91" s="78" t="s">
        <v>159</v>
      </c>
      <c r="B91" s="75"/>
      <c r="C91" s="75"/>
      <c r="D91" s="75"/>
      <c r="E91" s="75"/>
      <c r="F91" s="75"/>
      <c r="G91" s="76"/>
      <c r="H91" s="78">
        <v>39790251</v>
      </c>
      <c r="I91" s="75"/>
      <c r="J91" s="75"/>
      <c r="K91" s="75"/>
      <c r="L91" s="75"/>
      <c r="M91" s="75"/>
      <c r="N91" s="76"/>
      <c r="O91" s="77" t="s">
        <v>160</v>
      </c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6"/>
      <c r="AA91" s="77" t="s">
        <v>161</v>
      </c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6"/>
      <c r="AM91" s="78" t="s">
        <v>162</v>
      </c>
      <c r="AN91" s="75"/>
      <c r="AO91" s="75"/>
      <c r="AP91" s="75"/>
      <c r="AQ91" s="75"/>
      <c r="AR91" s="75"/>
      <c r="AS91" s="75"/>
      <c r="AT91" s="75"/>
      <c r="AU91" s="75"/>
      <c r="AV91" s="75"/>
      <c r="AW91" s="75"/>
      <c r="AX91" s="76"/>
    </row>
    <row r="92" spans="1:50" ht="150" customHeight="1" x14ac:dyDescent="0.2">
      <c r="A92" s="78" t="s">
        <v>163</v>
      </c>
      <c r="B92" s="75"/>
      <c r="C92" s="75"/>
      <c r="D92" s="75"/>
      <c r="E92" s="75"/>
      <c r="F92" s="75"/>
      <c r="G92" s="76"/>
      <c r="H92" s="78">
        <v>39957532</v>
      </c>
      <c r="I92" s="75"/>
      <c r="J92" s="75"/>
      <c r="K92" s="75"/>
      <c r="L92" s="75"/>
      <c r="M92" s="75"/>
      <c r="N92" s="76"/>
      <c r="O92" s="77" t="s">
        <v>164</v>
      </c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6"/>
      <c r="AA92" s="77" t="s">
        <v>164</v>
      </c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6"/>
      <c r="AM92" s="78" t="s">
        <v>165</v>
      </c>
      <c r="AN92" s="75"/>
      <c r="AO92" s="75"/>
      <c r="AP92" s="75"/>
      <c r="AQ92" s="75"/>
      <c r="AR92" s="75"/>
      <c r="AS92" s="75"/>
      <c r="AT92" s="75"/>
      <c r="AU92" s="75"/>
      <c r="AV92" s="75"/>
      <c r="AW92" s="75"/>
      <c r="AX92" s="76"/>
    </row>
    <row r="93" spans="1:50" ht="150" customHeight="1" x14ac:dyDescent="0.2">
      <c r="A93" s="78" t="s">
        <v>166</v>
      </c>
      <c r="B93" s="75"/>
      <c r="C93" s="75"/>
      <c r="D93" s="75"/>
      <c r="E93" s="75"/>
      <c r="F93" s="75"/>
      <c r="G93" s="76"/>
      <c r="H93" s="78">
        <v>41146881</v>
      </c>
      <c r="I93" s="75"/>
      <c r="J93" s="75"/>
      <c r="K93" s="75"/>
      <c r="L93" s="75"/>
      <c r="M93" s="75"/>
      <c r="N93" s="76"/>
      <c r="O93" s="77" t="s">
        <v>167</v>
      </c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6"/>
      <c r="AA93" s="77" t="s">
        <v>168</v>
      </c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6"/>
      <c r="AM93" s="78" t="s">
        <v>169</v>
      </c>
      <c r="AN93" s="75"/>
      <c r="AO93" s="75"/>
      <c r="AP93" s="75"/>
      <c r="AQ93" s="75"/>
      <c r="AR93" s="75"/>
      <c r="AS93" s="75"/>
      <c r="AT93" s="75"/>
      <c r="AU93" s="75"/>
      <c r="AV93" s="75"/>
      <c r="AW93" s="75"/>
      <c r="AX93" s="76"/>
    </row>
    <row r="94" spans="1:50" ht="11.2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</row>
    <row r="95" spans="1:50" ht="11.2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</row>
    <row r="96" spans="1:50" ht="11.2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</row>
    <row r="97" spans="1:50" ht="11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</row>
    <row r="98" spans="1:50" ht="11.2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</row>
    <row r="99" spans="1:50" ht="11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</row>
    <row r="100" spans="1:50" ht="11.2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</row>
    <row r="101" spans="1:50" ht="11.2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</row>
    <row r="102" spans="1:50" ht="11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</row>
    <row r="103" spans="1:50" ht="11.2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</row>
    <row r="104" spans="1:50" ht="11.2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</row>
    <row r="105" spans="1:50" ht="11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</row>
    <row r="106" spans="1:50" ht="11.2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</row>
    <row r="107" spans="1:50" ht="11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</row>
    <row r="108" spans="1:50" ht="11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</row>
    <row r="109" spans="1:50" ht="11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</row>
    <row r="110" spans="1:50" ht="11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</row>
    <row r="111" spans="1:50" ht="11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</row>
    <row r="112" spans="1:50" ht="11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</row>
    <row r="113" spans="1:50" ht="11.2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</row>
    <row r="114" spans="1:50" ht="11.2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</row>
    <row r="115" spans="1:50" ht="11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</row>
    <row r="116" spans="1:50" ht="11.2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</row>
    <row r="117" spans="1:50" ht="11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</row>
    <row r="118" spans="1:50" ht="11.2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</row>
    <row r="119" spans="1:50" ht="11.2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</row>
    <row r="120" spans="1:50" ht="11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</row>
    <row r="121" spans="1:50" ht="11.2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</row>
    <row r="122" spans="1:50" ht="11.2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</row>
    <row r="123" spans="1:50" ht="11.2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</row>
    <row r="124" spans="1:50" ht="11.2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</row>
    <row r="125" spans="1:50" ht="11.2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</row>
    <row r="126" spans="1:50" ht="11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</row>
    <row r="127" spans="1:50" ht="11.2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</row>
    <row r="128" spans="1:50" ht="11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</row>
    <row r="129" spans="1:50" ht="11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</row>
    <row r="130" spans="1:50" ht="11.2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</row>
    <row r="131" spans="1:50" ht="11.2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</row>
    <row r="132" spans="1:50" ht="11.2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</row>
    <row r="133" spans="1:50" ht="11.2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</row>
    <row r="134" spans="1:50" ht="11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</row>
    <row r="135" spans="1:50" ht="11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</row>
    <row r="136" spans="1:50" ht="11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</row>
    <row r="137" spans="1:50" ht="11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</row>
    <row r="138" spans="1:50" ht="11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</row>
    <row r="139" spans="1:50" ht="11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</row>
    <row r="140" spans="1:50" ht="11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</row>
    <row r="141" spans="1:50" ht="11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</row>
    <row r="142" spans="1:50" ht="11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</row>
    <row r="143" spans="1:50" ht="11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</row>
    <row r="144" spans="1:50" ht="11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</row>
    <row r="145" spans="1:50" ht="11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</row>
    <row r="146" spans="1:50" ht="11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</row>
    <row r="147" spans="1:50" ht="11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</row>
    <row r="148" spans="1:50" ht="11.2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</row>
    <row r="149" spans="1:50" ht="11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</row>
    <row r="150" spans="1:50" ht="11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</row>
    <row r="151" spans="1:50" ht="11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</row>
    <row r="152" spans="1:50" ht="11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</row>
    <row r="153" spans="1:50" ht="11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</row>
    <row r="154" spans="1:50" ht="11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</row>
    <row r="155" spans="1:50" ht="11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</row>
    <row r="156" spans="1:50" ht="11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</row>
    <row r="157" spans="1:50" ht="11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</row>
    <row r="158" spans="1:50" ht="11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</row>
    <row r="159" spans="1:50" ht="11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</row>
    <row r="160" spans="1:50" ht="11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</row>
    <row r="161" spans="1:50" ht="11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</row>
    <row r="162" spans="1:50" ht="11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</row>
    <row r="163" spans="1:50" ht="11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</row>
    <row r="164" spans="1:50" ht="11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</row>
    <row r="165" spans="1:50" ht="11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</row>
    <row r="166" spans="1:50" ht="11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</row>
    <row r="167" spans="1:50" ht="11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</row>
    <row r="168" spans="1:50" ht="11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</row>
    <row r="169" spans="1:50" ht="11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</row>
    <row r="170" spans="1:50" ht="11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</row>
    <row r="171" spans="1:50" ht="11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</row>
    <row r="172" spans="1:50" ht="11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</row>
    <row r="173" spans="1:50" ht="11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</row>
    <row r="174" spans="1:50" ht="11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</row>
    <row r="175" spans="1:50" ht="11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</row>
    <row r="176" spans="1:50" ht="11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</row>
    <row r="177" spans="1:50" ht="11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</row>
    <row r="178" spans="1:50" ht="11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</row>
    <row r="179" spans="1:50" ht="11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</row>
    <row r="180" spans="1:50" ht="11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</row>
    <row r="181" spans="1:50" ht="11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</row>
    <row r="182" spans="1:50" ht="11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</row>
    <row r="183" spans="1:50" ht="11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</row>
    <row r="184" spans="1:50" ht="11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</row>
    <row r="185" spans="1:50" ht="11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</row>
    <row r="186" spans="1:50" ht="11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</row>
    <row r="187" spans="1:50" ht="11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</row>
    <row r="188" spans="1:50" ht="11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</row>
    <row r="189" spans="1:50" ht="11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</row>
    <row r="190" spans="1:50" ht="11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</row>
    <row r="191" spans="1:50" ht="11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</row>
    <row r="192" spans="1:50" ht="11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</row>
    <row r="193" spans="1:50" ht="11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</row>
    <row r="194" spans="1:50" ht="11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</row>
    <row r="195" spans="1:50" ht="11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</row>
    <row r="196" spans="1:50" ht="11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</row>
    <row r="197" spans="1:50" ht="11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</row>
    <row r="198" spans="1:50" ht="11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</row>
    <row r="199" spans="1:50" ht="11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</row>
    <row r="200" spans="1:50" ht="11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</row>
    <row r="201" spans="1:50" ht="11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</row>
    <row r="202" spans="1:50" ht="11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</row>
    <row r="203" spans="1:50" ht="11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</row>
    <row r="204" spans="1:50" ht="11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</row>
    <row r="205" spans="1:50" ht="11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</row>
    <row r="206" spans="1:50" ht="11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</row>
    <row r="207" spans="1:50" ht="11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</row>
    <row r="208" spans="1:50" ht="11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</row>
    <row r="209" spans="1:50" ht="11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</row>
    <row r="210" spans="1:50" ht="11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</row>
    <row r="211" spans="1:50" ht="11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</row>
    <row r="212" spans="1:50" ht="11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</row>
    <row r="213" spans="1:50" ht="11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</row>
    <row r="214" spans="1:50" ht="11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</row>
    <row r="215" spans="1:50" ht="11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</row>
    <row r="216" spans="1:50" ht="11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</row>
    <row r="217" spans="1:50" ht="11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</row>
    <row r="218" spans="1:50" ht="11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</row>
    <row r="219" spans="1:50" ht="11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</row>
    <row r="220" spans="1:50" ht="11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</row>
    <row r="221" spans="1:50" ht="11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</row>
    <row r="222" spans="1:50" ht="11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</row>
    <row r="223" spans="1:50" ht="11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</row>
    <row r="224" spans="1:50" ht="11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</row>
    <row r="225" spans="1:50" ht="11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</row>
    <row r="226" spans="1:50" ht="11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</row>
    <row r="227" spans="1:50" ht="11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</row>
    <row r="228" spans="1:50" ht="11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</row>
    <row r="229" spans="1:50" ht="11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</row>
    <row r="230" spans="1:50" ht="11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</row>
    <row r="231" spans="1:50" ht="11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</row>
    <row r="232" spans="1:50" ht="11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</row>
    <row r="233" spans="1:50" ht="11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</row>
    <row r="234" spans="1:50" ht="11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</row>
    <row r="235" spans="1:50" ht="11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</row>
    <row r="236" spans="1:50" ht="11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</row>
    <row r="237" spans="1:50" ht="11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</row>
    <row r="238" spans="1:50" ht="11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</row>
    <row r="239" spans="1:50" ht="11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</row>
    <row r="240" spans="1:50" ht="11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</row>
    <row r="241" spans="1:50" ht="11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</row>
    <row r="242" spans="1:50" ht="11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</row>
    <row r="243" spans="1:50" ht="11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</row>
    <row r="244" spans="1:50" ht="11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</row>
    <row r="245" spans="1:50" ht="11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</row>
    <row r="246" spans="1:50" ht="11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</row>
    <row r="247" spans="1:50" ht="11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</row>
    <row r="248" spans="1:50" ht="11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</row>
    <row r="249" spans="1:50" ht="11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</row>
    <row r="250" spans="1:50" ht="11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</row>
    <row r="251" spans="1:50" ht="11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</row>
    <row r="252" spans="1:50" ht="11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</row>
    <row r="253" spans="1:50" ht="11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</row>
    <row r="254" spans="1:50" ht="11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</row>
    <row r="255" spans="1:50" ht="11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</row>
    <row r="256" spans="1:50" ht="11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</row>
    <row r="257" spans="1:50" ht="11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</row>
    <row r="258" spans="1:50" ht="11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</row>
    <row r="259" spans="1:50" ht="11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</row>
    <row r="260" spans="1:50" ht="11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</row>
    <row r="261" spans="1:50" ht="11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</row>
    <row r="262" spans="1:50" ht="11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</row>
    <row r="263" spans="1:50" ht="11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</row>
    <row r="264" spans="1:50" ht="11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</row>
    <row r="265" spans="1:50" ht="11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</row>
    <row r="266" spans="1:50" ht="11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</row>
    <row r="267" spans="1:50" ht="11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</row>
    <row r="268" spans="1:50" ht="11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</row>
    <row r="269" spans="1:50" ht="11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</row>
    <row r="270" spans="1:50" ht="11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</row>
    <row r="271" spans="1:50" ht="11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</row>
    <row r="272" spans="1:50" ht="11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</row>
    <row r="273" spans="1:50" ht="11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</row>
    <row r="274" spans="1:50" ht="11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</row>
    <row r="275" spans="1:50" ht="11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</row>
    <row r="276" spans="1:50" ht="11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</row>
    <row r="277" spans="1:50" ht="11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</row>
    <row r="278" spans="1:50" ht="11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</row>
    <row r="279" spans="1:50" ht="11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</row>
    <row r="280" spans="1:50" ht="11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</row>
    <row r="281" spans="1:50" ht="11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</row>
    <row r="282" spans="1:50" ht="11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</row>
    <row r="283" spans="1:50" ht="11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</row>
    <row r="284" spans="1:50" ht="11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</row>
    <row r="285" spans="1:50" ht="11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</row>
    <row r="286" spans="1:50" ht="11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</row>
    <row r="287" spans="1:50" ht="11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</row>
    <row r="288" spans="1:50" ht="11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</row>
    <row r="289" spans="1:50" ht="11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</row>
    <row r="290" spans="1:50" ht="11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</row>
    <row r="291" spans="1:50" ht="11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</row>
    <row r="292" spans="1:50" ht="11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</row>
    <row r="293" spans="1:50" ht="11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</row>
    <row r="294" spans="1:50" ht="11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</row>
    <row r="295" spans="1:50" ht="11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</row>
    <row r="296" spans="1:50" ht="11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</row>
    <row r="297" spans="1:50" ht="11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</row>
    <row r="298" spans="1:50" ht="11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</row>
    <row r="299" spans="1:50" ht="11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</row>
    <row r="300" spans="1:50" ht="11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</row>
    <row r="301" spans="1:50" ht="11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</row>
    <row r="302" spans="1:50" ht="11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</row>
    <row r="303" spans="1:50" ht="11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</row>
    <row r="304" spans="1:50" ht="11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</row>
    <row r="305" spans="1:50" ht="11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</row>
    <row r="306" spans="1:50" ht="11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</row>
    <row r="307" spans="1:50" ht="11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</row>
    <row r="308" spans="1:50" ht="11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</row>
    <row r="309" spans="1:50" ht="11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</row>
    <row r="310" spans="1:50" ht="11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</row>
    <row r="311" spans="1:50" ht="11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</row>
    <row r="312" spans="1:50" ht="11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</row>
    <row r="313" spans="1:50" ht="11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</row>
    <row r="314" spans="1:50" ht="11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</row>
    <row r="315" spans="1:50" ht="11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</row>
    <row r="316" spans="1:50" ht="11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</row>
    <row r="317" spans="1:50" ht="11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</row>
    <row r="318" spans="1:50" ht="11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</row>
    <row r="319" spans="1:50" ht="11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</row>
    <row r="320" spans="1:50" ht="11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</row>
    <row r="321" spans="1:50" ht="11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</row>
    <row r="322" spans="1:50" ht="11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</row>
    <row r="323" spans="1:50" ht="11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</row>
    <row r="324" spans="1:50" ht="11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</row>
    <row r="325" spans="1:50" ht="11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</row>
    <row r="326" spans="1:50" ht="11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</row>
    <row r="327" spans="1:50" ht="11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</row>
    <row r="328" spans="1:50" ht="11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</row>
    <row r="329" spans="1:50" ht="11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</row>
    <row r="330" spans="1:50" ht="11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</row>
    <row r="331" spans="1:50" ht="11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</row>
    <row r="332" spans="1:50" ht="11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</row>
    <row r="333" spans="1:50" ht="11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</row>
    <row r="334" spans="1:50" ht="11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</row>
    <row r="335" spans="1:50" ht="11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</row>
    <row r="336" spans="1:50" ht="11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</row>
    <row r="337" spans="1:50" ht="11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</row>
    <row r="338" spans="1:50" ht="11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</row>
    <row r="339" spans="1:50" ht="11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</row>
    <row r="340" spans="1:50" ht="11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</row>
    <row r="341" spans="1:50" ht="11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</row>
    <row r="342" spans="1:50" ht="11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</row>
    <row r="343" spans="1:50" ht="11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</row>
    <row r="344" spans="1:50" ht="11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</row>
    <row r="345" spans="1:50" ht="11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</row>
    <row r="346" spans="1:50" ht="11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</row>
    <row r="347" spans="1:50" ht="11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</row>
    <row r="348" spans="1:50" ht="11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</row>
    <row r="349" spans="1:50" ht="11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</row>
    <row r="350" spans="1:50" ht="11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</row>
    <row r="351" spans="1:50" ht="11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</row>
    <row r="352" spans="1:50" ht="11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</row>
    <row r="353" spans="1:50" ht="11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</row>
    <row r="354" spans="1:50" ht="11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</row>
    <row r="355" spans="1:50" ht="11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</row>
    <row r="356" spans="1:50" ht="11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</row>
    <row r="357" spans="1:50" ht="11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</row>
    <row r="358" spans="1:50" ht="11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</row>
    <row r="359" spans="1:50" ht="11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</row>
    <row r="360" spans="1:50" ht="11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</row>
    <row r="361" spans="1:50" ht="11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</row>
    <row r="362" spans="1:50" ht="11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</row>
    <row r="363" spans="1:50" ht="11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</row>
    <row r="364" spans="1:50" ht="11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</row>
    <row r="365" spans="1:50" ht="11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</row>
    <row r="366" spans="1:50" ht="11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</row>
    <row r="367" spans="1:50" ht="11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</row>
    <row r="368" spans="1:50" ht="11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</row>
    <row r="369" spans="1:50" ht="11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</row>
    <row r="370" spans="1:50" ht="11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</row>
    <row r="371" spans="1:50" ht="11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</row>
    <row r="372" spans="1:50" ht="11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</row>
    <row r="373" spans="1:50" ht="11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</row>
    <row r="374" spans="1:50" ht="11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</row>
    <row r="375" spans="1:50" ht="11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</row>
    <row r="376" spans="1:50" ht="11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</row>
    <row r="377" spans="1:50" ht="11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</row>
    <row r="378" spans="1:50" ht="11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</row>
    <row r="379" spans="1:50" ht="11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</row>
    <row r="380" spans="1:50" ht="11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</row>
    <row r="381" spans="1:50" ht="11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</row>
    <row r="382" spans="1:50" ht="11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</row>
    <row r="383" spans="1:50" ht="11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</row>
    <row r="384" spans="1:50" ht="11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</row>
    <row r="385" spans="1:50" ht="11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</row>
    <row r="386" spans="1:50" ht="11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</row>
    <row r="387" spans="1:50" ht="11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</row>
    <row r="388" spans="1:50" ht="11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</row>
    <row r="389" spans="1:50" ht="11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</row>
    <row r="390" spans="1:50" ht="11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</row>
    <row r="391" spans="1:50" ht="11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</row>
    <row r="392" spans="1:50" ht="11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</row>
    <row r="393" spans="1:50" ht="11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</row>
    <row r="394" spans="1:50" ht="11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</row>
    <row r="395" spans="1:50" ht="11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</row>
    <row r="396" spans="1:50" ht="11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</row>
    <row r="397" spans="1:50" ht="11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</row>
    <row r="398" spans="1:50" ht="11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</row>
    <row r="399" spans="1:50" ht="11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</row>
    <row r="400" spans="1:50" ht="11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</row>
    <row r="401" spans="1:50" ht="11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</row>
    <row r="402" spans="1:50" ht="11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</row>
    <row r="403" spans="1:50" ht="11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</row>
    <row r="404" spans="1:50" ht="11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</row>
    <row r="405" spans="1:50" ht="11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</row>
    <row r="406" spans="1:50" ht="11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</row>
    <row r="407" spans="1:50" ht="11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</row>
    <row r="408" spans="1:50" ht="11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</row>
    <row r="409" spans="1:50" ht="11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</row>
    <row r="410" spans="1:50" ht="11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</row>
    <row r="411" spans="1:50" ht="11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</row>
    <row r="412" spans="1:50" ht="11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</row>
    <row r="413" spans="1:50" ht="11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</row>
    <row r="414" spans="1:50" ht="11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</row>
    <row r="415" spans="1:50" ht="11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</row>
    <row r="416" spans="1:50" ht="11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</row>
    <row r="417" spans="1:50" ht="11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</row>
    <row r="418" spans="1:50" ht="11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</row>
    <row r="419" spans="1:50" ht="11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</row>
    <row r="420" spans="1:50" ht="11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</row>
    <row r="421" spans="1:50" ht="11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</row>
    <row r="422" spans="1:50" ht="11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</row>
    <row r="423" spans="1:50" ht="11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</row>
    <row r="424" spans="1:50" ht="11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</row>
    <row r="425" spans="1:50" ht="11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</row>
    <row r="426" spans="1:50" ht="11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</row>
    <row r="427" spans="1:50" ht="11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</row>
    <row r="428" spans="1:50" ht="11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</row>
    <row r="429" spans="1:50" ht="11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</row>
    <row r="430" spans="1:50" ht="11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</row>
    <row r="431" spans="1:50" ht="11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</row>
    <row r="432" spans="1:50" ht="11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</row>
    <row r="433" spans="1:50" ht="11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</row>
    <row r="434" spans="1:50" ht="11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</row>
    <row r="435" spans="1:50" ht="11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</row>
    <row r="436" spans="1:50" ht="11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</row>
    <row r="437" spans="1:50" ht="11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</row>
    <row r="438" spans="1:50" ht="11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</row>
    <row r="439" spans="1:50" ht="11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</row>
    <row r="440" spans="1:50" ht="11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</row>
    <row r="441" spans="1:50" ht="11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</row>
    <row r="442" spans="1:50" ht="11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</row>
    <row r="443" spans="1:50" ht="11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</row>
    <row r="444" spans="1:50" ht="11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</row>
    <row r="445" spans="1:50" ht="11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</row>
    <row r="446" spans="1:50" ht="11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</row>
    <row r="447" spans="1:50" ht="11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</row>
    <row r="448" spans="1:50" ht="11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</row>
    <row r="449" spans="1:50" ht="11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</row>
    <row r="450" spans="1:50" ht="11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</row>
    <row r="451" spans="1:50" ht="11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</row>
    <row r="452" spans="1:50" ht="11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</row>
    <row r="453" spans="1:50" ht="11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</row>
    <row r="454" spans="1:50" ht="11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</row>
    <row r="455" spans="1:50" ht="11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</row>
    <row r="456" spans="1:50" ht="11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</row>
    <row r="457" spans="1:50" ht="11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</row>
    <row r="458" spans="1:50" ht="11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</row>
    <row r="459" spans="1:50" ht="11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</row>
    <row r="460" spans="1:50" ht="11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</row>
    <row r="461" spans="1:50" ht="11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</row>
    <row r="462" spans="1:50" ht="11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</row>
    <row r="463" spans="1:50" ht="11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</row>
    <row r="464" spans="1:50" ht="11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</row>
    <row r="465" spans="1:50" ht="11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</row>
    <row r="466" spans="1:50" ht="11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</row>
    <row r="467" spans="1:50" ht="11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</row>
    <row r="468" spans="1:50" ht="11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</row>
    <row r="469" spans="1:50" ht="11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</row>
    <row r="470" spans="1:50" ht="11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</row>
    <row r="471" spans="1:50" ht="11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</row>
    <row r="472" spans="1:50" ht="11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</row>
    <row r="473" spans="1:50" ht="11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</row>
    <row r="474" spans="1:50" ht="11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</row>
    <row r="475" spans="1:50" ht="11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</row>
    <row r="476" spans="1:50" ht="11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</row>
    <row r="477" spans="1:50" ht="11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</row>
    <row r="478" spans="1:50" ht="11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</row>
    <row r="479" spans="1:50" ht="11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</row>
    <row r="480" spans="1:50" ht="11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</row>
    <row r="481" spans="1:50" ht="11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</row>
    <row r="482" spans="1:50" ht="11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</row>
    <row r="483" spans="1:50" ht="11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</row>
    <row r="484" spans="1:50" ht="11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</row>
    <row r="485" spans="1:50" ht="11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</row>
    <row r="486" spans="1:50" ht="11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</row>
    <row r="487" spans="1:50" ht="11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</row>
    <row r="488" spans="1:50" ht="11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</row>
    <row r="489" spans="1:50" ht="11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</row>
    <row r="490" spans="1:50" ht="11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</row>
    <row r="491" spans="1:50" ht="11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</row>
    <row r="492" spans="1:50" ht="11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</row>
    <row r="493" spans="1:50" ht="11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</row>
    <row r="494" spans="1:50" ht="11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</row>
    <row r="495" spans="1:50" ht="11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</row>
    <row r="496" spans="1:50" ht="11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</row>
    <row r="497" spans="1:50" ht="11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</row>
    <row r="498" spans="1:50" ht="11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</row>
    <row r="499" spans="1:50" ht="11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</row>
    <row r="500" spans="1:50" ht="11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</row>
    <row r="501" spans="1:50" ht="11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</row>
    <row r="502" spans="1:50" ht="11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</row>
    <row r="503" spans="1:50" ht="11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</row>
    <row r="504" spans="1:50" ht="11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</row>
    <row r="505" spans="1:50" ht="11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</row>
    <row r="506" spans="1:50" ht="11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</row>
    <row r="507" spans="1:50" ht="11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</row>
    <row r="508" spans="1:50" ht="11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</row>
    <row r="509" spans="1:50" ht="11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</row>
    <row r="510" spans="1:50" ht="11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</row>
    <row r="511" spans="1:50" ht="11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</row>
    <row r="512" spans="1:50" ht="11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</row>
    <row r="513" spans="1:50" ht="11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</row>
    <row r="514" spans="1:50" ht="11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</row>
    <row r="515" spans="1:50" ht="11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</row>
    <row r="516" spans="1:50" ht="11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</row>
    <row r="517" spans="1:50" ht="11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</row>
    <row r="518" spans="1:50" ht="11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</row>
    <row r="519" spans="1:50" ht="11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</row>
    <row r="520" spans="1:50" ht="11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</row>
    <row r="521" spans="1:50" ht="11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</row>
    <row r="522" spans="1:50" ht="11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</row>
    <row r="523" spans="1:50" ht="11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</row>
    <row r="524" spans="1:50" ht="11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</row>
    <row r="525" spans="1:50" ht="11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</row>
    <row r="526" spans="1:50" ht="11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</row>
    <row r="527" spans="1:50" ht="11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</row>
    <row r="528" spans="1:50" ht="11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</row>
    <row r="529" spans="1:50" ht="11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</row>
    <row r="530" spans="1:50" ht="11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</row>
    <row r="531" spans="1:50" ht="11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</row>
    <row r="532" spans="1:50" ht="11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</row>
    <row r="533" spans="1:50" ht="11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</row>
    <row r="534" spans="1:50" ht="11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</row>
    <row r="535" spans="1:50" ht="11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</row>
    <row r="536" spans="1:50" ht="11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</row>
    <row r="537" spans="1:50" ht="11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</row>
    <row r="538" spans="1:50" ht="11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</row>
    <row r="539" spans="1:50" ht="11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</row>
    <row r="540" spans="1:50" ht="11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</row>
    <row r="541" spans="1:50" ht="11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</row>
    <row r="542" spans="1:50" ht="11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</row>
    <row r="543" spans="1:50" ht="11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</row>
    <row r="544" spans="1:50" ht="11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</row>
    <row r="545" spans="1:50" ht="11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</row>
    <row r="546" spans="1:50" ht="11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</row>
    <row r="547" spans="1:50" ht="11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</row>
    <row r="548" spans="1:50" ht="11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</row>
    <row r="549" spans="1:50" ht="11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</row>
    <row r="550" spans="1:50" ht="11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</row>
    <row r="551" spans="1:50" ht="11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</row>
    <row r="552" spans="1:50" ht="11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</row>
    <row r="553" spans="1:50" ht="11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</row>
    <row r="554" spans="1:50" ht="11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</row>
    <row r="555" spans="1:50" ht="11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</row>
    <row r="556" spans="1:50" ht="11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</row>
    <row r="557" spans="1:50" ht="11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</row>
    <row r="558" spans="1:50" ht="11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</row>
    <row r="559" spans="1:50" ht="11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</row>
    <row r="560" spans="1:50" ht="11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</row>
    <row r="561" spans="1:50" ht="11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</row>
    <row r="562" spans="1:50" ht="11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</row>
    <row r="563" spans="1:50" ht="11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</row>
    <row r="564" spans="1:50" ht="11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</row>
    <row r="565" spans="1:50" ht="11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</row>
    <row r="566" spans="1:50" ht="11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</row>
    <row r="567" spans="1:50" ht="11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</row>
    <row r="568" spans="1:50" ht="11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</row>
    <row r="569" spans="1:50" ht="11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</row>
    <row r="570" spans="1:50" ht="11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</row>
    <row r="571" spans="1:50" ht="11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</row>
    <row r="572" spans="1:50" ht="11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</row>
    <row r="573" spans="1:50" ht="11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</row>
    <row r="574" spans="1:50" ht="11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</row>
    <row r="575" spans="1:50" ht="11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</row>
    <row r="576" spans="1:50" ht="11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</row>
    <row r="577" spans="1:50" ht="11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</row>
    <row r="578" spans="1:50" ht="11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</row>
    <row r="579" spans="1:50" ht="11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</row>
    <row r="580" spans="1:50" ht="11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</row>
    <row r="581" spans="1:50" ht="11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</row>
    <row r="582" spans="1:50" ht="11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</row>
    <row r="583" spans="1:50" ht="11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</row>
    <row r="584" spans="1:50" ht="11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</row>
    <row r="585" spans="1:50" ht="11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</row>
    <row r="586" spans="1:50" ht="11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</row>
    <row r="587" spans="1:50" ht="11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</row>
    <row r="588" spans="1:50" ht="11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</row>
    <row r="589" spans="1:50" ht="11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</row>
    <row r="590" spans="1:50" ht="11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</row>
    <row r="591" spans="1:50" ht="11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</row>
    <row r="592" spans="1:50" ht="11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</row>
    <row r="593" spans="1:50" ht="11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</row>
    <row r="594" spans="1:50" ht="11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</row>
    <row r="595" spans="1:50" ht="11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</row>
    <row r="596" spans="1:50" ht="11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</row>
    <row r="597" spans="1:50" ht="11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</row>
    <row r="598" spans="1:50" ht="11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</row>
    <row r="599" spans="1:50" ht="11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</row>
    <row r="600" spans="1:50" ht="11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</row>
    <row r="601" spans="1:50" ht="11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</row>
    <row r="602" spans="1:50" ht="11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</row>
    <row r="603" spans="1:50" ht="11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</row>
    <row r="604" spans="1:50" ht="11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</row>
    <row r="605" spans="1:50" ht="11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</row>
    <row r="606" spans="1:50" ht="11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</row>
    <row r="607" spans="1:50" ht="11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</row>
    <row r="608" spans="1:50" ht="11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</row>
    <row r="609" spans="1:50" ht="11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</row>
    <row r="610" spans="1:50" ht="11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</row>
    <row r="611" spans="1:50" ht="11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</row>
    <row r="612" spans="1:50" ht="11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</row>
    <row r="613" spans="1:50" ht="11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</row>
    <row r="614" spans="1:50" ht="11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</row>
    <row r="615" spans="1:50" ht="11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</row>
    <row r="616" spans="1:50" ht="11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</row>
    <row r="617" spans="1:50" ht="11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</row>
    <row r="618" spans="1:50" ht="11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</row>
    <row r="619" spans="1:50" ht="11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</row>
    <row r="620" spans="1:50" ht="11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</row>
    <row r="621" spans="1:50" ht="11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</row>
    <row r="622" spans="1:50" ht="11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</row>
    <row r="623" spans="1:50" ht="11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</row>
    <row r="624" spans="1:50" ht="11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</row>
    <row r="625" spans="1:50" ht="11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</row>
    <row r="626" spans="1:50" ht="11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</row>
    <row r="627" spans="1:50" ht="11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</row>
    <row r="628" spans="1:50" ht="11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</row>
    <row r="629" spans="1:50" ht="11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</row>
    <row r="630" spans="1:50" ht="11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</row>
    <row r="631" spans="1:50" ht="11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</row>
    <row r="632" spans="1:50" ht="11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</row>
    <row r="633" spans="1:50" ht="11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</row>
    <row r="634" spans="1:50" ht="11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</row>
    <row r="635" spans="1:50" ht="11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</row>
    <row r="636" spans="1:50" ht="11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</row>
    <row r="637" spans="1:50" ht="11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</row>
    <row r="638" spans="1:50" ht="11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</row>
    <row r="639" spans="1:50" ht="11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</row>
    <row r="640" spans="1:50" ht="11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</row>
    <row r="641" spans="1:50" ht="11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</row>
    <row r="642" spans="1:50" ht="11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</row>
    <row r="643" spans="1:50" ht="11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</row>
    <row r="644" spans="1:50" ht="11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</row>
    <row r="645" spans="1:50" ht="11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</row>
    <row r="646" spans="1:50" ht="11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</row>
    <row r="647" spans="1:50" ht="11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</row>
    <row r="648" spans="1:50" ht="11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</row>
    <row r="649" spans="1:50" ht="11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</row>
    <row r="650" spans="1:50" ht="11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</row>
    <row r="651" spans="1:50" ht="11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</row>
    <row r="652" spans="1:50" ht="11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</row>
    <row r="653" spans="1:50" ht="11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</row>
    <row r="654" spans="1:50" ht="11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</row>
    <row r="655" spans="1:50" ht="11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</row>
    <row r="656" spans="1:50" ht="11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</row>
    <row r="657" spans="1:50" ht="11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</row>
    <row r="658" spans="1:50" ht="11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</row>
    <row r="659" spans="1:50" ht="11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</row>
    <row r="660" spans="1:50" ht="11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</row>
    <row r="661" spans="1:50" ht="11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</row>
    <row r="662" spans="1:50" ht="11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</row>
    <row r="663" spans="1:50" ht="11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</row>
    <row r="664" spans="1:50" ht="11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</row>
    <row r="665" spans="1:50" ht="11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</row>
    <row r="666" spans="1:50" ht="11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</row>
    <row r="667" spans="1:50" ht="11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</row>
    <row r="668" spans="1:50" ht="11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</row>
    <row r="669" spans="1:50" ht="11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</row>
    <row r="670" spans="1:50" ht="11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</row>
    <row r="671" spans="1:50" ht="11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</row>
    <row r="672" spans="1:50" ht="11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</row>
    <row r="673" spans="1:50" ht="11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</row>
    <row r="674" spans="1:50" ht="11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</row>
    <row r="675" spans="1:50" ht="11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</row>
    <row r="676" spans="1:50" ht="11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</row>
    <row r="677" spans="1:50" ht="11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</row>
    <row r="678" spans="1:50" ht="11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</row>
    <row r="679" spans="1:50" ht="11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</row>
    <row r="680" spans="1:50" ht="11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</row>
    <row r="681" spans="1:50" ht="11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</row>
    <row r="682" spans="1:50" ht="11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</row>
    <row r="683" spans="1:50" ht="11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</row>
    <row r="684" spans="1:50" ht="11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</row>
    <row r="685" spans="1:50" ht="11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</row>
    <row r="686" spans="1:50" ht="11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</row>
    <row r="687" spans="1:50" ht="11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</row>
    <row r="688" spans="1:50" ht="11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</row>
    <row r="689" spans="1:50" ht="11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</row>
    <row r="690" spans="1:50" ht="11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</row>
    <row r="691" spans="1:50" ht="11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</row>
    <row r="692" spans="1:50" ht="11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</row>
    <row r="693" spans="1:50" ht="11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</row>
    <row r="694" spans="1:50" ht="11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</row>
    <row r="695" spans="1:50" ht="11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</row>
    <row r="696" spans="1:50" ht="11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</row>
    <row r="697" spans="1:50" ht="11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</row>
    <row r="698" spans="1:50" ht="11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</row>
    <row r="699" spans="1:50" ht="11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</row>
    <row r="700" spans="1:50" ht="11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</row>
    <row r="701" spans="1:50" ht="11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</row>
    <row r="702" spans="1:50" ht="11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</row>
    <row r="703" spans="1:50" ht="11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</row>
    <row r="704" spans="1:50" ht="11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</row>
    <row r="705" spans="1:50" ht="11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</row>
    <row r="706" spans="1:50" ht="11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</row>
    <row r="707" spans="1:50" ht="11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</row>
    <row r="708" spans="1:50" ht="11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</row>
    <row r="709" spans="1:50" ht="11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</row>
    <row r="710" spans="1:50" ht="11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</row>
    <row r="711" spans="1:50" ht="11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</row>
    <row r="712" spans="1:50" ht="11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</row>
    <row r="713" spans="1:50" ht="11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</row>
    <row r="714" spans="1:50" ht="11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</row>
    <row r="715" spans="1:50" ht="11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</row>
    <row r="716" spans="1:50" ht="11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</row>
    <row r="717" spans="1:50" ht="11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</row>
    <row r="718" spans="1:50" ht="11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</row>
    <row r="719" spans="1:50" ht="11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</row>
    <row r="720" spans="1:50" ht="11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</row>
    <row r="721" spans="1:50" ht="11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</row>
    <row r="722" spans="1:50" ht="11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</row>
    <row r="723" spans="1:50" ht="11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</row>
    <row r="724" spans="1:50" ht="11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</row>
    <row r="725" spans="1:50" ht="11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</row>
    <row r="726" spans="1:50" ht="11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</row>
    <row r="727" spans="1:50" ht="11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</row>
    <row r="728" spans="1:50" ht="11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</row>
    <row r="729" spans="1:50" ht="11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</row>
    <row r="730" spans="1:50" ht="11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</row>
    <row r="731" spans="1:50" ht="11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</row>
    <row r="732" spans="1:50" ht="11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</row>
    <row r="733" spans="1:50" ht="11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</row>
    <row r="734" spans="1:50" ht="11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</row>
    <row r="735" spans="1:50" ht="11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</row>
    <row r="736" spans="1:50" ht="11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</row>
    <row r="737" spans="1:50" ht="11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</row>
    <row r="738" spans="1:50" ht="11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</row>
    <row r="739" spans="1:50" ht="11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</row>
    <row r="740" spans="1:50" ht="11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</row>
    <row r="741" spans="1:50" ht="11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</row>
    <row r="742" spans="1:50" ht="11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</row>
    <row r="743" spans="1:50" ht="11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</row>
    <row r="744" spans="1:50" ht="11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</row>
    <row r="745" spans="1:50" ht="11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</row>
    <row r="746" spans="1:50" ht="11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</row>
    <row r="747" spans="1:50" ht="11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</row>
    <row r="748" spans="1:50" ht="11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</row>
    <row r="749" spans="1:50" ht="11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</row>
    <row r="750" spans="1:50" ht="11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</row>
    <row r="751" spans="1:50" ht="11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</row>
    <row r="752" spans="1:50" ht="11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</row>
    <row r="753" spans="1:50" ht="11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</row>
    <row r="754" spans="1:50" ht="11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</row>
    <row r="755" spans="1:50" ht="11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</row>
    <row r="756" spans="1:50" ht="11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</row>
    <row r="757" spans="1:50" ht="11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</row>
    <row r="758" spans="1:50" ht="11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</row>
    <row r="759" spans="1:50" ht="11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</row>
    <row r="760" spans="1:50" ht="11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</row>
    <row r="761" spans="1:50" ht="11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</row>
    <row r="762" spans="1:50" ht="11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</row>
    <row r="763" spans="1:50" ht="11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</row>
    <row r="764" spans="1:50" ht="11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</row>
    <row r="765" spans="1:50" ht="11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</row>
    <row r="766" spans="1:50" ht="11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</row>
    <row r="767" spans="1:50" ht="11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</row>
    <row r="768" spans="1:50" ht="11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</row>
    <row r="769" spans="1:50" ht="11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</row>
    <row r="770" spans="1:50" ht="11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</row>
    <row r="771" spans="1:50" ht="11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</row>
    <row r="772" spans="1:50" ht="11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</row>
    <row r="773" spans="1:50" ht="11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</row>
    <row r="774" spans="1:50" ht="11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</row>
    <row r="775" spans="1:50" ht="11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</row>
    <row r="776" spans="1:50" ht="11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</row>
    <row r="777" spans="1:50" ht="11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</row>
    <row r="778" spans="1:50" ht="11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</row>
    <row r="779" spans="1:50" ht="11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</row>
    <row r="780" spans="1:50" ht="11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</row>
    <row r="781" spans="1:50" ht="11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</row>
    <row r="782" spans="1:50" ht="11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</row>
    <row r="783" spans="1:50" ht="11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</row>
    <row r="784" spans="1:50" ht="11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</row>
    <row r="785" spans="1:50" ht="11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</row>
    <row r="786" spans="1:50" ht="11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</row>
    <row r="787" spans="1:50" ht="11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</row>
    <row r="788" spans="1:50" ht="11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</row>
    <row r="789" spans="1:50" ht="11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</row>
    <row r="790" spans="1:50" ht="11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</row>
    <row r="791" spans="1:50" ht="11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</row>
    <row r="792" spans="1:50" ht="11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</row>
    <row r="793" spans="1:50" ht="11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</row>
    <row r="794" spans="1:50" ht="11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</row>
    <row r="795" spans="1:50" ht="11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</row>
    <row r="796" spans="1:50" ht="11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</row>
    <row r="797" spans="1:50" ht="11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</row>
    <row r="798" spans="1:50" ht="11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</row>
    <row r="799" spans="1:50" ht="11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</row>
    <row r="800" spans="1:50" ht="11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</row>
    <row r="801" spans="1:50" ht="11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</row>
    <row r="802" spans="1:50" ht="11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</row>
    <row r="803" spans="1:50" ht="11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</row>
    <row r="804" spans="1:50" ht="11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</row>
    <row r="805" spans="1:50" ht="11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</row>
    <row r="806" spans="1:50" ht="11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</row>
    <row r="807" spans="1:50" ht="11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</row>
    <row r="808" spans="1:50" ht="11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</row>
    <row r="809" spans="1:50" ht="11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</row>
    <row r="810" spans="1:50" ht="11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</row>
    <row r="811" spans="1:50" ht="11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</row>
    <row r="812" spans="1:50" ht="11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</row>
    <row r="813" spans="1:50" ht="11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</row>
    <row r="814" spans="1:50" ht="11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</row>
    <row r="815" spans="1:50" ht="11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</row>
    <row r="816" spans="1:50" ht="11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</row>
    <row r="817" spans="1:50" ht="11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</row>
    <row r="818" spans="1:50" ht="11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</row>
    <row r="819" spans="1:50" ht="11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</row>
    <row r="820" spans="1:50" ht="11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</row>
    <row r="821" spans="1:50" ht="11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</row>
    <row r="822" spans="1:50" ht="11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</row>
    <row r="823" spans="1:50" ht="11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</row>
    <row r="824" spans="1:50" ht="11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</row>
    <row r="825" spans="1:50" ht="11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</row>
    <row r="826" spans="1:50" ht="11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</row>
    <row r="827" spans="1:50" ht="11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</row>
    <row r="828" spans="1:50" ht="11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</row>
    <row r="829" spans="1:50" ht="11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</row>
    <row r="830" spans="1:50" ht="11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</row>
    <row r="831" spans="1:50" ht="11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</row>
    <row r="832" spans="1:50" ht="11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</row>
    <row r="833" spans="1:50" ht="11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</row>
    <row r="834" spans="1:50" ht="11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</row>
    <row r="835" spans="1:50" ht="11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</row>
    <row r="836" spans="1:50" ht="11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</row>
    <row r="837" spans="1:50" ht="11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</row>
    <row r="838" spans="1:50" ht="11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</row>
    <row r="839" spans="1:50" ht="11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</row>
    <row r="840" spans="1:50" ht="11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</row>
    <row r="841" spans="1:50" ht="11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</row>
    <row r="842" spans="1:50" ht="11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</row>
    <row r="843" spans="1:50" ht="11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</row>
    <row r="844" spans="1:50" ht="11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</row>
    <row r="845" spans="1:50" ht="11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</row>
    <row r="846" spans="1:50" ht="11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</row>
    <row r="847" spans="1:50" ht="11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</row>
    <row r="848" spans="1:50" ht="11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</row>
    <row r="849" spans="1:50" ht="11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</row>
    <row r="850" spans="1:50" ht="11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</row>
    <row r="851" spans="1:50" ht="11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</row>
    <row r="852" spans="1:50" ht="11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</row>
    <row r="853" spans="1:50" ht="11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</row>
    <row r="854" spans="1:50" ht="11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</row>
    <row r="855" spans="1:50" ht="11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</row>
    <row r="856" spans="1:50" ht="11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</row>
    <row r="857" spans="1:50" ht="11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</row>
    <row r="858" spans="1:50" ht="11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</row>
    <row r="859" spans="1:50" ht="11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</row>
    <row r="860" spans="1:50" ht="11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</row>
    <row r="861" spans="1:50" ht="11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</row>
    <row r="862" spans="1:50" ht="11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</row>
    <row r="863" spans="1:50" ht="11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</row>
    <row r="864" spans="1:50" ht="11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</row>
    <row r="865" spans="1:50" ht="11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</row>
    <row r="866" spans="1:50" ht="11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</row>
    <row r="867" spans="1:50" ht="11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</row>
    <row r="868" spans="1:50" ht="11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</row>
    <row r="869" spans="1:50" ht="11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</row>
    <row r="870" spans="1:50" ht="11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</row>
    <row r="871" spans="1:50" ht="11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</row>
    <row r="872" spans="1:50" ht="11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</row>
    <row r="873" spans="1:50" ht="11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</row>
    <row r="874" spans="1:50" ht="11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</row>
    <row r="875" spans="1:50" ht="11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</row>
    <row r="876" spans="1:50" ht="11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</row>
    <row r="877" spans="1:50" ht="11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</row>
    <row r="878" spans="1:50" ht="11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</row>
    <row r="879" spans="1:50" ht="11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</row>
    <row r="880" spans="1:50" ht="11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</row>
    <row r="881" spans="1:50" ht="11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</row>
    <row r="882" spans="1:50" ht="11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</row>
    <row r="883" spans="1:50" ht="11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</row>
    <row r="884" spans="1:50" ht="11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</row>
    <row r="885" spans="1:50" ht="11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</row>
    <row r="886" spans="1:50" ht="11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</row>
    <row r="887" spans="1:50" ht="11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</row>
    <row r="888" spans="1:50" ht="11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</row>
    <row r="889" spans="1:50" ht="11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</row>
    <row r="890" spans="1:50" ht="11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</row>
    <row r="891" spans="1:50" ht="11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</row>
    <row r="892" spans="1:50" ht="11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</row>
    <row r="893" spans="1:50" ht="11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</row>
    <row r="894" spans="1:50" ht="11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</row>
    <row r="895" spans="1:50" ht="11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</row>
    <row r="896" spans="1:50" ht="11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</row>
    <row r="897" spans="1:50" ht="11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</row>
    <row r="898" spans="1:50" ht="11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</row>
    <row r="899" spans="1:50" ht="11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</row>
    <row r="900" spans="1:50" ht="11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</row>
    <row r="901" spans="1:50" ht="11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</row>
    <row r="902" spans="1:50" ht="11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</row>
    <row r="903" spans="1:50" ht="11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</row>
    <row r="904" spans="1:50" ht="11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</row>
    <row r="905" spans="1:50" ht="11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</row>
    <row r="906" spans="1:50" ht="11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</row>
    <row r="907" spans="1:50" ht="11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</row>
    <row r="908" spans="1:50" ht="11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</row>
    <row r="909" spans="1:50" ht="11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</row>
    <row r="910" spans="1:50" ht="11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</row>
    <row r="911" spans="1:50" ht="11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</row>
    <row r="912" spans="1:50" ht="11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</row>
    <row r="913" spans="1:50" ht="11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</row>
    <row r="914" spans="1:50" ht="11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</row>
    <row r="915" spans="1:50" ht="11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</row>
    <row r="916" spans="1:50" ht="11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</row>
    <row r="917" spans="1:50" ht="11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</row>
    <row r="918" spans="1:50" ht="11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</row>
    <row r="919" spans="1:50" ht="11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</row>
    <row r="920" spans="1:50" ht="11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</row>
    <row r="921" spans="1:50" ht="11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</row>
    <row r="922" spans="1:50" ht="11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</row>
    <row r="923" spans="1:50" ht="11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</row>
    <row r="924" spans="1:50" ht="11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</row>
    <row r="925" spans="1:50" ht="11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</row>
    <row r="926" spans="1:50" ht="11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</row>
    <row r="927" spans="1:50" ht="11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</row>
    <row r="928" spans="1:50" ht="11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</row>
    <row r="929" spans="1:50" ht="11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</row>
    <row r="930" spans="1:50" ht="11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</row>
    <row r="931" spans="1:50" ht="11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</row>
    <row r="932" spans="1:50" ht="11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</row>
    <row r="933" spans="1:50" ht="11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</row>
    <row r="934" spans="1:50" ht="11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</row>
    <row r="935" spans="1:50" ht="11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</row>
    <row r="936" spans="1:50" ht="11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</row>
    <row r="937" spans="1:50" ht="11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</row>
    <row r="938" spans="1:50" ht="11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</row>
    <row r="939" spans="1:50" ht="11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</row>
    <row r="940" spans="1:50" ht="11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</row>
    <row r="941" spans="1:50" ht="11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</row>
    <row r="942" spans="1:50" ht="11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</row>
    <row r="943" spans="1:50" ht="11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</row>
    <row r="944" spans="1:50" ht="11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</row>
    <row r="945" spans="1:50" ht="11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</row>
    <row r="946" spans="1:50" ht="11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</row>
    <row r="947" spans="1:50" ht="11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</row>
    <row r="948" spans="1:50" ht="11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</row>
    <row r="949" spans="1:50" ht="11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</row>
    <row r="950" spans="1:50" ht="11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</row>
    <row r="951" spans="1:50" ht="11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</row>
    <row r="952" spans="1:50" ht="11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</row>
    <row r="953" spans="1:50" ht="11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</row>
    <row r="954" spans="1:50" ht="11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</row>
    <row r="955" spans="1:50" ht="11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</row>
    <row r="956" spans="1:50" ht="11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</row>
    <row r="957" spans="1:50" ht="11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</row>
    <row r="958" spans="1:50" ht="11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</row>
    <row r="959" spans="1:50" ht="11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</row>
    <row r="960" spans="1:50" ht="11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</row>
    <row r="961" spans="1:50" ht="11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</row>
    <row r="962" spans="1:50" ht="11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</row>
    <row r="963" spans="1:50" ht="11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</row>
    <row r="964" spans="1:50" ht="11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</row>
    <row r="965" spans="1:50" ht="11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</row>
    <row r="966" spans="1:50" ht="11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</row>
    <row r="967" spans="1:50" ht="11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</row>
    <row r="968" spans="1:50" ht="11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</row>
    <row r="969" spans="1:50" ht="11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</row>
    <row r="970" spans="1:50" ht="11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</row>
    <row r="971" spans="1:50" ht="11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</row>
    <row r="972" spans="1:50" ht="11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</row>
    <row r="973" spans="1:50" ht="11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</row>
    <row r="974" spans="1:50" ht="11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</row>
    <row r="975" spans="1:50" ht="11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</row>
    <row r="976" spans="1:50" ht="11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</row>
    <row r="977" spans="1:50" ht="11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</row>
    <row r="978" spans="1:50" ht="11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</row>
    <row r="979" spans="1:50" ht="11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</row>
    <row r="980" spans="1:50" ht="11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</row>
    <row r="981" spans="1:50" ht="11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</row>
    <row r="982" spans="1:50" ht="11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</row>
    <row r="983" spans="1:50" ht="11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</row>
    <row r="984" spans="1:50" ht="11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</row>
    <row r="985" spans="1:50" ht="11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</row>
    <row r="986" spans="1:50" ht="11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</row>
    <row r="987" spans="1:50" ht="11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</row>
    <row r="988" spans="1:50" ht="11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</row>
    <row r="989" spans="1:50" ht="11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</row>
    <row r="990" spans="1:50" ht="11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</row>
    <row r="991" spans="1:50" ht="11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</row>
    <row r="992" spans="1:50" ht="11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</row>
    <row r="993" spans="1:50" ht="11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</row>
    <row r="994" spans="1:50" ht="11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</row>
    <row r="995" spans="1:50" ht="11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</row>
    <row r="996" spans="1:50" ht="11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</row>
    <row r="997" spans="1:50" ht="11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</row>
    <row r="998" spans="1:50" ht="11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</row>
    <row r="999" spans="1:50" ht="11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</row>
    <row r="1000" spans="1:50" ht="11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</row>
  </sheetData>
  <mergeCells count="322">
    <mergeCell ref="A57:H57"/>
    <mergeCell ref="I57:P57"/>
    <mergeCell ref="Q57:X57"/>
    <mergeCell ref="Y57:AF57"/>
    <mergeCell ref="AG57:AN57"/>
    <mergeCell ref="AO57:AV57"/>
    <mergeCell ref="A59:AW59"/>
    <mergeCell ref="AG48:AN48"/>
    <mergeCell ref="AO48:AV48"/>
    <mergeCell ref="A49:H49"/>
    <mergeCell ref="AO49:AV49"/>
    <mergeCell ref="A51:H51"/>
    <mergeCell ref="A52:H52"/>
    <mergeCell ref="I52:P52"/>
    <mergeCell ref="Q52:X52"/>
    <mergeCell ref="Y52:AF52"/>
    <mergeCell ref="AG52:AN52"/>
    <mergeCell ref="AO52:AV52"/>
    <mergeCell ref="A56:H56"/>
    <mergeCell ref="I56:P56"/>
    <mergeCell ref="Q56:X56"/>
    <mergeCell ref="Y56:AF56"/>
    <mergeCell ref="AG56:AN56"/>
    <mergeCell ref="AO56:AV56"/>
    <mergeCell ref="A43:H43"/>
    <mergeCell ref="I43:P43"/>
    <mergeCell ref="Q43:X43"/>
    <mergeCell ref="Y43:AF43"/>
    <mergeCell ref="AG43:AN43"/>
    <mergeCell ref="AO43:AV43"/>
    <mergeCell ref="A44:H44"/>
    <mergeCell ref="AO44:AV44"/>
    <mergeCell ref="A46:H46"/>
    <mergeCell ref="I44:P44"/>
    <mergeCell ref="Q44:X44"/>
    <mergeCell ref="A45:H45"/>
    <mergeCell ref="I45:P45"/>
    <mergeCell ref="Q45:X45"/>
    <mergeCell ref="I46:P46"/>
    <mergeCell ref="Q46:X46"/>
    <mergeCell ref="Y44:AF44"/>
    <mergeCell ref="AG44:AN44"/>
    <mergeCell ref="Y45:AF45"/>
    <mergeCell ref="AG45:AN45"/>
    <mergeCell ref="AO45:AV45"/>
    <mergeCell ref="Y46:AF46"/>
    <mergeCell ref="AG46:AN46"/>
    <mergeCell ref="AO46:AV46"/>
    <mergeCell ref="A47:H47"/>
    <mergeCell ref="I47:P47"/>
    <mergeCell ref="Q47:X47"/>
    <mergeCell ref="Y47:AF47"/>
    <mergeCell ref="AG47:AN47"/>
    <mergeCell ref="AO47:AV47"/>
    <mergeCell ref="A48:H48"/>
    <mergeCell ref="I48:P48"/>
    <mergeCell ref="Q48:X48"/>
    <mergeCell ref="Y48:AF48"/>
    <mergeCell ref="AO53:AV53"/>
    <mergeCell ref="A54:H54"/>
    <mergeCell ref="AO54:AV54"/>
    <mergeCell ref="I54:P54"/>
    <mergeCell ref="Q54:X54"/>
    <mergeCell ref="I55:P55"/>
    <mergeCell ref="Q55:X55"/>
    <mergeCell ref="Y55:AF55"/>
    <mergeCell ref="AG55:AN55"/>
    <mergeCell ref="AO55:AV55"/>
    <mergeCell ref="A55:H55"/>
    <mergeCell ref="A50:H50"/>
    <mergeCell ref="I50:P50"/>
    <mergeCell ref="Q50:X50"/>
    <mergeCell ref="I51:P51"/>
    <mergeCell ref="Q51:X51"/>
    <mergeCell ref="Y54:AF54"/>
    <mergeCell ref="AG54:AN54"/>
    <mergeCell ref="A53:H53"/>
    <mergeCell ref="I53:P53"/>
    <mergeCell ref="Q53:X53"/>
    <mergeCell ref="Y53:AF53"/>
    <mergeCell ref="AG53:AN53"/>
    <mergeCell ref="Y49:AF49"/>
    <mergeCell ref="AG49:AN49"/>
    <mergeCell ref="Y50:AF50"/>
    <mergeCell ref="AG50:AN50"/>
    <mergeCell ref="AO50:AV50"/>
    <mergeCell ref="Y51:AF51"/>
    <mergeCell ref="AG51:AN51"/>
    <mergeCell ref="AO51:AV51"/>
    <mergeCell ref="I49:P49"/>
    <mergeCell ref="Q49:X49"/>
    <mergeCell ref="C20:AA20"/>
    <mergeCell ref="AB20:AH20"/>
    <mergeCell ref="C21:AA23"/>
    <mergeCell ref="AB21:AE21"/>
    <mergeCell ref="D36:L36"/>
    <mergeCell ref="A38:AW38"/>
    <mergeCell ref="A40:H41"/>
    <mergeCell ref="A42:H42"/>
    <mergeCell ref="I42:P42"/>
    <mergeCell ref="Q42:X42"/>
    <mergeCell ref="Y42:AF42"/>
    <mergeCell ref="AG42:AN42"/>
    <mergeCell ref="AO42:AV42"/>
    <mergeCell ref="C30:AX30"/>
    <mergeCell ref="D31:AW32"/>
    <mergeCell ref="C33:AX34"/>
    <mergeCell ref="D35:S35"/>
    <mergeCell ref="A30:B32"/>
    <mergeCell ref="A33:B36"/>
    <mergeCell ref="I40:P41"/>
    <mergeCell ref="Q40:X41"/>
    <mergeCell ref="Y40:AF41"/>
    <mergeCell ref="AG40:AN41"/>
    <mergeCell ref="AO40:AV41"/>
    <mergeCell ref="A18:B19"/>
    <mergeCell ref="C18:AA19"/>
    <mergeCell ref="AB22:AE22"/>
    <mergeCell ref="AB23:AD23"/>
    <mergeCell ref="AF23:AN23"/>
    <mergeCell ref="AF24:AX24"/>
    <mergeCell ref="AJ25:AS25"/>
    <mergeCell ref="C29:AA29"/>
    <mergeCell ref="AB29:AD29"/>
    <mergeCell ref="AF29:AX29"/>
    <mergeCell ref="C24:AA24"/>
    <mergeCell ref="AB24:AD24"/>
    <mergeCell ref="C25:AA25"/>
    <mergeCell ref="AB25:AH25"/>
    <mergeCell ref="C26:AA28"/>
    <mergeCell ref="AB26:AE26"/>
    <mergeCell ref="AB27:AE27"/>
    <mergeCell ref="AB28:AD28"/>
    <mergeCell ref="AG26:AN26"/>
    <mergeCell ref="AG27:AN27"/>
    <mergeCell ref="AF28:AN28"/>
    <mergeCell ref="AI18:AJ19"/>
    <mergeCell ref="AK18:AL19"/>
    <mergeCell ref="A20:B29"/>
    <mergeCell ref="AQ18:AR19"/>
    <mergeCell ref="AS18:AT19"/>
    <mergeCell ref="AU18:AV19"/>
    <mergeCell ref="AW18:AX19"/>
    <mergeCell ref="C11:N11"/>
    <mergeCell ref="P11:AX12"/>
    <mergeCell ref="C14:I14"/>
    <mergeCell ref="J14:AX14"/>
    <mergeCell ref="G15:AV15"/>
    <mergeCell ref="A88:G88"/>
    <mergeCell ref="H88:N88"/>
    <mergeCell ref="O88:Z88"/>
    <mergeCell ref="AA88:AL88"/>
    <mergeCell ref="AM88:AX88"/>
    <mergeCell ref="B1:Q1"/>
    <mergeCell ref="AE1:AX1"/>
    <mergeCell ref="A3:AX5"/>
    <mergeCell ref="C7:I7"/>
    <mergeCell ref="J7:K7"/>
    <mergeCell ref="AP7:AQ7"/>
    <mergeCell ref="AR7:AX7"/>
    <mergeCell ref="C9:N9"/>
    <mergeCell ref="F10:I10"/>
    <mergeCell ref="J10:K10"/>
    <mergeCell ref="Q10:W10"/>
    <mergeCell ref="Z10:AE10"/>
    <mergeCell ref="AH10:AN10"/>
    <mergeCell ref="AQ10:AX10"/>
    <mergeCell ref="AM18:AN19"/>
    <mergeCell ref="AO18:AP19"/>
    <mergeCell ref="AJ20:AS20"/>
    <mergeCell ref="AG21:AN21"/>
    <mergeCell ref="AG22:AN22"/>
    <mergeCell ref="H81:N81"/>
    <mergeCell ref="O81:Z81"/>
    <mergeCell ref="A81:G81"/>
    <mergeCell ref="A82:G82"/>
    <mergeCell ref="H82:N82"/>
    <mergeCell ref="O82:Z82"/>
    <mergeCell ref="AA82:AL82"/>
    <mergeCell ref="AM82:AX82"/>
    <mergeCell ref="A83:G83"/>
    <mergeCell ref="AA83:AL83"/>
    <mergeCell ref="AM83:AX83"/>
    <mergeCell ref="O78:Z78"/>
    <mergeCell ref="AA78:AL78"/>
    <mergeCell ref="AM78:AX78"/>
    <mergeCell ref="A79:G79"/>
    <mergeCell ref="H79:N79"/>
    <mergeCell ref="O79:Z79"/>
    <mergeCell ref="A80:G80"/>
    <mergeCell ref="H80:N80"/>
    <mergeCell ref="O80:Z80"/>
    <mergeCell ref="A91:G91"/>
    <mergeCell ref="H91:N91"/>
    <mergeCell ref="O91:Z91"/>
    <mergeCell ref="AA91:AL91"/>
    <mergeCell ref="AM91:AX91"/>
    <mergeCell ref="A92:G92"/>
    <mergeCell ref="O77:Z77"/>
    <mergeCell ref="AA77:AL77"/>
    <mergeCell ref="A76:G76"/>
    <mergeCell ref="H76:N76"/>
    <mergeCell ref="O76:Z76"/>
    <mergeCell ref="AA76:AL76"/>
    <mergeCell ref="AM76:AX76"/>
    <mergeCell ref="H77:N77"/>
    <mergeCell ref="AM77:AX77"/>
    <mergeCell ref="AA79:AL79"/>
    <mergeCell ref="AM79:AX79"/>
    <mergeCell ref="AA80:AL80"/>
    <mergeCell ref="AM80:AX80"/>
    <mergeCell ref="AA81:AL81"/>
    <mergeCell ref="AM81:AX81"/>
    <mergeCell ref="A77:G77"/>
    <mergeCell ref="A78:G78"/>
    <mergeCell ref="H78:N78"/>
    <mergeCell ref="H92:N92"/>
    <mergeCell ref="O92:Z92"/>
    <mergeCell ref="A93:G93"/>
    <mergeCell ref="H93:N93"/>
    <mergeCell ref="O93:Z93"/>
    <mergeCell ref="AA92:AL92"/>
    <mergeCell ref="AM92:AX92"/>
    <mergeCell ref="AA93:AL93"/>
    <mergeCell ref="AM93:AX93"/>
    <mergeCell ref="O90:Z90"/>
    <mergeCell ref="AA90:AL90"/>
    <mergeCell ref="A89:G89"/>
    <mergeCell ref="H89:N89"/>
    <mergeCell ref="O89:Z89"/>
    <mergeCell ref="AA89:AL89"/>
    <mergeCell ref="AM89:AX89"/>
    <mergeCell ref="H90:N90"/>
    <mergeCell ref="AM90:AX90"/>
    <mergeCell ref="A90:G90"/>
    <mergeCell ref="AA87:AL87"/>
    <mergeCell ref="AM87:AX87"/>
    <mergeCell ref="A85:G85"/>
    <mergeCell ref="A86:G86"/>
    <mergeCell ref="H86:N86"/>
    <mergeCell ref="O86:Z86"/>
    <mergeCell ref="AA86:AL86"/>
    <mergeCell ref="AM86:AX86"/>
    <mergeCell ref="A87:G87"/>
    <mergeCell ref="H87:N87"/>
    <mergeCell ref="O87:Z87"/>
    <mergeCell ref="AA84:AL84"/>
    <mergeCell ref="AM84:AX84"/>
    <mergeCell ref="AA85:AL85"/>
    <mergeCell ref="AM85:AX85"/>
    <mergeCell ref="H83:N83"/>
    <mergeCell ref="O83:Z83"/>
    <mergeCell ref="A84:G84"/>
    <mergeCell ref="H84:N84"/>
    <mergeCell ref="O84:Z84"/>
    <mergeCell ref="H85:N85"/>
    <mergeCell ref="O85:Z85"/>
    <mergeCell ref="A69:G69"/>
    <mergeCell ref="H69:N69"/>
    <mergeCell ref="O69:Z69"/>
    <mergeCell ref="AA69:AL69"/>
    <mergeCell ref="AM69:AX69"/>
    <mergeCell ref="A70:G70"/>
    <mergeCell ref="H74:N74"/>
    <mergeCell ref="O74:Z74"/>
    <mergeCell ref="A75:G75"/>
    <mergeCell ref="H75:N75"/>
    <mergeCell ref="O75:Z75"/>
    <mergeCell ref="AA75:AL75"/>
    <mergeCell ref="AM75:AX75"/>
    <mergeCell ref="A71:G71"/>
    <mergeCell ref="H71:N71"/>
    <mergeCell ref="O71:Z71"/>
    <mergeCell ref="H72:N72"/>
    <mergeCell ref="O72:Z72"/>
    <mergeCell ref="AA66:AL66"/>
    <mergeCell ref="AM66:AX66"/>
    <mergeCell ref="AA67:AL67"/>
    <mergeCell ref="AM67:AX67"/>
    <mergeCell ref="AA68:AL68"/>
    <mergeCell ref="AM68:AX68"/>
    <mergeCell ref="A64:G64"/>
    <mergeCell ref="A65:G65"/>
    <mergeCell ref="H65:N65"/>
    <mergeCell ref="O65:Z65"/>
    <mergeCell ref="AA65:AL65"/>
    <mergeCell ref="AM65:AX65"/>
    <mergeCell ref="A66:G66"/>
    <mergeCell ref="H66:N66"/>
    <mergeCell ref="O66:Z66"/>
    <mergeCell ref="A67:G67"/>
    <mergeCell ref="H67:N67"/>
    <mergeCell ref="O67:Z67"/>
    <mergeCell ref="H68:N68"/>
    <mergeCell ref="O68:Z68"/>
    <mergeCell ref="A68:G68"/>
    <mergeCell ref="O64:Z64"/>
    <mergeCell ref="AA64:AL64"/>
    <mergeCell ref="A61:G63"/>
    <mergeCell ref="H61:N63"/>
    <mergeCell ref="O61:Z63"/>
    <mergeCell ref="AA61:AL63"/>
    <mergeCell ref="AM61:AX63"/>
    <mergeCell ref="H64:N64"/>
    <mergeCell ref="AM64:AX64"/>
    <mergeCell ref="AA74:AL74"/>
    <mergeCell ref="AM74:AX74"/>
    <mergeCell ref="A72:G72"/>
    <mergeCell ref="A73:G73"/>
    <mergeCell ref="H73:N73"/>
    <mergeCell ref="O73:Z73"/>
    <mergeCell ref="AA73:AL73"/>
    <mergeCell ref="AM73:AX73"/>
    <mergeCell ref="A74:G74"/>
    <mergeCell ref="AA70:AL70"/>
    <mergeCell ref="AM70:AX70"/>
    <mergeCell ref="AA71:AL71"/>
    <mergeCell ref="AM71:AX71"/>
    <mergeCell ref="AA72:AL72"/>
    <mergeCell ref="AM72:AX72"/>
    <mergeCell ref="H70:N70"/>
    <mergeCell ref="O70:Z70"/>
  </mergeCells>
  <hyperlinks>
    <hyperlink ref="AF29" r:id="rId1" xr:uid="{AA3119ED-40B6-4040-B40F-9A2009803CDF}"/>
  </hyperlinks>
  <pageMargins left="0.62992125984251968" right="0.31496062992125984" top="0.31496062992125984" bottom="0.31496062992125984" header="0" footer="0"/>
  <pageSetup paperSize="9" orientation="portrait" r:id="rId2"/>
  <headerFooter>
    <oddFooter>&amp;R&amp;P</oddFooter>
  </headerFooter>
  <rowBreaks count="2" manualBreakCount="2">
    <brk id="36" man="1"/>
    <brk id="5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BA1000"/>
  <sheetViews>
    <sheetView topLeftCell="A100" workbookViewId="0">
      <selection activeCell="BA111" sqref="BA111"/>
    </sheetView>
  </sheetViews>
  <sheetFormatPr defaultColWidth="16.83203125" defaultRowHeight="15" customHeight="1" x14ac:dyDescent="0.2"/>
  <cols>
    <col min="1" max="28" width="2.6640625" customWidth="1"/>
    <col min="29" max="29" width="0.83203125" customWidth="1"/>
    <col min="30" max="37" width="2.6640625" hidden="1" customWidth="1"/>
    <col min="38" max="48" width="2.6640625" customWidth="1"/>
    <col min="49" max="50" width="2.1640625" customWidth="1"/>
    <col min="51" max="51" width="12.5" customWidth="1"/>
    <col min="52" max="52" width="14.83203125" customWidth="1"/>
    <col min="53" max="53" width="23.33203125" customWidth="1"/>
  </cols>
  <sheetData>
    <row r="1" spans="1:53" ht="47.25" customHeight="1" x14ac:dyDescent="0.25">
      <c r="A1" s="113" t="s">
        <v>170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1"/>
    </row>
    <row r="2" spans="1:53" ht="11.2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53" ht="63" customHeight="1" x14ac:dyDescent="0.2">
      <c r="A3" s="114" t="s">
        <v>171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6"/>
      <c r="AL3" s="115" t="s">
        <v>172</v>
      </c>
      <c r="AM3" s="75"/>
      <c r="AN3" s="75"/>
      <c r="AO3" s="75"/>
      <c r="AP3" s="76"/>
      <c r="AQ3" s="115" t="s">
        <v>173</v>
      </c>
      <c r="AR3" s="75"/>
      <c r="AS3" s="75"/>
      <c r="AT3" s="75"/>
      <c r="AU3" s="75"/>
      <c r="AV3" s="75"/>
      <c r="AW3" s="75"/>
      <c r="AX3" s="76"/>
    </row>
    <row r="4" spans="1:53" ht="11.25" customHeight="1" x14ac:dyDescent="0.2">
      <c r="A4" s="106">
        <v>1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6"/>
      <c r="AL4" s="106">
        <v>2</v>
      </c>
      <c r="AM4" s="75"/>
      <c r="AN4" s="75"/>
      <c r="AO4" s="75"/>
      <c r="AP4" s="76"/>
      <c r="AQ4" s="106">
        <v>3</v>
      </c>
      <c r="AR4" s="75"/>
      <c r="AS4" s="75"/>
      <c r="AT4" s="75"/>
      <c r="AU4" s="75"/>
      <c r="AV4" s="75"/>
      <c r="AW4" s="75"/>
      <c r="AX4" s="76"/>
    </row>
    <row r="5" spans="1:53" ht="28.5" customHeight="1" x14ac:dyDescent="0.2">
      <c r="A5" s="77" t="s">
        <v>174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6"/>
      <c r="AL5" s="115" t="s">
        <v>175</v>
      </c>
      <c r="AM5" s="75"/>
      <c r="AN5" s="75"/>
      <c r="AO5" s="75"/>
      <c r="AP5" s="76"/>
      <c r="AQ5" s="117">
        <v>1831910.55</v>
      </c>
      <c r="AR5" s="75"/>
      <c r="AS5" s="75"/>
      <c r="AT5" s="75"/>
      <c r="AU5" s="75"/>
      <c r="AV5" s="75"/>
      <c r="AW5" s="75"/>
      <c r="AX5" s="76"/>
    </row>
    <row r="6" spans="1:53" ht="18" customHeight="1" x14ac:dyDescent="0.2">
      <c r="A6" s="77" t="s">
        <v>176</v>
      </c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6"/>
      <c r="AL6" s="83" t="s">
        <v>177</v>
      </c>
      <c r="AM6" s="75"/>
      <c r="AN6" s="75"/>
      <c r="AO6" s="75"/>
      <c r="AP6" s="76"/>
      <c r="AQ6" s="116" t="s">
        <v>49</v>
      </c>
      <c r="AR6" s="75"/>
      <c r="AS6" s="75"/>
      <c r="AT6" s="75"/>
      <c r="AU6" s="75"/>
      <c r="AV6" s="75"/>
      <c r="AW6" s="75"/>
      <c r="AX6" s="76"/>
    </row>
    <row r="7" spans="1:53" ht="27" customHeight="1" x14ac:dyDescent="0.2">
      <c r="A7" s="77" t="s">
        <v>178</v>
      </c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6"/>
      <c r="AL7" s="83" t="s">
        <v>179</v>
      </c>
      <c r="AM7" s="75"/>
      <c r="AN7" s="75"/>
      <c r="AO7" s="75"/>
      <c r="AP7" s="76"/>
      <c r="AQ7" s="116">
        <v>0</v>
      </c>
      <c r="AR7" s="75"/>
      <c r="AS7" s="75"/>
      <c r="AT7" s="75"/>
      <c r="AU7" s="75"/>
      <c r="AV7" s="75"/>
      <c r="AW7" s="75"/>
      <c r="AX7" s="76"/>
      <c r="AY7" s="1"/>
      <c r="AZ7" s="1"/>
      <c r="BA7" s="1"/>
    </row>
    <row r="8" spans="1:53" ht="19.5" customHeight="1" x14ac:dyDescent="0.2">
      <c r="A8" s="77" t="s">
        <v>180</v>
      </c>
      <c r="B8" s="75"/>
      <c r="C8" s="75"/>
      <c r="D8" s="75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6"/>
      <c r="AL8" s="114" t="s">
        <v>181</v>
      </c>
      <c r="AM8" s="75"/>
      <c r="AN8" s="75"/>
      <c r="AO8" s="75"/>
      <c r="AP8" s="76"/>
      <c r="AQ8" s="116">
        <v>0</v>
      </c>
      <c r="AR8" s="75"/>
      <c r="AS8" s="75"/>
      <c r="AT8" s="75"/>
      <c r="AU8" s="75"/>
      <c r="AV8" s="75"/>
      <c r="AW8" s="75"/>
      <c r="AX8" s="76"/>
      <c r="AY8" s="1"/>
      <c r="AZ8" s="1"/>
      <c r="BA8" s="1"/>
    </row>
    <row r="9" spans="1:53" ht="11.25" customHeight="1" x14ac:dyDescent="0.2">
      <c r="A9" s="77" t="s">
        <v>182</v>
      </c>
      <c r="B9" s="75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6"/>
      <c r="AL9" s="83" t="s">
        <v>183</v>
      </c>
      <c r="AM9" s="75"/>
      <c r="AN9" s="75"/>
      <c r="AO9" s="75"/>
      <c r="AP9" s="76"/>
      <c r="AQ9" s="116">
        <v>0</v>
      </c>
      <c r="AR9" s="75"/>
      <c r="AS9" s="75"/>
      <c r="AT9" s="75"/>
      <c r="AU9" s="75"/>
      <c r="AV9" s="75"/>
      <c r="AW9" s="75"/>
      <c r="AX9" s="76"/>
    </row>
    <row r="10" spans="1:53" ht="19.5" customHeight="1" x14ac:dyDescent="0.2">
      <c r="A10" s="118" t="s">
        <v>184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6"/>
      <c r="AL10" s="83" t="s">
        <v>185</v>
      </c>
      <c r="AM10" s="75"/>
      <c r="AN10" s="75"/>
      <c r="AO10" s="75"/>
      <c r="AP10" s="76"/>
      <c r="AQ10" s="116">
        <v>1831910.55</v>
      </c>
      <c r="AR10" s="75"/>
      <c r="AS10" s="75"/>
      <c r="AT10" s="75"/>
      <c r="AU10" s="75"/>
      <c r="AV10" s="75"/>
      <c r="AW10" s="75"/>
      <c r="AX10" s="76"/>
      <c r="AY10" s="1"/>
      <c r="AZ10" s="1"/>
      <c r="BA10" s="1"/>
    </row>
    <row r="11" spans="1:53" ht="19.5" customHeight="1" x14ac:dyDescent="0.2">
      <c r="A11" s="77" t="s">
        <v>186</v>
      </c>
      <c r="B11" s="75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6"/>
      <c r="AL11" s="83" t="s">
        <v>187</v>
      </c>
      <c r="AM11" s="75"/>
      <c r="AN11" s="75"/>
      <c r="AO11" s="75"/>
      <c r="AP11" s="76"/>
      <c r="AQ11" s="116" t="s">
        <v>49</v>
      </c>
      <c r="AR11" s="75"/>
      <c r="AS11" s="75"/>
      <c r="AT11" s="75"/>
      <c r="AU11" s="75"/>
      <c r="AV11" s="75"/>
      <c r="AW11" s="75"/>
      <c r="AX11" s="76"/>
      <c r="AY11" s="1"/>
      <c r="AZ11" s="1"/>
      <c r="BA11" s="1"/>
    </row>
    <row r="12" spans="1:53" ht="27" customHeight="1" x14ac:dyDescent="0.2">
      <c r="A12" s="77" t="s">
        <v>188</v>
      </c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6"/>
      <c r="AL12" s="78" t="s">
        <v>189</v>
      </c>
      <c r="AM12" s="75"/>
      <c r="AN12" s="75"/>
      <c r="AO12" s="75"/>
      <c r="AP12" s="76"/>
      <c r="AQ12" s="117">
        <f>AQ13+AQ14</f>
        <v>6397691.3799999999</v>
      </c>
      <c r="AR12" s="75"/>
      <c r="AS12" s="75"/>
      <c r="AT12" s="75"/>
      <c r="AU12" s="75"/>
      <c r="AV12" s="75"/>
      <c r="AW12" s="75"/>
      <c r="AX12" s="76"/>
    </row>
    <row r="13" spans="1:53" ht="19.5" customHeight="1" x14ac:dyDescent="0.2">
      <c r="A13" s="118" t="s">
        <v>190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6"/>
      <c r="AL13" s="83" t="s">
        <v>191</v>
      </c>
      <c r="AM13" s="75"/>
      <c r="AN13" s="75"/>
      <c r="AO13" s="75"/>
      <c r="AP13" s="76"/>
      <c r="AQ13" s="116">
        <v>2041538.83</v>
      </c>
      <c r="AR13" s="75"/>
      <c r="AS13" s="75"/>
      <c r="AT13" s="75"/>
      <c r="AU13" s="75"/>
      <c r="AV13" s="75"/>
      <c r="AW13" s="75"/>
      <c r="AX13" s="76"/>
      <c r="AY13" s="1"/>
      <c r="AZ13" s="1"/>
      <c r="BA13" s="1"/>
    </row>
    <row r="14" spans="1:53" ht="30" customHeight="1" x14ac:dyDescent="0.2">
      <c r="A14" s="96" t="s">
        <v>192</v>
      </c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7"/>
      <c r="AL14" s="83" t="s">
        <v>193</v>
      </c>
      <c r="AM14" s="75"/>
      <c r="AN14" s="75"/>
      <c r="AO14" s="75"/>
      <c r="AP14" s="76"/>
      <c r="AQ14" s="117">
        <f>AQ15</f>
        <v>4356152.55</v>
      </c>
      <c r="AR14" s="75"/>
      <c r="AS14" s="75"/>
      <c r="AT14" s="75"/>
      <c r="AU14" s="75"/>
      <c r="AV14" s="75"/>
      <c r="AW14" s="75"/>
      <c r="AX14" s="76"/>
      <c r="AY14" s="1"/>
      <c r="AZ14" s="1"/>
      <c r="BA14" s="1"/>
    </row>
    <row r="15" spans="1:53" ht="14.25" customHeight="1" x14ac:dyDescent="0.2">
      <c r="A15" s="96" t="s">
        <v>180</v>
      </c>
      <c r="B15" s="63"/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7"/>
      <c r="AL15" s="83" t="s">
        <v>194</v>
      </c>
      <c r="AM15" s="75"/>
      <c r="AN15" s="75"/>
      <c r="AO15" s="75"/>
      <c r="AP15" s="76"/>
      <c r="AQ15" s="116">
        <v>4356152.55</v>
      </c>
      <c r="AR15" s="75"/>
      <c r="AS15" s="75"/>
      <c r="AT15" s="75"/>
      <c r="AU15" s="75"/>
      <c r="AV15" s="75"/>
      <c r="AW15" s="75"/>
      <c r="AX15" s="76"/>
    </row>
    <row r="16" spans="1:53" ht="22.5" customHeight="1" x14ac:dyDescent="0.2">
      <c r="A16" s="102" t="s">
        <v>195</v>
      </c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7"/>
      <c r="AL16" s="83" t="s">
        <v>196</v>
      </c>
      <c r="AM16" s="75"/>
      <c r="AN16" s="75"/>
      <c r="AO16" s="75"/>
      <c r="AP16" s="76"/>
      <c r="AQ16" s="116" t="s">
        <v>49</v>
      </c>
      <c r="AR16" s="75"/>
      <c r="AS16" s="75"/>
      <c r="AT16" s="75"/>
      <c r="AU16" s="75"/>
      <c r="AV16" s="75"/>
      <c r="AW16" s="75"/>
      <c r="AX16" s="76"/>
    </row>
    <row r="17" spans="1:53" ht="21" customHeight="1" x14ac:dyDescent="0.2">
      <c r="A17" s="77" t="s">
        <v>197</v>
      </c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  <c r="AI17" s="75"/>
      <c r="AJ17" s="75"/>
      <c r="AK17" s="76"/>
      <c r="AL17" s="83" t="s">
        <v>198</v>
      </c>
      <c r="AM17" s="75"/>
      <c r="AN17" s="75"/>
      <c r="AO17" s="75"/>
      <c r="AP17" s="76"/>
      <c r="AQ17" s="116">
        <v>0</v>
      </c>
      <c r="AR17" s="75"/>
      <c r="AS17" s="75"/>
      <c r="AT17" s="75"/>
      <c r="AU17" s="75"/>
      <c r="AV17" s="75"/>
      <c r="AW17" s="75"/>
      <c r="AX17" s="76"/>
    </row>
    <row r="18" spans="1:53" ht="27.75" customHeight="1" x14ac:dyDescent="0.2">
      <c r="A18" s="77" t="s">
        <v>199</v>
      </c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6"/>
      <c r="AL18" s="78" t="s">
        <v>200</v>
      </c>
      <c r="AM18" s="75"/>
      <c r="AN18" s="75"/>
      <c r="AO18" s="75"/>
      <c r="AP18" s="76"/>
      <c r="AQ18" s="117">
        <f>AQ19+AQ21+AQ22</f>
        <v>60449793.919999994</v>
      </c>
      <c r="AR18" s="75"/>
      <c r="AS18" s="75"/>
      <c r="AT18" s="75"/>
      <c r="AU18" s="75"/>
      <c r="AV18" s="75"/>
      <c r="AW18" s="75"/>
      <c r="AX18" s="76"/>
      <c r="AY18" s="1"/>
      <c r="AZ18" s="1"/>
      <c r="BA18" s="1"/>
    </row>
    <row r="19" spans="1:53" ht="20.25" customHeight="1" x14ac:dyDescent="0.2">
      <c r="A19" s="77" t="s">
        <v>201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6"/>
      <c r="AL19" s="83" t="s">
        <v>177</v>
      </c>
      <c r="AM19" s="75"/>
      <c r="AN19" s="75"/>
      <c r="AO19" s="75"/>
      <c r="AP19" s="76"/>
      <c r="AQ19" s="116">
        <v>28000567.899999999</v>
      </c>
      <c r="AR19" s="75"/>
      <c r="AS19" s="75"/>
      <c r="AT19" s="75"/>
      <c r="AU19" s="75"/>
      <c r="AV19" s="75"/>
      <c r="AW19" s="75"/>
      <c r="AX19" s="76"/>
      <c r="AY19" s="1"/>
      <c r="AZ19" s="1"/>
      <c r="BA19" s="1"/>
    </row>
    <row r="20" spans="1:53" ht="16.5" customHeight="1" x14ac:dyDescent="0.2">
      <c r="A20" s="77" t="s">
        <v>202</v>
      </c>
      <c r="B20" s="75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5"/>
      <c r="AK20" s="76"/>
      <c r="AL20" s="83" t="s">
        <v>179</v>
      </c>
      <c r="AM20" s="75"/>
      <c r="AN20" s="75"/>
      <c r="AO20" s="75"/>
      <c r="AP20" s="76"/>
      <c r="AQ20" s="116" t="s">
        <v>49</v>
      </c>
      <c r="AR20" s="75"/>
      <c r="AS20" s="75"/>
      <c r="AT20" s="75"/>
      <c r="AU20" s="75"/>
      <c r="AV20" s="75"/>
      <c r="AW20" s="75"/>
      <c r="AX20" s="76"/>
    </row>
    <row r="21" spans="1:53" ht="21.75" customHeight="1" x14ac:dyDescent="0.2">
      <c r="A21" s="77" t="s">
        <v>203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  <c r="AJ21" s="75"/>
      <c r="AK21" s="76"/>
      <c r="AL21" s="83" t="s">
        <v>185</v>
      </c>
      <c r="AM21" s="75"/>
      <c r="AN21" s="75"/>
      <c r="AO21" s="75"/>
      <c r="AP21" s="76"/>
      <c r="AQ21" s="116">
        <v>31389509.09</v>
      </c>
      <c r="AR21" s="75"/>
      <c r="AS21" s="75"/>
      <c r="AT21" s="75"/>
      <c r="AU21" s="75"/>
      <c r="AV21" s="75"/>
      <c r="AW21" s="75"/>
      <c r="AX21" s="76"/>
    </row>
    <row r="22" spans="1:53" ht="22.5" customHeight="1" x14ac:dyDescent="0.2">
      <c r="A22" s="77" t="s">
        <v>204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5"/>
      <c r="AK22" s="76"/>
      <c r="AL22" s="83" t="s">
        <v>187</v>
      </c>
      <c r="AM22" s="75"/>
      <c r="AN22" s="75"/>
      <c r="AO22" s="75"/>
      <c r="AP22" s="76"/>
      <c r="AQ22" s="116">
        <v>1059716.93</v>
      </c>
      <c r="AR22" s="75"/>
      <c r="AS22" s="75"/>
      <c r="AT22" s="75"/>
      <c r="AU22" s="75"/>
      <c r="AV22" s="75"/>
      <c r="AW22" s="75"/>
      <c r="AX22" s="76"/>
    </row>
    <row r="23" spans="1:53" ht="30" customHeight="1" x14ac:dyDescent="0.2">
      <c r="A23" s="77" t="s">
        <v>205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5"/>
      <c r="AK23" s="76"/>
      <c r="AL23" s="78" t="s">
        <v>206</v>
      </c>
      <c r="AM23" s="75"/>
      <c r="AN23" s="75"/>
      <c r="AO23" s="75"/>
      <c r="AP23" s="76"/>
      <c r="AQ23" s="117">
        <f>AQ24</f>
        <v>10146875</v>
      </c>
      <c r="AR23" s="75"/>
      <c r="AS23" s="75"/>
      <c r="AT23" s="75"/>
      <c r="AU23" s="75"/>
      <c r="AV23" s="75"/>
      <c r="AW23" s="75"/>
      <c r="AX23" s="76"/>
    </row>
    <row r="24" spans="1:53" ht="30" customHeight="1" x14ac:dyDescent="0.2">
      <c r="A24" s="77" t="s">
        <v>207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6"/>
      <c r="AL24" s="83" t="s">
        <v>191</v>
      </c>
      <c r="AM24" s="75"/>
      <c r="AN24" s="75"/>
      <c r="AO24" s="75"/>
      <c r="AP24" s="76"/>
      <c r="AQ24" s="119">
        <v>10146875</v>
      </c>
      <c r="AR24" s="75"/>
      <c r="AS24" s="75"/>
      <c r="AT24" s="75"/>
      <c r="AU24" s="75"/>
      <c r="AV24" s="75"/>
      <c r="AW24" s="75"/>
      <c r="AX24" s="76"/>
    </row>
    <row r="25" spans="1:53" ht="18.75" customHeight="1" x14ac:dyDescent="0.2">
      <c r="A25" s="77" t="s">
        <v>208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  <c r="AJ25" s="75"/>
      <c r="AK25" s="76"/>
      <c r="AL25" s="83" t="s">
        <v>193</v>
      </c>
      <c r="AM25" s="75"/>
      <c r="AN25" s="75"/>
      <c r="AO25" s="75"/>
      <c r="AP25" s="76"/>
      <c r="AQ25" s="116" t="s">
        <v>49</v>
      </c>
      <c r="AR25" s="75"/>
      <c r="AS25" s="75"/>
      <c r="AT25" s="75"/>
      <c r="AU25" s="75"/>
      <c r="AV25" s="75"/>
      <c r="AW25" s="75"/>
      <c r="AX25" s="76"/>
    </row>
    <row r="26" spans="1:53" ht="27" customHeight="1" x14ac:dyDescent="0.2">
      <c r="A26" s="77" t="s">
        <v>209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6"/>
      <c r="AL26" s="78" t="s">
        <v>210</v>
      </c>
      <c r="AM26" s="75"/>
      <c r="AN26" s="75"/>
      <c r="AO26" s="75"/>
      <c r="AP26" s="76"/>
      <c r="AQ26" s="117">
        <v>3300</v>
      </c>
      <c r="AR26" s="75"/>
      <c r="AS26" s="75"/>
      <c r="AT26" s="75"/>
      <c r="AU26" s="75"/>
      <c r="AV26" s="75"/>
      <c r="AW26" s="75"/>
      <c r="AX26" s="76"/>
    </row>
    <row r="27" spans="1:53" ht="23.25" customHeight="1" x14ac:dyDescent="0.2">
      <c r="A27" s="77" t="s">
        <v>211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6"/>
      <c r="AL27" s="83"/>
      <c r="AM27" s="75"/>
      <c r="AN27" s="75"/>
      <c r="AO27" s="75"/>
      <c r="AP27" s="76"/>
      <c r="AQ27" s="116" t="s">
        <v>49</v>
      </c>
      <c r="AR27" s="75"/>
      <c r="AS27" s="75"/>
      <c r="AT27" s="75"/>
      <c r="AU27" s="75"/>
      <c r="AV27" s="75"/>
      <c r="AW27" s="75"/>
      <c r="AX27" s="76"/>
    </row>
    <row r="28" spans="1:53" ht="18.75" customHeight="1" x14ac:dyDescent="0.2">
      <c r="A28" s="77" t="s">
        <v>212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6"/>
      <c r="AL28" s="83" t="s">
        <v>177</v>
      </c>
      <c r="AM28" s="75"/>
      <c r="AN28" s="75"/>
      <c r="AO28" s="75"/>
      <c r="AP28" s="76"/>
      <c r="AQ28" s="116">
        <v>3300</v>
      </c>
      <c r="AR28" s="75"/>
      <c r="AS28" s="75"/>
      <c r="AT28" s="75"/>
      <c r="AU28" s="75"/>
      <c r="AV28" s="75"/>
      <c r="AW28" s="75"/>
      <c r="AX28" s="76"/>
    </row>
    <row r="29" spans="1:53" ht="26.25" customHeight="1" x14ac:dyDescent="0.2">
      <c r="A29" s="77" t="s">
        <v>213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6"/>
      <c r="AL29" s="78" t="s">
        <v>214</v>
      </c>
      <c r="AM29" s="75"/>
      <c r="AN29" s="75"/>
      <c r="AO29" s="75"/>
      <c r="AP29" s="76"/>
      <c r="AQ29" s="116" t="s">
        <v>49</v>
      </c>
      <c r="AR29" s="75"/>
      <c r="AS29" s="75"/>
      <c r="AT29" s="75"/>
      <c r="AU29" s="75"/>
      <c r="AV29" s="75"/>
      <c r="AW29" s="75"/>
      <c r="AX29" s="76"/>
    </row>
    <row r="30" spans="1:53" ht="21.75" customHeight="1" x14ac:dyDescent="0.2">
      <c r="A30" s="77" t="s">
        <v>215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6"/>
      <c r="AL30" s="78" t="s">
        <v>214</v>
      </c>
      <c r="AM30" s="75"/>
      <c r="AN30" s="75"/>
      <c r="AO30" s="75"/>
      <c r="AP30" s="76"/>
      <c r="AQ30" s="116">
        <v>0</v>
      </c>
      <c r="AR30" s="75"/>
      <c r="AS30" s="75"/>
      <c r="AT30" s="75"/>
      <c r="AU30" s="75"/>
      <c r="AV30" s="75"/>
      <c r="AW30" s="75"/>
      <c r="AX30" s="76"/>
    </row>
    <row r="31" spans="1:53" ht="21.75" customHeight="1" x14ac:dyDescent="0.2">
      <c r="A31" s="77" t="s">
        <v>216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6"/>
      <c r="AL31" s="78" t="s">
        <v>214</v>
      </c>
      <c r="AM31" s="75"/>
      <c r="AN31" s="75"/>
      <c r="AO31" s="75"/>
      <c r="AP31" s="76"/>
      <c r="AQ31" s="116">
        <v>0</v>
      </c>
      <c r="AR31" s="75"/>
      <c r="AS31" s="75"/>
      <c r="AT31" s="75"/>
      <c r="AU31" s="75"/>
      <c r="AV31" s="75"/>
      <c r="AW31" s="75"/>
      <c r="AX31" s="76"/>
      <c r="AY31" s="1"/>
      <c r="AZ31" s="1"/>
      <c r="BA31" s="1"/>
    </row>
    <row r="32" spans="1:53" ht="11.25" customHeight="1" x14ac:dyDescent="0.2">
      <c r="A32" s="77" t="s">
        <v>217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6"/>
      <c r="AL32" s="83" t="s">
        <v>187</v>
      </c>
      <c r="AM32" s="75"/>
      <c r="AN32" s="75"/>
      <c r="AO32" s="75"/>
      <c r="AP32" s="76"/>
      <c r="AQ32" s="116" t="s">
        <v>49</v>
      </c>
      <c r="AR32" s="75"/>
      <c r="AS32" s="75"/>
      <c r="AT32" s="75"/>
      <c r="AU32" s="75"/>
      <c r="AV32" s="75"/>
      <c r="AW32" s="75"/>
      <c r="AX32" s="76"/>
    </row>
    <row r="33" spans="1:53" ht="26.25" customHeight="1" x14ac:dyDescent="0.2">
      <c r="A33" s="77" t="s">
        <v>218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6"/>
      <c r="AL33" s="78" t="s">
        <v>219</v>
      </c>
      <c r="AM33" s="75"/>
      <c r="AN33" s="75"/>
      <c r="AO33" s="75"/>
      <c r="AP33" s="76"/>
      <c r="AQ33" s="116">
        <v>0</v>
      </c>
      <c r="AR33" s="75"/>
      <c r="AS33" s="75"/>
      <c r="AT33" s="75"/>
      <c r="AU33" s="75"/>
      <c r="AV33" s="75"/>
      <c r="AW33" s="75"/>
      <c r="AX33" s="76"/>
    </row>
    <row r="34" spans="1:53" ht="21.75" customHeight="1" x14ac:dyDescent="0.2">
      <c r="A34" s="77" t="s">
        <v>215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6"/>
      <c r="AL34" s="78" t="s">
        <v>219</v>
      </c>
      <c r="AM34" s="75"/>
      <c r="AN34" s="75"/>
      <c r="AO34" s="75"/>
      <c r="AP34" s="76"/>
      <c r="AQ34" s="116">
        <v>0</v>
      </c>
      <c r="AR34" s="75"/>
      <c r="AS34" s="75"/>
      <c r="AT34" s="75"/>
      <c r="AU34" s="75"/>
      <c r="AV34" s="75"/>
      <c r="AW34" s="75"/>
      <c r="AX34" s="76"/>
    </row>
    <row r="35" spans="1:53" ht="21.75" customHeight="1" x14ac:dyDescent="0.2">
      <c r="A35" s="77" t="s">
        <v>216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6"/>
      <c r="AL35" s="78" t="s">
        <v>219</v>
      </c>
      <c r="AM35" s="75"/>
      <c r="AN35" s="75"/>
      <c r="AO35" s="75"/>
      <c r="AP35" s="76"/>
      <c r="AQ35" s="116">
        <v>0</v>
      </c>
      <c r="AR35" s="75"/>
      <c r="AS35" s="75"/>
      <c r="AT35" s="75"/>
      <c r="AU35" s="75"/>
      <c r="AV35" s="75"/>
      <c r="AW35" s="75"/>
      <c r="AX35" s="76"/>
    </row>
    <row r="36" spans="1:53" ht="33" customHeight="1" x14ac:dyDescent="0.2">
      <c r="A36" s="77" t="s">
        <v>220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6"/>
      <c r="AL36" s="83"/>
      <c r="AM36" s="75"/>
      <c r="AN36" s="75"/>
      <c r="AO36" s="75"/>
      <c r="AP36" s="76"/>
      <c r="AQ36" s="117">
        <f>AQ38+AQ45</f>
        <v>2209078.56</v>
      </c>
      <c r="AR36" s="75"/>
      <c r="AS36" s="75"/>
      <c r="AT36" s="75"/>
      <c r="AU36" s="75"/>
      <c r="AV36" s="75"/>
      <c r="AW36" s="75"/>
      <c r="AX36" s="76"/>
      <c r="BA36" s="25"/>
    </row>
    <row r="37" spans="1:53" ht="25.5" customHeight="1" x14ac:dyDescent="0.2">
      <c r="A37" s="77" t="s">
        <v>221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6"/>
      <c r="AL37" s="83"/>
      <c r="AM37" s="75"/>
      <c r="AN37" s="75"/>
      <c r="AO37" s="75"/>
      <c r="AP37" s="76"/>
      <c r="AQ37" s="116">
        <v>0</v>
      </c>
      <c r="AR37" s="75"/>
      <c r="AS37" s="75"/>
      <c r="AT37" s="75"/>
      <c r="AU37" s="75"/>
      <c r="AV37" s="75"/>
      <c r="AW37" s="75"/>
      <c r="AX37" s="76"/>
    </row>
    <row r="38" spans="1:53" ht="18.75" customHeight="1" x14ac:dyDescent="0.2">
      <c r="A38" s="77" t="s">
        <v>222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6"/>
      <c r="AL38" s="83"/>
      <c r="AM38" s="75"/>
      <c r="AN38" s="75"/>
      <c r="AO38" s="75"/>
      <c r="AP38" s="76"/>
      <c r="AQ38" s="116">
        <v>2128442.62</v>
      </c>
      <c r="AR38" s="75"/>
      <c r="AS38" s="75"/>
      <c r="AT38" s="75"/>
      <c r="AU38" s="75"/>
      <c r="AV38" s="75"/>
      <c r="AW38" s="75"/>
      <c r="AX38" s="76"/>
    </row>
    <row r="39" spans="1:53" ht="18.75" customHeight="1" x14ac:dyDescent="0.2">
      <c r="A39" s="77" t="s">
        <v>223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6"/>
      <c r="AL39" s="83"/>
      <c r="AM39" s="75"/>
      <c r="AN39" s="75"/>
      <c r="AO39" s="75"/>
      <c r="AP39" s="76"/>
      <c r="AQ39" s="116">
        <v>0</v>
      </c>
      <c r="AR39" s="75"/>
      <c r="AS39" s="75"/>
      <c r="AT39" s="75"/>
      <c r="AU39" s="75"/>
      <c r="AV39" s="75"/>
      <c r="AW39" s="75"/>
      <c r="AX39" s="76"/>
    </row>
    <row r="40" spans="1:53" ht="15" customHeight="1" x14ac:dyDescent="0.2">
      <c r="A40" s="77" t="s">
        <v>224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6"/>
      <c r="AL40" s="83"/>
      <c r="AM40" s="75"/>
      <c r="AN40" s="75"/>
      <c r="AO40" s="75"/>
      <c r="AP40" s="76"/>
      <c r="AQ40" s="116">
        <v>0</v>
      </c>
      <c r="AR40" s="75"/>
      <c r="AS40" s="75"/>
      <c r="AT40" s="75"/>
      <c r="AU40" s="75"/>
      <c r="AV40" s="75"/>
      <c r="AW40" s="75"/>
      <c r="AX40" s="76"/>
    </row>
    <row r="41" spans="1:53" ht="15" customHeight="1" x14ac:dyDescent="0.2">
      <c r="A41" s="77" t="s">
        <v>225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6"/>
      <c r="AL41" s="83"/>
      <c r="AM41" s="75"/>
      <c r="AN41" s="75"/>
      <c r="AO41" s="75"/>
      <c r="AP41" s="76"/>
      <c r="AQ41" s="116">
        <v>0</v>
      </c>
      <c r="AR41" s="75"/>
      <c r="AS41" s="75"/>
      <c r="AT41" s="75"/>
      <c r="AU41" s="75"/>
      <c r="AV41" s="75"/>
      <c r="AW41" s="75"/>
      <c r="AX41" s="76"/>
    </row>
    <row r="42" spans="1:53" ht="15" customHeight="1" x14ac:dyDescent="0.2">
      <c r="A42" s="77" t="s">
        <v>226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6"/>
      <c r="AL42" s="83"/>
      <c r="AM42" s="75"/>
      <c r="AN42" s="75"/>
      <c r="AO42" s="75"/>
      <c r="AP42" s="76"/>
      <c r="AQ42" s="116">
        <v>0</v>
      </c>
      <c r="AR42" s="75"/>
      <c r="AS42" s="75"/>
      <c r="AT42" s="75"/>
      <c r="AU42" s="75"/>
      <c r="AV42" s="75"/>
      <c r="AW42" s="75"/>
      <c r="AX42" s="76"/>
    </row>
    <row r="43" spans="1:53" ht="15" customHeight="1" x14ac:dyDescent="0.2">
      <c r="A43" s="77" t="s">
        <v>227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6"/>
      <c r="AL43" s="83"/>
      <c r="AM43" s="75"/>
      <c r="AN43" s="75"/>
      <c r="AO43" s="75"/>
      <c r="AP43" s="76"/>
      <c r="AQ43" s="116">
        <v>0</v>
      </c>
      <c r="AR43" s="75"/>
      <c r="AS43" s="75"/>
      <c r="AT43" s="75"/>
      <c r="AU43" s="75"/>
      <c r="AV43" s="75"/>
      <c r="AW43" s="75"/>
      <c r="AX43" s="76"/>
    </row>
    <row r="44" spans="1:53" ht="15" customHeight="1" x14ac:dyDescent="0.2">
      <c r="A44" s="77" t="s">
        <v>228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6"/>
      <c r="AL44" s="83"/>
      <c r="AM44" s="75"/>
      <c r="AN44" s="75"/>
      <c r="AO44" s="75"/>
      <c r="AP44" s="76"/>
      <c r="AQ44" s="116">
        <v>0</v>
      </c>
      <c r="AR44" s="75"/>
      <c r="AS44" s="75"/>
      <c r="AT44" s="75"/>
      <c r="AU44" s="75"/>
      <c r="AV44" s="75"/>
      <c r="AW44" s="75"/>
      <c r="AX44" s="76"/>
    </row>
    <row r="45" spans="1:53" ht="15" customHeight="1" x14ac:dyDescent="0.2">
      <c r="A45" s="77" t="s">
        <v>229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6"/>
      <c r="AL45" s="83"/>
      <c r="AM45" s="75"/>
      <c r="AN45" s="75"/>
      <c r="AO45" s="75"/>
      <c r="AP45" s="76"/>
      <c r="AQ45" s="116">
        <v>80635.94</v>
      </c>
      <c r="AR45" s="75"/>
      <c r="AS45" s="75"/>
      <c r="AT45" s="75"/>
      <c r="AU45" s="75"/>
      <c r="AV45" s="75"/>
      <c r="AW45" s="75"/>
      <c r="AX45" s="76"/>
      <c r="AY45" s="120"/>
      <c r="AZ45" s="121"/>
      <c r="BA45" s="122"/>
    </row>
    <row r="46" spans="1:53" ht="21.75" customHeight="1" x14ac:dyDescent="0.2">
      <c r="A46" s="77" t="s">
        <v>230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6"/>
      <c r="AL46" s="78" t="s">
        <v>231</v>
      </c>
      <c r="AM46" s="75"/>
      <c r="AN46" s="75"/>
      <c r="AO46" s="75"/>
      <c r="AP46" s="76"/>
      <c r="AQ46" s="116" t="s">
        <v>49</v>
      </c>
      <c r="AR46" s="75"/>
      <c r="AS46" s="75"/>
      <c r="AT46" s="75"/>
      <c r="AU46" s="75"/>
      <c r="AV46" s="75"/>
      <c r="AW46" s="75"/>
      <c r="AX46" s="76"/>
      <c r="BA46" s="25"/>
    </row>
    <row r="47" spans="1:53" ht="21.75" customHeight="1" x14ac:dyDescent="0.2">
      <c r="A47" s="77" t="s">
        <v>232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6"/>
      <c r="AL47" s="78" t="s">
        <v>233</v>
      </c>
      <c r="AM47" s="75"/>
      <c r="AN47" s="75"/>
      <c r="AO47" s="75"/>
      <c r="AP47" s="76"/>
      <c r="AQ47" s="116">
        <v>0</v>
      </c>
      <c r="AR47" s="75"/>
      <c r="AS47" s="75"/>
      <c r="AT47" s="75"/>
      <c r="AU47" s="75"/>
      <c r="AV47" s="75"/>
      <c r="AW47" s="75"/>
      <c r="AX47" s="76"/>
    </row>
    <row r="48" spans="1:53" ht="21.75" customHeight="1" x14ac:dyDescent="0.2">
      <c r="A48" s="77" t="s">
        <v>234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6"/>
      <c r="AL48" s="78" t="s">
        <v>233</v>
      </c>
      <c r="AM48" s="75"/>
      <c r="AN48" s="75"/>
      <c r="AO48" s="75"/>
      <c r="AP48" s="76"/>
      <c r="AQ48" s="116">
        <v>0</v>
      </c>
      <c r="AR48" s="75"/>
      <c r="AS48" s="75"/>
      <c r="AT48" s="75"/>
      <c r="AU48" s="75"/>
      <c r="AV48" s="75"/>
      <c r="AW48" s="75"/>
      <c r="AX48" s="76"/>
    </row>
    <row r="49" spans="1:53" ht="21.75" customHeight="1" x14ac:dyDescent="0.2">
      <c r="A49" s="77" t="s">
        <v>235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6"/>
      <c r="AL49" s="78" t="s">
        <v>233</v>
      </c>
      <c r="AM49" s="75"/>
      <c r="AN49" s="75"/>
      <c r="AO49" s="75"/>
      <c r="AP49" s="76"/>
      <c r="AQ49" s="116">
        <v>0</v>
      </c>
      <c r="AR49" s="75"/>
      <c r="AS49" s="75"/>
      <c r="AT49" s="75"/>
      <c r="AU49" s="75"/>
      <c r="AV49" s="75"/>
      <c r="AW49" s="75"/>
      <c r="AX49" s="76"/>
    </row>
    <row r="50" spans="1:53" ht="21.75" customHeight="1" x14ac:dyDescent="0.2">
      <c r="A50" s="77" t="s">
        <v>236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6"/>
      <c r="AL50" s="78" t="s">
        <v>237</v>
      </c>
      <c r="AM50" s="75"/>
      <c r="AN50" s="75"/>
      <c r="AO50" s="75"/>
      <c r="AP50" s="76"/>
      <c r="AQ50" s="116" t="s">
        <v>49</v>
      </c>
      <c r="AR50" s="75"/>
      <c r="AS50" s="75"/>
      <c r="AT50" s="75"/>
      <c r="AU50" s="75"/>
      <c r="AV50" s="75"/>
      <c r="AW50" s="75"/>
      <c r="AX50" s="76"/>
    </row>
    <row r="51" spans="1:53" ht="19.5" customHeight="1" x14ac:dyDescent="0.2">
      <c r="A51" s="77" t="s">
        <v>238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6"/>
      <c r="AL51" s="78" t="s">
        <v>239</v>
      </c>
      <c r="AM51" s="75"/>
      <c r="AN51" s="75"/>
      <c r="AO51" s="75"/>
      <c r="AP51" s="76"/>
      <c r="AQ51" s="116" t="s">
        <v>49</v>
      </c>
      <c r="AR51" s="75"/>
      <c r="AS51" s="75"/>
      <c r="AT51" s="75"/>
      <c r="AU51" s="75"/>
      <c r="AV51" s="75"/>
      <c r="AW51" s="75"/>
      <c r="AX51" s="76"/>
      <c r="AY51" s="5"/>
      <c r="AZ51" s="5"/>
      <c r="BA51" s="5"/>
    </row>
    <row r="52" spans="1:53" ht="21.75" customHeight="1" x14ac:dyDescent="0.2">
      <c r="A52" s="77" t="s">
        <v>240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6"/>
      <c r="AL52" s="78" t="s">
        <v>241</v>
      </c>
      <c r="AM52" s="75"/>
      <c r="AN52" s="75"/>
      <c r="AO52" s="75"/>
      <c r="AP52" s="76"/>
      <c r="AQ52" s="116">
        <v>0</v>
      </c>
      <c r="AR52" s="75"/>
      <c r="AS52" s="75"/>
      <c r="AT52" s="75"/>
      <c r="AU52" s="75"/>
      <c r="AV52" s="75"/>
      <c r="AW52" s="75"/>
      <c r="AX52" s="76"/>
    </row>
    <row r="53" spans="1:53" ht="21.75" customHeight="1" x14ac:dyDescent="0.2">
      <c r="A53" s="77" t="s">
        <v>242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6"/>
      <c r="AL53" s="78" t="s">
        <v>241</v>
      </c>
      <c r="AM53" s="75"/>
      <c r="AN53" s="75"/>
      <c r="AO53" s="75"/>
      <c r="AP53" s="76"/>
      <c r="AQ53" s="116">
        <v>0</v>
      </c>
      <c r="AR53" s="75"/>
      <c r="AS53" s="75"/>
      <c r="AT53" s="75"/>
      <c r="AU53" s="75"/>
      <c r="AV53" s="75"/>
      <c r="AW53" s="75"/>
      <c r="AX53" s="76"/>
    </row>
    <row r="54" spans="1:53" ht="21.75" customHeight="1" x14ac:dyDescent="0.2">
      <c r="A54" s="77" t="s">
        <v>235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6"/>
      <c r="AL54" s="78" t="s">
        <v>241</v>
      </c>
      <c r="AM54" s="75"/>
      <c r="AN54" s="75"/>
      <c r="AO54" s="75"/>
      <c r="AP54" s="76"/>
      <c r="AQ54" s="116">
        <v>0</v>
      </c>
      <c r="AR54" s="75"/>
      <c r="AS54" s="75"/>
      <c r="AT54" s="75"/>
      <c r="AU54" s="75"/>
      <c r="AV54" s="75"/>
      <c r="AW54" s="75"/>
      <c r="AX54" s="76"/>
    </row>
    <row r="55" spans="1:53" ht="11.25" customHeight="1" x14ac:dyDescent="0.2">
      <c r="A55" s="77" t="s">
        <v>243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6"/>
      <c r="AL55" s="78" t="s">
        <v>244</v>
      </c>
      <c r="AM55" s="75"/>
      <c r="AN55" s="75"/>
      <c r="AO55" s="75"/>
      <c r="AP55" s="76"/>
      <c r="AQ55" s="116">
        <v>0</v>
      </c>
      <c r="AR55" s="75"/>
      <c r="AS55" s="75"/>
      <c r="AT55" s="75"/>
      <c r="AU55" s="75"/>
      <c r="AV55" s="75"/>
      <c r="AW55" s="75"/>
      <c r="AX55" s="76"/>
    </row>
    <row r="56" spans="1:53" ht="27.75" customHeight="1" x14ac:dyDescent="0.2">
      <c r="A56" s="77" t="s">
        <v>245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6"/>
      <c r="AL56" s="78" t="s">
        <v>246</v>
      </c>
      <c r="AM56" s="75"/>
      <c r="AN56" s="75"/>
      <c r="AO56" s="75"/>
      <c r="AP56" s="76"/>
      <c r="AQ56" s="116">
        <v>0</v>
      </c>
      <c r="AR56" s="75"/>
      <c r="AS56" s="75"/>
      <c r="AT56" s="75"/>
      <c r="AU56" s="75"/>
      <c r="AV56" s="75"/>
      <c r="AW56" s="75"/>
      <c r="AX56" s="76"/>
      <c r="AY56" s="5"/>
      <c r="AZ56" s="5"/>
      <c r="BA56" s="5"/>
    </row>
    <row r="57" spans="1:53" ht="21.75" customHeight="1" x14ac:dyDescent="0.2">
      <c r="A57" s="77" t="s">
        <v>242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6"/>
      <c r="AL57" s="78" t="s">
        <v>246</v>
      </c>
      <c r="AM57" s="75"/>
      <c r="AN57" s="75"/>
      <c r="AO57" s="75"/>
      <c r="AP57" s="76"/>
      <c r="AQ57" s="116">
        <v>0</v>
      </c>
      <c r="AR57" s="75"/>
      <c r="AS57" s="75"/>
      <c r="AT57" s="75"/>
      <c r="AU57" s="75"/>
      <c r="AV57" s="75"/>
      <c r="AW57" s="75"/>
      <c r="AX57" s="76"/>
    </row>
    <row r="58" spans="1:53" ht="21.75" customHeight="1" x14ac:dyDescent="0.2">
      <c r="A58" s="77" t="s">
        <v>235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6"/>
      <c r="AL58" s="78" t="s">
        <v>246</v>
      </c>
      <c r="AM58" s="75"/>
      <c r="AN58" s="75"/>
      <c r="AO58" s="75"/>
      <c r="AP58" s="76"/>
      <c r="AQ58" s="116">
        <v>0</v>
      </c>
      <c r="AR58" s="75"/>
      <c r="AS58" s="75"/>
      <c r="AT58" s="75"/>
      <c r="AU58" s="75"/>
      <c r="AV58" s="75"/>
      <c r="AW58" s="75"/>
      <c r="AX58" s="76"/>
    </row>
    <row r="59" spans="1:53" ht="21.75" customHeight="1" x14ac:dyDescent="0.2">
      <c r="A59" s="77" t="s">
        <v>247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6"/>
      <c r="AL59" s="78" t="s">
        <v>248</v>
      </c>
      <c r="AM59" s="75"/>
      <c r="AN59" s="75"/>
      <c r="AO59" s="75"/>
      <c r="AP59" s="76"/>
      <c r="AQ59" s="116" t="s">
        <v>49</v>
      </c>
      <c r="AR59" s="75"/>
      <c r="AS59" s="75"/>
      <c r="AT59" s="75"/>
      <c r="AU59" s="75"/>
      <c r="AV59" s="75"/>
      <c r="AW59" s="75"/>
      <c r="AX59" s="76"/>
    </row>
    <row r="60" spans="1:53" ht="21.75" customHeight="1" x14ac:dyDescent="0.2">
      <c r="A60" s="77" t="s">
        <v>249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6"/>
      <c r="AL60" s="78" t="s">
        <v>250</v>
      </c>
      <c r="AM60" s="75"/>
      <c r="AN60" s="75"/>
      <c r="AO60" s="75"/>
      <c r="AP60" s="76"/>
      <c r="AQ60" s="116">
        <v>0</v>
      </c>
      <c r="AR60" s="75"/>
      <c r="AS60" s="75"/>
      <c r="AT60" s="75"/>
      <c r="AU60" s="75"/>
      <c r="AV60" s="75"/>
      <c r="AW60" s="75"/>
      <c r="AX60" s="76"/>
    </row>
    <row r="61" spans="1:53" ht="21.75" customHeight="1" x14ac:dyDescent="0.2">
      <c r="A61" s="77" t="s">
        <v>242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6"/>
      <c r="AL61" s="78" t="s">
        <v>250</v>
      </c>
      <c r="AM61" s="75"/>
      <c r="AN61" s="75"/>
      <c r="AO61" s="75"/>
      <c r="AP61" s="76"/>
      <c r="AQ61" s="116">
        <v>0</v>
      </c>
      <c r="AR61" s="75"/>
      <c r="AS61" s="75"/>
      <c r="AT61" s="75"/>
      <c r="AU61" s="75"/>
      <c r="AV61" s="75"/>
      <c r="AW61" s="75"/>
      <c r="AX61" s="76"/>
    </row>
    <row r="62" spans="1:53" ht="21.75" customHeight="1" x14ac:dyDescent="0.2">
      <c r="A62" s="77" t="s">
        <v>235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6"/>
      <c r="AL62" s="78" t="s">
        <v>250</v>
      </c>
      <c r="AM62" s="75"/>
      <c r="AN62" s="75"/>
      <c r="AO62" s="75"/>
      <c r="AP62" s="76"/>
      <c r="AQ62" s="116">
        <v>0</v>
      </c>
      <c r="AR62" s="75"/>
      <c r="AS62" s="75"/>
      <c r="AT62" s="75"/>
      <c r="AU62" s="75"/>
      <c r="AV62" s="75"/>
      <c r="AW62" s="75"/>
      <c r="AX62" s="76"/>
    </row>
    <row r="63" spans="1:53" ht="21.75" customHeight="1" x14ac:dyDescent="0.2">
      <c r="A63" s="77" t="s">
        <v>251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6"/>
      <c r="AL63" s="78" t="s">
        <v>252</v>
      </c>
      <c r="AM63" s="75"/>
      <c r="AN63" s="75"/>
      <c r="AO63" s="75"/>
      <c r="AP63" s="76"/>
      <c r="AQ63" s="116" t="s">
        <v>49</v>
      </c>
      <c r="AR63" s="75"/>
      <c r="AS63" s="75"/>
      <c r="AT63" s="75"/>
      <c r="AU63" s="75"/>
      <c r="AV63" s="75"/>
      <c r="AW63" s="75"/>
      <c r="AX63" s="76"/>
    </row>
    <row r="64" spans="1:53" ht="32.25" customHeight="1" x14ac:dyDescent="0.2">
      <c r="A64" s="77" t="s">
        <v>253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6"/>
      <c r="AL64" s="78" t="s">
        <v>254</v>
      </c>
      <c r="AM64" s="75"/>
      <c r="AN64" s="75"/>
      <c r="AO64" s="75"/>
      <c r="AP64" s="76"/>
      <c r="AQ64" s="116">
        <v>0</v>
      </c>
      <c r="AR64" s="75"/>
      <c r="AS64" s="75"/>
      <c r="AT64" s="75"/>
      <c r="AU64" s="75"/>
      <c r="AV64" s="75"/>
      <c r="AW64" s="75"/>
      <c r="AX64" s="76"/>
    </row>
    <row r="65" spans="1:50" ht="21.75" customHeight="1" x14ac:dyDescent="0.2">
      <c r="A65" s="77" t="s">
        <v>242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6"/>
      <c r="AL65" s="78" t="s">
        <v>254</v>
      </c>
      <c r="AM65" s="75"/>
      <c r="AN65" s="75"/>
      <c r="AO65" s="75"/>
      <c r="AP65" s="76"/>
      <c r="AQ65" s="116">
        <v>0</v>
      </c>
      <c r="AR65" s="75"/>
      <c r="AS65" s="75"/>
      <c r="AT65" s="75"/>
      <c r="AU65" s="75"/>
      <c r="AV65" s="75"/>
      <c r="AW65" s="75"/>
      <c r="AX65" s="76"/>
    </row>
    <row r="66" spans="1:50" ht="21.75" customHeight="1" x14ac:dyDescent="0.2">
      <c r="A66" s="77" t="s">
        <v>235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6"/>
      <c r="AL66" s="78" t="s">
        <v>254</v>
      </c>
      <c r="AM66" s="75"/>
      <c r="AN66" s="75"/>
      <c r="AO66" s="75"/>
      <c r="AP66" s="76"/>
      <c r="AQ66" s="116">
        <v>0</v>
      </c>
      <c r="AR66" s="75"/>
      <c r="AS66" s="75"/>
      <c r="AT66" s="75"/>
      <c r="AU66" s="75"/>
      <c r="AV66" s="75"/>
      <c r="AW66" s="75"/>
      <c r="AX66" s="76"/>
    </row>
    <row r="67" spans="1:50" ht="21.75" customHeight="1" x14ac:dyDescent="0.2">
      <c r="A67" s="77" t="s">
        <v>255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6"/>
      <c r="AL67" s="78" t="s">
        <v>256</v>
      </c>
      <c r="AM67" s="75"/>
      <c r="AN67" s="75"/>
      <c r="AO67" s="75"/>
      <c r="AP67" s="76"/>
      <c r="AQ67" s="116">
        <v>2112504.09</v>
      </c>
      <c r="AR67" s="75"/>
      <c r="AS67" s="75"/>
      <c r="AT67" s="75"/>
      <c r="AU67" s="75"/>
      <c r="AV67" s="75"/>
      <c r="AW67" s="75"/>
      <c r="AX67" s="76"/>
    </row>
    <row r="68" spans="1:50" ht="32.25" customHeight="1" x14ac:dyDescent="0.2">
      <c r="A68" s="77" t="s">
        <v>257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6"/>
      <c r="AL68" s="78" t="s">
        <v>258</v>
      </c>
      <c r="AM68" s="75"/>
      <c r="AN68" s="75"/>
      <c r="AO68" s="75"/>
      <c r="AP68" s="76"/>
      <c r="AQ68" s="116">
        <v>0</v>
      </c>
      <c r="AR68" s="75"/>
      <c r="AS68" s="75"/>
      <c r="AT68" s="75"/>
      <c r="AU68" s="75"/>
      <c r="AV68" s="75"/>
      <c r="AW68" s="75"/>
      <c r="AX68" s="76"/>
    </row>
    <row r="69" spans="1:50" ht="21.75" customHeight="1" x14ac:dyDescent="0.2">
      <c r="A69" s="77" t="s">
        <v>242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6"/>
      <c r="AL69" s="78" t="s">
        <v>258</v>
      </c>
      <c r="AM69" s="75"/>
      <c r="AN69" s="75"/>
      <c r="AO69" s="75"/>
      <c r="AP69" s="76"/>
      <c r="AQ69" s="116">
        <v>0</v>
      </c>
      <c r="AR69" s="75"/>
      <c r="AS69" s="75"/>
      <c r="AT69" s="75"/>
      <c r="AU69" s="75"/>
      <c r="AV69" s="75"/>
      <c r="AW69" s="75"/>
      <c r="AX69" s="76"/>
    </row>
    <row r="70" spans="1:50" ht="21.75" customHeight="1" x14ac:dyDescent="0.2">
      <c r="A70" s="77" t="s">
        <v>235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6"/>
      <c r="AL70" s="78" t="s">
        <v>258</v>
      </c>
      <c r="AM70" s="75"/>
      <c r="AN70" s="75"/>
      <c r="AO70" s="75"/>
      <c r="AP70" s="76"/>
      <c r="AQ70" s="116">
        <v>0</v>
      </c>
      <c r="AR70" s="75"/>
      <c r="AS70" s="75"/>
      <c r="AT70" s="75"/>
      <c r="AU70" s="75"/>
      <c r="AV70" s="75"/>
      <c r="AW70" s="75"/>
      <c r="AX70" s="76"/>
    </row>
    <row r="71" spans="1:50" ht="29.25" customHeight="1" x14ac:dyDescent="0.2">
      <c r="A71" s="77" t="s">
        <v>259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6"/>
      <c r="AL71" s="78" t="s">
        <v>260</v>
      </c>
      <c r="AM71" s="75"/>
      <c r="AN71" s="75"/>
      <c r="AO71" s="75"/>
      <c r="AP71" s="76"/>
      <c r="AQ71" s="127">
        <f>AQ72+AQ75+AQ76+AQ77+AQ79+AQ82+AQ88+AQ97+AQ98+AQ104+AQ105</f>
        <v>47019575.469999999</v>
      </c>
      <c r="AR71" s="75"/>
      <c r="AS71" s="75"/>
      <c r="AT71" s="75"/>
      <c r="AU71" s="75"/>
      <c r="AV71" s="75"/>
      <c r="AW71" s="75"/>
      <c r="AX71" s="76"/>
    </row>
    <row r="72" spans="1:50" ht="19.5" customHeight="1" x14ac:dyDescent="0.2">
      <c r="A72" s="77" t="s">
        <v>261</v>
      </c>
      <c r="B72" s="75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6"/>
      <c r="AL72" s="78"/>
      <c r="AM72" s="75"/>
      <c r="AN72" s="75"/>
      <c r="AO72" s="75"/>
      <c r="AP72" s="76"/>
      <c r="AQ72" s="116">
        <v>2966603.93</v>
      </c>
      <c r="AR72" s="75"/>
      <c r="AS72" s="75"/>
      <c r="AT72" s="75"/>
      <c r="AU72" s="75"/>
      <c r="AV72" s="75"/>
      <c r="AW72" s="75"/>
      <c r="AX72" s="76"/>
    </row>
    <row r="73" spans="1:50" ht="19.5" customHeight="1" x14ac:dyDescent="0.2">
      <c r="A73" s="77" t="s">
        <v>262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6"/>
      <c r="AL73" s="78"/>
      <c r="AM73" s="75"/>
      <c r="AN73" s="75"/>
      <c r="AO73" s="75"/>
      <c r="AP73" s="76"/>
      <c r="AQ73" s="116" t="s">
        <v>49</v>
      </c>
      <c r="AR73" s="75"/>
      <c r="AS73" s="75"/>
      <c r="AT73" s="75"/>
      <c r="AU73" s="75"/>
      <c r="AV73" s="75"/>
      <c r="AW73" s="75"/>
      <c r="AX73" s="76"/>
    </row>
    <row r="74" spans="1:50" ht="19.5" customHeight="1" x14ac:dyDescent="0.2">
      <c r="A74" s="77" t="s">
        <v>263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5"/>
      <c r="AK74" s="76"/>
      <c r="AL74" s="78"/>
      <c r="AM74" s="75"/>
      <c r="AN74" s="75"/>
      <c r="AO74" s="75"/>
      <c r="AP74" s="76"/>
      <c r="AQ74" s="116" t="s">
        <v>49</v>
      </c>
      <c r="AR74" s="75"/>
      <c r="AS74" s="75"/>
      <c r="AT74" s="75"/>
      <c r="AU74" s="75"/>
      <c r="AV74" s="75"/>
      <c r="AW74" s="75"/>
      <c r="AX74" s="76"/>
    </row>
    <row r="75" spans="1:50" ht="19.5" customHeight="1" x14ac:dyDescent="0.2">
      <c r="A75" s="77" t="s">
        <v>264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  <c r="AJ75" s="75"/>
      <c r="AK75" s="76"/>
      <c r="AL75" s="78"/>
      <c r="AM75" s="75"/>
      <c r="AN75" s="75"/>
      <c r="AO75" s="75"/>
      <c r="AP75" s="76"/>
      <c r="AQ75" s="116">
        <v>249320</v>
      </c>
      <c r="AR75" s="75"/>
      <c r="AS75" s="75"/>
      <c r="AT75" s="75"/>
      <c r="AU75" s="75"/>
      <c r="AV75" s="75"/>
      <c r="AW75" s="75"/>
      <c r="AX75" s="76"/>
    </row>
    <row r="76" spans="1:50" ht="19.5" customHeight="1" x14ac:dyDescent="0.2">
      <c r="A76" s="77" t="s">
        <v>265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6"/>
      <c r="AL76" s="78"/>
      <c r="AM76" s="75"/>
      <c r="AN76" s="75"/>
      <c r="AO76" s="75"/>
      <c r="AP76" s="76"/>
      <c r="AQ76" s="116">
        <v>55001.84</v>
      </c>
      <c r="AR76" s="75"/>
      <c r="AS76" s="75"/>
      <c r="AT76" s="75"/>
      <c r="AU76" s="75"/>
      <c r="AV76" s="75"/>
      <c r="AW76" s="75"/>
      <c r="AX76" s="76"/>
    </row>
    <row r="77" spans="1:50" ht="19.5" customHeight="1" x14ac:dyDescent="0.2">
      <c r="A77" s="77" t="s">
        <v>266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  <c r="AJ77" s="75"/>
      <c r="AK77" s="76"/>
      <c r="AL77" s="78"/>
      <c r="AM77" s="75"/>
      <c r="AN77" s="75"/>
      <c r="AO77" s="75"/>
      <c r="AP77" s="76"/>
      <c r="AQ77" s="116">
        <v>72178.33</v>
      </c>
      <c r="AR77" s="75"/>
      <c r="AS77" s="75"/>
      <c r="AT77" s="75"/>
      <c r="AU77" s="75"/>
      <c r="AV77" s="75"/>
      <c r="AW77" s="75"/>
      <c r="AX77" s="76"/>
    </row>
    <row r="78" spans="1:50" ht="19.5" customHeight="1" x14ac:dyDescent="0.2">
      <c r="A78" s="77" t="s">
        <v>267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5"/>
      <c r="AK78" s="76"/>
      <c r="AL78" s="78"/>
      <c r="AM78" s="75"/>
      <c r="AN78" s="75"/>
      <c r="AO78" s="75"/>
      <c r="AP78" s="76"/>
      <c r="AQ78" s="116">
        <v>0</v>
      </c>
      <c r="AR78" s="75"/>
      <c r="AS78" s="75"/>
      <c r="AT78" s="75"/>
      <c r="AU78" s="75"/>
      <c r="AV78" s="75"/>
      <c r="AW78" s="75"/>
      <c r="AX78" s="76"/>
    </row>
    <row r="79" spans="1:50" ht="19.5" customHeight="1" x14ac:dyDescent="0.2">
      <c r="A79" s="77" t="s">
        <v>268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6"/>
      <c r="AL79" s="78"/>
      <c r="AM79" s="75"/>
      <c r="AN79" s="75"/>
      <c r="AO79" s="75"/>
      <c r="AP79" s="76"/>
      <c r="AQ79" s="116">
        <v>1294970.74</v>
      </c>
      <c r="AR79" s="75"/>
      <c r="AS79" s="75"/>
      <c r="AT79" s="75"/>
      <c r="AU79" s="75"/>
      <c r="AV79" s="75"/>
      <c r="AW79" s="75"/>
      <c r="AX79" s="76"/>
    </row>
    <row r="80" spans="1:50" ht="19.5" customHeight="1" x14ac:dyDescent="0.2">
      <c r="A80" s="77" t="s">
        <v>269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6"/>
      <c r="AL80" s="78"/>
      <c r="AM80" s="75"/>
      <c r="AN80" s="75"/>
      <c r="AO80" s="75"/>
      <c r="AP80" s="76"/>
      <c r="AQ80" s="116">
        <v>0</v>
      </c>
      <c r="AR80" s="75"/>
      <c r="AS80" s="75"/>
      <c r="AT80" s="75"/>
      <c r="AU80" s="75"/>
      <c r="AV80" s="75"/>
      <c r="AW80" s="75"/>
      <c r="AX80" s="76"/>
    </row>
    <row r="81" spans="1:50" ht="19.5" customHeight="1" x14ac:dyDescent="0.2">
      <c r="A81" s="77" t="s">
        <v>270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6"/>
      <c r="AL81" s="78"/>
      <c r="AM81" s="75"/>
      <c r="AN81" s="75"/>
      <c r="AO81" s="75"/>
      <c r="AP81" s="76"/>
      <c r="AQ81" s="116">
        <v>0</v>
      </c>
      <c r="AR81" s="75"/>
      <c r="AS81" s="75"/>
      <c r="AT81" s="75"/>
      <c r="AU81" s="75"/>
      <c r="AV81" s="75"/>
      <c r="AW81" s="75"/>
      <c r="AX81" s="76"/>
    </row>
    <row r="82" spans="1:50" ht="19.5" customHeight="1" x14ac:dyDescent="0.2">
      <c r="A82" s="77" t="s">
        <v>271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6"/>
      <c r="AL82" s="78"/>
      <c r="AM82" s="75"/>
      <c r="AN82" s="75"/>
      <c r="AO82" s="75"/>
      <c r="AP82" s="76"/>
      <c r="AQ82" s="116">
        <v>666396.06000000006</v>
      </c>
      <c r="AR82" s="75"/>
      <c r="AS82" s="75"/>
      <c r="AT82" s="75"/>
      <c r="AU82" s="75"/>
      <c r="AV82" s="75"/>
      <c r="AW82" s="75"/>
      <c r="AX82" s="76"/>
    </row>
    <row r="83" spans="1:50" ht="19.5" customHeight="1" x14ac:dyDescent="0.2">
      <c r="A83" s="77" t="s">
        <v>272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6"/>
      <c r="AL83" s="78"/>
      <c r="AM83" s="75"/>
      <c r="AN83" s="75"/>
      <c r="AO83" s="75"/>
      <c r="AP83" s="76"/>
      <c r="AQ83" s="116">
        <v>0</v>
      </c>
      <c r="AR83" s="75"/>
      <c r="AS83" s="75"/>
      <c r="AT83" s="75"/>
      <c r="AU83" s="75"/>
      <c r="AV83" s="75"/>
      <c r="AW83" s="75"/>
      <c r="AX83" s="76"/>
    </row>
    <row r="84" spans="1:50" ht="19.5" customHeight="1" x14ac:dyDescent="0.2">
      <c r="A84" s="77" t="s">
        <v>273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6"/>
      <c r="AL84" s="78"/>
      <c r="AM84" s="75"/>
      <c r="AN84" s="75"/>
      <c r="AO84" s="75"/>
      <c r="AP84" s="76"/>
      <c r="AQ84" s="116">
        <v>0</v>
      </c>
      <c r="AR84" s="75"/>
      <c r="AS84" s="75"/>
      <c r="AT84" s="75"/>
      <c r="AU84" s="75"/>
      <c r="AV84" s="75"/>
      <c r="AW84" s="75"/>
      <c r="AX84" s="76"/>
    </row>
    <row r="85" spans="1:50" ht="19.5" customHeight="1" x14ac:dyDescent="0.2">
      <c r="A85" s="77" t="s">
        <v>274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6"/>
      <c r="AL85" s="78"/>
      <c r="AM85" s="75"/>
      <c r="AN85" s="75"/>
      <c r="AO85" s="75"/>
      <c r="AP85" s="76"/>
      <c r="AQ85" s="116">
        <v>0</v>
      </c>
      <c r="AR85" s="75"/>
      <c r="AS85" s="75"/>
      <c r="AT85" s="75"/>
      <c r="AU85" s="75"/>
      <c r="AV85" s="75"/>
      <c r="AW85" s="75"/>
      <c r="AX85" s="76"/>
    </row>
    <row r="86" spans="1:50" ht="19.5" customHeight="1" x14ac:dyDescent="0.2">
      <c r="A86" s="77" t="s">
        <v>275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6"/>
      <c r="AL86" s="78"/>
      <c r="AM86" s="75"/>
      <c r="AN86" s="75"/>
      <c r="AO86" s="75"/>
      <c r="AP86" s="76"/>
      <c r="AQ86" s="116">
        <v>0</v>
      </c>
      <c r="AR86" s="75"/>
      <c r="AS86" s="75"/>
      <c r="AT86" s="75"/>
      <c r="AU86" s="75"/>
      <c r="AV86" s="75"/>
      <c r="AW86" s="75"/>
      <c r="AX86" s="76"/>
    </row>
    <row r="87" spans="1:50" ht="19.5" customHeight="1" x14ac:dyDescent="0.2">
      <c r="A87" s="77" t="s">
        <v>276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6"/>
      <c r="AL87" s="78"/>
      <c r="AM87" s="75"/>
      <c r="AN87" s="75"/>
      <c r="AO87" s="75"/>
      <c r="AP87" s="76"/>
      <c r="AQ87" s="116">
        <v>0</v>
      </c>
      <c r="AR87" s="75"/>
      <c r="AS87" s="75"/>
      <c r="AT87" s="75"/>
      <c r="AU87" s="75"/>
      <c r="AV87" s="75"/>
      <c r="AW87" s="75"/>
      <c r="AX87" s="76"/>
    </row>
    <row r="88" spans="1:50" ht="42.75" customHeight="1" x14ac:dyDescent="0.2">
      <c r="A88" s="77" t="s">
        <v>277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6"/>
      <c r="AL88" s="78"/>
      <c r="AM88" s="75"/>
      <c r="AN88" s="75"/>
      <c r="AO88" s="75"/>
      <c r="AP88" s="76"/>
      <c r="AQ88" s="117">
        <v>31214759.41</v>
      </c>
      <c r="AR88" s="75"/>
      <c r="AS88" s="75"/>
      <c r="AT88" s="75"/>
      <c r="AU88" s="75"/>
      <c r="AV88" s="75"/>
      <c r="AW88" s="75"/>
      <c r="AX88" s="76"/>
    </row>
    <row r="89" spans="1:50" ht="19.5" customHeight="1" x14ac:dyDescent="0.2">
      <c r="A89" s="77" t="s">
        <v>278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6"/>
      <c r="AL89" s="78"/>
      <c r="AM89" s="75"/>
      <c r="AN89" s="75"/>
      <c r="AO89" s="75"/>
      <c r="AP89" s="76"/>
      <c r="AQ89" s="116">
        <v>0</v>
      </c>
      <c r="AR89" s="75"/>
      <c r="AS89" s="75"/>
      <c r="AT89" s="75"/>
      <c r="AU89" s="75"/>
      <c r="AV89" s="75"/>
      <c r="AW89" s="75"/>
      <c r="AX89" s="76"/>
    </row>
    <row r="90" spans="1:50" ht="16.5" customHeight="1" x14ac:dyDescent="0.2">
      <c r="A90" s="77" t="s">
        <v>279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6"/>
      <c r="AL90" s="78"/>
      <c r="AM90" s="75"/>
      <c r="AN90" s="75"/>
      <c r="AO90" s="75"/>
      <c r="AP90" s="76"/>
      <c r="AQ90" s="116">
        <v>0</v>
      </c>
      <c r="AR90" s="75"/>
      <c r="AS90" s="75"/>
      <c r="AT90" s="75"/>
      <c r="AU90" s="75"/>
      <c r="AV90" s="75"/>
      <c r="AW90" s="75"/>
      <c r="AX90" s="76"/>
    </row>
    <row r="91" spans="1:50" ht="15" customHeight="1" x14ac:dyDescent="0.2">
      <c r="A91" s="77" t="s">
        <v>280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6"/>
      <c r="AL91" s="78"/>
      <c r="AM91" s="75"/>
      <c r="AN91" s="75"/>
      <c r="AO91" s="75"/>
      <c r="AP91" s="76"/>
      <c r="AQ91" s="116">
        <v>0</v>
      </c>
      <c r="AR91" s="75"/>
      <c r="AS91" s="75"/>
      <c r="AT91" s="75"/>
      <c r="AU91" s="75"/>
      <c r="AV91" s="75"/>
      <c r="AW91" s="75"/>
      <c r="AX91" s="76"/>
    </row>
    <row r="92" spans="1:50" ht="24.75" customHeight="1" x14ac:dyDescent="0.2">
      <c r="A92" s="77" t="s">
        <v>281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6"/>
      <c r="AL92" s="78"/>
      <c r="AM92" s="75"/>
      <c r="AN92" s="75"/>
      <c r="AO92" s="75"/>
      <c r="AP92" s="76"/>
      <c r="AQ92" s="116">
        <v>0</v>
      </c>
      <c r="AR92" s="75"/>
      <c r="AS92" s="75"/>
      <c r="AT92" s="75"/>
      <c r="AU92" s="75"/>
      <c r="AV92" s="75"/>
      <c r="AW92" s="75"/>
      <c r="AX92" s="76"/>
    </row>
    <row r="93" spans="1:50" ht="16.5" customHeight="1" x14ac:dyDescent="0.2">
      <c r="A93" s="77" t="s">
        <v>282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6"/>
      <c r="AL93" s="78"/>
      <c r="AM93" s="75"/>
      <c r="AN93" s="75"/>
      <c r="AO93" s="75"/>
      <c r="AP93" s="76"/>
      <c r="AQ93" s="116">
        <v>0</v>
      </c>
      <c r="AR93" s="75"/>
      <c r="AS93" s="75"/>
      <c r="AT93" s="75"/>
      <c r="AU93" s="75"/>
      <c r="AV93" s="75"/>
      <c r="AW93" s="75"/>
      <c r="AX93" s="76"/>
    </row>
    <row r="94" spans="1:50" ht="19.5" customHeight="1" x14ac:dyDescent="0.2">
      <c r="A94" s="77" t="s">
        <v>283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6"/>
      <c r="AL94" s="78"/>
      <c r="AM94" s="75"/>
      <c r="AN94" s="75"/>
      <c r="AO94" s="75"/>
      <c r="AP94" s="76"/>
      <c r="AQ94" s="116">
        <v>0</v>
      </c>
      <c r="AR94" s="75"/>
      <c r="AS94" s="75"/>
      <c r="AT94" s="75"/>
      <c r="AU94" s="75"/>
      <c r="AV94" s="75"/>
      <c r="AW94" s="75"/>
      <c r="AX94" s="76"/>
    </row>
    <row r="95" spans="1:50" ht="18.75" customHeight="1" x14ac:dyDescent="0.2">
      <c r="A95" s="77" t="s">
        <v>284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6"/>
      <c r="AL95" s="78"/>
      <c r="AM95" s="75"/>
      <c r="AN95" s="75"/>
      <c r="AO95" s="75"/>
      <c r="AP95" s="76"/>
      <c r="AQ95" s="116">
        <v>0</v>
      </c>
      <c r="AR95" s="75"/>
      <c r="AS95" s="75"/>
      <c r="AT95" s="75"/>
      <c r="AU95" s="75"/>
      <c r="AV95" s="75"/>
      <c r="AW95" s="75"/>
      <c r="AX95" s="76"/>
    </row>
    <row r="96" spans="1:50" ht="24.75" customHeight="1" x14ac:dyDescent="0.2">
      <c r="A96" s="77" t="s">
        <v>285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6"/>
      <c r="AL96" s="78"/>
      <c r="AM96" s="75"/>
      <c r="AN96" s="75"/>
      <c r="AO96" s="75"/>
      <c r="AP96" s="76"/>
      <c r="AQ96" s="116">
        <v>0</v>
      </c>
      <c r="AR96" s="75"/>
      <c r="AS96" s="75"/>
      <c r="AT96" s="75"/>
      <c r="AU96" s="75"/>
      <c r="AV96" s="75"/>
      <c r="AW96" s="75"/>
      <c r="AX96" s="76"/>
    </row>
    <row r="97" spans="1:53" ht="19.5" customHeight="1" x14ac:dyDescent="0.2">
      <c r="A97" s="77" t="s">
        <v>286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6"/>
      <c r="AL97" s="78"/>
      <c r="AM97" s="75"/>
      <c r="AN97" s="75"/>
      <c r="AO97" s="75"/>
      <c r="AP97" s="76"/>
      <c r="AQ97" s="117">
        <v>10000</v>
      </c>
      <c r="AR97" s="75"/>
      <c r="AS97" s="75"/>
      <c r="AT97" s="75"/>
      <c r="AU97" s="75"/>
      <c r="AV97" s="75"/>
      <c r="AW97" s="75"/>
      <c r="AX97" s="76"/>
    </row>
    <row r="98" spans="1:53" ht="24.75" customHeight="1" x14ac:dyDescent="0.2">
      <c r="A98" s="77" t="s">
        <v>287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6"/>
      <c r="AL98" s="78"/>
      <c r="AM98" s="75"/>
      <c r="AN98" s="75"/>
      <c r="AO98" s="75"/>
      <c r="AP98" s="76"/>
      <c r="AQ98" s="117">
        <f>AQ99+AQ100+AQ101+AQ102+AQ103</f>
        <v>10490345.16</v>
      </c>
      <c r="AR98" s="75"/>
      <c r="AS98" s="75"/>
      <c r="AT98" s="75"/>
      <c r="AU98" s="75"/>
      <c r="AV98" s="75"/>
      <c r="AW98" s="75"/>
      <c r="AX98" s="76"/>
    </row>
    <row r="99" spans="1:53" ht="18" customHeight="1" x14ac:dyDescent="0.2">
      <c r="A99" s="77" t="s">
        <v>288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6"/>
      <c r="AL99" s="78"/>
      <c r="AM99" s="75"/>
      <c r="AN99" s="75"/>
      <c r="AO99" s="75"/>
      <c r="AP99" s="76"/>
      <c r="AQ99" s="116">
        <v>0</v>
      </c>
      <c r="AR99" s="75"/>
      <c r="AS99" s="75"/>
      <c r="AT99" s="75"/>
      <c r="AU99" s="75"/>
      <c r="AV99" s="75"/>
      <c r="AW99" s="75"/>
      <c r="AX99" s="76"/>
    </row>
    <row r="100" spans="1:53" ht="18" customHeight="1" x14ac:dyDescent="0.2">
      <c r="A100" s="77" t="s">
        <v>289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6"/>
      <c r="AL100" s="78"/>
      <c r="AM100" s="75"/>
      <c r="AN100" s="75"/>
      <c r="AO100" s="75"/>
      <c r="AP100" s="76"/>
      <c r="AQ100" s="116">
        <v>8000000</v>
      </c>
      <c r="AR100" s="75"/>
      <c r="AS100" s="75"/>
      <c r="AT100" s="75"/>
      <c r="AU100" s="75"/>
      <c r="AV100" s="75"/>
      <c r="AW100" s="75"/>
      <c r="AX100" s="76"/>
    </row>
    <row r="101" spans="1:53" ht="18" customHeight="1" x14ac:dyDescent="0.2">
      <c r="A101" s="77" t="s">
        <v>290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6"/>
      <c r="AL101" s="78"/>
      <c r="AM101" s="75"/>
      <c r="AN101" s="75"/>
      <c r="AO101" s="75"/>
      <c r="AP101" s="76"/>
      <c r="AQ101" s="116">
        <v>1166399.1599999999</v>
      </c>
      <c r="AR101" s="75"/>
      <c r="AS101" s="75"/>
      <c r="AT101" s="75"/>
      <c r="AU101" s="75"/>
      <c r="AV101" s="75"/>
      <c r="AW101" s="75"/>
      <c r="AX101" s="76"/>
    </row>
    <row r="102" spans="1:53" ht="16.5" customHeight="1" x14ac:dyDescent="0.2">
      <c r="A102" s="77" t="s">
        <v>291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6"/>
      <c r="AL102" s="78"/>
      <c r="AM102" s="75"/>
      <c r="AN102" s="75"/>
      <c r="AO102" s="75"/>
      <c r="AP102" s="76"/>
      <c r="AQ102" s="116">
        <v>0</v>
      </c>
      <c r="AR102" s="75"/>
      <c r="AS102" s="75"/>
      <c r="AT102" s="75"/>
      <c r="AU102" s="75"/>
      <c r="AV102" s="75"/>
      <c r="AW102" s="75"/>
      <c r="AX102" s="76"/>
    </row>
    <row r="103" spans="1:53" ht="21" customHeight="1" x14ac:dyDescent="0.2">
      <c r="A103" s="77" t="s">
        <v>292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6"/>
      <c r="AL103" s="78"/>
      <c r="AM103" s="75"/>
      <c r="AN103" s="75"/>
      <c r="AO103" s="75"/>
      <c r="AP103" s="76"/>
      <c r="AQ103" s="116">
        <v>1323946</v>
      </c>
      <c r="AR103" s="75"/>
      <c r="AS103" s="75"/>
      <c r="AT103" s="75"/>
      <c r="AU103" s="75"/>
      <c r="AV103" s="75"/>
      <c r="AW103" s="75"/>
      <c r="AX103" s="76"/>
    </row>
    <row r="104" spans="1:53" ht="21" customHeight="1" x14ac:dyDescent="0.2">
      <c r="A104" s="77" t="s">
        <v>293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6"/>
      <c r="AL104" s="78"/>
      <c r="AM104" s="75"/>
      <c r="AN104" s="75"/>
      <c r="AO104" s="75"/>
      <c r="AP104" s="76"/>
      <c r="AQ104" s="116">
        <v>0</v>
      </c>
      <c r="AR104" s="75"/>
      <c r="AS104" s="75"/>
      <c r="AT104" s="75"/>
      <c r="AU104" s="75"/>
      <c r="AV104" s="75"/>
      <c r="AW104" s="75"/>
      <c r="AX104" s="76"/>
    </row>
    <row r="105" spans="1:53" ht="20.25" customHeight="1" x14ac:dyDescent="0.2">
      <c r="A105" s="77" t="s">
        <v>294</v>
      </c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6"/>
      <c r="AL105" s="78"/>
      <c r="AM105" s="75"/>
      <c r="AN105" s="75"/>
      <c r="AO105" s="75"/>
      <c r="AP105" s="76"/>
      <c r="AQ105" s="116">
        <v>0</v>
      </c>
      <c r="AR105" s="75"/>
      <c r="AS105" s="75"/>
      <c r="AT105" s="75"/>
      <c r="AU105" s="75"/>
      <c r="AV105" s="75"/>
      <c r="AW105" s="75"/>
      <c r="AX105" s="76"/>
    </row>
    <row r="106" spans="1:53" ht="20.25" customHeight="1" x14ac:dyDescent="0.2">
      <c r="A106" s="77" t="s">
        <v>295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6"/>
      <c r="AL106" s="78"/>
      <c r="AM106" s="75"/>
      <c r="AN106" s="75"/>
      <c r="AO106" s="75"/>
      <c r="AP106" s="76"/>
      <c r="AQ106" s="116">
        <v>0</v>
      </c>
      <c r="AR106" s="75"/>
      <c r="AS106" s="75"/>
      <c r="AT106" s="75"/>
      <c r="AU106" s="75"/>
      <c r="AV106" s="75"/>
      <c r="AW106" s="75"/>
      <c r="AX106" s="76"/>
    </row>
    <row r="107" spans="1:53" ht="24.75" customHeight="1" x14ac:dyDescent="0.2">
      <c r="A107" s="77" t="s">
        <v>296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6"/>
      <c r="AL107" s="78" t="s">
        <v>297</v>
      </c>
      <c r="AM107" s="75"/>
      <c r="AN107" s="75"/>
      <c r="AO107" s="75"/>
      <c r="AP107" s="76"/>
      <c r="AQ107" s="117">
        <v>14780986.470000001</v>
      </c>
      <c r="AR107" s="75"/>
      <c r="AS107" s="75"/>
      <c r="AT107" s="75"/>
      <c r="AU107" s="75"/>
      <c r="AV107" s="75"/>
      <c r="AW107" s="75"/>
      <c r="AX107" s="76"/>
    </row>
    <row r="108" spans="1:53" ht="11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</row>
    <row r="109" spans="1:53" ht="15" customHeight="1" x14ac:dyDescent="0.25">
      <c r="A109" s="123" t="s">
        <v>298</v>
      </c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1"/>
      <c r="AY109" s="1"/>
      <c r="AZ109" s="1"/>
      <c r="BA109" s="1"/>
    </row>
    <row r="110" spans="1:53" ht="11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</row>
    <row r="111" spans="1:53" ht="28.5" customHeight="1" x14ac:dyDescent="0.25">
      <c r="A111" s="113" t="s">
        <v>170</v>
      </c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1"/>
      <c r="AY111" s="1"/>
      <c r="AZ111" s="1"/>
      <c r="BA111" s="1"/>
    </row>
    <row r="112" spans="1:53" ht="11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</row>
    <row r="113" spans="1:53" ht="51.75" customHeight="1" x14ac:dyDescent="0.2">
      <c r="A113" s="114" t="s">
        <v>171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6"/>
      <c r="AL113" s="115" t="s">
        <v>172</v>
      </c>
      <c r="AM113" s="75"/>
      <c r="AN113" s="75"/>
      <c r="AO113" s="75"/>
      <c r="AP113" s="76"/>
      <c r="AQ113" s="115" t="s">
        <v>173</v>
      </c>
      <c r="AR113" s="75"/>
      <c r="AS113" s="75"/>
      <c r="AT113" s="75"/>
      <c r="AU113" s="75"/>
      <c r="AV113" s="75"/>
      <c r="AW113" s="75"/>
      <c r="AX113" s="76"/>
      <c r="AY113" s="1"/>
      <c r="AZ113" s="1"/>
      <c r="BA113" s="1"/>
    </row>
    <row r="114" spans="1:53" ht="11.25" customHeight="1" x14ac:dyDescent="0.2">
      <c r="A114" s="106">
        <v>1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6"/>
      <c r="AL114" s="106">
        <v>2</v>
      </c>
      <c r="AM114" s="75"/>
      <c r="AN114" s="75"/>
      <c r="AO114" s="75"/>
      <c r="AP114" s="76"/>
      <c r="AQ114" s="106">
        <v>3</v>
      </c>
      <c r="AR114" s="75"/>
      <c r="AS114" s="75"/>
      <c r="AT114" s="75"/>
      <c r="AU114" s="75"/>
      <c r="AV114" s="75"/>
      <c r="AW114" s="75"/>
      <c r="AX114" s="76"/>
      <c r="AY114" s="1"/>
      <c r="AZ114" s="1"/>
      <c r="BA114" s="1"/>
    </row>
    <row r="115" spans="1:53" ht="24.75" customHeight="1" x14ac:dyDescent="0.2">
      <c r="A115" s="77" t="s">
        <v>299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6"/>
      <c r="AL115" s="115" t="s">
        <v>175</v>
      </c>
      <c r="AM115" s="75"/>
      <c r="AN115" s="75"/>
      <c r="AO115" s="75"/>
      <c r="AP115" s="76"/>
      <c r="AQ115" s="124">
        <v>1831910.55</v>
      </c>
      <c r="AR115" s="75"/>
      <c r="AS115" s="75"/>
      <c r="AT115" s="75"/>
      <c r="AU115" s="75"/>
      <c r="AV115" s="75"/>
      <c r="AW115" s="75"/>
      <c r="AX115" s="76"/>
      <c r="AY115" s="1"/>
      <c r="AZ115" s="1"/>
      <c r="BA115" s="1"/>
    </row>
    <row r="116" spans="1:53" ht="24.75" customHeight="1" x14ac:dyDescent="0.2">
      <c r="A116" s="77" t="s">
        <v>300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6"/>
      <c r="AL116" s="83" t="s">
        <v>177</v>
      </c>
      <c r="AM116" s="75"/>
      <c r="AN116" s="75"/>
      <c r="AO116" s="75"/>
      <c r="AP116" s="76"/>
      <c r="AQ116" s="125" t="s">
        <v>49</v>
      </c>
      <c r="AR116" s="75"/>
      <c r="AS116" s="75"/>
      <c r="AT116" s="75"/>
      <c r="AU116" s="75"/>
      <c r="AV116" s="75"/>
      <c r="AW116" s="75"/>
      <c r="AX116" s="76"/>
      <c r="AY116" s="1"/>
      <c r="AZ116" s="1"/>
      <c r="BA116" s="1"/>
    </row>
    <row r="117" spans="1:53" ht="24.75" customHeight="1" x14ac:dyDescent="0.2">
      <c r="A117" s="77" t="s">
        <v>301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6"/>
      <c r="AL117" s="83"/>
      <c r="AM117" s="75"/>
      <c r="AN117" s="75"/>
      <c r="AO117" s="75"/>
      <c r="AP117" s="76"/>
      <c r="AQ117" s="126">
        <v>0</v>
      </c>
      <c r="AR117" s="75"/>
      <c r="AS117" s="75"/>
      <c r="AT117" s="75"/>
      <c r="AU117" s="75"/>
      <c r="AV117" s="75"/>
      <c r="AW117" s="75"/>
      <c r="AX117" s="76"/>
      <c r="AY117" s="1"/>
      <c r="AZ117" s="1"/>
      <c r="BA117" s="1"/>
    </row>
    <row r="118" spans="1:53" ht="24.75" customHeight="1" x14ac:dyDescent="0.2">
      <c r="A118" s="77" t="s">
        <v>178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6"/>
      <c r="AL118" s="114" t="s">
        <v>179</v>
      </c>
      <c r="AM118" s="75"/>
      <c r="AN118" s="75"/>
      <c r="AO118" s="75"/>
      <c r="AP118" s="76"/>
      <c r="AQ118" s="126">
        <v>0</v>
      </c>
      <c r="AR118" s="75"/>
      <c r="AS118" s="75"/>
      <c r="AT118" s="75"/>
      <c r="AU118" s="75"/>
      <c r="AV118" s="75"/>
      <c r="AW118" s="75"/>
      <c r="AX118" s="76"/>
      <c r="AY118" s="1"/>
      <c r="AZ118" s="1"/>
      <c r="BA118" s="1"/>
    </row>
    <row r="119" spans="1:53" ht="24.75" customHeight="1" x14ac:dyDescent="0.2">
      <c r="A119" s="77" t="s">
        <v>301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6"/>
      <c r="AL119" s="83"/>
      <c r="AM119" s="75"/>
      <c r="AN119" s="75"/>
      <c r="AO119" s="75"/>
      <c r="AP119" s="76"/>
      <c r="AQ119" s="126">
        <v>0</v>
      </c>
      <c r="AR119" s="75"/>
      <c r="AS119" s="75"/>
      <c r="AT119" s="75"/>
      <c r="AU119" s="75"/>
      <c r="AV119" s="75"/>
      <c r="AW119" s="75"/>
      <c r="AX119" s="76"/>
      <c r="AY119" s="1"/>
      <c r="AZ119" s="1"/>
      <c r="BA119" s="1"/>
    </row>
    <row r="120" spans="1:53" ht="24.75" customHeight="1" x14ac:dyDescent="0.2">
      <c r="A120" s="118" t="s">
        <v>180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6"/>
      <c r="AL120" s="83" t="s">
        <v>181</v>
      </c>
      <c r="AM120" s="75"/>
      <c r="AN120" s="75"/>
      <c r="AO120" s="75"/>
      <c r="AP120" s="76"/>
      <c r="AQ120" s="126">
        <v>0</v>
      </c>
      <c r="AR120" s="75"/>
      <c r="AS120" s="75"/>
      <c r="AT120" s="75"/>
      <c r="AU120" s="75"/>
      <c r="AV120" s="75"/>
      <c r="AW120" s="75"/>
      <c r="AX120" s="76"/>
      <c r="AY120" s="1"/>
      <c r="AZ120" s="1"/>
      <c r="BA120" s="1"/>
    </row>
    <row r="121" spans="1:53" ht="24.75" customHeight="1" x14ac:dyDescent="0.2">
      <c r="A121" s="77" t="s">
        <v>182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6"/>
      <c r="AL121" s="83" t="s">
        <v>183</v>
      </c>
      <c r="AM121" s="75"/>
      <c r="AN121" s="75"/>
      <c r="AO121" s="75"/>
      <c r="AP121" s="76"/>
      <c r="AQ121" s="125" t="s">
        <v>49</v>
      </c>
      <c r="AR121" s="75"/>
      <c r="AS121" s="75"/>
      <c r="AT121" s="75"/>
      <c r="AU121" s="75"/>
      <c r="AV121" s="75"/>
      <c r="AW121" s="75"/>
      <c r="AX121" s="76"/>
      <c r="AY121" s="1"/>
      <c r="AZ121" s="1"/>
      <c r="BA121" s="1"/>
    </row>
    <row r="122" spans="1:53" ht="24.75" customHeight="1" x14ac:dyDescent="0.2">
      <c r="A122" s="77" t="s">
        <v>302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6"/>
      <c r="AL122" s="83" t="s">
        <v>185</v>
      </c>
      <c r="AM122" s="75"/>
      <c r="AN122" s="75"/>
      <c r="AO122" s="75"/>
      <c r="AP122" s="76"/>
      <c r="AQ122" s="126">
        <v>1831910.55</v>
      </c>
      <c r="AR122" s="75"/>
      <c r="AS122" s="75"/>
      <c r="AT122" s="75"/>
      <c r="AU122" s="75"/>
      <c r="AV122" s="75"/>
      <c r="AW122" s="75"/>
      <c r="AX122" s="76"/>
      <c r="AY122" s="1"/>
      <c r="AZ122" s="1"/>
      <c r="BA122" s="1"/>
    </row>
    <row r="123" spans="1:53" ht="24.75" customHeight="1" x14ac:dyDescent="0.2">
      <c r="A123" s="118" t="s">
        <v>301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6"/>
      <c r="AL123" s="83"/>
      <c r="AM123" s="75"/>
      <c r="AN123" s="75"/>
      <c r="AO123" s="75"/>
      <c r="AP123" s="76"/>
      <c r="AQ123" s="126">
        <v>0</v>
      </c>
      <c r="AR123" s="75"/>
      <c r="AS123" s="75"/>
      <c r="AT123" s="75"/>
      <c r="AU123" s="75"/>
      <c r="AV123" s="75"/>
      <c r="AW123" s="75"/>
      <c r="AX123" s="76"/>
      <c r="AY123" s="1"/>
      <c r="AZ123" s="1"/>
      <c r="BA123" s="1"/>
    </row>
    <row r="124" spans="1:53" ht="24.75" customHeight="1" x14ac:dyDescent="0.2">
      <c r="A124" s="96" t="s">
        <v>303</v>
      </c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63"/>
      <c r="AJ124" s="63"/>
      <c r="AK124" s="67"/>
      <c r="AL124" s="83" t="s">
        <v>187</v>
      </c>
      <c r="AM124" s="75"/>
      <c r="AN124" s="75"/>
      <c r="AO124" s="75"/>
      <c r="AP124" s="76"/>
      <c r="AQ124" s="125" t="s">
        <v>49</v>
      </c>
      <c r="AR124" s="75"/>
      <c r="AS124" s="75"/>
      <c r="AT124" s="75"/>
      <c r="AU124" s="75"/>
      <c r="AV124" s="75"/>
      <c r="AW124" s="75"/>
      <c r="AX124" s="76"/>
      <c r="AY124" s="1"/>
      <c r="AZ124" s="1"/>
      <c r="BA124" s="1"/>
    </row>
    <row r="125" spans="1:53" ht="24.75" customHeight="1" x14ac:dyDescent="0.2">
      <c r="A125" s="96" t="s">
        <v>301</v>
      </c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3"/>
      <c r="AI125" s="63"/>
      <c r="AJ125" s="63"/>
      <c r="AK125" s="67"/>
      <c r="AL125" s="83"/>
      <c r="AM125" s="75"/>
      <c r="AN125" s="75"/>
      <c r="AO125" s="75"/>
      <c r="AP125" s="76"/>
      <c r="AQ125" s="126">
        <v>0</v>
      </c>
      <c r="AR125" s="75"/>
      <c r="AS125" s="75"/>
      <c r="AT125" s="75"/>
      <c r="AU125" s="75"/>
      <c r="AV125" s="75"/>
      <c r="AW125" s="75"/>
      <c r="AX125" s="76"/>
      <c r="AY125" s="1"/>
      <c r="AZ125" s="1"/>
      <c r="BA125" s="1"/>
    </row>
    <row r="126" spans="1:53" ht="36" customHeight="1" x14ac:dyDescent="0.2">
      <c r="A126" s="96" t="s">
        <v>304</v>
      </c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7"/>
      <c r="AL126" s="78" t="s">
        <v>189</v>
      </c>
      <c r="AM126" s="75"/>
      <c r="AN126" s="75"/>
      <c r="AO126" s="75"/>
      <c r="AP126" s="76"/>
      <c r="AQ126" s="124">
        <f>AQ127+AQ129</f>
        <v>6397691.3799999999</v>
      </c>
      <c r="AR126" s="75"/>
      <c r="AS126" s="75"/>
      <c r="AT126" s="75"/>
      <c r="AU126" s="75"/>
      <c r="AV126" s="75"/>
      <c r="AW126" s="75"/>
      <c r="AX126" s="76"/>
      <c r="AY126" s="1"/>
      <c r="AZ126" s="1"/>
      <c r="BA126" s="1"/>
    </row>
    <row r="127" spans="1:53" ht="24.75" customHeight="1" x14ac:dyDescent="0.2">
      <c r="A127" s="77" t="s">
        <v>305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6"/>
      <c r="AL127" s="83" t="s">
        <v>191</v>
      </c>
      <c r="AM127" s="75"/>
      <c r="AN127" s="75"/>
      <c r="AO127" s="75"/>
      <c r="AP127" s="76"/>
      <c r="AQ127" s="126">
        <v>2041538.83</v>
      </c>
      <c r="AR127" s="75"/>
      <c r="AS127" s="75"/>
      <c r="AT127" s="75"/>
      <c r="AU127" s="75"/>
      <c r="AV127" s="75"/>
      <c r="AW127" s="75"/>
      <c r="AX127" s="76"/>
      <c r="AY127" s="1"/>
      <c r="AZ127" s="1"/>
      <c r="BA127" s="1"/>
    </row>
    <row r="128" spans="1:53" ht="24.75" customHeight="1" x14ac:dyDescent="0.2">
      <c r="A128" s="77" t="s">
        <v>301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6"/>
      <c r="AL128" s="83"/>
      <c r="AM128" s="75"/>
      <c r="AN128" s="75"/>
      <c r="AO128" s="75"/>
      <c r="AP128" s="76"/>
      <c r="AQ128" s="125" t="s">
        <v>49</v>
      </c>
      <c r="AR128" s="75"/>
      <c r="AS128" s="75"/>
      <c r="AT128" s="75"/>
      <c r="AU128" s="75"/>
      <c r="AV128" s="75"/>
      <c r="AW128" s="75"/>
      <c r="AX128" s="76"/>
      <c r="AY128" s="1"/>
      <c r="AZ128" s="1"/>
      <c r="BA128" s="1"/>
    </row>
    <row r="129" spans="1:53" ht="24.75" customHeight="1" x14ac:dyDescent="0.2">
      <c r="A129" s="77" t="s">
        <v>306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6"/>
      <c r="AL129" s="83" t="s">
        <v>193</v>
      </c>
      <c r="AM129" s="75"/>
      <c r="AN129" s="75"/>
      <c r="AO129" s="75"/>
      <c r="AP129" s="76"/>
      <c r="AQ129" s="126">
        <v>4356152.55</v>
      </c>
      <c r="AR129" s="75"/>
      <c r="AS129" s="75"/>
      <c r="AT129" s="75"/>
      <c r="AU129" s="75"/>
      <c r="AV129" s="75"/>
      <c r="AW129" s="75"/>
      <c r="AX129" s="76"/>
      <c r="AY129" s="1"/>
      <c r="AZ129" s="1"/>
      <c r="BA129" s="1"/>
    </row>
    <row r="130" spans="1:53" ht="24.75" customHeight="1" x14ac:dyDescent="0.2">
      <c r="A130" s="77" t="s">
        <v>301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6"/>
      <c r="AL130" s="83"/>
      <c r="AM130" s="75"/>
      <c r="AN130" s="75"/>
      <c r="AO130" s="75"/>
      <c r="AP130" s="76"/>
      <c r="AQ130" s="126" t="s">
        <v>49</v>
      </c>
      <c r="AR130" s="75"/>
      <c r="AS130" s="75"/>
      <c r="AT130" s="75"/>
      <c r="AU130" s="75"/>
      <c r="AV130" s="75"/>
      <c r="AW130" s="75"/>
      <c r="AX130" s="76"/>
      <c r="AY130" s="1"/>
      <c r="AZ130" s="1"/>
      <c r="BA130" s="1"/>
    </row>
    <row r="131" spans="1:53" ht="24.75" customHeight="1" x14ac:dyDescent="0.2">
      <c r="A131" s="77" t="s">
        <v>180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6"/>
      <c r="AL131" s="83" t="s">
        <v>194</v>
      </c>
      <c r="AM131" s="75"/>
      <c r="AN131" s="75"/>
      <c r="AO131" s="75"/>
      <c r="AP131" s="76"/>
      <c r="AQ131" s="126">
        <v>4356152.55</v>
      </c>
      <c r="AR131" s="75"/>
      <c r="AS131" s="75"/>
      <c r="AT131" s="75"/>
      <c r="AU131" s="75"/>
      <c r="AV131" s="75"/>
      <c r="AW131" s="75"/>
      <c r="AX131" s="76"/>
      <c r="AY131" s="1"/>
      <c r="AZ131" s="1"/>
      <c r="BA131" s="1"/>
    </row>
    <row r="132" spans="1:53" ht="24.75" customHeight="1" x14ac:dyDescent="0.2">
      <c r="A132" s="77" t="s">
        <v>195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6"/>
      <c r="AL132" s="83" t="s">
        <v>196</v>
      </c>
      <c r="AM132" s="75"/>
      <c r="AN132" s="75"/>
      <c r="AO132" s="75"/>
      <c r="AP132" s="76"/>
      <c r="AQ132" s="126" t="s">
        <v>49</v>
      </c>
      <c r="AR132" s="75"/>
      <c r="AS132" s="75"/>
      <c r="AT132" s="75"/>
      <c r="AU132" s="75"/>
      <c r="AV132" s="75"/>
      <c r="AW132" s="75"/>
      <c r="AX132" s="76"/>
      <c r="AY132" s="1"/>
      <c r="AZ132" s="1"/>
      <c r="BA132" s="1"/>
    </row>
    <row r="133" spans="1:53" ht="24.75" customHeight="1" x14ac:dyDescent="0.2">
      <c r="A133" s="77" t="s">
        <v>307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6"/>
      <c r="AL133" s="83" t="s">
        <v>198</v>
      </c>
      <c r="AM133" s="75"/>
      <c r="AN133" s="75"/>
      <c r="AO133" s="75"/>
      <c r="AP133" s="76"/>
      <c r="AQ133" s="125" t="s">
        <v>49</v>
      </c>
      <c r="AR133" s="75"/>
      <c r="AS133" s="75"/>
      <c r="AT133" s="75"/>
      <c r="AU133" s="75"/>
      <c r="AV133" s="75"/>
      <c r="AW133" s="75"/>
      <c r="AX133" s="76"/>
      <c r="AY133" s="1"/>
      <c r="AZ133" s="1"/>
      <c r="BA133" s="1"/>
    </row>
    <row r="134" spans="1:53" ht="24.75" customHeight="1" x14ac:dyDescent="0.2">
      <c r="A134" s="77" t="s">
        <v>308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6"/>
      <c r="AL134" s="83"/>
      <c r="AM134" s="75"/>
      <c r="AN134" s="75"/>
      <c r="AO134" s="75"/>
      <c r="AP134" s="76"/>
      <c r="AQ134" s="125" t="s">
        <v>49</v>
      </c>
      <c r="AR134" s="75"/>
      <c r="AS134" s="75"/>
      <c r="AT134" s="75"/>
      <c r="AU134" s="75"/>
      <c r="AV134" s="75"/>
      <c r="AW134" s="75"/>
      <c r="AX134" s="76"/>
      <c r="AY134" s="1"/>
      <c r="AZ134" s="1"/>
      <c r="BA134" s="1"/>
    </row>
    <row r="135" spans="1:53" ht="24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</row>
    <row r="136" spans="1:53" ht="11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</row>
    <row r="137" spans="1:53" ht="11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</row>
    <row r="138" spans="1:53" ht="11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</row>
    <row r="139" spans="1:53" ht="11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</row>
    <row r="140" spans="1:53" ht="11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</row>
    <row r="141" spans="1:53" ht="11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</row>
    <row r="142" spans="1:53" ht="11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</row>
    <row r="143" spans="1:53" ht="11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</row>
    <row r="144" spans="1:53" ht="11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</row>
    <row r="145" spans="1:50" ht="11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</row>
    <row r="146" spans="1:50" ht="11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</row>
    <row r="147" spans="1:50" ht="11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</row>
    <row r="148" spans="1:50" ht="11.2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</row>
    <row r="149" spans="1:50" ht="11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</row>
    <row r="150" spans="1:50" ht="11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</row>
    <row r="151" spans="1:50" ht="11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</row>
    <row r="152" spans="1:50" ht="11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</row>
    <row r="153" spans="1:50" ht="11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</row>
    <row r="154" spans="1:50" ht="11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</row>
    <row r="155" spans="1:50" ht="11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</row>
    <row r="156" spans="1:50" ht="11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</row>
    <row r="157" spans="1:50" ht="11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</row>
    <row r="158" spans="1:50" ht="11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</row>
    <row r="159" spans="1:50" ht="11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</row>
    <row r="160" spans="1:50" ht="11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</row>
    <row r="161" spans="1:50" ht="11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</row>
    <row r="162" spans="1:50" ht="11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</row>
    <row r="163" spans="1:50" ht="11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</row>
    <row r="164" spans="1:50" ht="11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</row>
    <row r="165" spans="1:50" ht="11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</row>
    <row r="166" spans="1:50" ht="11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</row>
    <row r="167" spans="1:50" ht="11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</row>
    <row r="168" spans="1:50" ht="11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</row>
    <row r="169" spans="1:50" ht="11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</row>
    <row r="170" spans="1:50" ht="11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</row>
    <row r="171" spans="1:50" ht="11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</row>
    <row r="172" spans="1:50" ht="11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</row>
    <row r="173" spans="1:50" ht="11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</row>
    <row r="174" spans="1:50" ht="11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</row>
    <row r="175" spans="1:50" ht="11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</row>
    <row r="176" spans="1:50" ht="11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</row>
    <row r="177" spans="1:50" ht="11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</row>
    <row r="178" spans="1:50" ht="11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</row>
    <row r="179" spans="1:50" ht="11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</row>
    <row r="180" spans="1:50" ht="11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</row>
    <row r="181" spans="1:50" ht="11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</row>
    <row r="182" spans="1:50" ht="11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</row>
    <row r="183" spans="1:50" ht="11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</row>
    <row r="184" spans="1:50" ht="11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</row>
    <row r="185" spans="1:50" ht="11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</row>
    <row r="186" spans="1:50" ht="11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</row>
    <row r="187" spans="1:50" ht="11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</row>
    <row r="188" spans="1:50" ht="11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</row>
    <row r="189" spans="1:50" ht="11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</row>
    <row r="190" spans="1:50" ht="11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</row>
    <row r="191" spans="1:50" ht="11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</row>
    <row r="192" spans="1:50" ht="11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</row>
    <row r="193" spans="1:50" ht="11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</row>
    <row r="194" spans="1:50" ht="11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</row>
    <row r="195" spans="1:50" ht="11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</row>
    <row r="196" spans="1:50" ht="11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</row>
    <row r="197" spans="1:50" ht="11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</row>
    <row r="198" spans="1:50" ht="11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</row>
    <row r="199" spans="1:50" ht="11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</row>
    <row r="200" spans="1:50" ht="11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</row>
    <row r="201" spans="1:50" ht="11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</row>
    <row r="202" spans="1:50" ht="11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</row>
    <row r="203" spans="1:50" ht="11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</row>
    <row r="204" spans="1:50" ht="11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</row>
    <row r="205" spans="1:50" ht="11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</row>
    <row r="206" spans="1:50" ht="11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</row>
    <row r="207" spans="1:50" ht="11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</row>
    <row r="208" spans="1:50" ht="11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</row>
    <row r="209" spans="1:50" ht="11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</row>
    <row r="210" spans="1:50" ht="11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</row>
    <row r="211" spans="1:50" ht="11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</row>
    <row r="212" spans="1:50" ht="11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</row>
    <row r="213" spans="1:50" ht="11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</row>
    <row r="214" spans="1:50" ht="11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</row>
    <row r="215" spans="1:50" ht="11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</row>
    <row r="216" spans="1:50" ht="11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</row>
    <row r="217" spans="1:50" ht="11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</row>
    <row r="218" spans="1:50" ht="11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</row>
    <row r="219" spans="1:50" ht="11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</row>
    <row r="220" spans="1:50" ht="11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</row>
    <row r="221" spans="1:50" ht="11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</row>
    <row r="222" spans="1:50" ht="11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</row>
    <row r="223" spans="1:50" ht="11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</row>
    <row r="224" spans="1:50" ht="11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</row>
    <row r="225" spans="1:50" ht="11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</row>
    <row r="226" spans="1:50" ht="11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</row>
    <row r="227" spans="1:50" ht="11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</row>
    <row r="228" spans="1:50" ht="11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</row>
    <row r="229" spans="1:50" ht="11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</row>
    <row r="230" spans="1:50" ht="11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</row>
    <row r="231" spans="1:50" ht="11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</row>
    <row r="232" spans="1:50" ht="11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</row>
    <row r="233" spans="1:50" ht="11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</row>
    <row r="234" spans="1:50" ht="11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</row>
    <row r="235" spans="1:50" ht="11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</row>
    <row r="236" spans="1:50" ht="11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</row>
    <row r="237" spans="1:50" ht="11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</row>
    <row r="238" spans="1:50" ht="11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</row>
    <row r="239" spans="1:50" ht="11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</row>
    <row r="240" spans="1:50" ht="11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</row>
    <row r="241" spans="1:50" ht="11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</row>
    <row r="242" spans="1:50" ht="11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</row>
    <row r="243" spans="1:50" ht="11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</row>
    <row r="244" spans="1:50" ht="11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</row>
    <row r="245" spans="1:50" ht="11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</row>
    <row r="246" spans="1:50" ht="11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</row>
    <row r="247" spans="1:50" ht="11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</row>
    <row r="248" spans="1:50" ht="11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</row>
    <row r="249" spans="1:50" ht="11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</row>
    <row r="250" spans="1:50" ht="11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</row>
    <row r="251" spans="1:50" ht="11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</row>
    <row r="252" spans="1:50" ht="11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</row>
    <row r="253" spans="1:50" ht="11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</row>
    <row r="254" spans="1:50" ht="11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</row>
    <row r="255" spans="1:50" ht="11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</row>
    <row r="256" spans="1:50" ht="11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</row>
    <row r="257" spans="1:50" ht="11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</row>
    <row r="258" spans="1:50" ht="11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</row>
    <row r="259" spans="1:50" ht="11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</row>
    <row r="260" spans="1:50" ht="11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</row>
    <row r="261" spans="1:50" ht="11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</row>
    <row r="262" spans="1:50" ht="11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</row>
    <row r="263" spans="1:50" ht="11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</row>
    <row r="264" spans="1:50" ht="11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</row>
    <row r="265" spans="1:50" ht="11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</row>
    <row r="266" spans="1:50" ht="11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</row>
    <row r="267" spans="1:50" ht="11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</row>
    <row r="268" spans="1:50" ht="11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</row>
    <row r="269" spans="1:50" ht="11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</row>
    <row r="270" spans="1:50" ht="11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</row>
    <row r="271" spans="1:50" ht="11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</row>
    <row r="272" spans="1:50" ht="11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</row>
    <row r="273" spans="1:50" ht="11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</row>
    <row r="274" spans="1:50" ht="11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</row>
    <row r="275" spans="1:50" ht="11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</row>
    <row r="276" spans="1:50" ht="11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</row>
    <row r="277" spans="1:50" ht="11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</row>
    <row r="278" spans="1:50" ht="11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</row>
    <row r="279" spans="1:50" ht="11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</row>
    <row r="280" spans="1:50" ht="11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</row>
    <row r="281" spans="1:50" ht="11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</row>
    <row r="282" spans="1:50" ht="11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</row>
    <row r="283" spans="1:50" ht="11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</row>
    <row r="284" spans="1:50" ht="11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</row>
    <row r="285" spans="1:50" ht="11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</row>
    <row r="286" spans="1:50" ht="11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</row>
    <row r="287" spans="1:50" ht="11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</row>
    <row r="288" spans="1:50" ht="11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</row>
    <row r="289" spans="1:50" ht="11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</row>
    <row r="290" spans="1:50" ht="11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</row>
    <row r="291" spans="1:50" ht="11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</row>
    <row r="292" spans="1:50" ht="11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</row>
    <row r="293" spans="1:50" ht="11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</row>
    <row r="294" spans="1:50" ht="11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</row>
    <row r="295" spans="1:50" ht="11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</row>
    <row r="296" spans="1:50" ht="11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</row>
    <row r="297" spans="1:50" ht="11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</row>
    <row r="298" spans="1:50" ht="11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</row>
    <row r="299" spans="1:50" ht="11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</row>
    <row r="300" spans="1:50" ht="11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</row>
    <row r="301" spans="1:50" ht="11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</row>
    <row r="302" spans="1:50" ht="11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</row>
    <row r="303" spans="1:50" ht="11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</row>
    <row r="304" spans="1:50" ht="11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</row>
    <row r="305" spans="1:50" ht="11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</row>
    <row r="306" spans="1:50" ht="11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</row>
    <row r="307" spans="1:50" ht="11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</row>
    <row r="308" spans="1:50" ht="11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</row>
    <row r="309" spans="1:50" ht="11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</row>
    <row r="310" spans="1:50" ht="11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</row>
    <row r="311" spans="1:50" ht="11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</row>
    <row r="312" spans="1:50" ht="11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</row>
    <row r="313" spans="1:50" ht="11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</row>
    <row r="314" spans="1:50" ht="11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</row>
    <row r="315" spans="1:50" ht="11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</row>
    <row r="316" spans="1:50" ht="11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</row>
    <row r="317" spans="1:50" ht="11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</row>
    <row r="318" spans="1:50" ht="11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</row>
    <row r="319" spans="1:50" ht="11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</row>
    <row r="320" spans="1:50" ht="11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</row>
    <row r="321" spans="1:50" ht="11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</row>
    <row r="322" spans="1:50" ht="11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</row>
    <row r="323" spans="1:50" ht="11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</row>
    <row r="324" spans="1:50" ht="11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</row>
    <row r="325" spans="1:50" ht="11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</row>
    <row r="326" spans="1:50" ht="11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</row>
    <row r="327" spans="1:50" ht="11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</row>
    <row r="328" spans="1:50" ht="11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</row>
    <row r="329" spans="1:50" ht="11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</row>
    <row r="330" spans="1:50" ht="11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</row>
    <row r="331" spans="1:50" ht="11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</row>
    <row r="332" spans="1:50" ht="11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</row>
    <row r="333" spans="1:50" ht="11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</row>
    <row r="334" spans="1:50" ht="11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</row>
    <row r="335" spans="1:50" ht="11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</row>
    <row r="336" spans="1:50" ht="11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</row>
    <row r="337" spans="1:50" ht="11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</row>
    <row r="338" spans="1:50" ht="11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</row>
    <row r="339" spans="1:50" ht="11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</row>
    <row r="340" spans="1:50" ht="11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</row>
    <row r="341" spans="1:50" ht="11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</row>
    <row r="342" spans="1:50" ht="11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</row>
    <row r="343" spans="1:50" ht="11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</row>
    <row r="344" spans="1:50" ht="11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</row>
    <row r="345" spans="1:50" ht="11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</row>
    <row r="346" spans="1:50" ht="11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</row>
    <row r="347" spans="1:50" ht="11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</row>
    <row r="348" spans="1:50" ht="11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</row>
    <row r="349" spans="1:50" ht="11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</row>
    <row r="350" spans="1:50" ht="11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</row>
    <row r="351" spans="1:50" ht="11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</row>
    <row r="352" spans="1:50" ht="11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</row>
    <row r="353" spans="1:50" ht="11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</row>
    <row r="354" spans="1:50" ht="11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</row>
    <row r="355" spans="1:50" ht="11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</row>
    <row r="356" spans="1:50" ht="11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</row>
    <row r="357" spans="1:50" ht="11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</row>
    <row r="358" spans="1:50" ht="11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</row>
    <row r="359" spans="1:50" ht="11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</row>
    <row r="360" spans="1:50" ht="11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</row>
    <row r="361" spans="1:50" ht="11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</row>
    <row r="362" spans="1:50" ht="11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</row>
    <row r="363" spans="1:50" ht="11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</row>
    <row r="364" spans="1:50" ht="11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</row>
    <row r="365" spans="1:50" ht="11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</row>
    <row r="366" spans="1:50" ht="11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</row>
    <row r="367" spans="1:50" ht="11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</row>
    <row r="368" spans="1:50" ht="11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</row>
    <row r="369" spans="1:50" ht="11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</row>
    <row r="370" spans="1:50" ht="11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</row>
    <row r="371" spans="1:50" ht="11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</row>
    <row r="372" spans="1:50" ht="11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</row>
    <row r="373" spans="1:50" ht="11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</row>
    <row r="374" spans="1:50" ht="11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</row>
    <row r="375" spans="1:50" ht="11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</row>
    <row r="376" spans="1:50" ht="11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</row>
    <row r="377" spans="1:50" ht="11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</row>
    <row r="378" spans="1:50" ht="11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</row>
    <row r="379" spans="1:50" ht="11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</row>
    <row r="380" spans="1:50" ht="11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</row>
    <row r="381" spans="1:50" ht="11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</row>
    <row r="382" spans="1:50" ht="11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</row>
    <row r="383" spans="1:50" ht="11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</row>
    <row r="384" spans="1:50" ht="11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</row>
    <row r="385" spans="1:50" ht="11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</row>
    <row r="386" spans="1:50" ht="11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</row>
    <row r="387" spans="1:50" ht="11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</row>
    <row r="388" spans="1:50" ht="11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</row>
    <row r="389" spans="1:50" ht="11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</row>
    <row r="390" spans="1:50" ht="11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</row>
    <row r="391" spans="1:50" ht="11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</row>
    <row r="392" spans="1:50" ht="11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</row>
    <row r="393" spans="1:50" ht="11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</row>
    <row r="394" spans="1:50" ht="11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</row>
    <row r="395" spans="1:50" ht="11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</row>
    <row r="396" spans="1:50" ht="11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</row>
    <row r="397" spans="1:50" ht="11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</row>
    <row r="398" spans="1:50" ht="11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</row>
    <row r="399" spans="1:50" ht="11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</row>
    <row r="400" spans="1:50" ht="11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</row>
    <row r="401" spans="1:50" ht="11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</row>
    <row r="402" spans="1:50" ht="11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</row>
    <row r="403" spans="1:50" ht="11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</row>
    <row r="404" spans="1:50" ht="11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</row>
    <row r="405" spans="1:50" ht="11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</row>
    <row r="406" spans="1:50" ht="11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</row>
    <row r="407" spans="1:50" ht="11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</row>
    <row r="408" spans="1:50" ht="11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</row>
    <row r="409" spans="1:50" ht="11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</row>
    <row r="410" spans="1:50" ht="11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</row>
    <row r="411" spans="1:50" ht="11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</row>
    <row r="412" spans="1:50" ht="11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</row>
    <row r="413" spans="1:50" ht="11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</row>
    <row r="414" spans="1:50" ht="11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</row>
    <row r="415" spans="1:50" ht="11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</row>
    <row r="416" spans="1:50" ht="11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</row>
    <row r="417" spans="1:50" ht="11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</row>
    <row r="418" spans="1:50" ht="11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</row>
    <row r="419" spans="1:50" ht="11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</row>
    <row r="420" spans="1:50" ht="11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</row>
    <row r="421" spans="1:50" ht="11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</row>
    <row r="422" spans="1:50" ht="11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</row>
    <row r="423" spans="1:50" ht="11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</row>
    <row r="424" spans="1:50" ht="11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</row>
    <row r="425" spans="1:50" ht="11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</row>
    <row r="426" spans="1:50" ht="11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</row>
    <row r="427" spans="1:50" ht="11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</row>
    <row r="428" spans="1:50" ht="11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</row>
    <row r="429" spans="1:50" ht="11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</row>
    <row r="430" spans="1:50" ht="11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</row>
    <row r="431" spans="1:50" ht="11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</row>
    <row r="432" spans="1:50" ht="11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</row>
    <row r="433" spans="1:50" ht="11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</row>
    <row r="434" spans="1:50" ht="11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</row>
    <row r="435" spans="1:50" ht="11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</row>
    <row r="436" spans="1:50" ht="11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</row>
    <row r="437" spans="1:50" ht="11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</row>
    <row r="438" spans="1:50" ht="11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</row>
    <row r="439" spans="1:50" ht="11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</row>
    <row r="440" spans="1:50" ht="11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</row>
    <row r="441" spans="1:50" ht="11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</row>
    <row r="442" spans="1:50" ht="11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</row>
    <row r="443" spans="1:50" ht="11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</row>
    <row r="444" spans="1:50" ht="11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</row>
    <row r="445" spans="1:50" ht="11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</row>
    <row r="446" spans="1:50" ht="11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</row>
    <row r="447" spans="1:50" ht="11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</row>
    <row r="448" spans="1:50" ht="11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</row>
    <row r="449" spans="1:50" ht="11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</row>
    <row r="450" spans="1:50" ht="11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</row>
    <row r="451" spans="1:50" ht="11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</row>
    <row r="452" spans="1:50" ht="11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</row>
    <row r="453" spans="1:50" ht="11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</row>
    <row r="454" spans="1:50" ht="11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</row>
    <row r="455" spans="1:50" ht="11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</row>
    <row r="456" spans="1:50" ht="11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</row>
    <row r="457" spans="1:50" ht="11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</row>
    <row r="458" spans="1:50" ht="11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</row>
    <row r="459" spans="1:50" ht="11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</row>
    <row r="460" spans="1:50" ht="11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</row>
    <row r="461" spans="1:50" ht="11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</row>
    <row r="462" spans="1:50" ht="11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</row>
    <row r="463" spans="1:50" ht="11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</row>
    <row r="464" spans="1:50" ht="11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</row>
    <row r="465" spans="1:50" ht="11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</row>
    <row r="466" spans="1:50" ht="11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</row>
    <row r="467" spans="1:50" ht="11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</row>
    <row r="468" spans="1:50" ht="11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</row>
    <row r="469" spans="1:50" ht="11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</row>
    <row r="470" spans="1:50" ht="11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</row>
    <row r="471" spans="1:50" ht="11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</row>
    <row r="472" spans="1:50" ht="11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</row>
    <row r="473" spans="1:50" ht="11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</row>
    <row r="474" spans="1:50" ht="11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</row>
    <row r="475" spans="1:50" ht="11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</row>
    <row r="476" spans="1:50" ht="11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</row>
    <row r="477" spans="1:50" ht="11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</row>
    <row r="478" spans="1:50" ht="11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</row>
    <row r="479" spans="1:50" ht="11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</row>
    <row r="480" spans="1:50" ht="11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</row>
    <row r="481" spans="1:50" ht="11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</row>
    <row r="482" spans="1:50" ht="11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</row>
    <row r="483" spans="1:50" ht="11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</row>
    <row r="484" spans="1:50" ht="11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</row>
    <row r="485" spans="1:50" ht="11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</row>
    <row r="486" spans="1:50" ht="11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</row>
    <row r="487" spans="1:50" ht="11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</row>
    <row r="488" spans="1:50" ht="11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</row>
    <row r="489" spans="1:50" ht="11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</row>
    <row r="490" spans="1:50" ht="11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</row>
    <row r="491" spans="1:50" ht="11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</row>
    <row r="492" spans="1:50" ht="11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</row>
    <row r="493" spans="1:50" ht="11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</row>
    <row r="494" spans="1:50" ht="11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</row>
    <row r="495" spans="1:50" ht="11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</row>
    <row r="496" spans="1:50" ht="11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</row>
    <row r="497" spans="1:50" ht="11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</row>
    <row r="498" spans="1:50" ht="11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</row>
    <row r="499" spans="1:50" ht="11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</row>
    <row r="500" spans="1:50" ht="11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</row>
    <row r="501" spans="1:50" ht="11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</row>
    <row r="502" spans="1:50" ht="11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</row>
    <row r="503" spans="1:50" ht="11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</row>
    <row r="504" spans="1:50" ht="11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</row>
    <row r="505" spans="1:50" ht="11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</row>
    <row r="506" spans="1:50" ht="11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</row>
    <row r="507" spans="1:50" ht="11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</row>
    <row r="508" spans="1:50" ht="11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</row>
    <row r="509" spans="1:50" ht="11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</row>
    <row r="510" spans="1:50" ht="11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</row>
    <row r="511" spans="1:50" ht="11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</row>
    <row r="512" spans="1:50" ht="11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</row>
    <row r="513" spans="1:50" ht="11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</row>
    <row r="514" spans="1:50" ht="11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</row>
    <row r="515" spans="1:50" ht="11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</row>
    <row r="516" spans="1:50" ht="11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</row>
    <row r="517" spans="1:50" ht="11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</row>
    <row r="518" spans="1:50" ht="11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</row>
    <row r="519" spans="1:50" ht="11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</row>
    <row r="520" spans="1:50" ht="11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</row>
    <row r="521" spans="1:50" ht="11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</row>
    <row r="522" spans="1:50" ht="11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</row>
    <row r="523" spans="1:50" ht="11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</row>
    <row r="524" spans="1:50" ht="11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</row>
    <row r="525" spans="1:50" ht="11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</row>
    <row r="526" spans="1:50" ht="11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</row>
    <row r="527" spans="1:50" ht="11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</row>
    <row r="528" spans="1:50" ht="11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</row>
    <row r="529" spans="1:50" ht="11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</row>
    <row r="530" spans="1:50" ht="11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</row>
    <row r="531" spans="1:50" ht="11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</row>
    <row r="532" spans="1:50" ht="11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</row>
    <row r="533" spans="1:50" ht="11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</row>
    <row r="534" spans="1:50" ht="11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</row>
    <row r="535" spans="1:50" ht="11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</row>
    <row r="536" spans="1:50" ht="11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</row>
    <row r="537" spans="1:50" ht="11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</row>
    <row r="538" spans="1:50" ht="11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</row>
    <row r="539" spans="1:50" ht="11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</row>
    <row r="540" spans="1:50" ht="11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</row>
    <row r="541" spans="1:50" ht="11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</row>
    <row r="542" spans="1:50" ht="11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</row>
    <row r="543" spans="1:50" ht="11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</row>
    <row r="544" spans="1:50" ht="11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</row>
    <row r="545" spans="1:50" ht="11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</row>
    <row r="546" spans="1:50" ht="11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</row>
    <row r="547" spans="1:50" ht="11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</row>
    <row r="548" spans="1:50" ht="11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</row>
    <row r="549" spans="1:50" ht="11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</row>
    <row r="550" spans="1:50" ht="11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</row>
    <row r="551" spans="1:50" ht="11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</row>
    <row r="552" spans="1:50" ht="11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</row>
    <row r="553" spans="1:50" ht="11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</row>
    <row r="554" spans="1:50" ht="11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</row>
    <row r="555" spans="1:50" ht="11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</row>
    <row r="556" spans="1:50" ht="11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</row>
    <row r="557" spans="1:50" ht="11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</row>
    <row r="558" spans="1:50" ht="11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</row>
    <row r="559" spans="1:50" ht="11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</row>
    <row r="560" spans="1:50" ht="11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</row>
    <row r="561" spans="1:50" ht="11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</row>
    <row r="562" spans="1:50" ht="11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</row>
    <row r="563" spans="1:50" ht="11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</row>
    <row r="564" spans="1:50" ht="11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</row>
    <row r="565" spans="1:50" ht="11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</row>
    <row r="566" spans="1:50" ht="11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</row>
    <row r="567" spans="1:50" ht="11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</row>
    <row r="568" spans="1:50" ht="11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</row>
    <row r="569" spans="1:50" ht="11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</row>
    <row r="570" spans="1:50" ht="11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</row>
    <row r="571" spans="1:50" ht="11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</row>
    <row r="572" spans="1:50" ht="11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</row>
    <row r="573" spans="1:50" ht="11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</row>
    <row r="574" spans="1:50" ht="11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</row>
    <row r="575" spans="1:50" ht="11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</row>
    <row r="576" spans="1:50" ht="11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</row>
    <row r="577" spans="1:50" ht="11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</row>
    <row r="578" spans="1:50" ht="11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</row>
    <row r="579" spans="1:50" ht="11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</row>
    <row r="580" spans="1:50" ht="11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</row>
    <row r="581" spans="1:50" ht="11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</row>
    <row r="582" spans="1:50" ht="11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</row>
    <row r="583" spans="1:50" ht="11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</row>
    <row r="584" spans="1:50" ht="11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</row>
    <row r="585" spans="1:50" ht="11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</row>
    <row r="586" spans="1:50" ht="11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</row>
    <row r="587" spans="1:50" ht="11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</row>
    <row r="588" spans="1:50" ht="11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</row>
    <row r="589" spans="1:50" ht="11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</row>
    <row r="590" spans="1:50" ht="11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</row>
    <row r="591" spans="1:50" ht="11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</row>
    <row r="592" spans="1:50" ht="11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</row>
    <row r="593" spans="1:50" ht="11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</row>
    <row r="594" spans="1:50" ht="11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</row>
    <row r="595" spans="1:50" ht="11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</row>
    <row r="596" spans="1:50" ht="11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</row>
    <row r="597" spans="1:50" ht="11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</row>
    <row r="598" spans="1:50" ht="11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</row>
    <row r="599" spans="1:50" ht="11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</row>
    <row r="600" spans="1:50" ht="11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</row>
    <row r="601" spans="1:50" ht="11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</row>
    <row r="602" spans="1:50" ht="11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</row>
    <row r="603" spans="1:50" ht="11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</row>
    <row r="604" spans="1:50" ht="11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</row>
    <row r="605" spans="1:50" ht="11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</row>
    <row r="606" spans="1:50" ht="11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</row>
    <row r="607" spans="1:50" ht="11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</row>
    <row r="608" spans="1:50" ht="11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</row>
    <row r="609" spans="1:50" ht="11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</row>
    <row r="610" spans="1:50" ht="11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</row>
    <row r="611" spans="1:50" ht="11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</row>
    <row r="612" spans="1:50" ht="11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</row>
    <row r="613" spans="1:50" ht="11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</row>
    <row r="614" spans="1:50" ht="11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</row>
    <row r="615" spans="1:50" ht="11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</row>
    <row r="616" spans="1:50" ht="11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</row>
    <row r="617" spans="1:50" ht="11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</row>
    <row r="618" spans="1:50" ht="11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</row>
    <row r="619" spans="1:50" ht="11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</row>
    <row r="620" spans="1:50" ht="11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</row>
    <row r="621" spans="1:50" ht="11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</row>
    <row r="622" spans="1:50" ht="11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</row>
    <row r="623" spans="1:50" ht="11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</row>
    <row r="624" spans="1:50" ht="11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</row>
    <row r="625" spans="1:50" ht="11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</row>
    <row r="626" spans="1:50" ht="11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</row>
    <row r="627" spans="1:50" ht="11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</row>
    <row r="628" spans="1:50" ht="11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</row>
    <row r="629" spans="1:50" ht="11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</row>
    <row r="630" spans="1:50" ht="11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</row>
    <row r="631" spans="1:50" ht="11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</row>
    <row r="632" spans="1:50" ht="11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</row>
    <row r="633" spans="1:50" ht="11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</row>
    <row r="634" spans="1:50" ht="11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</row>
    <row r="635" spans="1:50" ht="11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</row>
    <row r="636" spans="1:50" ht="11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</row>
    <row r="637" spans="1:50" ht="11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</row>
    <row r="638" spans="1:50" ht="11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</row>
    <row r="639" spans="1:50" ht="11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</row>
    <row r="640" spans="1:50" ht="11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</row>
    <row r="641" spans="1:50" ht="11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</row>
    <row r="642" spans="1:50" ht="11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</row>
    <row r="643" spans="1:50" ht="11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</row>
    <row r="644" spans="1:50" ht="11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</row>
    <row r="645" spans="1:50" ht="11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</row>
    <row r="646" spans="1:50" ht="11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</row>
    <row r="647" spans="1:50" ht="11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</row>
    <row r="648" spans="1:50" ht="11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</row>
    <row r="649" spans="1:50" ht="11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</row>
    <row r="650" spans="1:50" ht="11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</row>
    <row r="651" spans="1:50" ht="11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</row>
    <row r="652" spans="1:50" ht="11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</row>
    <row r="653" spans="1:50" ht="11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</row>
    <row r="654" spans="1:50" ht="11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</row>
    <row r="655" spans="1:50" ht="11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</row>
    <row r="656" spans="1:50" ht="11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</row>
    <row r="657" spans="1:50" ht="11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</row>
    <row r="658" spans="1:50" ht="11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</row>
    <row r="659" spans="1:50" ht="11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</row>
    <row r="660" spans="1:50" ht="11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</row>
    <row r="661" spans="1:50" ht="11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</row>
    <row r="662" spans="1:50" ht="11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</row>
    <row r="663" spans="1:50" ht="11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</row>
    <row r="664" spans="1:50" ht="11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</row>
    <row r="665" spans="1:50" ht="11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</row>
    <row r="666" spans="1:50" ht="11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</row>
    <row r="667" spans="1:50" ht="11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</row>
    <row r="668" spans="1:50" ht="11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</row>
    <row r="669" spans="1:50" ht="11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</row>
    <row r="670" spans="1:50" ht="11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</row>
    <row r="671" spans="1:50" ht="11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</row>
    <row r="672" spans="1:50" ht="11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</row>
    <row r="673" spans="1:50" ht="11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</row>
    <row r="674" spans="1:50" ht="11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</row>
    <row r="675" spans="1:50" ht="11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</row>
    <row r="676" spans="1:50" ht="11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</row>
    <row r="677" spans="1:50" ht="11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</row>
    <row r="678" spans="1:50" ht="11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</row>
    <row r="679" spans="1:50" ht="11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</row>
    <row r="680" spans="1:50" ht="11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</row>
    <row r="681" spans="1:50" ht="11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</row>
    <row r="682" spans="1:50" ht="11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</row>
    <row r="683" spans="1:50" ht="11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</row>
    <row r="684" spans="1:50" ht="11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</row>
    <row r="685" spans="1:50" ht="11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</row>
    <row r="686" spans="1:50" ht="11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</row>
    <row r="687" spans="1:50" ht="11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</row>
    <row r="688" spans="1:50" ht="11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</row>
    <row r="689" spans="1:50" ht="11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</row>
    <row r="690" spans="1:50" ht="11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</row>
    <row r="691" spans="1:50" ht="11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</row>
    <row r="692" spans="1:50" ht="11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</row>
    <row r="693" spans="1:50" ht="11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</row>
    <row r="694" spans="1:50" ht="11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</row>
    <row r="695" spans="1:50" ht="11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</row>
    <row r="696" spans="1:50" ht="11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</row>
    <row r="697" spans="1:50" ht="11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</row>
    <row r="698" spans="1:50" ht="11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</row>
    <row r="699" spans="1:50" ht="11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</row>
    <row r="700" spans="1:50" ht="11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</row>
    <row r="701" spans="1:50" ht="11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</row>
    <row r="702" spans="1:50" ht="11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</row>
    <row r="703" spans="1:50" ht="11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</row>
    <row r="704" spans="1:50" ht="11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</row>
    <row r="705" spans="1:50" ht="11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</row>
    <row r="706" spans="1:50" ht="11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</row>
    <row r="707" spans="1:50" ht="11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</row>
    <row r="708" spans="1:50" ht="11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</row>
    <row r="709" spans="1:50" ht="11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</row>
    <row r="710" spans="1:50" ht="11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</row>
    <row r="711" spans="1:50" ht="11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</row>
    <row r="712" spans="1:50" ht="11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</row>
    <row r="713" spans="1:50" ht="11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</row>
    <row r="714" spans="1:50" ht="11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</row>
    <row r="715" spans="1:50" ht="11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</row>
    <row r="716" spans="1:50" ht="11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</row>
    <row r="717" spans="1:50" ht="11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</row>
    <row r="718" spans="1:50" ht="11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</row>
    <row r="719" spans="1:50" ht="11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</row>
    <row r="720" spans="1:50" ht="11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</row>
    <row r="721" spans="1:50" ht="11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</row>
    <row r="722" spans="1:50" ht="11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</row>
    <row r="723" spans="1:50" ht="11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</row>
    <row r="724" spans="1:50" ht="11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</row>
    <row r="725" spans="1:50" ht="11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</row>
    <row r="726" spans="1:50" ht="11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</row>
    <row r="727" spans="1:50" ht="11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</row>
    <row r="728" spans="1:50" ht="11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</row>
    <row r="729" spans="1:50" ht="11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</row>
    <row r="730" spans="1:50" ht="11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</row>
    <row r="731" spans="1:50" ht="11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</row>
    <row r="732" spans="1:50" ht="11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</row>
    <row r="733" spans="1:50" ht="11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</row>
    <row r="734" spans="1:50" ht="11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</row>
    <row r="735" spans="1:50" ht="11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</row>
    <row r="736" spans="1:50" ht="11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</row>
    <row r="737" spans="1:50" ht="11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</row>
    <row r="738" spans="1:50" ht="11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</row>
    <row r="739" spans="1:50" ht="11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</row>
    <row r="740" spans="1:50" ht="11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</row>
    <row r="741" spans="1:50" ht="11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</row>
    <row r="742" spans="1:50" ht="11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</row>
    <row r="743" spans="1:50" ht="11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</row>
    <row r="744" spans="1:50" ht="11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</row>
    <row r="745" spans="1:50" ht="11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</row>
    <row r="746" spans="1:50" ht="11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</row>
    <row r="747" spans="1:50" ht="11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</row>
    <row r="748" spans="1:50" ht="11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</row>
    <row r="749" spans="1:50" ht="11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</row>
    <row r="750" spans="1:50" ht="11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</row>
    <row r="751" spans="1:50" ht="11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</row>
    <row r="752" spans="1:50" ht="11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</row>
    <row r="753" spans="1:50" ht="11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</row>
    <row r="754" spans="1:50" ht="11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</row>
    <row r="755" spans="1:50" ht="11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</row>
    <row r="756" spans="1:50" ht="11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</row>
    <row r="757" spans="1:50" ht="11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</row>
    <row r="758" spans="1:50" ht="11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</row>
    <row r="759" spans="1:50" ht="11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</row>
    <row r="760" spans="1:50" ht="11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</row>
    <row r="761" spans="1:50" ht="11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</row>
    <row r="762" spans="1:50" ht="11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</row>
    <row r="763" spans="1:50" ht="11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</row>
    <row r="764" spans="1:50" ht="11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</row>
    <row r="765" spans="1:50" ht="11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</row>
    <row r="766" spans="1:50" ht="11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</row>
    <row r="767" spans="1:50" ht="11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</row>
    <row r="768" spans="1:50" ht="11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</row>
    <row r="769" spans="1:50" ht="11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</row>
    <row r="770" spans="1:50" ht="11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</row>
    <row r="771" spans="1:50" ht="11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</row>
    <row r="772" spans="1:50" ht="11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</row>
    <row r="773" spans="1:50" ht="11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</row>
    <row r="774" spans="1:50" ht="11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</row>
    <row r="775" spans="1:50" ht="11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</row>
    <row r="776" spans="1:50" ht="11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</row>
    <row r="777" spans="1:50" ht="11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</row>
    <row r="778" spans="1:50" ht="11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</row>
    <row r="779" spans="1:50" ht="11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</row>
    <row r="780" spans="1:50" ht="11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</row>
    <row r="781" spans="1:50" ht="11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</row>
    <row r="782" spans="1:50" ht="11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</row>
    <row r="783" spans="1:50" ht="11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</row>
    <row r="784" spans="1:50" ht="11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</row>
    <row r="785" spans="1:50" ht="11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</row>
    <row r="786" spans="1:50" ht="11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</row>
    <row r="787" spans="1:50" ht="11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</row>
    <row r="788" spans="1:50" ht="11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</row>
    <row r="789" spans="1:50" ht="11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</row>
    <row r="790" spans="1:50" ht="11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</row>
    <row r="791" spans="1:50" ht="11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</row>
    <row r="792" spans="1:50" ht="11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</row>
    <row r="793" spans="1:50" ht="11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</row>
    <row r="794" spans="1:50" ht="11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</row>
    <row r="795" spans="1:50" ht="11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</row>
    <row r="796" spans="1:50" ht="11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</row>
    <row r="797" spans="1:50" ht="11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</row>
    <row r="798" spans="1:50" ht="11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</row>
    <row r="799" spans="1:50" ht="11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</row>
    <row r="800" spans="1:50" ht="11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</row>
    <row r="801" spans="1:50" ht="11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</row>
    <row r="802" spans="1:50" ht="11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</row>
    <row r="803" spans="1:50" ht="11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</row>
    <row r="804" spans="1:50" ht="11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</row>
    <row r="805" spans="1:50" ht="11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</row>
    <row r="806" spans="1:50" ht="11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</row>
    <row r="807" spans="1:50" ht="11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</row>
    <row r="808" spans="1:50" ht="11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</row>
    <row r="809" spans="1:50" ht="11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</row>
    <row r="810" spans="1:50" ht="11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</row>
    <row r="811" spans="1:50" ht="11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</row>
    <row r="812" spans="1:50" ht="11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</row>
    <row r="813" spans="1:50" ht="11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</row>
    <row r="814" spans="1:50" ht="11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</row>
    <row r="815" spans="1:50" ht="11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</row>
    <row r="816" spans="1:50" ht="11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</row>
    <row r="817" spans="1:50" ht="11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</row>
    <row r="818" spans="1:50" ht="11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</row>
    <row r="819" spans="1:50" ht="11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</row>
    <row r="820" spans="1:50" ht="11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</row>
    <row r="821" spans="1:50" ht="11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</row>
    <row r="822" spans="1:50" ht="11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</row>
    <row r="823" spans="1:50" ht="11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</row>
    <row r="824" spans="1:50" ht="11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</row>
    <row r="825" spans="1:50" ht="11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</row>
    <row r="826" spans="1:50" ht="11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</row>
    <row r="827" spans="1:50" ht="11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</row>
    <row r="828" spans="1:50" ht="11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</row>
    <row r="829" spans="1:50" ht="11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</row>
    <row r="830" spans="1:50" ht="11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</row>
    <row r="831" spans="1:50" ht="11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</row>
    <row r="832" spans="1:50" ht="11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</row>
    <row r="833" spans="1:50" ht="11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</row>
    <row r="834" spans="1:50" ht="11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</row>
    <row r="835" spans="1:50" ht="11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</row>
    <row r="836" spans="1:50" ht="11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</row>
    <row r="837" spans="1:50" ht="11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</row>
    <row r="838" spans="1:50" ht="11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</row>
    <row r="839" spans="1:50" ht="11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</row>
    <row r="840" spans="1:50" ht="11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</row>
    <row r="841" spans="1:50" ht="11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</row>
    <row r="842" spans="1:50" ht="11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</row>
    <row r="843" spans="1:50" ht="11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</row>
    <row r="844" spans="1:50" ht="11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</row>
    <row r="845" spans="1:50" ht="11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</row>
    <row r="846" spans="1:50" ht="11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</row>
    <row r="847" spans="1:50" ht="11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</row>
    <row r="848" spans="1:50" ht="11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</row>
    <row r="849" spans="1:50" ht="11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</row>
    <row r="850" spans="1:50" ht="11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</row>
    <row r="851" spans="1:50" ht="11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</row>
    <row r="852" spans="1:50" ht="11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</row>
    <row r="853" spans="1:50" ht="11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</row>
    <row r="854" spans="1:50" ht="11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</row>
    <row r="855" spans="1:50" ht="11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</row>
    <row r="856" spans="1:50" ht="11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</row>
    <row r="857" spans="1:50" ht="11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</row>
    <row r="858" spans="1:50" ht="11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</row>
    <row r="859" spans="1:50" ht="11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</row>
    <row r="860" spans="1:50" ht="11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</row>
    <row r="861" spans="1:50" ht="11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</row>
    <row r="862" spans="1:50" ht="11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</row>
    <row r="863" spans="1:50" ht="11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</row>
    <row r="864" spans="1:50" ht="11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</row>
    <row r="865" spans="1:50" ht="11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</row>
    <row r="866" spans="1:50" ht="11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</row>
    <row r="867" spans="1:50" ht="11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</row>
    <row r="868" spans="1:50" ht="11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</row>
    <row r="869" spans="1:50" ht="11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</row>
    <row r="870" spans="1:50" ht="11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</row>
    <row r="871" spans="1:50" ht="11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</row>
    <row r="872" spans="1:50" ht="11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</row>
    <row r="873" spans="1:50" ht="11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</row>
    <row r="874" spans="1:50" ht="11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</row>
    <row r="875" spans="1:50" ht="11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</row>
    <row r="876" spans="1:50" ht="11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</row>
    <row r="877" spans="1:50" ht="11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</row>
    <row r="878" spans="1:50" ht="11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</row>
    <row r="879" spans="1:50" ht="11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</row>
    <row r="880" spans="1:50" ht="11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</row>
    <row r="881" spans="1:50" ht="11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</row>
    <row r="882" spans="1:50" ht="11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</row>
    <row r="883" spans="1:50" ht="11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</row>
    <row r="884" spans="1:50" ht="11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</row>
    <row r="885" spans="1:50" ht="11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</row>
    <row r="886" spans="1:50" ht="11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</row>
    <row r="887" spans="1:50" ht="11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</row>
    <row r="888" spans="1:50" ht="11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</row>
    <row r="889" spans="1:50" ht="11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</row>
    <row r="890" spans="1:50" ht="11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</row>
    <row r="891" spans="1:50" ht="11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</row>
    <row r="892" spans="1:50" ht="11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</row>
    <row r="893" spans="1:50" ht="11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</row>
    <row r="894" spans="1:50" ht="11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</row>
    <row r="895" spans="1:50" ht="11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</row>
    <row r="896" spans="1:50" ht="11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</row>
    <row r="897" spans="1:50" ht="11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</row>
    <row r="898" spans="1:50" ht="11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</row>
    <row r="899" spans="1:50" ht="11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</row>
    <row r="900" spans="1:50" ht="11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</row>
    <row r="901" spans="1:50" ht="11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</row>
    <row r="902" spans="1:50" ht="11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</row>
    <row r="903" spans="1:50" ht="11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</row>
    <row r="904" spans="1:50" ht="11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</row>
    <row r="905" spans="1:50" ht="11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</row>
    <row r="906" spans="1:50" ht="11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</row>
    <row r="907" spans="1:50" ht="11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</row>
    <row r="908" spans="1:50" ht="11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</row>
    <row r="909" spans="1:50" ht="11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</row>
    <row r="910" spans="1:50" ht="11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</row>
    <row r="911" spans="1:50" ht="11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</row>
    <row r="912" spans="1:50" ht="11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</row>
    <row r="913" spans="1:50" ht="11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</row>
    <row r="914" spans="1:50" ht="11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</row>
    <row r="915" spans="1:50" ht="11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</row>
    <row r="916" spans="1:50" ht="11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</row>
    <row r="917" spans="1:50" ht="11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</row>
    <row r="918" spans="1:50" ht="11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</row>
    <row r="919" spans="1:50" ht="11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</row>
    <row r="920" spans="1:50" ht="11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</row>
    <row r="921" spans="1:50" ht="11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</row>
    <row r="922" spans="1:50" ht="11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</row>
    <row r="923" spans="1:50" ht="11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</row>
    <row r="924" spans="1:50" ht="11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</row>
    <row r="925" spans="1:50" ht="11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</row>
    <row r="926" spans="1:50" ht="11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</row>
    <row r="927" spans="1:50" ht="11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</row>
    <row r="928" spans="1:50" ht="11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</row>
    <row r="929" spans="1:50" ht="11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</row>
    <row r="930" spans="1:50" ht="11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</row>
    <row r="931" spans="1:50" ht="11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</row>
    <row r="932" spans="1:50" ht="11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</row>
    <row r="933" spans="1:50" ht="11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</row>
    <row r="934" spans="1:50" ht="11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</row>
    <row r="935" spans="1:50" ht="11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</row>
    <row r="936" spans="1:50" ht="11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</row>
    <row r="937" spans="1:50" ht="11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</row>
    <row r="938" spans="1:50" ht="11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</row>
    <row r="939" spans="1:50" ht="11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</row>
    <row r="940" spans="1:50" ht="11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</row>
    <row r="941" spans="1:50" ht="11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</row>
    <row r="942" spans="1:50" ht="11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</row>
    <row r="943" spans="1:50" ht="11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</row>
    <row r="944" spans="1:50" ht="11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</row>
    <row r="945" spans="1:50" ht="11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</row>
    <row r="946" spans="1:50" ht="11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</row>
    <row r="947" spans="1:50" ht="11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</row>
    <row r="948" spans="1:50" ht="11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</row>
    <row r="949" spans="1:50" ht="11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</row>
    <row r="950" spans="1:50" ht="11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</row>
    <row r="951" spans="1:50" ht="11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</row>
    <row r="952" spans="1:50" ht="11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</row>
    <row r="953" spans="1:50" ht="11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</row>
    <row r="954" spans="1:50" ht="11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</row>
    <row r="955" spans="1:50" ht="11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</row>
    <row r="956" spans="1:50" ht="11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</row>
    <row r="957" spans="1:50" ht="11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</row>
    <row r="958" spans="1:50" ht="11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</row>
    <row r="959" spans="1:50" ht="11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</row>
    <row r="960" spans="1:50" ht="11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</row>
    <row r="961" spans="1:50" ht="11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</row>
    <row r="962" spans="1:50" ht="11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</row>
    <row r="963" spans="1:50" ht="11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</row>
    <row r="964" spans="1:50" ht="11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</row>
    <row r="965" spans="1:50" ht="11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</row>
    <row r="966" spans="1:50" ht="11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</row>
    <row r="967" spans="1:50" ht="11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</row>
    <row r="968" spans="1:50" ht="11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</row>
    <row r="969" spans="1:50" ht="11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</row>
    <row r="970" spans="1:50" ht="11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</row>
    <row r="971" spans="1:50" ht="11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</row>
    <row r="972" spans="1:50" ht="11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</row>
    <row r="973" spans="1:50" ht="11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</row>
    <row r="974" spans="1:50" ht="11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</row>
    <row r="975" spans="1:50" ht="11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</row>
    <row r="976" spans="1:50" ht="11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</row>
    <row r="977" spans="1:50" ht="11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</row>
    <row r="978" spans="1:50" ht="11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</row>
    <row r="979" spans="1:50" ht="11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</row>
    <row r="980" spans="1:50" ht="11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</row>
    <row r="981" spans="1:50" ht="11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</row>
    <row r="982" spans="1:50" ht="11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</row>
    <row r="983" spans="1:50" ht="11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</row>
    <row r="984" spans="1:50" ht="11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</row>
    <row r="985" spans="1:50" ht="11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</row>
    <row r="986" spans="1:50" ht="11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</row>
    <row r="987" spans="1:50" ht="11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</row>
    <row r="988" spans="1:50" ht="11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</row>
    <row r="989" spans="1:50" ht="11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</row>
    <row r="990" spans="1:50" ht="11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</row>
    <row r="991" spans="1:50" ht="11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</row>
    <row r="992" spans="1:50" ht="11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</row>
    <row r="993" spans="1:50" ht="11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</row>
    <row r="994" spans="1:50" ht="11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</row>
    <row r="995" spans="1:50" ht="11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</row>
    <row r="996" spans="1:50" ht="11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</row>
    <row r="997" spans="1:50" ht="11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</row>
    <row r="998" spans="1:50" ht="11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</row>
    <row r="999" spans="1:50" ht="11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</row>
    <row r="1000" spans="1:50" ht="11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</row>
  </sheetData>
  <mergeCells count="385">
    <mergeCell ref="AL90:AP90"/>
    <mergeCell ref="AQ90:AX90"/>
    <mergeCell ref="A88:AK88"/>
    <mergeCell ref="AL88:AP88"/>
    <mergeCell ref="AQ88:AX88"/>
    <mergeCell ref="A89:AK89"/>
    <mergeCell ref="AL89:AP89"/>
    <mergeCell ref="AQ89:AX89"/>
    <mergeCell ref="A90:AK90"/>
    <mergeCell ref="AL87:AP87"/>
    <mergeCell ref="AQ87:AX87"/>
    <mergeCell ref="A85:AK85"/>
    <mergeCell ref="AL85:AP85"/>
    <mergeCell ref="AQ85:AX85"/>
    <mergeCell ref="A86:AK86"/>
    <mergeCell ref="AL86:AP86"/>
    <mergeCell ref="AQ86:AX86"/>
    <mergeCell ref="A87:AK87"/>
    <mergeCell ref="AL84:AP84"/>
    <mergeCell ref="AQ84:AX84"/>
    <mergeCell ref="A82:AK82"/>
    <mergeCell ref="AL82:AP82"/>
    <mergeCell ref="AQ82:AX82"/>
    <mergeCell ref="A83:AK83"/>
    <mergeCell ref="AL83:AP83"/>
    <mergeCell ref="AQ83:AX83"/>
    <mergeCell ref="A84:AK84"/>
    <mergeCell ref="AL81:AP81"/>
    <mergeCell ref="AQ81:AX81"/>
    <mergeCell ref="A79:AK79"/>
    <mergeCell ref="AL79:AP79"/>
    <mergeCell ref="AQ79:AX79"/>
    <mergeCell ref="A80:AK80"/>
    <mergeCell ref="AL80:AP80"/>
    <mergeCell ref="AQ80:AX80"/>
    <mergeCell ref="A81:AK81"/>
    <mergeCell ref="AL78:AP78"/>
    <mergeCell ref="AQ78:AX78"/>
    <mergeCell ref="A76:AK76"/>
    <mergeCell ref="AL76:AP76"/>
    <mergeCell ref="AQ76:AX76"/>
    <mergeCell ref="A77:AK77"/>
    <mergeCell ref="AL77:AP77"/>
    <mergeCell ref="AQ77:AX77"/>
    <mergeCell ref="A78:AK78"/>
    <mergeCell ref="AL75:AP75"/>
    <mergeCell ref="AQ75:AX75"/>
    <mergeCell ref="A73:AK73"/>
    <mergeCell ref="AL73:AP73"/>
    <mergeCell ref="AQ73:AX73"/>
    <mergeCell ref="A74:AK74"/>
    <mergeCell ref="AL74:AP74"/>
    <mergeCell ref="AQ74:AX74"/>
    <mergeCell ref="A75:AK75"/>
    <mergeCell ref="AL72:AP72"/>
    <mergeCell ref="AQ72:AX72"/>
    <mergeCell ref="A70:AK70"/>
    <mergeCell ref="AL70:AP70"/>
    <mergeCell ref="AQ70:AX70"/>
    <mergeCell ref="A71:AK71"/>
    <mergeCell ref="AL71:AP71"/>
    <mergeCell ref="AQ71:AX71"/>
    <mergeCell ref="A72:AK72"/>
    <mergeCell ref="AL123:AP123"/>
    <mergeCell ref="AQ123:AX123"/>
    <mergeCell ref="A121:AK121"/>
    <mergeCell ref="AL121:AP121"/>
    <mergeCell ref="AQ121:AX121"/>
    <mergeCell ref="A122:AK122"/>
    <mergeCell ref="AL122:AP122"/>
    <mergeCell ref="AQ122:AX122"/>
    <mergeCell ref="A123:AK123"/>
    <mergeCell ref="AQ117:AX117"/>
    <mergeCell ref="A115:AK115"/>
    <mergeCell ref="AL115:AP115"/>
    <mergeCell ref="AQ115:AX115"/>
    <mergeCell ref="A116:AK116"/>
    <mergeCell ref="AL116:AP116"/>
    <mergeCell ref="AQ116:AX116"/>
    <mergeCell ref="A117:AK117"/>
    <mergeCell ref="AL120:AP120"/>
    <mergeCell ref="AQ120:AX120"/>
    <mergeCell ref="A118:AK118"/>
    <mergeCell ref="AL118:AP118"/>
    <mergeCell ref="AQ118:AX118"/>
    <mergeCell ref="A119:AK119"/>
    <mergeCell ref="AL119:AP119"/>
    <mergeCell ref="AQ119:AX119"/>
    <mergeCell ref="A120:AK120"/>
    <mergeCell ref="AL132:AP132"/>
    <mergeCell ref="AQ132:AX132"/>
    <mergeCell ref="A133:AK133"/>
    <mergeCell ref="AL133:AP133"/>
    <mergeCell ref="AQ133:AX133"/>
    <mergeCell ref="A134:AK134"/>
    <mergeCell ref="AL134:AP134"/>
    <mergeCell ref="AQ134:AX134"/>
    <mergeCell ref="A130:AK130"/>
    <mergeCell ref="AL130:AP130"/>
    <mergeCell ref="AQ130:AX130"/>
    <mergeCell ref="A131:AK131"/>
    <mergeCell ref="AL131:AP131"/>
    <mergeCell ref="AQ131:AX131"/>
    <mergeCell ref="A132:AK132"/>
    <mergeCell ref="AL129:AP129"/>
    <mergeCell ref="AQ129:AX129"/>
    <mergeCell ref="A127:AK127"/>
    <mergeCell ref="AL127:AP127"/>
    <mergeCell ref="AQ127:AX127"/>
    <mergeCell ref="A128:AK128"/>
    <mergeCell ref="AL128:AP128"/>
    <mergeCell ref="AQ128:AX128"/>
    <mergeCell ref="A129:AK129"/>
    <mergeCell ref="A106:AK106"/>
    <mergeCell ref="AL106:AP106"/>
    <mergeCell ref="AQ106:AX106"/>
    <mergeCell ref="A107:AK107"/>
    <mergeCell ref="AL107:AP107"/>
    <mergeCell ref="AQ107:AX107"/>
    <mergeCell ref="A109:AW109"/>
    <mergeCell ref="AL126:AP126"/>
    <mergeCell ref="AQ126:AX126"/>
    <mergeCell ref="A124:AK124"/>
    <mergeCell ref="AL124:AP124"/>
    <mergeCell ref="AQ124:AX124"/>
    <mergeCell ref="A125:AK125"/>
    <mergeCell ref="AL125:AP125"/>
    <mergeCell ref="AQ125:AX125"/>
    <mergeCell ref="A126:AK126"/>
    <mergeCell ref="A111:AW111"/>
    <mergeCell ref="A113:AK113"/>
    <mergeCell ref="AL113:AP113"/>
    <mergeCell ref="AQ113:AX113"/>
    <mergeCell ref="A114:AK114"/>
    <mergeCell ref="AL114:AP114"/>
    <mergeCell ref="AQ114:AX114"/>
    <mergeCell ref="AL117:AP117"/>
    <mergeCell ref="AL54:AP54"/>
    <mergeCell ref="AQ54:AX54"/>
    <mergeCell ref="A52:AK52"/>
    <mergeCell ref="AL52:AP52"/>
    <mergeCell ref="AQ52:AX52"/>
    <mergeCell ref="A53:AK53"/>
    <mergeCell ref="AL53:AP53"/>
    <mergeCell ref="AQ53:AX53"/>
    <mergeCell ref="A54:AK54"/>
    <mergeCell ref="A48:AK48"/>
    <mergeCell ref="AL51:AP51"/>
    <mergeCell ref="AQ51:AX51"/>
    <mergeCell ref="A49:AK49"/>
    <mergeCell ref="AL49:AP49"/>
    <mergeCell ref="AQ49:AX49"/>
    <mergeCell ref="A50:AK50"/>
    <mergeCell ref="AL50:AP50"/>
    <mergeCell ref="AQ50:AX50"/>
    <mergeCell ref="A51:AK51"/>
    <mergeCell ref="AL105:AP105"/>
    <mergeCell ref="AQ105:AX105"/>
    <mergeCell ref="A103:AK103"/>
    <mergeCell ref="AL103:AP103"/>
    <mergeCell ref="AQ103:AX103"/>
    <mergeCell ref="A104:AK104"/>
    <mergeCell ref="AL104:AP104"/>
    <mergeCell ref="AQ104:AX104"/>
    <mergeCell ref="A105:AK105"/>
    <mergeCell ref="AL102:AP102"/>
    <mergeCell ref="AQ102:AX102"/>
    <mergeCell ref="A100:AK100"/>
    <mergeCell ref="AL100:AP100"/>
    <mergeCell ref="AQ100:AX100"/>
    <mergeCell ref="A101:AK101"/>
    <mergeCell ref="AL101:AP101"/>
    <mergeCell ref="AQ101:AX101"/>
    <mergeCell ref="A102:AK102"/>
    <mergeCell ref="AL99:AP99"/>
    <mergeCell ref="AQ99:AX99"/>
    <mergeCell ref="A97:AK97"/>
    <mergeCell ref="AL97:AP97"/>
    <mergeCell ref="AQ97:AX97"/>
    <mergeCell ref="A98:AK98"/>
    <mergeCell ref="AL98:AP98"/>
    <mergeCell ref="AQ98:AX98"/>
    <mergeCell ref="A99:AK99"/>
    <mergeCell ref="AL96:AP96"/>
    <mergeCell ref="AQ96:AX96"/>
    <mergeCell ref="A94:AK94"/>
    <mergeCell ref="AL94:AP94"/>
    <mergeCell ref="AQ94:AX94"/>
    <mergeCell ref="A95:AK95"/>
    <mergeCell ref="AL95:AP95"/>
    <mergeCell ref="AQ95:AX95"/>
    <mergeCell ref="A96:AK96"/>
    <mergeCell ref="AL93:AP93"/>
    <mergeCell ref="AQ93:AX93"/>
    <mergeCell ref="A91:AK91"/>
    <mergeCell ref="AL91:AP91"/>
    <mergeCell ref="AQ91:AX91"/>
    <mergeCell ref="A92:AK92"/>
    <mergeCell ref="AL92:AP92"/>
    <mergeCell ref="AQ92:AX92"/>
    <mergeCell ref="A93:AK93"/>
    <mergeCell ref="AL69:AP69"/>
    <mergeCell ref="AQ69:AX69"/>
    <mergeCell ref="A67:AK67"/>
    <mergeCell ref="AL67:AP67"/>
    <mergeCell ref="AQ67:AX67"/>
    <mergeCell ref="A68:AK68"/>
    <mergeCell ref="AL68:AP68"/>
    <mergeCell ref="AQ68:AX68"/>
    <mergeCell ref="A69:AK69"/>
    <mergeCell ref="AL66:AP66"/>
    <mergeCell ref="AQ66:AX66"/>
    <mergeCell ref="A64:AK64"/>
    <mergeCell ref="AL64:AP64"/>
    <mergeCell ref="AQ64:AX64"/>
    <mergeCell ref="A65:AK65"/>
    <mergeCell ref="AL65:AP65"/>
    <mergeCell ref="AQ65:AX65"/>
    <mergeCell ref="A66:AK66"/>
    <mergeCell ref="AL63:AP63"/>
    <mergeCell ref="AQ63:AX63"/>
    <mergeCell ref="A61:AK61"/>
    <mergeCell ref="AL61:AP61"/>
    <mergeCell ref="AQ61:AX61"/>
    <mergeCell ref="A62:AK62"/>
    <mergeCell ref="AL62:AP62"/>
    <mergeCell ref="AQ62:AX62"/>
    <mergeCell ref="A63:AK63"/>
    <mergeCell ref="AL60:AP60"/>
    <mergeCell ref="AQ60:AX60"/>
    <mergeCell ref="A58:AK58"/>
    <mergeCell ref="AL58:AP58"/>
    <mergeCell ref="AQ58:AX58"/>
    <mergeCell ref="A59:AK59"/>
    <mergeCell ref="AL59:AP59"/>
    <mergeCell ref="AQ59:AX59"/>
    <mergeCell ref="A60:AK60"/>
    <mergeCell ref="A44:AK44"/>
    <mergeCell ref="AL44:AP44"/>
    <mergeCell ref="AQ44:AX44"/>
    <mergeCell ref="A45:AK45"/>
    <mergeCell ref="AL45:AP45"/>
    <mergeCell ref="AQ45:AX45"/>
    <mergeCell ref="AY45:BA45"/>
    <mergeCell ref="AL57:AP57"/>
    <mergeCell ref="AQ57:AX57"/>
    <mergeCell ref="A55:AK55"/>
    <mergeCell ref="AL55:AP55"/>
    <mergeCell ref="AQ55:AX55"/>
    <mergeCell ref="A56:AK56"/>
    <mergeCell ref="AL56:AP56"/>
    <mergeCell ref="AQ56:AX56"/>
    <mergeCell ref="A57:AK57"/>
    <mergeCell ref="AL48:AP48"/>
    <mergeCell ref="AQ48:AX48"/>
    <mergeCell ref="A46:AK46"/>
    <mergeCell ref="AL46:AP46"/>
    <mergeCell ref="AQ46:AX46"/>
    <mergeCell ref="A47:AK47"/>
    <mergeCell ref="AL47:AP47"/>
    <mergeCell ref="AQ47:AX47"/>
    <mergeCell ref="AL22:AP22"/>
    <mergeCell ref="AQ22:AX22"/>
    <mergeCell ref="A20:AK20"/>
    <mergeCell ref="AL20:AP20"/>
    <mergeCell ref="AQ20:AX20"/>
    <mergeCell ref="A21:AK21"/>
    <mergeCell ref="AL21:AP21"/>
    <mergeCell ref="AQ21:AX21"/>
    <mergeCell ref="A22:AK22"/>
    <mergeCell ref="AL19:AP19"/>
    <mergeCell ref="AQ19:AX19"/>
    <mergeCell ref="A17:AK17"/>
    <mergeCell ref="AL17:AP17"/>
    <mergeCell ref="AQ17:AX17"/>
    <mergeCell ref="A18:AK18"/>
    <mergeCell ref="AL18:AP18"/>
    <mergeCell ref="AQ18:AX18"/>
    <mergeCell ref="A19:AK19"/>
    <mergeCell ref="AL16:AP16"/>
    <mergeCell ref="AQ16:AX16"/>
    <mergeCell ref="A14:AK14"/>
    <mergeCell ref="AL14:AP14"/>
    <mergeCell ref="AQ14:AX14"/>
    <mergeCell ref="A15:AK15"/>
    <mergeCell ref="AL15:AP15"/>
    <mergeCell ref="AQ15:AX15"/>
    <mergeCell ref="A16:AK16"/>
    <mergeCell ref="AL43:AP43"/>
    <mergeCell ref="AQ43:AX43"/>
    <mergeCell ref="A41:AK41"/>
    <mergeCell ref="AL41:AP41"/>
    <mergeCell ref="AQ41:AX41"/>
    <mergeCell ref="A42:AK42"/>
    <mergeCell ref="AL42:AP42"/>
    <mergeCell ref="AQ42:AX42"/>
    <mergeCell ref="A43:AK43"/>
    <mergeCell ref="AL40:AP40"/>
    <mergeCell ref="AQ40:AX40"/>
    <mergeCell ref="A38:AK38"/>
    <mergeCell ref="AL38:AP38"/>
    <mergeCell ref="AQ38:AX38"/>
    <mergeCell ref="A39:AK39"/>
    <mergeCell ref="AL39:AP39"/>
    <mergeCell ref="AQ39:AX39"/>
    <mergeCell ref="A40:AK40"/>
    <mergeCell ref="AL37:AP37"/>
    <mergeCell ref="AQ37:AX37"/>
    <mergeCell ref="A35:AK35"/>
    <mergeCell ref="AL35:AP35"/>
    <mergeCell ref="AQ35:AX35"/>
    <mergeCell ref="A36:AK36"/>
    <mergeCell ref="AL36:AP36"/>
    <mergeCell ref="AQ36:AX36"/>
    <mergeCell ref="A37:AK37"/>
    <mergeCell ref="AL34:AP34"/>
    <mergeCell ref="AQ34:AX34"/>
    <mergeCell ref="A32:AK32"/>
    <mergeCell ref="AL32:AP32"/>
    <mergeCell ref="AQ32:AX32"/>
    <mergeCell ref="A33:AK33"/>
    <mergeCell ref="AL33:AP33"/>
    <mergeCell ref="AQ33:AX33"/>
    <mergeCell ref="A34:AK34"/>
    <mergeCell ref="AL31:AP31"/>
    <mergeCell ref="AQ31:AX31"/>
    <mergeCell ref="A29:AK29"/>
    <mergeCell ref="AL29:AP29"/>
    <mergeCell ref="AQ29:AX29"/>
    <mergeCell ref="A30:AK30"/>
    <mergeCell ref="AL30:AP30"/>
    <mergeCell ref="AQ30:AX30"/>
    <mergeCell ref="A31:AK31"/>
    <mergeCell ref="AL28:AP28"/>
    <mergeCell ref="AQ28:AX28"/>
    <mergeCell ref="A26:AK26"/>
    <mergeCell ref="AL26:AP26"/>
    <mergeCell ref="AQ26:AX26"/>
    <mergeCell ref="A27:AK27"/>
    <mergeCell ref="AL27:AP27"/>
    <mergeCell ref="AQ27:AX27"/>
    <mergeCell ref="A28:AK28"/>
    <mergeCell ref="AL25:AP25"/>
    <mergeCell ref="AQ25:AX25"/>
    <mergeCell ref="A23:AK23"/>
    <mergeCell ref="AL23:AP23"/>
    <mergeCell ref="AQ23:AX23"/>
    <mergeCell ref="A24:AK24"/>
    <mergeCell ref="AL24:AP24"/>
    <mergeCell ref="AQ24:AX24"/>
    <mergeCell ref="A25:AK25"/>
    <mergeCell ref="AL13:AP13"/>
    <mergeCell ref="AQ13:AX13"/>
    <mergeCell ref="A11:AK11"/>
    <mergeCell ref="AL11:AP11"/>
    <mergeCell ref="AQ11:AX11"/>
    <mergeCell ref="A12:AK12"/>
    <mergeCell ref="AL12:AP12"/>
    <mergeCell ref="AQ12:AX12"/>
    <mergeCell ref="A13:AK13"/>
    <mergeCell ref="AL10:AP10"/>
    <mergeCell ref="AQ10:AX10"/>
    <mergeCell ref="A8:AK8"/>
    <mergeCell ref="AL8:AP8"/>
    <mergeCell ref="AQ8:AX8"/>
    <mergeCell ref="A9:AK9"/>
    <mergeCell ref="AL9:AP9"/>
    <mergeCell ref="AQ9:AX9"/>
    <mergeCell ref="A10:AK10"/>
    <mergeCell ref="A1:AW1"/>
    <mergeCell ref="A3:AK3"/>
    <mergeCell ref="AL3:AP3"/>
    <mergeCell ref="AQ3:AX3"/>
    <mergeCell ref="A4:AK4"/>
    <mergeCell ref="AL4:AP4"/>
    <mergeCell ref="AQ4:AX4"/>
    <mergeCell ref="AL7:AP7"/>
    <mergeCell ref="AQ7:AX7"/>
    <mergeCell ref="A5:AK5"/>
    <mergeCell ref="AL5:AP5"/>
    <mergeCell ref="AQ5:AX5"/>
    <mergeCell ref="A6:AK6"/>
    <mergeCell ref="AL6:AP6"/>
    <mergeCell ref="AQ6:AX6"/>
    <mergeCell ref="A7:AK7"/>
  </mergeCells>
  <pageMargins left="0.62992125984251968" right="0.31496062992125984" top="0.31496062992125984" bottom="0.31496062992125984" header="0" footer="0"/>
  <pageSetup paperSize="9" orientation="portrait" r:id="rId1"/>
  <headerFooter>
    <oddFooter>&amp;R&amp;P</oddFooter>
  </headerFooter>
  <rowBreaks count="1" manualBreakCount="1">
    <brk id="10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BS501"/>
  <sheetViews>
    <sheetView view="pageBreakPreview" topLeftCell="A290" zoomScaleNormal="100" zoomScaleSheetLayoutView="100" workbookViewId="0">
      <selection activeCell="BW101" sqref="BW101"/>
    </sheetView>
  </sheetViews>
  <sheetFormatPr defaultColWidth="16.83203125" defaultRowHeight="15" customHeight="1" x14ac:dyDescent="0.2"/>
  <cols>
    <col min="1" max="7" width="2.6640625" customWidth="1"/>
    <col min="8" max="8" width="2.6640625" hidden="1" customWidth="1"/>
    <col min="9" max="15" width="2.6640625" customWidth="1"/>
    <col min="16" max="16" width="1.6640625" customWidth="1"/>
    <col min="17" max="17" width="2.6640625" hidden="1" customWidth="1"/>
    <col min="18" max="20" width="2.6640625" customWidth="1"/>
    <col min="21" max="21" width="0.33203125" customWidth="1"/>
    <col min="22" max="25" width="2.6640625" customWidth="1"/>
    <col min="26" max="26" width="1.83203125" customWidth="1"/>
    <col min="27" max="27" width="2.6640625" hidden="1" customWidth="1"/>
    <col min="28" max="31" width="2.6640625" customWidth="1"/>
    <col min="32" max="32" width="4" hidden="1" customWidth="1"/>
    <col min="33" max="36" width="2.6640625" customWidth="1"/>
    <col min="37" max="37" width="4.6640625" customWidth="1"/>
    <col min="38" max="38" width="2.6640625" hidden="1" customWidth="1"/>
    <col min="39" max="41" width="2.6640625" customWidth="1"/>
    <col min="42" max="42" width="6.33203125" customWidth="1"/>
    <col min="43" max="47" width="2.6640625" customWidth="1"/>
    <col min="48" max="48" width="2.5" customWidth="1"/>
    <col min="49" max="49" width="2.6640625" hidden="1" customWidth="1"/>
    <col min="50" max="70" width="2.6640625" customWidth="1"/>
    <col min="71" max="71" width="12.5" customWidth="1"/>
  </cols>
  <sheetData>
    <row r="1" spans="1:71" ht="11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</row>
    <row r="2" spans="1:71" ht="15" customHeight="1" x14ac:dyDescent="0.25">
      <c r="A2" s="123" t="s">
        <v>309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1:71" ht="15" customHeight="1" x14ac:dyDescent="0.25">
      <c r="A3" s="123" t="s">
        <v>310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</row>
    <row r="4" spans="1:71" ht="11.2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</row>
    <row r="5" spans="1:71" ht="11.25" customHeight="1" x14ac:dyDescent="0.2">
      <c r="A5" s="159" t="s">
        <v>311</v>
      </c>
      <c r="B5" s="63"/>
      <c r="C5" s="63"/>
      <c r="D5" s="63"/>
      <c r="E5" s="63"/>
      <c r="F5" s="63"/>
      <c r="G5" s="63"/>
      <c r="H5" s="67"/>
      <c r="I5" s="142" t="s">
        <v>312</v>
      </c>
      <c r="J5" s="63"/>
      <c r="K5" s="63"/>
      <c r="L5" s="63"/>
      <c r="M5" s="63"/>
      <c r="N5" s="63"/>
      <c r="O5" s="63"/>
      <c r="P5" s="63"/>
      <c r="Q5" s="67"/>
      <c r="R5" s="136" t="s">
        <v>313</v>
      </c>
      <c r="S5" s="63"/>
      <c r="T5" s="63"/>
      <c r="U5" s="67"/>
      <c r="V5" s="136" t="s">
        <v>314</v>
      </c>
      <c r="W5" s="63"/>
      <c r="X5" s="63"/>
      <c r="Y5" s="63"/>
      <c r="Z5" s="63"/>
      <c r="AA5" s="67"/>
      <c r="AB5" s="142" t="s">
        <v>315</v>
      </c>
      <c r="AC5" s="63"/>
      <c r="AD5" s="63"/>
      <c r="AE5" s="63"/>
      <c r="AF5" s="67"/>
      <c r="AG5" s="142" t="s">
        <v>316</v>
      </c>
      <c r="AH5" s="63"/>
      <c r="AI5" s="63"/>
      <c r="AJ5" s="63"/>
      <c r="AK5" s="63"/>
      <c r="AL5" s="67"/>
      <c r="AM5" s="143" t="s">
        <v>317</v>
      </c>
      <c r="AN5" s="63"/>
      <c r="AO5" s="63"/>
      <c r="AP5" s="63"/>
      <c r="AQ5" s="63"/>
      <c r="AR5" s="67"/>
      <c r="AS5" s="142" t="s">
        <v>318</v>
      </c>
      <c r="AT5" s="63"/>
      <c r="AU5" s="63"/>
      <c r="AV5" s="63"/>
      <c r="AW5" s="67"/>
      <c r="AX5" s="142" t="s">
        <v>319</v>
      </c>
      <c r="AY5" s="63"/>
      <c r="AZ5" s="63"/>
      <c r="BA5" s="63"/>
      <c r="BB5" s="63"/>
      <c r="BC5" s="63"/>
      <c r="BD5" s="67"/>
      <c r="BE5" s="142" t="s">
        <v>320</v>
      </c>
      <c r="BF5" s="63"/>
      <c r="BG5" s="63"/>
      <c r="BH5" s="63"/>
      <c r="BI5" s="63"/>
      <c r="BJ5" s="67"/>
      <c r="BK5" s="143" t="s">
        <v>321</v>
      </c>
      <c r="BL5" s="63"/>
      <c r="BM5" s="63"/>
      <c r="BN5" s="63"/>
      <c r="BO5" s="63"/>
      <c r="BP5" s="63"/>
      <c r="BQ5" s="63"/>
      <c r="BR5" s="67"/>
      <c r="BS5" s="1"/>
    </row>
    <row r="6" spans="1:71" ht="11.25" customHeight="1" x14ac:dyDescent="0.2">
      <c r="A6" s="64"/>
      <c r="B6" s="65"/>
      <c r="C6" s="65"/>
      <c r="D6" s="65"/>
      <c r="E6" s="65"/>
      <c r="F6" s="65"/>
      <c r="G6" s="65"/>
      <c r="H6" s="68"/>
      <c r="I6" s="64"/>
      <c r="J6" s="65"/>
      <c r="K6" s="65"/>
      <c r="L6" s="65"/>
      <c r="M6" s="65"/>
      <c r="N6" s="65"/>
      <c r="O6" s="65"/>
      <c r="P6" s="65"/>
      <c r="Q6" s="68"/>
      <c r="R6" s="64"/>
      <c r="S6" s="65"/>
      <c r="T6" s="65"/>
      <c r="U6" s="68"/>
      <c r="V6" s="64"/>
      <c r="W6" s="65"/>
      <c r="X6" s="65"/>
      <c r="Y6" s="65"/>
      <c r="Z6" s="65"/>
      <c r="AA6" s="68"/>
      <c r="AB6" s="64"/>
      <c r="AC6" s="65"/>
      <c r="AD6" s="65"/>
      <c r="AE6" s="65"/>
      <c r="AF6" s="68"/>
      <c r="AG6" s="64"/>
      <c r="AH6" s="65"/>
      <c r="AI6" s="65"/>
      <c r="AJ6" s="65"/>
      <c r="AK6" s="65"/>
      <c r="AL6" s="68"/>
      <c r="AM6" s="65"/>
      <c r="AN6" s="65"/>
      <c r="AO6" s="65"/>
      <c r="AP6" s="65"/>
      <c r="AQ6" s="65"/>
      <c r="AR6" s="68"/>
      <c r="AS6" s="64"/>
      <c r="AT6" s="65"/>
      <c r="AU6" s="65"/>
      <c r="AV6" s="65"/>
      <c r="AW6" s="68"/>
      <c r="AX6" s="64"/>
      <c r="AY6" s="65"/>
      <c r="AZ6" s="65"/>
      <c r="BA6" s="65"/>
      <c r="BB6" s="65"/>
      <c r="BC6" s="65"/>
      <c r="BD6" s="68"/>
      <c r="BE6" s="64"/>
      <c r="BF6" s="65"/>
      <c r="BG6" s="65"/>
      <c r="BH6" s="65"/>
      <c r="BI6" s="65"/>
      <c r="BJ6" s="68"/>
      <c r="BK6" s="65"/>
      <c r="BL6" s="65"/>
      <c r="BM6" s="65"/>
      <c r="BN6" s="65"/>
      <c r="BO6" s="65"/>
      <c r="BP6" s="65"/>
      <c r="BQ6" s="65"/>
      <c r="BR6" s="68"/>
      <c r="BS6" s="1"/>
    </row>
    <row r="7" spans="1:71" ht="11.25" customHeight="1" x14ac:dyDescent="0.2">
      <c r="A7" s="64"/>
      <c r="B7" s="65"/>
      <c r="C7" s="65"/>
      <c r="D7" s="65"/>
      <c r="E7" s="65"/>
      <c r="F7" s="65"/>
      <c r="G7" s="65"/>
      <c r="H7" s="68"/>
      <c r="I7" s="64"/>
      <c r="J7" s="65"/>
      <c r="K7" s="65"/>
      <c r="L7" s="65"/>
      <c r="M7" s="65"/>
      <c r="N7" s="65"/>
      <c r="O7" s="65"/>
      <c r="P7" s="65"/>
      <c r="Q7" s="68"/>
      <c r="R7" s="64"/>
      <c r="S7" s="65"/>
      <c r="T7" s="65"/>
      <c r="U7" s="68"/>
      <c r="V7" s="64"/>
      <c r="W7" s="65"/>
      <c r="X7" s="65"/>
      <c r="Y7" s="65"/>
      <c r="Z7" s="65"/>
      <c r="AA7" s="68"/>
      <c r="AB7" s="64"/>
      <c r="AC7" s="65"/>
      <c r="AD7" s="65"/>
      <c r="AE7" s="65"/>
      <c r="AF7" s="68"/>
      <c r="AG7" s="64"/>
      <c r="AH7" s="65"/>
      <c r="AI7" s="65"/>
      <c r="AJ7" s="65"/>
      <c r="AK7" s="65"/>
      <c r="AL7" s="68"/>
      <c r="AM7" s="65"/>
      <c r="AN7" s="65"/>
      <c r="AO7" s="65"/>
      <c r="AP7" s="65"/>
      <c r="AQ7" s="65"/>
      <c r="AR7" s="68"/>
      <c r="AS7" s="64"/>
      <c r="AT7" s="65"/>
      <c r="AU7" s="65"/>
      <c r="AV7" s="65"/>
      <c r="AW7" s="68"/>
      <c r="AX7" s="64"/>
      <c r="AY7" s="65"/>
      <c r="AZ7" s="65"/>
      <c r="BA7" s="65"/>
      <c r="BB7" s="65"/>
      <c r="BC7" s="65"/>
      <c r="BD7" s="68"/>
      <c r="BE7" s="64"/>
      <c r="BF7" s="65"/>
      <c r="BG7" s="65"/>
      <c r="BH7" s="65"/>
      <c r="BI7" s="65"/>
      <c r="BJ7" s="68"/>
      <c r="BK7" s="65"/>
      <c r="BL7" s="65"/>
      <c r="BM7" s="65"/>
      <c r="BN7" s="65"/>
      <c r="BO7" s="65"/>
      <c r="BP7" s="65"/>
      <c r="BQ7" s="65"/>
      <c r="BR7" s="68"/>
      <c r="BS7" s="1"/>
    </row>
    <row r="8" spans="1:71" ht="11.25" customHeight="1" x14ac:dyDescent="0.2">
      <c r="A8" s="69"/>
      <c r="B8" s="70"/>
      <c r="C8" s="70"/>
      <c r="D8" s="70"/>
      <c r="E8" s="70"/>
      <c r="F8" s="70"/>
      <c r="G8" s="70"/>
      <c r="H8" s="71"/>
      <c r="I8" s="69"/>
      <c r="J8" s="70"/>
      <c r="K8" s="70"/>
      <c r="L8" s="70"/>
      <c r="M8" s="70"/>
      <c r="N8" s="70"/>
      <c r="O8" s="70"/>
      <c r="P8" s="70"/>
      <c r="Q8" s="71"/>
      <c r="R8" s="69"/>
      <c r="S8" s="70"/>
      <c r="T8" s="70"/>
      <c r="U8" s="71"/>
      <c r="V8" s="69"/>
      <c r="W8" s="70"/>
      <c r="X8" s="70"/>
      <c r="Y8" s="70"/>
      <c r="Z8" s="70"/>
      <c r="AA8" s="71"/>
      <c r="AB8" s="69"/>
      <c r="AC8" s="70"/>
      <c r="AD8" s="70"/>
      <c r="AE8" s="70"/>
      <c r="AF8" s="71"/>
      <c r="AG8" s="69"/>
      <c r="AH8" s="70"/>
      <c r="AI8" s="70"/>
      <c r="AJ8" s="70"/>
      <c r="AK8" s="70"/>
      <c r="AL8" s="71"/>
      <c r="AM8" s="70"/>
      <c r="AN8" s="70"/>
      <c r="AO8" s="70"/>
      <c r="AP8" s="70"/>
      <c r="AQ8" s="70"/>
      <c r="AR8" s="71"/>
      <c r="AS8" s="69"/>
      <c r="AT8" s="70"/>
      <c r="AU8" s="70"/>
      <c r="AV8" s="70"/>
      <c r="AW8" s="71"/>
      <c r="AX8" s="69"/>
      <c r="AY8" s="70"/>
      <c r="AZ8" s="70"/>
      <c r="BA8" s="70"/>
      <c r="BB8" s="70"/>
      <c r="BC8" s="70"/>
      <c r="BD8" s="71"/>
      <c r="BE8" s="69"/>
      <c r="BF8" s="70"/>
      <c r="BG8" s="70"/>
      <c r="BH8" s="70"/>
      <c r="BI8" s="70"/>
      <c r="BJ8" s="71"/>
      <c r="BK8" s="70"/>
      <c r="BL8" s="70"/>
      <c r="BM8" s="70"/>
      <c r="BN8" s="70"/>
      <c r="BO8" s="70"/>
      <c r="BP8" s="70"/>
      <c r="BQ8" s="70"/>
      <c r="BR8" s="71"/>
      <c r="BS8" s="1"/>
    </row>
    <row r="9" spans="1:71" ht="11.25" customHeight="1" x14ac:dyDescent="0.2">
      <c r="A9" s="106">
        <v>1</v>
      </c>
      <c r="B9" s="75"/>
      <c r="C9" s="75"/>
      <c r="D9" s="75"/>
      <c r="E9" s="75"/>
      <c r="F9" s="75"/>
      <c r="G9" s="75"/>
      <c r="H9" s="76"/>
      <c r="I9" s="106">
        <v>2</v>
      </c>
      <c r="J9" s="75"/>
      <c r="K9" s="75"/>
      <c r="L9" s="75"/>
      <c r="M9" s="75"/>
      <c r="N9" s="75"/>
      <c r="O9" s="75"/>
      <c r="P9" s="75"/>
      <c r="Q9" s="76"/>
      <c r="R9" s="106">
        <v>3</v>
      </c>
      <c r="S9" s="75"/>
      <c r="T9" s="75"/>
      <c r="U9" s="76"/>
      <c r="V9" s="106">
        <v>4</v>
      </c>
      <c r="W9" s="75"/>
      <c r="X9" s="75"/>
      <c r="Y9" s="75"/>
      <c r="Z9" s="75"/>
      <c r="AA9" s="76"/>
      <c r="AB9" s="106">
        <v>5</v>
      </c>
      <c r="AC9" s="75"/>
      <c r="AD9" s="75"/>
      <c r="AE9" s="75"/>
      <c r="AF9" s="75"/>
      <c r="AG9" s="106">
        <v>6</v>
      </c>
      <c r="AH9" s="75"/>
      <c r="AI9" s="75"/>
      <c r="AJ9" s="75"/>
      <c r="AK9" s="75"/>
      <c r="AL9" s="76"/>
      <c r="AM9" s="106">
        <v>7</v>
      </c>
      <c r="AN9" s="75"/>
      <c r="AO9" s="75"/>
      <c r="AP9" s="75"/>
      <c r="AQ9" s="75"/>
      <c r="AR9" s="76"/>
      <c r="AS9" s="106">
        <v>8</v>
      </c>
      <c r="AT9" s="75"/>
      <c r="AU9" s="75"/>
      <c r="AV9" s="75"/>
      <c r="AW9" s="75"/>
      <c r="AX9" s="106">
        <v>9</v>
      </c>
      <c r="AY9" s="75"/>
      <c r="AZ9" s="75"/>
      <c r="BA9" s="75"/>
      <c r="BB9" s="75"/>
      <c r="BC9" s="75"/>
      <c r="BD9" s="76"/>
      <c r="BE9" s="106">
        <v>10</v>
      </c>
      <c r="BF9" s="75"/>
      <c r="BG9" s="75"/>
      <c r="BH9" s="75"/>
      <c r="BI9" s="75"/>
      <c r="BJ9" s="76"/>
      <c r="BK9" s="106">
        <v>11</v>
      </c>
      <c r="BL9" s="75"/>
      <c r="BM9" s="75"/>
      <c r="BN9" s="75"/>
      <c r="BO9" s="75"/>
      <c r="BP9" s="75"/>
      <c r="BQ9" s="75"/>
      <c r="BR9" s="76"/>
      <c r="BS9" s="1"/>
    </row>
    <row r="10" spans="1:71" ht="11.25" customHeight="1" x14ac:dyDescent="0.2">
      <c r="A10" s="109" t="s">
        <v>322</v>
      </c>
      <c r="B10" s="63"/>
      <c r="C10" s="63"/>
      <c r="D10" s="63"/>
      <c r="E10" s="63"/>
      <c r="F10" s="63"/>
      <c r="G10" s="63"/>
      <c r="H10" s="67"/>
      <c r="I10" s="144"/>
      <c r="J10" s="75"/>
      <c r="K10" s="75"/>
      <c r="L10" s="75"/>
      <c r="M10" s="75"/>
      <c r="N10" s="75"/>
      <c r="O10" s="75"/>
      <c r="P10" s="75"/>
      <c r="Q10" s="76"/>
      <c r="R10" s="144" t="s">
        <v>49</v>
      </c>
      <c r="S10" s="75"/>
      <c r="T10" s="75"/>
      <c r="U10" s="76"/>
      <c r="V10" s="144"/>
      <c r="W10" s="75"/>
      <c r="X10" s="75"/>
      <c r="Y10" s="75"/>
      <c r="Z10" s="75"/>
      <c r="AA10" s="76"/>
      <c r="AB10" s="144" t="s">
        <v>49</v>
      </c>
      <c r="AC10" s="75"/>
      <c r="AD10" s="75"/>
      <c r="AE10" s="75"/>
      <c r="AF10" s="76"/>
      <c r="AG10" s="146">
        <v>0</v>
      </c>
      <c r="AH10" s="75"/>
      <c r="AI10" s="75"/>
      <c r="AJ10" s="75"/>
      <c r="AK10" s="75"/>
      <c r="AL10" s="76"/>
      <c r="AM10" s="144" t="s">
        <v>49</v>
      </c>
      <c r="AN10" s="75"/>
      <c r="AO10" s="75"/>
      <c r="AP10" s="75"/>
      <c r="AQ10" s="75"/>
      <c r="AR10" s="76"/>
      <c r="AS10" s="144" t="s">
        <v>49</v>
      </c>
      <c r="AT10" s="75"/>
      <c r="AU10" s="75"/>
      <c r="AV10" s="75"/>
      <c r="AW10" s="76"/>
      <c r="AX10" s="160" t="s">
        <v>49</v>
      </c>
      <c r="AY10" s="75"/>
      <c r="AZ10" s="75"/>
      <c r="BA10" s="75"/>
      <c r="BB10" s="75"/>
      <c r="BC10" s="75"/>
      <c r="BD10" s="76"/>
      <c r="BE10" s="144"/>
      <c r="BF10" s="75"/>
      <c r="BG10" s="75"/>
      <c r="BH10" s="75"/>
      <c r="BI10" s="75"/>
      <c r="BJ10" s="76"/>
      <c r="BK10" s="145" t="s">
        <v>49</v>
      </c>
      <c r="BL10" s="75"/>
      <c r="BM10" s="75"/>
      <c r="BN10" s="75"/>
      <c r="BO10" s="75"/>
      <c r="BP10" s="75"/>
      <c r="BQ10" s="75"/>
      <c r="BR10" s="76"/>
      <c r="BS10" s="1"/>
    </row>
    <row r="11" spans="1:71" ht="11.25" customHeight="1" x14ac:dyDescent="0.2">
      <c r="A11" s="64"/>
      <c r="B11" s="65"/>
      <c r="C11" s="65"/>
      <c r="D11" s="65"/>
      <c r="E11" s="65"/>
      <c r="F11" s="65"/>
      <c r="G11" s="65"/>
      <c r="H11" s="68"/>
      <c r="I11" s="144"/>
      <c r="J11" s="75"/>
      <c r="K11" s="75"/>
      <c r="L11" s="75"/>
      <c r="M11" s="75"/>
      <c r="N11" s="75"/>
      <c r="O11" s="75"/>
      <c r="P11" s="75"/>
      <c r="Q11" s="76"/>
      <c r="R11" s="144" t="s">
        <v>49</v>
      </c>
      <c r="S11" s="75"/>
      <c r="T11" s="75"/>
      <c r="U11" s="76"/>
      <c r="V11" s="144"/>
      <c r="W11" s="75"/>
      <c r="X11" s="75"/>
      <c r="Y11" s="75"/>
      <c r="Z11" s="75"/>
      <c r="AA11" s="76"/>
      <c r="AB11" s="144" t="s">
        <v>49</v>
      </c>
      <c r="AC11" s="75"/>
      <c r="AD11" s="75"/>
      <c r="AE11" s="75"/>
      <c r="AF11" s="76"/>
      <c r="AG11" s="146">
        <v>0</v>
      </c>
      <c r="AH11" s="75"/>
      <c r="AI11" s="75"/>
      <c r="AJ11" s="75"/>
      <c r="AK11" s="75"/>
      <c r="AL11" s="76"/>
      <c r="AM11" s="144" t="s">
        <v>49</v>
      </c>
      <c r="AN11" s="75"/>
      <c r="AO11" s="75"/>
      <c r="AP11" s="75"/>
      <c r="AQ11" s="75"/>
      <c r="AR11" s="76"/>
      <c r="AS11" s="144" t="s">
        <v>49</v>
      </c>
      <c r="AT11" s="75"/>
      <c r="AU11" s="75"/>
      <c r="AV11" s="75"/>
      <c r="AW11" s="76"/>
      <c r="AX11" s="160" t="s">
        <v>49</v>
      </c>
      <c r="AY11" s="75"/>
      <c r="AZ11" s="75"/>
      <c r="BA11" s="75"/>
      <c r="BB11" s="75"/>
      <c r="BC11" s="75"/>
      <c r="BD11" s="76"/>
      <c r="BE11" s="144"/>
      <c r="BF11" s="75"/>
      <c r="BG11" s="75"/>
      <c r="BH11" s="75"/>
      <c r="BI11" s="75"/>
      <c r="BJ11" s="76"/>
      <c r="BK11" s="145" t="s">
        <v>49</v>
      </c>
      <c r="BL11" s="75"/>
      <c r="BM11" s="75"/>
      <c r="BN11" s="75"/>
      <c r="BO11" s="75"/>
      <c r="BP11" s="75"/>
      <c r="BQ11" s="75"/>
      <c r="BR11" s="76"/>
      <c r="BS11" s="1"/>
    </row>
    <row r="12" spans="1:71" ht="11.25" customHeight="1" x14ac:dyDescent="0.2">
      <c r="A12" s="69"/>
      <c r="B12" s="70"/>
      <c r="C12" s="70"/>
      <c r="D12" s="70"/>
      <c r="E12" s="70"/>
      <c r="F12" s="70"/>
      <c r="G12" s="70"/>
      <c r="H12" s="71"/>
      <c r="I12" s="144"/>
      <c r="J12" s="75"/>
      <c r="K12" s="75"/>
      <c r="L12" s="75"/>
      <c r="M12" s="75"/>
      <c r="N12" s="75"/>
      <c r="O12" s="75"/>
      <c r="P12" s="75"/>
      <c r="Q12" s="76"/>
      <c r="R12" s="144" t="s">
        <v>49</v>
      </c>
      <c r="S12" s="75"/>
      <c r="T12" s="75"/>
      <c r="U12" s="76"/>
      <c r="V12" s="144"/>
      <c r="W12" s="75"/>
      <c r="X12" s="75"/>
      <c r="Y12" s="75"/>
      <c r="Z12" s="75"/>
      <c r="AA12" s="76"/>
      <c r="AB12" s="144" t="s">
        <v>49</v>
      </c>
      <c r="AC12" s="75"/>
      <c r="AD12" s="75"/>
      <c r="AE12" s="75"/>
      <c r="AF12" s="76"/>
      <c r="AG12" s="146">
        <v>0</v>
      </c>
      <c r="AH12" s="75"/>
      <c r="AI12" s="75"/>
      <c r="AJ12" s="75"/>
      <c r="AK12" s="75"/>
      <c r="AL12" s="76"/>
      <c r="AM12" s="144" t="s">
        <v>49</v>
      </c>
      <c r="AN12" s="75"/>
      <c r="AO12" s="75"/>
      <c r="AP12" s="75"/>
      <c r="AQ12" s="75"/>
      <c r="AR12" s="76"/>
      <c r="AS12" s="144" t="s">
        <v>49</v>
      </c>
      <c r="AT12" s="75"/>
      <c r="AU12" s="75"/>
      <c r="AV12" s="75"/>
      <c r="AW12" s="76"/>
      <c r="AX12" s="160" t="s">
        <v>49</v>
      </c>
      <c r="AY12" s="75"/>
      <c r="AZ12" s="75"/>
      <c r="BA12" s="75"/>
      <c r="BB12" s="75"/>
      <c r="BC12" s="75"/>
      <c r="BD12" s="76"/>
      <c r="BE12" s="144"/>
      <c r="BF12" s="75"/>
      <c r="BG12" s="75"/>
      <c r="BH12" s="75"/>
      <c r="BI12" s="75"/>
      <c r="BJ12" s="76"/>
      <c r="BK12" s="145" t="s">
        <v>49</v>
      </c>
      <c r="BL12" s="75"/>
      <c r="BM12" s="75"/>
      <c r="BN12" s="75"/>
      <c r="BO12" s="75"/>
      <c r="BP12" s="75"/>
      <c r="BQ12" s="75"/>
      <c r="BR12" s="76"/>
      <c r="BS12" s="1"/>
    </row>
    <row r="13" spans="1:71" ht="11.25" customHeight="1" x14ac:dyDescent="0.2">
      <c r="A13" s="109" t="s">
        <v>323</v>
      </c>
      <c r="B13" s="63"/>
      <c r="C13" s="63"/>
      <c r="D13" s="63"/>
      <c r="E13" s="63"/>
      <c r="F13" s="63"/>
      <c r="G13" s="63"/>
      <c r="H13" s="67"/>
      <c r="I13" s="144"/>
      <c r="J13" s="75"/>
      <c r="K13" s="75"/>
      <c r="L13" s="75"/>
      <c r="M13" s="75"/>
      <c r="N13" s="75"/>
      <c r="O13" s="75"/>
      <c r="P13" s="75"/>
      <c r="Q13" s="76"/>
      <c r="R13" s="144" t="s">
        <v>49</v>
      </c>
      <c r="S13" s="75"/>
      <c r="T13" s="75"/>
      <c r="U13" s="76"/>
      <c r="V13" s="144"/>
      <c r="W13" s="75"/>
      <c r="X13" s="75"/>
      <c r="Y13" s="75"/>
      <c r="Z13" s="75"/>
      <c r="AA13" s="76"/>
      <c r="AB13" s="144" t="s">
        <v>49</v>
      </c>
      <c r="AC13" s="75"/>
      <c r="AD13" s="75"/>
      <c r="AE13" s="75"/>
      <c r="AF13" s="76"/>
      <c r="AG13" s="146">
        <v>0</v>
      </c>
      <c r="AH13" s="75"/>
      <c r="AI13" s="75"/>
      <c r="AJ13" s="75"/>
      <c r="AK13" s="75"/>
      <c r="AL13" s="76"/>
      <c r="AM13" s="144" t="s">
        <v>49</v>
      </c>
      <c r="AN13" s="75"/>
      <c r="AO13" s="75"/>
      <c r="AP13" s="75"/>
      <c r="AQ13" s="75"/>
      <c r="AR13" s="76"/>
      <c r="AS13" s="144" t="s">
        <v>49</v>
      </c>
      <c r="AT13" s="75"/>
      <c r="AU13" s="75"/>
      <c r="AV13" s="75"/>
      <c r="AW13" s="76"/>
      <c r="AX13" s="160" t="s">
        <v>49</v>
      </c>
      <c r="AY13" s="75"/>
      <c r="AZ13" s="75"/>
      <c r="BA13" s="75"/>
      <c r="BB13" s="75"/>
      <c r="BC13" s="75"/>
      <c r="BD13" s="76"/>
      <c r="BE13" s="144"/>
      <c r="BF13" s="75"/>
      <c r="BG13" s="75"/>
      <c r="BH13" s="75"/>
      <c r="BI13" s="75"/>
      <c r="BJ13" s="76"/>
      <c r="BK13" s="145" t="s">
        <v>49</v>
      </c>
      <c r="BL13" s="75"/>
      <c r="BM13" s="75"/>
      <c r="BN13" s="75"/>
      <c r="BO13" s="75"/>
      <c r="BP13" s="75"/>
      <c r="BQ13" s="75"/>
      <c r="BR13" s="76"/>
      <c r="BS13" s="1"/>
    </row>
    <row r="14" spans="1:71" ht="11.25" customHeight="1" x14ac:dyDescent="0.2">
      <c r="A14" s="64"/>
      <c r="B14" s="65"/>
      <c r="C14" s="65"/>
      <c r="D14" s="65"/>
      <c r="E14" s="65"/>
      <c r="F14" s="65"/>
      <c r="G14" s="65"/>
      <c r="H14" s="68"/>
      <c r="I14" s="144"/>
      <c r="J14" s="75"/>
      <c r="K14" s="75"/>
      <c r="L14" s="75"/>
      <c r="M14" s="75"/>
      <c r="N14" s="75"/>
      <c r="O14" s="75"/>
      <c r="P14" s="75"/>
      <c r="Q14" s="76"/>
      <c r="R14" s="144" t="s">
        <v>49</v>
      </c>
      <c r="S14" s="75"/>
      <c r="T14" s="75"/>
      <c r="U14" s="76"/>
      <c r="V14" s="144"/>
      <c r="W14" s="75"/>
      <c r="X14" s="75"/>
      <c r="Y14" s="75"/>
      <c r="Z14" s="75"/>
      <c r="AA14" s="76"/>
      <c r="AB14" s="144" t="s">
        <v>49</v>
      </c>
      <c r="AC14" s="75"/>
      <c r="AD14" s="75"/>
      <c r="AE14" s="75"/>
      <c r="AF14" s="76"/>
      <c r="AG14" s="146">
        <v>0</v>
      </c>
      <c r="AH14" s="75"/>
      <c r="AI14" s="75"/>
      <c r="AJ14" s="75"/>
      <c r="AK14" s="75"/>
      <c r="AL14" s="76"/>
      <c r="AM14" s="144" t="s">
        <v>49</v>
      </c>
      <c r="AN14" s="75"/>
      <c r="AO14" s="75"/>
      <c r="AP14" s="75"/>
      <c r="AQ14" s="75"/>
      <c r="AR14" s="76"/>
      <c r="AS14" s="144" t="s">
        <v>49</v>
      </c>
      <c r="AT14" s="75"/>
      <c r="AU14" s="75"/>
      <c r="AV14" s="75"/>
      <c r="AW14" s="76"/>
      <c r="AX14" s="160" t="s">
        <v>49</v>
      </c>
      <c r="AY14" s="75"/>
      <c r="AZ14" s="75"/>
      <c r="BA14" s="75"/>
      <c r="BB14" s="75"/>
      <c r="BC14" s="75"/>
      <c r="BD14" s="76"/>
      <c r="BE14" s="144"/>
      <c r="BF14" s="75"/>
      <c r="BG14" s="75"/>
      <c r="BH14" s="75"/>
      <c r="BI14" s="75"/>
      <c r="BJ14" s="76"/>
      <c r="BK14" s="145" t="s">
        <v>49</v>
      </c>
      <c r="BL14" s="75"/>
      <c r="BM14" s="75"/>
      <c r="BN14" s="75"/>
      <c r="BO14" s="75"/>
      <c r="BP14" s="75"/>
      <c r="BQ14" s="75"/>
      <c r="BR14" s="76"/>
      <c r="BS14" s="1"/>
    </row>
    <row r="15" spans="1:71" ht="11.25" customHeight="1" x14ac:dyDescent="0.2">
      <c r="A15" s="69"/>
      <c r="B15" s="70"/>
      <c r="C15" s="70"/>
      <c r="D15" s="70"/>
      <c r="E15" s="70"/>
      <c r="F15" s="70"/>
      <c r="G15" s="70"/>
      <c r="H15" s="71"/>
      <c r="I15" s="144"/>
      <c r="J15" s="75"/>
      <c r="K15" s="75"/>
      <c r="L15" s="75"/>
      <c r="M15" s="75"/>
      <c r="N15" s="75"/>
      <c r="O15" s="75"/>
      <c r="P15" s="75"/>
      <c r="Q15" s="76"/>
      <c r="R15" s="144" t="s">
        <v>49</v>
      </c>
      <c r="S15" s="75"/>
      <c r="T15" s="75"/>
      <c r="U15" s="76"/>
      <c r="V15" s="144"/>
      <c r="W15" s="75"/>
      <c r="X15" s="75"/>
      <c r="Y15" s="75"/>
      <c r="Z15" s="75"/>
      <c r="AA15" s="76"/>
      <c r="AB15" s="144" t="s">
        <v>49</v>
      </c>
      <c r="AC15" s="75"/>
      <c r="AD15" s="75"/>
      <c r="AE15" s="75"/>
      <c r="AF15" s="76"/>
      <c r="AG15" s="146">
        <v>0</v>
      </c>
      <c r="AH15" s="75"/>
      <c r="AI15" s="75"/>
      <c r="AJ15" s="75"/>
      <c r="AK15" s="75"/>
      <c r="AL15" s="76"/>
      <c r="AM15" s="144" t="s">
        <v>49</v>
      </c>
      <c r="AN15" s="75"/>
      <c r="AO15" s="75"/>
      <c r="AP15" s="75"/>
      <c r="AQ15" s="75"/>
      <c r="AR15" s="76"/>
      <c r="AS15" s="144" t="s">
        <v>49</v>
      </c>
      <c r="AT15" s="75"/>
      <c r="AU15" s="75"/>
      <c r="AV15" s="75"/>
      <c r="AW15" s="76"/>
      <c r="AX15" s="160" t="s">
        <v>49</v>
      </c>
      <c r="AY15" s="75"/>
      <c r="AZ15" s="75"/>
      <c r="BA15" s="75"/>
      <c r="BB15" s="75"/>
      <c r="BC15" s="75"/>
      <c r="BD15" s="76"/>
      <c r="BE15" s="144"/>
      <c r="BF15" s="75"/>
      <c r="BG15" s="75"/>
      <c r="BH15" s="75"/>
      <c r="BI15" s="75"/>
      <c r="BJ15" s="76"/>
      <c r="BK15" s="145" t="s">
        <v>49</v>
      </c>
      <c r="BL15" s="75"/>
      <c r="BM15" s="75"/>
      <c r="BN15" s="75"/>
      <c r="BO15" s="75"/>
      <c r="BP15" s="75"/>
      <c r="BQ15" s="75"/>
      <c r="BR15" s="76"/>
      <c r="BS15" s="1"/>
    </row>
    <row r="16" spans="1:71" ht="11.25" customHeight="1" x14ac:dyDescent="0.2">
      <c r="A16" s="109" t="s">
        <v>324</v>
      </c>
      <c r="B16" s="63"/>
      <c r="C16" s="63"/>
      <c r="D16" s="63"/>
      <c r="E16" s="63"/>
      <c r="F16" s="63"/>
      <c r="G16" s="63"/>
      <c r="H16" s="67"/>
      <c r="I16" s="144"/>
      <c r="J16" s="75"/>
      <c r="K16" s="75"/>
      <c r="L16" s="75"/>
      <c r="M16" s="75"/>
      <c r="N16" s="75"/>
      <c r="O16" s="75"/>
      <c r="P16" s="75"/>
      <c r="Q16" s="76"/>
      <c r="R16" s="144" t="s">
        <v>49</v>
      </c>
      <c r="S16" s="75"/>
      <c r="T16" s="75"/>
      <c r="U16" s="76"/>
      <c r="V16" s="144"/>
      <c r="W16" s="75"/>
      <c r="X16" s="75"/>
      <c r="Y16" s="75"/>
      <c r="Z16" s="75"/>
      <c r="AA16" s="76"/>
      <c r="AB16" s="144" t="s">
        <v>49</v>
      </c>
      <c r="AC16" s="75"/>
      <c r="AD16" s="75"/>
      <c r="AE16" s="75"/>
      <c r="AF16" s="76"/>
      <c r="AG16" s="146">
        <v>0</v>
      </c>
      <c r="AH16" s="75"/>
      <c r="AI16" s="75"/>
      <c r="AJ16" s="75"/>
      <c r="AK16" s="75"/>
      <c r="AL16" s="76"/>
      <c r="AM16" s="144" t="s">
        <v>49</v>
      </c>
      <c r="AN16" s="75"/>
      <c r="AO16" s="75"/>
      <c r="AP16" s="75"/>
      <c r="AQ16" s="75"/>
      <c r="AR16" s="76"/>
      <c r="AS16" s="144" t="s">
        <v>49</v>
      </c>
      <c r="AT16" s="75"/>
      <c r="AU16" s="75"/>
      <c r="AV16" s="75"/>
      <c r="AW16" s="76"/>
      <c r="AX16" s="160" t="s">
        <v>49</v>
      </c>
      <c r="AY16" s="75"/>
      <c r="AZ16" s="75"/>
      <c r="BA16" s="75"/>
      <c r="BB16" s="75"/>
      <c r="BC16" s="75"/>
      <c r="BD16" s="76"/>
      <c r="BE16" s="144"/>
      <c r="BF16" s="75"/>
      <c r="BG16" s="75"/>
      <c r="BH16" s="75"/>
      <c r="BI16" s="75"/>
      <c r="BJ16" s="76"/>
      <c r="BK16" s="145" t="s">
        <v>49</v>
      </c>
      <c r="BL16" s="75"/>
      <c r="BM16" s="75"/>
      <c r="BN16" s="75"/>
      <c r="BO16" s="75"/>
      <c r="BP16" s="75"/>
      <c r="BQ16" s="75"/>
      <c r="BR16" s="76"/>
      <c r="BS16" s="1"/>
    </row>
    <row r="17" spans="1:71" ht="11.25" customHeight="1" x14ac:dyDescent="0.2">
      <c r="A17" s="64"/>
      <c r="B17" s="65"/>
      <c r="C17" s="65"/>
      <c r="D17" s="65"/>
      <c r="E17" s="65"/>
      <c r="F17" s="65"/>
      <c r="G17" s="65"/>
      <c r="H17" s="68"/>
      <c r="I17" s="144"/>
      <c r="J17" s="75"/>
      <c r="K17" s="75"/>
      <c r="L17" s="75"/>
      <c r="M17" s="75"/>
      <c r="N17" s="75"/>
      <c r="O17" s="75"/>
      <c r="P17" s="75"/>
      <c r="Q17" s="76"/>
      <c r="R17" s="144" t="s">
        <v>49</v>
      </c>
      <c r="S17" s="75"/>
      <c r="T17" s="75"/>
      <c r="U17" s="76"/>
      <c r="V17" s="144"/>
      <c r="W17" s="75"/>
      <c r="X17" s="75"/>
      <c r="Y17" s="75"/>
      <c r="Z17" s="75"/>
      <c r="AA17" s="76"/>
      <c r="AB17" s="144" t="s">
        <v>49</v>
      </c>
      <c r="AC17" s="75"/>
      <c r="AD17" s="75"/>
      <c r="AE17" s="75"/>
      <c r="AF17" s="76"/>
      <c r="AG17" s="146">
        <v>0</v>
      </c>
      <c r="AH17" s="75"/>
      <c r="AI17" s="75"/>
      <c r="AJ17" s="75"/>
      <c r="AK17" s="75"/>
      <c r="AL17" s="76"/>
      <c r="AM17" s="144" t="s">
        <v>49</v>
      </c>
      <c r="AN17" s="75"/>
      <c r="AO17" s="75"/>
      <c r="AP17" s="75"/>
      <c r="AQ17" s="75"/>
      <c r="AR17" s="76"/>
      <c r="AS17" s="144" t="s">
        <v>49</v>
      </c>
      <c r="AT17" s="75"/>
      <c r="AU17" s="75"/>
      <c r="AV17" s="75"/>
      <c r="AW17" s="76"/>
      <c r="AX17" s="160" t="s">
        <v>49</v>
      </c>
      <c r="AY17" s="75"/>
      <c r="AZ17" s="75"/>
      <c r="BA17" s="75"/>
      <c r="BB17" s="75"/>
      <c r="BC17" s="75"/>
      <c r="BD17" s="76"/>
      <c r="BE17" s="144"/>
      <c r="BF17" s="75"/>
      <c r="BG17" s="75"/>
      <c r="BH17" s="75"/>
      <c r="BI17" s="75"/>
      <c r="BJ17" s="76"/>
      <c r="BK17" s="145" t="s">
        <v>49</v>
      </c>
      <c r="BL17" s="75"/>
      <c r="BM17" s="75"/>
      <c r="BN17" s="75"/>
      <c r="BO17" s="75"/>
      <c r="BP17" s="75"/>
      <c r="BQ17" s="75"/>
      <c r="BR17" s="76"/>
      <c r="BS17" s="1"/>
    </row>
    <row r="18" spans="1:71" ht="11.25" customHeight="1" x14ac:dyDescent="0.2">
      <c r="A18" s="69"/>
      <c r="B18" s="70"/>
      <c r="C18" s="70"/>
      <c r="D18" s="70"/>
      <c r="E18" s="70"/>
      <c r="F18" s="70"/>
      <c r="G18" s="70"/>
      <c r="H18" s="71"/>
      <c r="I18" s="144"/>
      <c r="J18" s="75"/>
      <c r="K18" s="75"/>
      <c r="L18" s="75"/>
      <c r="M18" s="75"/>
      <c r="N18" s="75"/>
      <c r="O18" s="75"/>
      <c r="P18" s="75"/>
      <c r="Q18" s="76"/>
      <c r="R18" s="144" t="s">
        <v>49</v>
      </c>
      <c r="S18" s="75"/>
      <c r="T18" s="75"/>
      <c r="U18" s="76"/>
      <c r="V18" s="144"/>
      <c r="W18" s="75"/>
      <c r="X18" s="75"/>
      <c r="Y18" s="75"/>
      <c r="Z18" s="75"/>
      <c r="AA18" s="76"/>
      <c r="AB18" s="144" t="s">
        <v>49</v>
      </c>
      <c r="AC18" s="75"/>
      <c r="AD18" s="75"/>
      <c r="AE18" s="75"/>
      <c r="AF18" s="76"/>
      <c r="AG18" s="146">
        <v>0</v>
      </c>
      <c r="AH18" s="75"/>
      <c r="AI18" s="75"/>
      <c r="AJ18" s="75"/>
      <c r="AK18" s="75"/>
      <c r="AL18" s="76"/>
      <c r="AM18" s="144" t="s">
        <v>49</v>
      </c>
      <c r="AN18" s="75"/>
      <c r="AO18" s="75"/>
      <c r="AP18" s="75"/>
      <c r="AQ18" s="75"/>
      <c r="AR18" s="76"/>
      <c r="AS18" s="144" t="s">
        <v>49</v>
      </c>
      <c r="AT18" s="75"/>
      <c r="AU18" s="75"/>
      <c r="AV18" s="75"/>
      <c r="AW18" s="76"/>
      <c r="AX18" s="160" t="s">
        <v>49</v>
      </c>
      <c r="AY18" s="75"/>
      <c r="AZ18" s="75"/>
      <c r="BA18" s="75"/>
      <c r="BB18" s="75"/>
      <c r="BC18" s="75"/>
      <c r="BD18" s="76"/>
      <c r="BE18" s="144"/>
      <c r="BF18" s="75"/>
      <c r="BG18" s="75"/>
      <c r="BH18" s="75"/>
      <c r="BI18" s="75"/>
      <c r="BJ18" s="76"/>
      <c r="BK18" s="145" t="s">
        <v>49</v>
      </c>
      <c r="BL18" s="75"/>
      <c r="BM18" s="75"/>
      <c r="BN18" s="75"/>
      <c r="BO18" s="75"/>
      <c r="BP18" s="75"/>
      <c r="BQ18" s="75"/>
      <c r="BR18" s="76"/>
      <c r="BS18" s="1"/>
    </row>
    <row r="19" spans="1:71" ht="11.25" customHeight="1" x14ac:dyDescent="0.2">
      <c r="A19" s="109" t="s">
        <v>325</v>
      </c>
      <c r="B19" s="63"/>
      <c r="C19" s="63"/>
      <c r="D19" s="63"/>
      <c r="E19" s="63"/>
      <c r="F19" s="63"/>
      <c r="G19" s="63"/>
      <c r="H19" s="67"/>
      <c r="I19" s="144"/>
      <c r="J19" s="75"/>
      <c r="K19" s="75"/>
      <c r="L19" s="75"/>
      <c r="M19" s="75"/>
      <c r="N19" s="75"/>
      <c r="O19" s="75"/>
      <c r="P19" s="75"/>
      <c r="Q19" s="76"/>
      <c r="R19" s="144" t="s">
        <v>49</v>
      </c>
      <c r="S19" s="75"/>
      <c r="T19" s="75"/>
      <c r="U19" s="76"/>
      <c r="V19" s="144"/>
      <c r="W19" s="75"/>
      <c r="X19" s="75"/>
      <c r="Y19" s="75"/>
      <c r="Z19" s="75"/>
      <c r="AA19" s="76"/>
      <c r="AB19" s="144" t="s">
        <v>49</v>
      </c>
      <c r="AC19" s="75"/>
      <c r="AD19" s="75"/>
      <c r="AE19" s="75"/>
      <c r="AF19" s="76"/>
      <c r="AG19" s="146">
        <v>0</v>
      </c>
      <c r="AH19" s="75"/>
      <c r="AI19" s="75"/>
      <c r="AJ19" s="75"/>
      <c r="AK19" s="75"/>
      <c r="AL19" s="76"/>
      <c r="AM19" s="144" t="s">
        <v>49</v>
      </c>
      <c r="AN19" s="75"/>
      <c r="AO19" s="75"/>
      <c r="AP19" s="75"/>
      <c r="AQ19" s="75"/>
      <c r="AR19" s="76"/>
      <c r="AS19" s="144" t="s">
        <v>49</v>
      </c>
      <c r="AT19" s="75"/>
      <c r="AU19" s="75"/>
      <c r="AV19" s="75"/>
      <c r="AW19" s="76"/>
      <c r="AX19" s="160" t="s">
        <v>49</v>
      </c>
      <c r="AY19" s="75"/>
      <c r="AZ19" s="75"/>
      <c r="BA19" s="75"/>
      <c r="BB19" s="75"/>
      <c r="BC19" s="75"/>
      <c r="BD19" s="76"/>
      <c r="BE19" s="144"/>
      <c r="BF19" s="75"/>
      <c r="BG19" s="75"/>
      <c r="BH19" s="75"/>
      <c r="BI19" s="75"/>
      <c r="BJ19" s="76"/>
      <c r="BK19" s="145" t="s">
        <v>49</v>
      </c>
      <c r="BL19" s="75"/>
      <c r="BM19" s="75"/>
      <c r="BN19" s="75"/>
      <c r="BO19" s="75"/>
      <c r="BP19" s="75"/>
      <c r="BQ19" s="75"/>
      <c r="BR19" s="76"/>
      <c r="BS19" s="1"/>
    </row>
    <row r="20" spans="1:71" ht="11.25" customHeight="1" x14ac:dyDescent="0.2">
      <c r="A20" s="64"/>
      <c r="B20" s="65"/>
      <c r="C20" s="65"/>
      <c r="D20" s="65"/>
      <c r="E20" s="65"/>
      <c r="F20" s="65"/>
      <c r="G20" s="65"/>
      <c r="H20" s="68"/>
      <c r="I20" s="144"/>
      <c r="J20" s="75"/>
      <c r="K20" s="75"/>
      <c r="L20" s="75"/>
      <c r="M20" s="75"/>
      <c r="N20" s="75"/>
      <c r="O20" s="75"/>
      <c r="P20" s="75"/>
      <c r="Q20" s="76"/>
      <c r="R20" s="144" t="s">
        <v>49</v>
      </c>
      <c r="S20" s="75"/>
      <c r="T20" s="75"/>
      <c r="U20" s="76"/>
      <c r="V20" s="144"/>
      <c r="W20" s="75"/>
      <c r="X20" s="75"/>
      <c r="Y20" s="75"/>
      <c r="Z20" s="75"/>
      <c r="AA20" s="76"/>
      <c r="AB20" s="144" t="s">
        <v>49</v>
      </c>
      <c r="AC20" s="75"/>
      <c r="AD20" s="75"/>
      <c r="AE20" s="75"/>
      <c r="AF20" s="76"/>
      <c r="AG20" s="146">
        <v>0</v>
      </c>
      <c r="AH20" s="75"/>
      <c r="AI20" s="75"/>
      <c r="AJ20" s="75"/>
      <c r="AK20" s="75"/>
      <c r="AL20" s="76"/>
      <c r="AM20" s="144" t="s">
        <v>49</v>
      </c>
      <c r="AN20" s="75"/>
      <c r="AO20" s="75"/>
      <c r="AP20" s="75"/>
      <c r="AQ20" s="75"/>
      <c r="AR20" s="76"/>
      <c r="AS20" s="144" t="s">
        <v>49</v>
      </c>
      <c r="AT20" s="75"/>
      <c r="AU20" s="75"/>
      <c r="AV20" s="75"/>
      <c r="AW20" s="76"/>
      <c r="AX20" s="160" t="s">
        <v>49</v>
      </c>
      <c r="AY20" s="75"/>
      <c r="AZ20" s="75"/>
      <c r="BA20" s="75"/>
      <c r="BB20" s="75"/>
      <c r="BC20" s="75"/>
      <c r="BD20" s="76"/>
      <c r="BE20" s="144"/>
      <c r="BF20" s="75"/>
      <c r="BG20" s="75"/>
      <c r="BH20" s="75"/>
      <c r="BI20" s="75"/>
      <c r="BJ20" s="76"/>
      <c r="BK20" s="145" t="s">
        <v>49</v>
      </c>
      <c r="BL20" s="75"/>
      <c r="BM20" s="75"/>
      <c r="BN20" s="75"/>
      <c r="BO20" s="75"/>
      <c r="BP20" s="75"/>
      <c r="BQ20" s="75"/>
      <c r="BR20" s="76"/>
      <c r="BS20" s="1"/>
    </row>
    <row r="21" spans="1:71" ht="11.25" customHeight="1" x14ac:dyDescent="0.2">
      <c r="A21" s="69"/>
      <c r="B21" s="70"/>
      <c r="C21" s="70"/>
      <c r="D21" s="70"/>
      <c r="E21" s="70"/>
      <c r="F21" s="70"/>
      <c r="G21" s="70"/>
      <c r="H21" s="71"/>
      <c r="I21" s="144"/>
      <c r="J21" s="75"/>
      <c r="K21" s="75"/>
      <c r="L21" s="75"/>
      <c r="M21" s="75"/>
      <c r="N21" s="75"/>
      <c r="O21" s="75"/>
      <c r="P21" s="75"/>
      <c r="Q21" s="76"/>
      <c r="R21" s="144" t="s">
        <v>49</v>
      </c>
      <c r="S21" s="75"/>
      <c r="T21" s="75"/>
      <c r="U21" s="76"/>
      <c r="V21" s="144"/>
      <c r="W21" s="75"/>
      <c r="X21" s="75"/>
      <c r="Y21" s="75"/>
      <c r="Z21" s="75"/>
      <c r="AA21" s="76"/>
      <c r="AB21" s="144" t="s">
        <v>49</v>
      </c>
      <c r="AC21" s="75"/>
      <c r="AD21" s="75"/>
      <c r="AE21" s="75"/>
      <c r="AF21" s="76"/>
      <c r="AG21" s="146">
        <v>0</v>
      </c>
      <c r="AH21" s="75"/>
      <c r="AI21" s="75"/>
      <c r="AJ21" s="75"/>
      <c r="AK21" s="75"/>
      <c r="AL21" s="76"/>
      <c r="AM21" s="144" t="s">
        <v>49</v>
      </c>
      <c r="AN21" s="75"/>
      <c r="AO21" s="75"/>
      <c r="AP21" s="75"/>
      <c r="AQ21" s="75"/>
      <c r="AR21" s="76"/>
      <c r="AS21" s="144" t="s">
        <v>49</v>
      </c>
      <c r="AT21" s="75"/>
      <c r="AU21" s="75"/>
      <c r="AV21" s="75"/>
      <c r="AW21" s="76"/>
      <c r="AX21" s="160" t="s">
        <v>49</v>
      </c>
      <c r="AY21" s="75"/>
      <c r="AZ21" s="75"/>
      <c r="BA21" s="75"/>
      <c r="BB21" s="75"/>
      <c r="BC21" s="75"/>
      <c r="BD21" s="76"/>
      <c r="BE21" s="144"/>
      <c r="BF21" s="75"/>
      <c r="BG21" s="75"/>
      <c r="BH21" s="75"/>
      <c r="BI21" s="75"/>
      <c r="BJ21" s="76"/>
      <c r="BK21" s="145" t="s">
        <v>49</v>
      </c>
      <c r="BL21" s="75"/>
      <c r="BM21" s="75"/>
      <c r="BN21" s="75"/>
      <c r="BO21" s="75"/>
      <c r="BP21" s="75"/>
      <c r="BQ21" s="75"/>
      <c r="BR21" s="76"/>
      <c r="BS21" s="1"/>
    </row>
    <row r="22" spans="1:71" ht="11.25" customHeight="1" x14ac:dyDescent="0.2">
      <c r="A22" s="109" t="s">
        <v>326</v>
      </c>
      <c r="B22" s="63"/>
      <c r="C22" s="63"/>
      <c r="D22" s="63"/>
      <c r="E22" s="63"/>
      <c r="F22" s="63"/>
      <c r="G22" s="63"/>
      <c r="H22" s="67"/>
      <c r="I22" s="144"/>
      <c r="J22" s="75"/>
      <c r="K22" s="75"/>
      <c r="L22" s="75"/>
      <c r="M22" s="75"/>
      <c r="N22" s="75"/>
      <c r="O22" s="75"/>
      <c r="P22" s="75"/>
      <c r="Q22" s="76"/>
      <c r="R22" s="144" t="s">
        <v>49</v>
      </c>
      <c r="S22" s="75"/>
      <c r="T22" s="75"/>
      <c r="U22" s="76"/>
      <c r="V22" s="144"/>
      <c r="W22" s="75"/>
      <c r="X22" s="75"/>
      <c r="Y22" s="75"/>
      <c r="Z22" s="75"/>
      <c r="AA22" s="76"/>
      <c r="AB22" s="144" t="s">
        <v>49</v>
      </c>
      <c r="AC22" s="75"/>
      <c r="AD22" s="75"/>
      <c r="AE22" s="75"/>
      <c r="AF22" s="76"/>
      <c r="AG22" s="146">
        <v>0</v>
      </c>
      <c r="AH22" s="75"/>
      <c r="AI22" s="75"/>
      <c r="AJ22" s="75"/>
      <c r="AK22" s="75"/>
      <c r="AL22" s="76"/>
      <c r="AM22" s="144" t="s">
        <v>49</v>
      </c>
      <c r="AN22" s="75"/>
      <c r="AO22" s="75"/>
      <c r="AP22" s="75"/>
      <c r="AQ22" s="75"/>
      <c r="AR22" s="76"/>
      <c r="AS22" s="144" t="s">
        <v>49</v>
      </c>
      <c r="AT22" s="75"/>
      <c r="AU22" s="75"/>
      <c r="AV22" s="75"/>
      <c r="AW22" s="76"/>
      <c r="AX22" s="160" t="s">
        <v>49</v>
      </c>
      <c r="AY22" s="75"/>
      <c r="AZ22" s="75"/>
      <c r="BA22" s="75"/>
      <c r="BB22" s="75"/>
      <c r="BC22" s="75"/>
      <c r="BD22" s="76"/>
      <c r="BE22" s="144"/>
      <c r="BF22" s="75"/>
      <c r="BG22" s="75"/>
      <c r="BH22" s="75"/>
      <c r="BI22" s="75"/>
      <c r="BJ22" s="76"/>
      <c r="BK22" s="145" t="s">
        <v>49</v>
      </c>
      <c r="BL22" s="75"/>
      <c r="BM22" s="75"/>
      <c r="BN22" s="75"/>
      <c r="BO22" s="75"/>
      <c r="BP22" s="75"/>
      <c r="BQ22" s="75"/>
      <c r="BR22" s="76"/>
      <c r="BS22" s="1"/>
    </row>
    <row r="23" spans="1:71" ht="11.25" customHeight="1" x14ac:dyDescent="0.2">
      <c r="A23" s="64"/>
      <c r="B23" s="65"/>
      <c r="C23" s="65"/>
      <c r="D23" s="65"/>
      <c r="E23" s="65"/>
      <c r="F23" s="65"/>
      <c r="G23" s="65"/>
      <c r="H23" s="68"/>
      <c r="I23" s="144"/>
      <c r="J23" s="75"/>
      <c r="K23" s="75"/>
      <c r="L23" s="75"/>
      <c r="M23" s="75"/>
      <c r="N23" s="75"/>
      <c r="O23" s="75"/>
      <c r="P23" s="75"/>
      <c r="Q23" s="76"/>
      <c r="R23" s="144" t="s">
        <v>49</v>
      </c>
      <c r="S23" s="75"/>
      <c r="T23" s="75"/>
      <c r="U23" s="76"/>
      <c r="V23" s="144"/>
      <c r="W23" s="75"/>
      <c r="X23" s="75"/>
      <c r="Y23" s="75"/>
      <c r="Z23" s="75"/>
      <c r="AA23" s="76"/>
      <c r="AB23" s="144" t="s">
        <v>49</v>
      </c>
      <c r="AC23" s="75"/>
      <c r="AD23" s="75"/>
      <c r="AE23" s="75"/>
      <c r="AF23" s="76"/>
      <c r="AG23" s="146">
        <v>0</v>
      </c>
      <c r="AH23" s="75"/>
      <c r="AI23" s="75"/>
      <c r="AJ23" s="75"/>
      <c r="AK23" s="75"/>
      <c r="AL23" s="76"/>
      <c r="AM23" s="144" t="s">
        <v>49</v>
      </c>
      <c r="AN23" s="75"/>
      <c r="AO23" s="75"/>
      <c r="AP23" s="75"/>
      <c r="AQ23" s="75"/>
      <c r="AR23" s="76"/>
      <c r="AS23" s="144" t="s">
        <v>49</v>
      </c>
      <c r="AT23" s="75"/>
      <c r="AU23" s="75"/>
      <c r="AV23" s="75"/>
      <c r="AW23" s="76"/>
      <c r="AX23" s="160" t="s">
        <v>49</v>
      </c>
      <c r="AY23" s="75"/>
      <c r="AZ23" s="75"/>
      <c r="BA23" s="75"/>
      <c r="BB23" s="75"/>
      <c r="BC23" s="75"/>
      <c r="BD23" s="76"/>
      <c r="BE23" s="144"/>
      <c r="BF23" s="75"/>
      <c r="BG23" s="75"/>
      <c r="BH23" s="75"/>
      <c r="BI23" s="75"/>
      <c r="BJ23" s="76"/>
      <c r="BK23" s="145" t="s">
        <v>49</v>
      </c>
      <c r="BL23" s="75"/>
      <c r="BM23" s="75"/>
      <c r="BN23" s="75"/>
      <c r="BO23" s="75"/>
      <c r="BP23" s="75"/>
      <c r="BQ23" s="75"/>
      <c r="BR23" s="76"/>
      <c r="BS23" s="1"/>
    </row>
    <row r="24" spans="1:71" ht="11.25" customHeight="1" x14ac:dyDescent="0.2">
      <c r="A24" s="69"/>
      <c r="B24" s="70"/>
      <c r="C24" s="70"/>
      <c r="D24" s="70"/>
      <c r="E24" s="70"/>
      <c r="F24" s="70"/>
      <c r="G24" s="70"/>
      <c r="H24" s="71"/>
      <c r="I24" s="144"/>
      <c r="J24" s="75"/>
      <c r="K24" s="75"/>
      <c r="L24" s="75"/>
      <c r="M24" s="75"/>
      <c r="N24" s="75"/>
      <c r="O24" s="75"/>
      <c r="P24" s="75"/>
      <c r="Q24" s="76"/>
      <c r="R24" s="144" t="s">
        <v>49</v>
      </c>
      <c r="S24" s="75"/>
      <c r="T24" s="75"/>
      <c r="U24" s="76"/>
      <c r="V24" s="144"/>
      <c r="W24" s="75"/>
      <c r="X24" s="75"/>
      <c r="Y24" s="75"/>
      <c r="Z24" s="75"/>
      <c r="AA24" s="76"/>
      <c r="AB24" s="144" t="s">
        <v>49</v>
      </c>
      <c r="AC24" s="75"/>
      <c r="AD24" s="75"/>
      <c r="AE24" s="75"/>
      <c r="AF24" s="76"/>
      <c r="AG24" s="146">
        <v>0</v>
      </c>
      <c r="AH24" s="75"/>
      <c r="AI24" s="75"/>
      <c r="AJ24" s="75"/>
      <c r="AK24" s="75"/>
      <c r="AL24" s="76"/>
      <c r="AM24" s="144" t="s">
        <v>49</v>
      </c>
      <c r="AN24" s="75"/>
      <c r="AO24" s="75"/>
      <c r="AP24" s="75"/>
      <c r="AQ24" s="75"/>
      <c r="AR24" s="76"/>
      <c r="AS24" s="144" t="s">
        <v>49</v>
      </c>
      <c r="AT24" s="75"/>
      <c r="AU24" s="75"/>
      <c r="AV24" s="75"/>
      <c r="AW24" s="76"/>
      <c r="AX24" s="160" t="s">
        <v>49</v>
      </c>
      <c r="AY24" s="75"/>
      <c r="AZ24" s="75"/>
      <c r="BA24" s="75"/>
      <c r="BB24" s="75"/>
      <c r="BC24" s="75"/>
      <c r="BD24" s="76"/>
      <c r="BE24" s="144"/>
      <c r="BF24" s="75"/>
      <c r="BG24" s="75"/>
      <c r="BH24" s="75"/>
      <c r="BI24" s="75"/>
      <c r="BJ24" s="76"/>
      <c r="BK24" s="145" t="s">
        <v>49</v>
      </c>
      <c r="BL24" s="75"/>
      <c r="BM24" s="75"/>
      <c r="BN24" s="75"/>
      <c r="BO24" s="75"/>
      <c r="BP24" s="75"/>
      <c r="BQ24" s="75"/>
      <c r="BR24" s="76"/>
      <c r="BS24" s="1"/>
    </row>
    <row r="25" spans="1:71" ht="11.25" customHeight="1" x14ac:dyDescent="0.2">
      <c r="A25" s="102" t="s">
        <v>327</v>
      </c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7"/>
      <c r="AG25" s="148">
        <v>0</v>
      </c>
      <c r="AH25" s="63"/>
      <c r="AI25" s="63"/>
      <c r="AJ25" s="63"/>
      <c r="AK25" s="63"/>
      <c r="AL25" s="67"/>
      <c r="AM25" s="107"/>
      <c r="AN25" s="63"/>
      <c r="AO25" s="63"/>
      <c r="AP25" s="63"/>
      <c r="AQ25" s="63"/>
      <c r="AR25" s="67"/>
      <c r="AS25" s="149"/>
      <c r="AT25" s="65"/>
      <c r="AU25" s="65"/>
      <c r="AV25" s="65"/>
      <c r="AW25" s="68"/>
      <c r="AX25" s="148">
        <v>0</v>
      </c>
      <c r="AY25" s="63"/>
      <c r="AZ25" s="63"/>
      <c r="BA25" s="63"/>
      <c r="BB25" s="63"/>
      <c r="BC25" s="63"/>
      <c r="BD25" s="67"/>
      <c r="BE25" s="150">
        <v>0</v>
      </c>
      <c r="BF25" s="65"/>
      <c r="BG25" s="65"/>
      <c r="BH25" s="65"/>
      <c r="BI25" s="65"/>
      <c r="BJ25" s="68"/>
      <c r="BK25" s="148">
        <v>0</v>
      </c>
      <c r="BL25" s="63"/>
      <c r="BM25" s="63"/>
      <c r="BN25" s="63"/>
      <c r="BO25" s="63"/>
      <c r="BP25" s="63"/>
      <c r="BQ25" s="63"/>
      <c r="BR25" s="67"/>
      <c r="BS25" s="1"/>
    </row>
    <row r="26" spans="1:71" ht="11.25" customHeight="1" x14ac:dyDescent="0.2">
      <c r="A26" s="69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1"/>
      <c r="AG26" s="69"/>
      <c r="AH26" s="70"/>
      <c r="AI26" s="70"/>
      <c r="AJ26" s="70"/>
      <c r="AK26" s="70"/>
      <c r="AL26" s="71"/>
      <c r="AM26" s="69"/>
      <c r="AN26" s="70"/>
      <c r="AO26" s="70"/>
      <c r="AP26" s="70"/>
      <c r="AQ26" s="70"/>
      <c r="AR26" s="71"/>
      <c r="AS26" s="69"/>
      <c r="AT26" s="70"/>
      <c r="AU26" s="70"/>
      <c r="AV26" s="70"/>
      <c r="AW26" s="71"/>
      <c r="AX26" s="69"/>
      <c r="AY26" s="70"/>
      <c r="AZ26" s="70"/>
      <c r="BA26" s="70"/>
      <c r="BB26" s="70"/>
      <c r="BC26" s="70"/>
      <c r="BD26" s="71"/>
      <c r="BE26" s="69"/>
      <c r="BF26" s="70"/>
      <c r="BG26" s="70"/>
      <c r="BH26" s="70"/>
      <c r="BI26" s="70"/>
      <c r="BJ26" s="71"/>
      <c r="BK26" s="69"/>
      <c r="BL26" s="70"/>
      <c r="BM26" s="70"/>
      <c r="BN26" s="70"/>
      <c r="BO26" s="70"/>
      <c r="BP26" s="70"/>
      <c r="BQ26" s="70"/>
      <c r="BR26" s="71"/>
      <c r="BS26" s="1"/>
    </row>
    <row r="27" spans="1:71" ht="11.2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</row>
    <row r="28" spans="1:71" ht="15" customHeight="1" x14ac:dyDescent="0.25">
      <c r="A28" s="123" t="s">
        <v>328</v>
      </c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</row>
    <row r="29" spans="1:71" ht="15" customHeight="1" x14ac:dyDescent="0.25">
      <c r="A29" s="123" t="s">
        <v>329</v>
      </c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</row>
    <row r="30" spans="1:71" ht="11.2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</row>
    <row r="31" spans="1:71" ht="11.25" customHeight="1" x14ac:dyDescent="0.2">
      <c r="A31" s="142" t="s">
        <v>330</v>
      </c>
      <c r="B31" s="63"/>
      <c r="C31" s="63"/>
      <c r="D31" s="63"/>
      <c r="E31" s="63"/>
      <c r="F31" s="63"/>
      <c r="G31" s="63"/>
      <c r="H31" s="67"/>
      <c r="I31" s="142" t="s">
        <v>331</v>
      </c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7"/>
      <c r="V31" s="136" t="s">
        <v>332</v>
      </c>
      <c r="W31" s="63"/>
      <c r="X31" s="63"/>
      <c r="Y31" s="63"/>
      <c r="Z31" s="63"/>
      <c r="AA31" s="67"/>
      <c r="AB31" s="142" t="s">
        <v>315</v>
      </c>
      <c r="AC31" s="63"/>
      <c r="AD31" s="63"/>
      <c r="AE31" s="63"/>
      <c r="AF31" s="67"/>
      <c r="AG31" s="142" t="s">
        <v>316</v>
      </c>
      <c r="AH31" s="63"/>
      <c r="AI31" s="63"/>
      <c r="AJ31" s="63"/>
      <c r="AK31" s="63"/>
      <c r="AL31" s="67"/>
      <c r="AM31" s="143" t="s">
        <v>317</v>
      </c>
      <c r="AN31" s="63"/>
      <c r="AO31" s="63"/>
      <c r="AP31" s="63"/>
      <c r="AQ31" s="63"/>
      <c r="AR31" s="67"/>
      <c r="AS31" s="142" t="s">
        <v>318</v>
      </c>
      <c r="AT31" s="63"/>
      <c r="AU31" s="63"/>
      <c r="AV31" s="63"/>
      <c r="AW31" s="67"/>
      <c r="AX31" s="142" t="s">
        <v>319</v>
      </c>
      <c r="AY31" s="63"/>
      <c r="AZ31" s="63"/>
      <c r="BA31" s="63"/>
      <c r="BB31" s="63"/>
      <c r="BC31" s="63"/>
      <c r="BD31" s="67"/>
      <c r="BE31" s="142" t="s">
        <v>320</v>
      </c>
      <c r="BF31" s="63"/>
      <c r="BG31" s="63"/>
      <c r="BH31" s="63"/>
      <c r="BI31" s="63"/>
      <c r="BJ31" s="67"/>
      <c r="BK31" s="143" t="s">
        <v>321</v>
      </c>
      <c r="BL31" s="63"/>
      <c r="BM31" s="63"/>
      <c r="BN31" s="63"/>
      <c r="BO31" s="63"/>
      <c r="BP31" s="63"/>
      <c r="BQ31" s="63"/>
      <c r="BR31" s="67"/>
      <c r="BS31" s="1"/>
    </row>
    <row r="32" spans="1:71" ht="11.25" customHeight="1" x14ac:dyDescent="0.2">
      <c r="A32" s="64"/>
      <c r="B32" s="65"/>
      <c r="C32" s="65"/>
      <c r="D32" s="65"/>
      <c r="E32" s="65"/>
      <c r="F32" s="65"/>
      <c r="G32" s="65"/>
      <c r="H32" s="68"/>
      <c r="I32" s="64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8"/>
      <c r="V32" s="64"/>
      <c r="W32" s="65"/>
      <c r="X32" s="65"/>
      <c r="Y32" s="65"/>
      <c r="Z32" s="65"/>
      <c r="AA32" s="68"/>
      <c r="AB32" s="64"/>
      <c r="AC32" s="65"/>
      <c r="AD32" s="65"/>
      <c r="AE32" s="65"/>
      <c r="AF32" s="68"/>
      <c r="AG32" s="64"/>
      <c r="AH32" s="65"/>
      <c r="AI32" s="65"/>
      <c r="AJ32" s="65"/>
      <c r="AK32" s="65"/>
      <c r="AL32" s="68"/>
      <c r="AM32" s="65"/>
      <c r="AN32" s="65"/>
      <c r="AO32" s="65"/>
      <c r="AP32" s="65"/>
      <c r="AQ32" s="65"/>
      <c r="AR32" s="68"/>
      <c r="AS32" s="64"/>
      <c r="AT32" s="65"/>
      <c r="AU32" s="65"/>
      <c r="AV32" s="65"/>
      <c r="AW32" s="68"/>
      <c r="AX32" s="64"/>
      <c r="AY32" s="65"/>
      <c r="AZ32" s="65"/>
      <c r="BA32" s="65"/>
      <c r="BB32" s="65"/>
      <c r="BC32" s="65"/>
      <c r="BD32" s="68"/>
      <c r="BE32" s="64"/>
      <c r="BF32" s="65"/>
      <c r="BG32" s="65"/>
      <c r="BH32" s="65"/>
      <c r="BI32" s="65"/>
      <c r="BJ32" s="68"/>
      <c r="BK32" s="65"/>
      <c r="BL32" s="65"/>
      <c r="BM32" s="65"/>
      <c r="BN32" s="65"/>
      <c r="BO32" s="65"/>
      <c r="BP32" s="65"/>
      <c r="BQ32" s="65"/>
      <c r="BR32" s="68"/>
      <c r="BS32" s="1"/>
    </row>
    <row r="33" spans="1:71" ht="11.25" customHeight="1" x14ac:dyDescent="0.2">
      <c r="A33" s="64"/>
      <c r="B33" s="65"/>
      <c r="C33" s="65"/>
      <c r="D33" s="65"/>
      <c r="E33" s="65"/>
      <c r="F33" s="65"/>
      <c r="G33" s="65"/>
      <c r="H33" s="68"/>
      <c r="I33" s="64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8"/>
      <c r="V33" s="64"/>
      <c r="W33" s="65"/>
      <c r="X33" s="65"/>
      <c r="Y33" s="65"/>
      <c r="Z33" s="65"/>
      <c r="AA33" s="68"/>
      <c r="AB33" s="64"/>
      <c r="AC33" s="65"/>
      <c r="AD33" s="65"/>
      <c r="AE33" s="65"/>
      <c r="AF33" s="68"/>
      <c r="AG33" s="64"/>
      <c r="AH33" s="65"/>
      <c r="AI33" s="65"/>
      <c r="AJ33" s="65"/>
      <c r="AK33" s="65"/>
      <c r="AL33" s="68"/>
      <c r="AM33" s="65"/>
      <c r="AN33" s="65"/>
      <c r="AO33" s="65"/>
      <c r="AP33" s="65"/>
      <c r="AQ33" s="65"/>
      <c r="AR33" s="68"/>
      <c r="AS33" s="64"/>
      <c r="AT33" s="65"/>
      <c r="AU33" s="65"/>
      <c r="AV33" s="65"/>
      <c r="AW33" s="68"/>
      <c r="AX33" s="64"/>
      <c r="AY33" s="65"/>
      <c r="AZ33" s="65"/>
      <c r="BA33" s="65"/>
      <c r="BB33" s="65"/>
      <c r="BC33" s="65"/>
      <c r="BD33" s="68"/>
      <c r="BE33" s="64"/>
      <c r="BF33" s="65"/>
      <c r="BG33" s="65"/>
      <c r="BH33" s="65"/>
      <c r="BI33" s="65"/>
      <c r="BJ33" s="68"/>
      <c r="BK33" s="65"/>
      <c r="BL33" s="65"/>
      <c r="BM33" s="65"/>
      <c r="BN33" s="65"/>
      <c r="BO33" s="65"/>
      <c r="BP33" s="65"/>
      <c r="BQ33" s="65"/>
      <c r="BR33" s="68"/>
      <c r="BS33" s="1"/>
    </row>
    <row r="34" spans="1:71" ht="11.25" customHeight="1" x14ac:dyDescent="0.2">
      <c r="A34" s="69"/>
      <c r="B34" s="70"/>
      <c r="C34" s="70"/>
      <c r="D34" s="70"/>
      <c r="E34" s="70"/>
      <c r="F34" s="70"/>
      <c r="G34" s="70"/>
      <c r="H34" s="71"/>
      <c r="I34" s="69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1"/>
      <c r="V34" s="69"/>
      <c r="W34" s="70"/>
      <c r="X34" s="70"/>
      <c r="Y34" s="70"/>
      <c r="Z34" s="70"/>
      <c r="AA34" s="71"/>
      <c r="AB34" s="69"/>
      <c r="AC34" s="70"/>
      <c r="AD34" s="70"/>
      <c r="AE34" s="70"/>
      <c r="AF34" s="71"/>
      <c r="AG34" s="69"/>
      <c r="AH34" s="70"/>
      <c r="AI34" s="70"/>
      <c r="AJ34" s="70"/>
      <c r="AK34" s="70"/>
      <c r="AL34" s="71"/>
      <c r="AM34" s="70"/>
      <c r="AN34" s="70"/>
      <c r="AO34" s="70"/>
      <c r="AP34" s="70"/>
      <c r="AQ34" s="70"/>
      <c r="AR34" s="71"/>
      <c r="AS34" s="69"/>
      <c r="AT34" s="70"/>
      <c r="AU34" s="70"/>
      <c r="AV34" s="70"/>
      <c r="AW34" s="71"/>
      <c r="AX34" s="69"/>
      <c r="AY34" s="70"/>
      <c r="AZ34" s="70"/>
      <c r="BA34" s="70"/>
      <c r="BB34" s="70"/>
      <c r="BC34" s="70"/>
      <c r="BD34" s="71"/>
      <c r="BE34" s="69"/>
      <c r="BF34" s="70"/>
      <c r="BG34" s="70"/>
      <c r="BH34" s="70"/>
      <c r="BI34" s="70"/>
      <c r="BJ34" s="71"/>
      <c r="BK34" s="70"/>
      <c r="BL34" s="70"/>
      <c r="BM34" s="70"/>
      <c r="BN34" s="70"/>
      <c r="BO34" s="70"/>
      <c r="BP34" s="70"/>
      <c r="BQ34" s="70"/>
      <c r="BR34" s="71"/>
      <c r="BS34" s="1"/>
    </row>
    <row r="35" spans="1:71" ht="11.25" customHeight="1" x14ac:dyDescent="0.2">
      <c r="A35" s="106">
        <v>1</v>
      </c>
      <c r="B35" s="75"/>
      <c r="C35" s="75"/>
      <c r="D35" s="75"/>
      <c r="E35" s="75"/>
      <c r="F35" s="75"/>
      <c r="G35" s="75"/>
      <c r="H35" s="76"/>
      <c r="I35" s="106">
        <v>2</v>
      </c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6"/>
      <c r="V35" s="106">
        <v>3</v>
      </c>
      <c r="W35" s="75"/>
      <c r="X35" s="75"/>
      <c r="Y35" s="75"/>
      <c r="Z35" s="75"/>
      <c r="AA35" s="76"/>
      <c r="AB35" s="106">
        <v>4</v>
      </c>
      <c r="AC35" s="75"/>
      <c r="AD35" s="75"/>
      <c r="AE35" s="75"/>
      <c r="AF35" s="75"/>
      <c r="AG35" s="106">
        <v>5</v>
      </c>
      <c r="AH35" s="75"/>
      <c r="AI35" s="75"/>
      <c r="AJ35" s="75"/>
      <c r="AK35" s="75"/>
      <c r="AL35" s="76"/>
      <c r="AM35" s="106">
        <v>6</v>
      </c>
      <c r="AN35" s="75"/>
      <c r="AO35" s="75"/>
      <c r="AP35" s="75"/>
      <c r="AQ35" s="75"/>
      <c r="AR35" s="76"/>
      <c r="AS35" s="106">
        <v>7</v>
      </c>
      <c r="AT35" s="75"/>
      <c r="AU35" s="75"/>
      <c r="AV35" s="75"/>
      <c r="AW35" s="75"/>
      <c r="AX35" s="106">
        <v>8</v>
      </c>
      <c r="AY35" s="75"/>
      <c r="AZ35" s="75"/>
      <c r="BA35" s="75"/>
      <c r="BB35" s="75"/>
      <c r="BC35" s="75"/>
      <c r="BD35" s="76"/>
      <c r="BE35" s="106">
        <v>9</v>
      </c>
      <c r="BF35" s="75"/>
      <c r="BG35" s="75"/>
      <c r="BH35" s="75"/>
      <c r="BI35" s="75"/>
      <c r="BJ35" s="76"/>
      <c r="BK35" s="106">
        <v>10</v>
      </c>
      <c r="BL35" s="75"/>
      <c r="BM35" s="75"/>
      <c r="BN35" s="75"/>
      <c r="BO35" s="75"/>
      <c r="BP35" s="75"/>
      <c r="BQ35" s="75"/>
      <c r="BR35" s="76"/>
      <c r="BS35" s="1"/>
    </row>
    <row r="36" spans="1:71" ht="11.25" customHeight="1" x14ac:dyDescent="0.2">
      <c r="A36" s="109" t="s">
        <v>333</v>
      </c>
      <c r="B36" s="63"/>
      <c r="C36" s="63"/>
      <c r="D36" s="63"/>
      <c r="E36" s="63"/>
      <c r="F36" s="63"/>
      <c r="G36" s="63"/>
      <c r="H36" s="67"/>
      <c r="I36" s="144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6"/>
      <c r="V36" s="144"/>
      <c r="W36" s="75"/>
      <c r="X36" s="75"/>
      <c r="Y36" s="75"/>
      <c r="Z36" s="75"/>
      <c r="AA36" s="76"/>
      <c r="AB36" s="144" t="s">
        <v>49</v>
      </c>
      <c r="AC36" s="75"/>
      <c r="AD36" s="75"/>
      <c r="AE36" s="75"/>
      <c r="AF36" s="76"/>
      <c r="AG36" s="146">
        <v>0</v>
      </c>
      <c r="AH36" s="75"/>
      <c r="AI36" s="75"/>
      <c r="AJ36" s="75"/>
      <c r="AK36" s="75"/>
      <c r="AL36" s="76"/>
      <c r="AM36" s="144" t="s">
        <v>49</v>
      </c>
      <c r="AN36" s="75"/>
      <c r="AO36" s="75"/>
      <c r="AP36" s="75"/>
      <c r="AQ36" s="75"/>
      <c r="AR36" s="76"/>
      <c r="AS36" s="144" t="s">
        <v>49</v>
      </c>
      <c r="AT36" s="75"/>
      <c r="AU36" s="75"/>
      <c r="AV36" s="75"/>
      <c r="AW36" s="76"/>
      <c r="AX36" s="147">
        <v>0</v>
      </c>
      <c r="AY36" s="75"/>
      <c r="AZ36" s="75"/>
      <c r="BA36" s="75"/>
      <c r="BB36" s="75"/>
      <c r="BC36" s="75"/>
      <c r="BD36" s="76"/>
      <c r="BE36" s="144" t="s">
        <v>49</v>
      </c>
      <c r="BF36" s="75"/>
      <c r="BG36" s="75"/>
      <c r="BH36" s="75"/>
      <c r="BI36" s="75"/>
      <c r="BJ36" s="76"/>
      <c r="BK36" s="145" t="s">
        <v>49</v>
      </c>
      <c r="BL36" s="75"/>
      <c r="BM36" s="75"/>
      <c r="BN36" s="75"/>
      <c r="BO36" s="75"/>
      <c r="BP36" s="75"/>
      <c r="BQ36" s="75"/>
      <c r="BR36" s="76"/>
      <c r="BS36" s="1"/>
    </row>
    <row r="37" spans="1:71" ht="11.25" customHeight="1" x14ac:dyDescent="0.2">
      <c r="A37" s="64"/>
      <c r="B37" s="65"/>
      <c r="C37" s="65"/>
      <c r="D37" s="65"/>
      <c r="E37" s="65"/>
      <c r="F37" s="65"/>
      <c r="G37" s="65"/>
      <c r="H37" s="68"/>
      <c r="I37" s="144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6"/>
      <c r="V37" s="144"/>
      <c r="W37" s="75"/>
      <c r="X37" s="75"/>
      <c r="Y37" s="75"/>
      <c r="Z37" s="75"/>
      <c r="AA37" s="76"/>
      <c r="AB37" s="144" t="s">
        <v>49</v>
      </c>
      <c r="AC37" s="75"/>
      <c r="AD37" s="75"/>
      <c r="AE37" s="75"/>
      <c r="AF37" s="76"/>
      <c r="AG37" s="146">
        <v>0</v>
      </c>
      <c r="AH37" s="75"/>
      <c r="AI37" s="75"/>
      <c r="AJ37" s="75"/>
      <c r="AK37" s="75"/>
      <c r="AL37" s="76"/>
      <c r="AM37" s="144" t="s">
        <v>49</v>
      </c>
      <c r="AN37" s="75"/>
      <c r="AO37" s="75"/>
      <c r="AP37" s="75"/>
      <c r="AQ37" s="75"/>
      <c r="AR37" s="76"/>
      <c r="AS37" s="144" t="s">
        <v>49</v>
      </c>
      <c r="AT37" s="75"/>
      <c r="AU37" s="75"/>
      <c r="AV37" s="75"/>
      <c r="AW37" s="76"/>
      <c r="AX37" s="147">
        <v>0</v>
      </c>
      <c r="AY37" s="75"/>
      <c r="AZ37" s="75"/>
      <c r="BA37" s="75"/>
      <c r="BB37" s="75"/>
      <c r="BC37" s="75"/>
      <c r="BD37" s="76"/>
      <c r="BE37" s="144" t="s">
        <v>49</v>
      </c>
      <c r="BF37" s="75"/>
      <c r="BG37" s="75"/>
      <c r="BH37" s="75"/>
      <c r="BI37" s="75"/>
      <c r="BJ37" s="76"/>
      <c r="BK37" s="145" t="s">
        <v>49</v>
      </c>
      <c r="BL37" s="75"/>
      <c r="BM37" s="75"/>
      <c r="BN37" s="75"/>
      <c r="BO37" s="75"/>
      <c r="BP37" s="75"/>
      <c r="BQ37" s="75"/>
      <c r="BR37" s="76"/>
      <c r="BS37" s="1"/>
    </row>
    <row r="38" spans="1:71" ht="11.25" customHeight="1" x14ac:dyDescent="0.2">
      <c r="A38" s="69"/>
      <c r="B38" s="70"/>
      <c r="C38" s="70"/>
      <c r="D38" s="70"/>
      <c r="E38" s="70"/>
      <c r="F38" s="70"/>
      <c r="G38" s="70"/>
      <c r="H38" s="71"/>
      <c r="I38" s="144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6"/>
      <c r="V38" s="144"/>
      <c r="W38" s="75"/>
      <c r="X38" s="75"/>
      <c r="Y38" s="75"/>
      <c r="Z38" s="75"/>
      <c r="AA38" s="76"/>
      <c r="AB38" s="144" t="s">
        <v>49</v>
      </c>
      <c r="AC38" s="75"/>
      <c r="AD38" s="75"/>
      <c r="AE38" s="75"/>
      <c r="AF38" s="76"/>
      <c r="AG38" s="146">
        <v>0</v>
      </c>
      <c r="AH38" s="75"/>
      <c r="AI38" s="75"/>
      <c r="AJ38" s="75"/>
      <c r="AK38" s="75"/>
      <c r="AL38" s="76"/>
      <c r="AM38" s="144" t="s">
        <v>49</v>
      </c>
      <c r="AN38" s="75"/>
      <c r="AO38" s="75"/>
      <c r="AP38" s="75"/>
      <c r="AQ38" s="75"/>
      <c r="AR38" s="76"/>
      <c r="AS38" s="144" t="s">
        <v>49</v>
      </c>
      <c r="AT38" s="75"/>
      <c r="AU38" s="75"/>
      <c r="AV38" s="75"/>
      <c r="AW38" s="76"/>
      <c r="AX38" s="147">
        <v>0</v>
      </c>
      <c r="AY38" s="75"/>
      <c r="AZ38" s="75"/>
      <c r="BA38" s="75"/>
      <c r="BB38" s="75"/>
      <c r="BC38" s="75"/>
      <c r="BD38" s="76"/>
      <c r="BE38" s="144" t="s">
        <v>49</v>
      </c>
      <c r="BF38" s="75"/>
      <c r="BG38" s="75"/>
      <c r="BH38" s="75"/>
      <c r="BI38" s="75"/>
      <c r="BJ38" s="76"/>
      <c r="BK38" s="145" t="s">
        <v>49</v>
      </c>
      <c r="BL38" s="75"/>
      <c r="BM38" s="75"/>
      <c r="BN38" s="75"/>
      <c r="BO38" s="75"/>
      <c r="BP38" s="75"/>
      <c r="BQ38" s="75"/>
      <c r="BR38" s="76"/>
      <c r="BS38" s="1"/>
    </row>
    <row r="39" spans="1:71" ht="11.25" customHeight="1" x14ac:dyDescent="0.2">
      <c r="A39" s="109" t="s">
        <v>334</v>
      </c>
      <c r="B39" s="63"/>
      <c r="C39" s="63"/>
      <c r="D39" s="63"/>
      <c r="E39" s="63"/>
      <c r="F39" s="63"/>
      <c r="G39" s="63"/>
      <c r="H39" s="67"/>
      <c r="I39" s="144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6"/>
      <c r="V39" s="144"/>
      <c r="W39" s="75"/>
      <c r="X39" s="75"/>
      <c r="Y39" s="75"/>
      <c r="Z39" s="75"/>
      <c r="AA39" s="76"/>
      <c r="AB39" s="144" t="s">
        <v>49</v>
      </c>
      <c r="AC39" s="75"/>
      <c r="AD39" s="75"/>
      <c r="AE39" s="75"/>
      <c r="AF39" s="76"/>
      <c r="AG39" s="146">
        <v>0</v>
      </c>
      <c r="AH39" s="75"/>
      <c r="AI39" s="75"/>
      <c r="AJ39" s="75"/>
      <c r="AK39" s="75"/>
      <c r="AL39" s="76"/>
      <c r="AM39" s="144" t="s">
        <v>49</v>
      </c>
      <c r="AN39" s="75"/>
      <c r="AO39" s="75"/>
      <c r="AP39" s="75"/>
      <c r="AQ39" s="75"/>
      <c r="AR39" s="76"/>
      <c r="AS39" s="144" t="s">
        <v>49</v>
      </c>
      <c r="AT39" s="75"/>
      <c r="AU39" s="75"/>
      <c r="AV39" s="75"/>
      <c r="AW39" s="76"/>
      <c r="AX39" s="147">
        <v>0</v>
      </c>
      <c r="AY39" s="75"/>
      <c r="AZ39" s="75"/>
      <c r="BA39" s="75"/>
      <c r="BB39" s="75"/>
      <c r="BC39" s="75"/>
      <c r="BD39" s="76"/>
      <c r="BE39" s="144" t="s">
        <v>49</v>
      </c>
      <c r="BF39" s="75"/>
      <c r="BG39" s="75"/>
      <c r="BH39" s="75"/>
      <c r="BI39" s="75"/>
      <c r="BJ39" s="76"/>
      <c r="BK39" s="145" t="s">
        <v>49</v>
      </c>
      <c r="BL39" s="75"/>
      <c r="BM39" s="75"/>
      <c r="BN39" s="75"/>
      <c r="BO39" s="75"/>
      <c r="BP39" s="75"/>
      <c r="BQ39" s="75"/>
      <c r="BR39" s="76"/>
      <c r="BS39" s="1"/>
    </row>
    <row r="40" spans="1:71" ht="11.25" customHeight="1" x14ac:dyDescent="0.2">
      <c r="A40" s="64"/>
      <c r="B40" s="65"/>
      <c r="C40" s="65"/>
      <c r="D40" s="65"/>
      <c r="E40" s="65"/>
      <c r="F40" s="65"/>
      <c r="G40" s="65"/>
      <c r="H40" s="68"/>
      <c r="I40" s="144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6"/>
      <c r="V40" s="144"/>
      <c r="W40" s="75"/>
      <c r="X40" s="75"/>
      <c r="Y40" s="75"/>
      <c r="Z40" s="75"/>
      <c r="AA40" s="76"/>
      <c r="AB40" s="144" t="s">
        <v>49</v>
      </c>
      <c r="AC40" s="75"/>
      <c r="AD40" s="75"/>
      <c r="AE40" s="75"/>
      <c r="AF40" s="76"/>
      <c r="AG40" s="146">
        <v>0</v>
      </c>
      <c r="AH40" s="75"/>
      <c r="AI40" s="75"/>
      <c r="AJ40" s="75"/>
      <c r="AK40" s="75"/>
      <c r="AL40" s="76"/>
      <c r="AM40" s="144" t="s">
        <v>49</v>
      </c>
      <c r="AN40" s="75"/>
      <c r="AO40" s="75"/>
      <c r="AP40" s="75"/>
      <c r="AQ40" s="75"/>
      <c r="AR40" s="76"/>
      <c r="AS40" s="144" t="s">
        <v>49</v>
      </c>
      <c r="AT40" s="75"/>
      <c r="AU40" s="75"/>
      <c r="AV40" s="75"/>
      <c r="AW40" s="76"/>
      <c r="AX40" s="147">
        <v>0</v>
      </c>
      <c r="AY40" s="75"/>
      <c r="AZ40" s="75"/>
      <c r="BA40" s="75"/>
      <c r="BB40" s="75"/>
      <c r="BC40" s="75"/>
      <c r="BD40" s="76"/>
      <c r="BE40" s="144" t="s">
        <v>49</v>
      </c>
      <c r="BF40" s="75"/>
      <c r="BG40" s="75"/>
      <c r="BH40" s="75"/>
      <c r="BI40" s="75"/>
      <c r="BJ40" s="76"/>
      <c r="BK40" s="145" t="s">
        <v>49</v>
      </c>
      <c r="BL40" s="75"/>
      <c r="BM40" s="75"/>
      <c r="BN40" s="75"/>
      <c r="BO40" s="75"/>
      <c r="BP40" s="75"/>
      <c r="BQ40" s="75"/>
      <c r="BR40" s="76"/>
      <c r="BS40" s="1"/>
    </row>
    <row r="41" spans="1:71" ht="11.25" customHeight="1" x14ac:dyDescent="0.2">
      <c r="A41" s="69"/>
      <c r="B41" s="70"/>
      <c r="C41" s="70"/>
      <c r="D41" s="70"/>
      <c r="E41" s="70"/>
      <c r="F41" s="70"/>
      <c r="G41" s="70"/>
      <c r="H41" s="71"/>
      <c r="I41" s="144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6"/>
      <c r="V41" s="144"/>
      <c r="W41" s="75"/>
      <c r="X41" s="75"/>
      <c r="Y41" s="75"/>
      <c r="Z41" s="75"/>
      <c r="AA41" s="76"/>
      <c r="AB41" s="144" t="s">
        <v>49</v>
      </c>
      <c r="AC41" s="75"/>
      <c r="AD41" s="75"/>
      <c r="AE41" s="75"/>
      <c r="AF41" s="76"/>
      <c r="AG41" s="146">
        <v>0</v>
      </c>
      <c r="AH41" s="75"/>
      <c r="AI41" s="75"/>
      <c r="AJ41" s="75"/>
      <c r="AK41" s="75"/>
      <c r="AL41" s="76"/>
      <c r="AM41" s="144" t="s">
        <v>49</v>
      </c>
      <c r="AN41" s="75"/>
      <c r="AO41" s="75"/>
      <c r="AP41" s="75"/>
      <c r="AQ41" s="75"/>
      <c r="AR41" s="76"/>
      <c r="AS41" s="144" t="s">
        <v>49</v>
      </c>
      <c r="AT41" s="75"/>
      <c r="AU41" s="75"/>
      <c r="AV41" s="75"/>
      <c r="AW41" s="76"/>
      <c r="AX41" s="147">
        <v>0</v>
      </c>
      <c r="AY41" s="75"/>
      <c r="AZ41" s="75"/>
      <c r="BA41" s="75"/>
      <c r="BB41" s="75"/>
      <c r="BC41" s="75"/>
      <c r="BD41" s="76"/>
      <c r="BE41" s="144" t="s">
        <v>49</v>
      </c>
      <c r="BF41" s="75"/>
      <c r="BG41" s="75"/>
      <c r="BH41" s="75"/>
      <c r="BI41" s="75"/>
      <c r="BJ41" s="76"/>
      <c r="BK41" s="145" t="s">
        <v>49</v>
      </c>
      <c r="BL41" s="75"/>
      <c r="BM41" s="75"/>
      <c r="BN41" s="75"/>
      <c r="BO41" s="75"/>
      <c r="BP41" s="75"/>
      <c r="BQ41" s="75"/>
      <c r="BR41" s="76"/>
      <c r="BS41" s="1"/>
    </row>
    <row r="42" spans="1:71" ht="11.25" customHeight="1" x14ac:dyDescent="0.2">
      <c r="A42" s="109" t="s">
        <v>335</v>
      </c>
      <c r="B42" s="63"/>
      <c r="C42" s="63"/>
      <c r="D42" s="63"/>
      <c r="E42" s="63"/>
      <c r="F42" s="63"/>
      <c r="G42" s="63"/>
      <c r="H42" s="67"/>
      <c r="I42" s="144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6"/>
      <c r="V42" s="144"/>
      <c r="W42" s="75"/>
      <c r="X42" s="75"/>
      <c r="Y42" s="75"/>
      <c r="Z42" s="75"/>
      <c r="AA42" s="76"/>
      <c r="AB42" s="144" t="s">
        <v>49</v>
      </c>
      <c r="AC42" s="75"/>
      <c r="AD42" s="75"/>
      <c r="AE42" s="75"/>
      <c r="AF42" s="76"/>
      <c r="AG42" s="146">
        <v>0</v>
      </c>
      <c r="AH42" s="75"/>
      <c r="AI42" s="75"/>
      <c r="AJ42" s="75"/>
      <c r="AK42" s="75"/>
      <c r="AL42" s="76"/>
      <c r="AM42" s="144" t="s">
        <v>49</v>
      </c>
      <c r="AN42" s="75"/>
      <c r="AO42" s="75"/>
      <c r="AP42" s="75"/>
      <c r="AQ42" s="75"/>
      <c r="AR42" s="76"/>
      <c r="AS42" s="144" t="s">
        <v>49</v>
      </c>
      <c r="AT42" s="75"/>
      <c r="AU42" s="75"/>
      <c r="AV42" s="75"/>
      <c r="AW42" s="76"/>
      <c r="AX42" s="147">
        <v>0</v>
      </c>
      <c r="AY42" s="75"/>
      <c r="AZ42" s="75"/>
      <c r="BA42" s="75"/>
      <c r="BB42" s="75"/>
      <c r="BC42" s="75"/>
      <c r="BD42" s="76"/>
      <c r="BE42" s="144" t="s">
        <v>49</v>
      </c>
      <c r="BF42" s="75"/>
      <c r="BG42" s="75"/>
      <c r="BH42" s="75"/>
      <c r="BI42" s="75"/>
      <c r="BJ42" s="76"/>
      <c r="BK42" s="145" t="s">
        <v>49</v>
      </c>
      <c r="BL42" s="75"/>
      <c r="BM42" s="75"/>
      <c r="BN42" s="75"/>
      <c r="BO42" s="75"/>
      <c r="BP42" s="75"/>
      <c r="BQ42" s="75"/>
      <c r="BR42" s="76"/>
      <c r="BS42" s="1"/>
    </row>
    <row r="43" spans="1:71" ht="11.25" customHeight="1" x14ac:dyDescent="0.2">
      <c r="A43" s="64"/>
      <c r="B43" s="65"/>
      <c r="C43" s="65"/>
      <c r="D43" s="65"/>
      <c r="E43" s="65"/>
      <c r="F43" s="65"/>
      <c r="G43" s="65"/>
      <c r="H43" s="68"/>
      <c r="I43" s="144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6"/>
      <c r="V43" s="144"/>
      <c r="W43" s="75"/>
      <c r="X43" s="75"/>
      <c r="Y43" s="75"/>
      <c r="Z43" s="75"/>
      <c r="AA43" s="76"/>
      <c r="AB43" s="144" t="s">
        <v>49</v>
      </c>
      <c r="AC43" s="75"/>
      <c r="AD43" s="75"/>
      <c r="AE43" s="75"/>
      <c r="AF43" s="76"/>
      <c r="AG43" s="146">
        <v>0</v>
      </c>
      <c r="AH43" s="75"/>
      <c r="AI43" s="75"/>
      <c r="AJ43" s="75"/>
      <c r="AK43" s="75"/>
      <c r="AL43" s="76"/>
      <c r="AM43" s="144" t="s">
        <v>49</v>
      </c>
      <c r="AN43" s="75"/>
      <c r="AO43" s="75"/>
      <c r="AP43" s="75"/>
      <c r="AQ43" s="75"/>
      <c r="AR43" s="76"/>
      <c r="AS43" s="144" t="s">
        <v>49</v>
      </c>
      <c r="AT43" s="75"/>
      <c r="AU43" s="75"/>
      <c r="AV43" s="75"/>
      <c r="AW43" s="76"/>
      <c r="AX43" s="147">
        <v>0</v>
      </c>
      <c r="AY43" s="75"/>
      <c r="AZ43" s="75"/>
      <c r="BA43" s="75"/>
      <c r="BB43" s="75"/>
      <c r="BC43" s="75"/>
      <c r="BD43" s="76"/>
      <c r="BE43" s="144" t="s">
        <v>49</v>
      </c>
      <c r="BF43" s="75"/>
      <c r="BG43" s="75"/>
      <c r="BH43" s="75"/>
      <c r="BI43" s="75"/>
      <c r="BJ43" s="76"/>
      <c r="BK43" s="145" t="s">
        <v>49</v>
      </c>
      <c r="BL43" s="75"/>
      <c r="BM43" s="75"/>
      <c r="BN43" s="75"/>
      <c r="BO43" s="75"/>
      <c r="BP43" s="75"/>
      <c r="BQ43" s="75"/>
      <c r="BR43" s="76"/>
      <c r="BS43" s="1"/>
    </row>
    <row r="44" spans="1:71" ht="11.25" customHeight="1" x14ac:dyDescent="0.2">
      <c r="A44" s="69"/>
      <c r="B44" s="70"/>
      <c r="C44" s="70"/>
      <c r="D44" s="70"/>
      <c r="E44" s="70"/>
      <c r="F44" s="70"/>
      <c r="G44" s="70"/>
      <c r="H44" s="71"/>
      <c r="I44" s="144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6"/>
      <c r="V44" s="144"/>
      <c r="W44" s="75"/>
      <c r="X44" s="75"/>
      <c r="Y44" s="75"/>
      <c r="Z44" s="75"/>
      <c r="AA44" s="76"/>
      <c r="AB44" s="144" t="s">
        <v>49</v>
      </c>
      <c r="AC44" s="75"/>
      <c r="AD44" s="75"/>
      <c r="AE44" s="75"/>
      <c r="AF44" s="76"/>
      <c r="AG44" s="146">
        <v>0</v>
      </c>
      <c r="AH44" s="75"/>
      <c r="AI44" s="75"/>
      <c r="AJ44" s="75"/>
      <c r="AK44" s="75"/>
      <c r="AL44" s="76"/>
      <c r="AM44" s="144" t="s">
        <v>49</v>
      </c>
      <c r="AN44" s="75"/>
      <c r="AO44" s="75"/>
      <c r="AP44" s="75"/>
      <c r="AQ44" s="75"/>
      <c r="AR44" s="76"/>
      <c r="AS44" s="144" t="s">
        <v>49</v>
      </c>
      <c r="AT44" s="75"/>
      <c r="AU44" s="75"/>
      <c r="AV44" s="75"/>
      <c r="AW44" s="76"/>
      <c r="AX44" s="147">
        <v>0</v>
      </c>
      <c r="AY44" s="75"/>
      <c r="AZ44" s="75"/>
      <c r="BA44" s="75"/>
      <c r="BB44" s="75"/>
      <c r="BC44" s="75"/>
      <c r="BD44" s="76"/>
      <c r="BE44" s="144" t="s">
        <v>49</v>
      </c>
      <c r="BF44" s="75"/>
      <c r="BG44" s="75"/>
      <c r="BH44" s="75"/>
      <c r="BI44" s="75"/>
      <c r="BJ44" s="76"/>
      <c r="BK44" s="145" t="s">
        <v>49</v>
      </c>
      <c r="BL44" s="75"/>
      <c r="BM44" s="75"/>
      <c r="BN44" s="75"/>
      <c r="BO44" s="75"/>
      <c r="BP44" s="75"/>
      <c r="BQ44" s="75"/>
      <c r="BR44" s="76"/>
      <c r="BS44" s="1"/>
    </row>
    <row r="45" spans="1:71" ht="11.25" customHeight="1" x14ac:dyDescent="0.2">
      <c r="A45" s="109" t="s">
        <v>336</v>
      </c>
      <c r="B45" s="63"/>
      <c r="C45" s="63"/>
      <c r="D45" s="63"/>
      <c r="E45" s="63"/>
      <c r="F45" s="63"/>
      <c r="G45" s="63"/>
      <c r="H45" s="67"/>
      <c r="I45" s="144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6"/>
      <c r="V45" s="144"/>
      <c r="W45" s="75"/>
      <c r="X45" s="75"/>
      <c r="Y45" s="75"/>
      <c r="Z45" s="75"/>
      <c r="AA45" s="76"/>
      <c r="AB45" s="144" t="s">
        <v>49</v>
      </c>
      <c r="AC45" s="75"/>
      <c r="AD45" s="75"/>
      <c r="AE45" s="75"/>
      <c r="AF45" s="76"/>
      <c r="AG45" s="146">
        <v>0</v>
      </c>
      <c r="AH45" s="75"/>
      <c r="AI45" s="75"/>
      <c r="AJ45" s="75"/>
      <c r="AK45" s="75"/>
      <c r="AL45" s="76"/>
      <c r="AM45" s="144" t="s">
        <v>49</v>
      </c>
      <c r="AN45" s="75"/>
      <c r="AO45" s="75"/>
      <c r="AP45" s="75"/>
      <c r="AQ45" s="75"/>
      <c r="AR45" s="76"/>
      <c r="AS45" s="144" t="s">
        <v>49</v>
      </c>
      <c r="AT45" s="75"/>
      <c r="AU45" s="75"/>
      <c r="AV45" s="75"/>
      <c r="AW45" s="76"/>
      <c r="AX45" s="147">
        <v>0</v>
      </c>
      <c r="AY45" s="75"/>
      <c r="AZ45" s="75"/>
      <c r="BA45" s="75"/>
      <c r="BB45" s="75"/>
      <c r="BC45" s="75"/>
      <c r="BD45" s="76"/>
      <c r="BE45" s="144" t="s">
        <v>49</v>
      </c>
      <c r="BF45" s="75"/>
      <c r="BG45" s="75"/>
      <c r="BH45" s="75"/>
      <c r="BI45" s="75"/>
      <c r="BJ45" s="76"/>
      <c r="BK45" s="145" t="s">
        <v>49</v>
      </c>
      <c r="BL45" s="75"/>
      <c r="BM45" s="75"/>
      <c r="BN45" s="75"/>
      <c r="BO45" s="75"/>
      <c r="BP45" s="75"/>
      <c r="BQ45" s="75"/>
      <c r="BR45" s="76"/>
      <c r="BS45" s="1"/>
    </row>
    <row r="46" spans="1:71" ht="11.25" customHeight="1" x14ac:dyDescent="0.2">
      <c r="A46" s="64"/>
      <c r="B46" s="65"/>
      <c r="C46" s="65"/>
      <c r="D46" s="65"/>
      <c r="E46" s="65"/>
      <c r="F46" s="65"/>
      <c r="G46" s="65"/>
      <c r="H46" s="68"/>
      <c r="I46" s="144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6"/>
      <c r="V46" s="144"/>
      <c r="W46" s="75"/>
      <c r="X46" s="75"/>
      <c r="Y46" s="75"/>
      <c r="Z46" s="75"/>
      <c r="AA46" s="76"/>
      <c r="AB46" s="144" t="s">
        <v>49</v>
      </c>
      <c r="AC46" s="75"/>
      <c r="AD46" s="75"/>
      <c r="AE46" s="75"/>
      <c r="AF46" s="76"/>
      <c r="AG46" s="146">
        <v>0</v>
      </c>
      <c r="AH46" s="75"/>
      <c r="AI46" s="75"/>
      <c r="AJ46" s="75"/>
      <c r="AK46" s="75"/>
      <c r="AL46" s="76"/>
      <c r="AM46" s="144" t="s">
        <v>49</v>
      </c>
      <c r="AN46" s="75"/>
      <c r="AO46" s="75"/>
      <c r="AP46" s="75"/>
      <c r="AQ46" s="75"/>
      <c r="AR46" s="76"/>
      <c r="AS46" s="144" t="s">
        <v>49</v>
      </c>
      <c r="AT46" s="75"/>
      <c r="AU46" s="75"/>
      <c r="AV46" s="75"/>
      <c r="AW46" s="76"/>
      <c r="AX46" s="147">
        <v>0</v>
      </c>
      <c r="AY46" s="75"/>
      <c r="AZ46" s="75"/>
      <c r="BA46" s="75"/>
      <c r="BB46" s="75"/>
      <c r="BC46" s="75"/>
      <c r="BD46" s="76"/>
      <c r="BE46" s="144" t="s">
        <v>49</v>
      </c>
      <c r="BF46" s="75"/>
      <c r="BG46" s="75"/>
      <c r="BH46" s="75"/>
      <c r="BI46" s="75"/>
      <c r="BJ46" s="76"/>
      <c r="BK46" s="145" t="s">
        <v>49</v>
      </c>
      <c r="BL46" s="75"/>
      <c r="BM46" s="75"/>
      <c r="BN46" s="75"/>
      <c r="BO46" s="75"/>
      <c r="BP46" s="75"/>
      <c r="BQ46" s="75"/>
      <c r="BR46" s="76"/>
      <c r="BS46" s="1"/>
    </row>
    <row r="47" spans="1:71" ht="11.25" customHeight="1" x14ac:dyDescent="0.2">
      <c r="A47" s="69"/>
      <c r="B47" s="70"/>
      <c r="C47" s="70"/>
      <c r="D47" s="70"/>
      <c r="E47" s="70"/>
      <c r="F47" s="70"/>
      <c r="G47" s="70"/>
      <c r="H47" s="71"/>
      <c r="I47" s="144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6"/>
      <c r="V47" s="144"/>
      <c r="W47" s="75"/>
      <c r="X47" s="75"/>
      <c r="Y47" s="75"/>
      <c r="Z47" s="75"/>
      <c r="AA47" s="76"/>
      <c r="AB47" s="144" t="s">
        <v>49</v>
      </c>
      <c r="AC47" s="75"/>
      <c r="AD47" s="75"/>
      <c r="AE47" s="75"/>
      <c r="AF47" s="76"/>
      <c r="AG47" s="146">
        <v>0</v>
      </c>
      <c r="AH47" s="75"/>
      <c r="AI47" s="75"/>
      <c r="AJ47" s="75"/>
      <c r="AK47" s="75"/>
      <c r="AL47" s="76"/>
      <c r="AM47" s="144" t="s">
        <v>49</v>
      </c>
      <c r="AN47" s="75"/>
      <c r="AO47" s="75"/>
      <c r="AP47" s="75"/>
      <c r="AQ47" s="75"/>
      <c r="AR47" s="76"/>
      <c r="AS47" s="144" t="s">
        <v>49</v>
      </c>
      <c r="AT47" s="75"/>
      <c r="AU47" s="75"/>
      <c r="AV47" s="75"/>
      <c r="AW47" s="76"/>
      <c r="AX47" s="147">
        <v>0</v>
      </c>
      <c r="AY47" s="75"/>
      <c r="AZ47" s="75"/>
      <c r="BA47" s="75"/>
      <c r="BB47" s="75"/>
      <c r="BC47" s="75"/>
      <c r="BD47" s="76"/>
      <c r="BE47" s="144" t="s">
        <v>49</v>
      </c>
      <c r="BF47" s="75"/>
      <c r="BG47" s="75"/>
      <c r="BH47" s="75"/>
      <c r="BI47" s="75"/>
      <c r="BJ47" s="76"/>
      <c r="BK47" s="145" t="s">
        <v>49</v>
      </c>
      <c r="BL47" s="75"/>
      <c r="BM47" s="75"/>
      <c r="BN47" s="75"/>
      <c r="BO47" s="75"/>
      <c r="BP47" s="75"/>
      <c r="BQ47" s="75"/>
      <c r="BR47" s="76"/>
      <c r="BS47" s="1"/>
    </row>
    <row r="48" spans="1:71" ht="11.25" customHeight="1" x14ac:dyDescent="0.2">
      <c r="A48" s="109" t="s">
        <v>337</v>
      </c>
      <c r="B48" s="63"/>
      <c r="C48" s="63"/>
      <c r="D48" s="63"/>
      <c r="E48" s="63"/>
      <c r="F48" s="63"/>
      <c r="G48" s="63"/>
      <c r="H48" s="67"/>
      <c r="I48" s="144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6"/>
      <c r="V48" s="144"/>
      <c r="W48" s="75"/>
      <c r="X48" s="75"/>
      <c r="Y48" s="75"/>
      <c r="Z48" s="75"/>
      <c r="AA48" s="76"/>
      <c r="AB48" s="144" t="s">
        <v>49</v>
      </c>
      <c r="AC48" s="75"/>
      <c r="AD48" s="75"/>
      <c r="AE48" s="75"/>
      <c r="AF48" s="76"/>
      <c r="AG48" s="146">
        <v>0</v>
      </c>
      <c r="AH48" s="75"/>
      <c r="AI48" s="75"/>
      <c r="AJ48" s="75"/>
      <c r="AK48" s="75"/>
      <c r="AL48" s="76"/>
      <c r="AM48" s="144" t="s">
        <v>49</v>
      </c>
      <c r="AN48" s="75"/>
      <c r="AO48" s="75"/>
      <c r="AP48" s="75"/>
      <c r="AQ48" s="75"/>
      <c r="AR48" s="76"/>
      <c r="AS48" s="144" t="s">
        <v>49</v>
      </c>
      <c r="AT48" s="75"/>
      <c r="AU48" s="75"/>
      <c r="AV48" s="75"/>
      <c r="AW48" s="76"/>
      <c r="AX48" s="147">
        <v>0</v>
      </c>
      <c r="AY48" s="75"/>
      <c r="AZ48" s="75"/>
      <c r="BA48" s="75"/>
      <c r="BB48" s="75"/>
      <c r="BC48" s="75"/>
      <c r="BD48" s="76"/>
      <c r="BE48" s="144" t="s">
        <v>49</v>
      </c>
      <c r="BF48" s="75"/>
      <c r="BG48" s="75"/>
      <c r="BH48" s="75"/>
      <c r="BI48" s="75"/>
      <c r="BJ48" s="76"/>
      <c r="BK48" s="145" t="s">
        <v>49</v>
      </c>
      <c r="BL48" s="75"/>
      <c r="BM48" s="75"/>
      <c r="BN48" s="75"/>
      <c r="BO48" s="75"/>
      <c r="BP48" s="75"/>
      <c r="BQ48" s="75"/>
      <c r="BR48" s="76"/>
      <c r="BS48" s="1"/>
    </row>
    <row r="49" spans="1:71" ht="11.25" customHeight="1" x14ac:dyDescent="0.2">
      <c r="A49" s="64"/>
      <c r="B49" s="65"/>
      <c r="C49" s="65"/>
      <c r="D49" s="65"/>
      <c r="E49" s="65"/>
      <c r="F49" s="65"/>
      <c r="G49" s="65"/>
      <c r="H49" s="68"/>
      <c r="I49" s="144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6"/>
      <c r="V49" s="144"/>
      <c r="W49" s="75"/>
      <c r="X49" s="75"/>
      <c r="Y49" s="75"/>
      <c r="Z49" s="75"/>
      <c r="AA49" s="76"/>
      <c r="AB49" s="144" t="s">
        <v>49</v>
      </c>
      <c r="AC49" s="75"/>
      <c r="AD49" s="75"/>
      <c r="AE49" s="75"/>
      <c r="AF49" s="76"/>
      <c r="AG49" s="146">
        <v>0</v>
      </c>
      <c r="AH49" s="75"/>
      <c r="AI49" s="75"/>
      <c r="AJ49" s="75"/>
      <c r="AK49" s="75"/>
      <c r="AL49" s="76"/>
      <c r="AM49" s="144" t="s">
        <v>49</v>
      </c>
      <c r="AN49" s="75"/>
      <c r="AO49" s="75"/>
      <c r="AP49" s="75"/>
      <c r="AQ49" s="75"/>
      <c r="AR49" s="76"/>
      <c r="AS49" s="144" t="s">
        <v>49</v>
      </c>
      <c r="AT49" s="75"/>
      <c r="AU49" s="75"/>
      <c r="AV49" s="75"/>
      <c r="AW49" s="76"/>
      <c r="AX49" s="147">
        <v>0</v>
      </c>
      <c r="AY49" s="75"/>
      <c r="AZ49" s="75"/>
      <c r="BA49" s="75"/>
      <c r="BB49" s="75"/>
      <c r="BC49" s="75"/>
      <c r="BD49" s="76"/>
      <c r="BE49" s="144" t="s">
        <v>49</v>
      </c>
      <c r="BF49" s="75"/>
      <c r="BG49" s="75"/>
      <c r="BH49" s="75"/>
      <c r="BI49" s="75"/>
      <c r="BJ49" s="76"/>
      <c r="BK49" s="145" t="s">
        <v>49</v>
      </c>
      <c r="BL49" s="75"/>
      <c r="BM49" s="75"/>
      <c r="BN49" s="75"/>
      <c r="BO49" s="75"/>
      <c r="BP49" s="75"/>
      <c r="BQ49" s="75"/>
      <c r="BR49" s="76"/>
      <c r="BS49" s="1"/>
    </row>
    <row r="50" spans="1:71" ht="11.25" customHeight="1" x14ac:dyDescent="0.2">
      <c r="A50" s="69"/>
      <c r="B50" s="70"/>
      <c r="C50" s="70"/>
      <c r="D50" s="70"/>
      <c r="E50" s="70"/>
      <c r="F50" s="70"/>
      <c r="G50" s="70"/>
      <c r="H50" s="71"/>
      <c r="I50" s="144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6"/>
      <c r="V50" s="144"/>
      <c r="W50" s="75"/>
      <c r="X50" s="75"/>
      <c r="Y50" s="75"/>
      <c r="Z50" s="75"/>
      <c r="AA50" s="76"/>
      <c r="AB50" s="144" t="s">
        <v>49</v>
      </c>
      <c r="AC50" s="75"/>
      <c r="AD50" s="75"/>
      <c r="AE50" s="75"/>
      <c r="AF50" s="76"/>
      <c r="AG50" s="146">
        <v>0</v>
      </c>
      <c r="AH50" s="75"/>
      <c r="AI50" s="75"/>
      <c r="AJ50" s="75"/>
      <c r="AK50" s="75"/>
      <c r="AL50" s="76"/>
      <c r="AM50" s="144" t="s">
        <v>49</v>
      </c>
      <c r="AN50" s="75"/>
      <c r="AO50" s="75"/>
      <c r="AP50" s="75"/>
      <c r="AQ50" s="75"/>
      <c r="AR50" s="76"/>
      <c r="AS50" s="144" t="s">
        <v>49</v>
      </c>
      <c r="AT50" s="75"/>
      <c r="AU50" s="75"/>
      <c r="AV50" s="75"/>
      <c r="AW50" s="76"/>
      <c r="AX50" s="147">
        <v>0</v>
      </c>
      <c r="AY50" s="75"/>
      <c r="AZ50" s="75"/>
      <c r="BA50" s="75"/>
      <c r="BB50" s="75"/>
      <c r="BC50" s="75"/>
      <c r="BD50" s="76"/>
      <c r="BE50" s="144" t="s">
        <v>49</v>
      </c>
      <c r="BF50" s="75"/>
      <c r="BG50" s="75"/>
      <c r="BH50" s="75"/>
      <c r="BI50" s="75"/>
      <c r="BJ50" s="76"/>
      <c r="BK50" s="145" t="s">
        <v>49</v>
      </c>
      <c r="BL50" s="75"/>
      <c r="BM50" s="75"/>
      <c r="BN50" s="75"/>
      <c r="BO50" s="75"/>
      <c r="BP50" s="75"/>
      <c r="BQ50" s="75"/>
      <c r="BR50" s="76"/>
      <c r="BS50" s="1"/>
    </row>
    <row r="51" spans="1:71" ht="11.25" customHeight="1" x14ac:dyDescent="0.2">
      <c r="A51" s="102" t="s">
        <v>327</v>
      </c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7"/>
      <c r="AG51" s="148">
        <v>0</v>
      </c>
      <c r="AH51" s="63"/>
      <c r="AI51" s="63"/>
      <c r="AJ51" s="63"/>
      <c r="AK51" s="63"/>
      <c r="AL51" s="67"/>
      <c r="AM51" s="107"/>
      <c r="AN51" s="63"/>
      <c r="AO51" s="63"/>
      <c r="AP51" s="63"/>
      <c r="AQ51" s="63"/>
      <c r="AR51" s="67"/>
      <c r="AS51" s="149"/>
      <c r="AT51" s="65"/>
      <c r="AU51" s="65"/>
      <c r="AV51" s="65"/>
      <c r="AW51" s="68"/>
      <c r="AX51" s="148">
        <v>0</v>
      </c>
      <c r="AY51" s="63"/>
      <c r="AZ51" s="63"/>
      <c r="BA51" s="63"/>
      <c r="BB51" s="63"/>
      <c r="BC51" s="63"/>
      <c r="BD51" s="67"/>
      <c r="BE51" s="150">
        <v>0</v>
      </c>
      <c r="BF51" s="65"/>
      <c r="BG51" s="65"/>
      <c r="BH51" s="65"/>
      <c r="BI51" s="65"/>
      <c r="BJ51" s="68"/>
      <c r="BK51" s="148">
        <v>0</v>
      </c>
      <c r="BL51" s="63"/>
      <c r="BM51" s="63"/>
      <c r="BN51" s="63"/>
      <c r="BO51" s="63"/>
      <c r="BP51" s="63"/>
      <c r="BQ51" s="63"/>
      <c r="BR51" s="67"/>
      <c r="BS51" s="1"/>
    </row>
    <row r="52" spans="1:71" ht="11.25" customHeight="1" x14ac:dyDescent="0.2">
      <c r="A52" s="69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1"/>
      <c r="AG52" s="69"/>
      <c r="AH52" s="70"/>
      <c r="AI52" s="70"/>
      <c r="AJ52" s="70"/>
      <c r="AK52" s="70"/>
      <c r="AL52" s="71"/>
      <c r="AM52" s="69"/>
      <c r="AN52" s="70"/>
      <c r="AO52" s="70"/>
      <c r="AP52" s="70"/>
      <c r="AQ52" s="70"/>
      <c r="AR52" s="71"/>
      <c r="AS52" s="69"/>
      <c r="AT52" s="70"/>
      <c r="AU52" s="70"/>
      <c r="AV52" s="70"/>
      <c r="AW52" s="71"/>
      <c r="AX52" s="69"/>
      <c r="AY52" s="70"/>
      <c r="AZ52" s="70"/>
      <c r="BA52" s="70"/>
      <c r="BB52" s="70"/>
      <c r="BC52" s="70"/>
      <c r="BD52" s="71"/>
      <c r="BE52" s="69"/>
      <c r="BF52" s="70"/>
      <c r="BG52" s="70"/>
      <c r="BH52" s="70"/>
      <c r="BI52" s="70"/>
      <c r="BJ52" s="71"/>
      <c r="BK52" s="69"/>
      <c r="BL52" s="70"/>
      <c r="BM52" s="70"/>
      <c r="BN52" s="70"/>
      <c r="BO52" s="70"/>
      <c r="BP52" s="70"/>
      <c r="BQ52" s="70"/>
      <c r="BR52" s="71"/>
      <c r="BS52" s="1"/>
    </row>
    <row r="53" spans="1:71" ht="11.2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</row>
    <row r="54" spans="1:71" ht="15" customHeight="1" x14ac:dyDescent="0.25">
      <c r="A54" s="123" t="s">
        <v>338</v>
      </c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</row>
    <row r="55" spans="1:71" ht="11.2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</row>
    <row r="56" spans="1:71" ht="11.25" customHeight="1" x14ac:dyDescent="0.2">
      <c r="A56" s="142" t="s">
        <v>339</v>
      </c>
      <c r="B56" s="63"/>
      <c r="C56" s="63"/>
      <c r="D56" s="63"/>
      <c r="E56" s="63"/>
      <c r="F56" s="63"/>
      <c r="G56" s="63"/>
      <c r="H56" s="67"/>
      <c r="I56" s="142" t="s">
        <v>340</v>
      </c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7"/>
      <c r="V56" s="142" t="s">
        <v>315</v>
      </c>
      <c r="W56" s="63"/>
      <c r="X56" s="63"/>
      <c r="Y56" s="63"/>
      <c r="Z56" s="67"/>
      <c r="AA56" s="142" t="s">
        <v>316</v>
      </c>
      <c r="AB56" s="63"/>
      <c r="AC56" s="63"/>
      <c r="AD56" s="63"/>
      <c r="AE56" s="63"/>
      <c r="AF56" s="67"/>
      <c r="AG56" s="143" t="s">
        <v>317</v>
      </c>
      <c r="AH56" s="63"/>
      <c r="AI56" s="63"/>
      <c r="AJ56" s="63"/>
      <c r="AK56" s="63"/>
      <c r="AL56" s="67"/>
      <c r="AM56" s="142" t="s">
        <v>318</v>
      </c>
      <c r="AN56" s="63"/>
      <c r="AO56" s="63"/>
      <c r="AP56" s="63"/>
      <c r="AQ56" s="67"/>
      <c r="AR56" s="142" t="s">
        <v>319</v>
      </c>
      <c r="AS56" s="63"/>
      <c r="AT56" s="63"/>
      <c r="AU56" s="63"/>
      <c r="AV56" s="63"/>
      <c r="AW56" s="63"/>
      <c r="AX56" s="67"/>
      <c r="AY56" s="142" t="s">
        <v>320</v>
      </c>
      <c r="AZ56" s="63"/>
      <c r="BA56" s="63"/>
      <c r="BB56" s="63"/>
      <c r="BC56" s="63"/>
      <c r="BD56" s="67"/>
      <c r="BE56" s="143" t="s">
        <v>321</v>
      </c>
      <c r="BF56" s="63"/>
      <c r="BG56" s="63"/>
      <c r="BH56" s="63"/>
      <c r="BI56" s="63"/>
      <c r="BJ56" s="63"/>
      <c r="BK56" s="63"/>
      <c r="BL56" s="67"/>
      <c r="BM56" s="1"/>
      <c r="BN56" s="1"/>
      <c r="BO56" s="1"/>
      <c r="BP56" s="1"/>
      <c r="BQ56" s="1"/>
      <c r="BR56" s="1"/>
      <c r="BS56" s="1"/>
    </row>
    <row r="57" spans="1:71" ht="11.25" customHeight="1" x14ac:dyDescent="0.2">
      <c r="A57" s="64"/>
      <c r="B57" s="65"/>
      <c r="C57" s="65"/>
      <c r="D57" s="65"/>
      <c r="E57" s="65"/>
      <c r="F57" s="65"/>
      <c r="G57" s="65"/>
      <c r="H57" s="68"/>
      <c r="I57" s="64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8"/>
      <c r="V57" s="64"/>
      <c r="W57" s="65"/>
      <c r="X57" s="65"/>
      <c r="Y57" s="65"/>
      <c r="Z57" s="68"/>
      <c r="AA57" s="64"/>
      <c r="AB57" s="65"/>
      <c r="AC57" s="65"/>
      <c r="AD57" s="65"/>
      <c r="AE57" s="65"/>
      <c r="AF57" s="68"/>
      <c r="AG57" s="65"/>
      <c r="AH57" s="65"/>
      <c r="AI57" s="65"/>
      <c r="AJ57" s="65"/>
      <c r="AK57" s="65"/>
      <c r="AL57" s="68"/>
      <c r="AM57" s="64"/>
      <c r="AN57" s="65"/>
      <c r="AO57" s="65"/>
      <c r="AP57" s="65"/>
      <c r="AQ57" s="68"/>
      <c r="AR57" s="64"/>
      <c r="AS57" s="65"/>
      <c r="AT57" s="65"/>
      <c r="AU57" s="65"/>
      <c r="AV57" s="65"/>
      <c r="AW57" s="65"/>
      <c r="AX57" s="68"/>
      <c r="AY57" s="64"/>
      <c r="AZ57" s="65"/>
      <c r="BA57" s="65"/>
      <c r="BB57" s="65"/>
      <c r="BC57" s="65"/>
      <c r="BD57" s="68"/>
      <c r="BE57" s="65"/>
      <c r="BF57" s="65"/>
      <c r="BG57" s="65"/>
      <c r="BH57" s="65"/>
      <c r="BI57" s="65"/>
      <c r="BJ57" s="65"/>
      <c r="BK57" s="65"/>
      <c r="BL57" s="68"/>
      <c r="BM57" s="1"/>
      <c r="BN57" s="1"/>
      <c r="BO57" s="1"/>
      <c r="BP57" s="1"/>
      <c r="BQ57" s="1"/>
      <c r="BR57" s="1"/>
      <c r="BS57" s="1"/>
    </row>
    <row r="58" spans="1:71" ht="11.25" customHeight="1" x14ac:dyDescent="0.2">
      <c r="A58" s="64"/>
      <c r="B58" s="65"/>
      <c r="C58" s="65"/>
      <c r="D58" s="65"/>
      <c r="E58" s="65"/>
      <c r="F58" s="65"/>
      <c r="G58" s="65"/>
      <c r="H58" s="68"/>
      <c r="I58" s="64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8"/>
      <c r="V58" s="64"/>
      <c r="W58" s="65"/>
      <c r="X58" s="65"/>
      <c r="Y58" s="65"/>
      <c r="Z58" s="68"/>
      <c r="AA58" s="64"/>
      <c r="AB58" s="65"/>
      <c r="AC58" s="65"/>
      <c r="AD58" s="65"/>
      <c r="AE58" s="65"/>
      <c r="AF58" s="68"/>
      <c r="AG58" s="65"/>
      <c r="AH58" s="65"/>
      <c r="AI58" s="65"/>
      <c r="AJ58" s="65"/>
      <c r="AK58" s="65"/>
      <c r="AL58" s="68"/>
      <c r="AM58" s="64"/>
      <c r="AN58" s="65"/>
      <c r="AO58" s="65"/>
      <c r="AP58" s="65"/>
      <c r="AQ58" s="68"/>
      <c r="AR58" s="64"/>
      <c r="AS58" s="65"/>
      <c r="AT58" s="65"/>
      <c r="AU58" s="65"/>
      <c r="AV58" s="65"/>
      <c r="AW58" s="65"/>
      <c r="AX58" s="68"/>
      <c r="AY58" s="64"/>
      <c r="AZ58" s="65"/>
      <c r="BA58" s="65"/>
      <c r="BB58" s="65"/>
      <c r="BC58" s="65"/>
      <c r="BD58" s="68"/>
      <c r="BE58" s="65"/>
      <c r="BF58" s="65"/>
      <c r="BG58" s="65"/>
      <c r="BH58" s="65"/>
      <c r="BI58" s="65"/>
      <c r="BJ58" s="65"/>
      <c r="BK58" s="65"/>
      <c r="BL58" s="68"/>
      <c r="BM58" s="1"/>
      <c r="BN58" s="1"/>
      <c r="BO58" s="1"/>
      <c r="BP58" s="1"/>
      <c r="BQ58" s="1"/>
      <c r="BR58" s="1"/>
      <c r="BS58" s="1"/>
    </row>
    <row r="59" spans="1:71" ht="11.25" customHeight="1" x14ac:dyDescent="0.2">
      <c r="A59" s="69"/>
      <c r="B59" s="70"/>
      <c r="C59" s="70"/>
      <c r="D59" s="70"/>
      <c r="E59" s="70"/>
      <c r="F59" s="70"/>
      <c r="G59" s="70"/>
      <c r="H59" s="71"/>
      <c r="I59" s="69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1"/>
      <c r="V59" s="69"/>
      <c r="W59" s="70"/>
      <c r="X59" s="70"/>
      <c r="Y59" s="70"/>
      <c r="Z59" s="71"/>
      <c r="AA59" s="69"/>
      <c r="AB59" s="70"/>
      <c r="AC59" s="70"/>
      <c r="AD59" s="70"/>
      <c r="AE59" s="70"/>
      <c r="AF59" s="71"/>
      <c r="AG59" s="70"/>
      <c r="AH59" s="70"/>
      <c r="AI59" s="70"/>
      <c r="AJ59" s="70"/>
      <c r="AK59" s="70"/>
      <c r="AL59" s="71"/>
      <c r="AM59" s="69"/>
      <c r="AN59" s="70"/>
      <c r="AO59" s="70"/>
      <c r="AP59" s="70"/>
      <c r="AQ59" s="71"/>
      <c r="AR59" s="69"/>
      <c r="AS59" s="70"/>
      <c r="AT59" s="70"/>
      <c r="AU59" s="70"/>
      <c r="AV59" s="70"/>
      <c r="AW59" s="70"/>
      <c r="AX59" s="71"/>
      <c r="AY59" s="69"/>
      <c r="AZ59" s="70"/>
      <c r="BA59" s="70"/>
      <c r="BB59" s="70"/>
      <c r="BC59" s="70"/>
      <c r="BD59" s="71"/>
      <c r="BE59" s="70"/>
      <c r="BF59" s="70"/>
      <c r="BG59" s="70"/>
      <c r="BH59" s="70"/>
      <c r="BI59" s="70"/>
      <c r="BJ59" s="70"/>
      <c r="BK59" s="70"/>
      <c r="BL59" s="71"/>
      <c r="BM59" s="1"/>
      <c r="BN59" s="1"/>
      <c r="BO59" s="1"/>
      <c r="BP59" s="1"/>
      <c r="BQ59" s="1"/>
      <c r="BR59" s="1"/>
      <c r="BS59" s="1"/>
    </row>
    <row r="60" spans="1:71" ht="11.25" customHeight="1" x14ac:dyDescent="0.2">
      <c r="A60" s="106">
        <v>1</v>
      </c>
      <c r="B60" s="75"/>
      <c r="C60" s="75"/>
      <c r="D60" s="75"/>
      <c r="E60" s="75"/>
      <c r="F60" s="75"/>
      <c r="G60" s="75"/>
      <c r="H60" s="76"/>
      <c r="I60" s="106">
        <v>2</v>
      </c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6"/>
      <c r="V60" s="106">
        <v>3</v>
      </c>
      <c r="W60" s="75"/>
      <c r="X60" s="75"/>
      <c r="Y60" s="75"/>
      <c r="Z60" s="75"/>
      <c r="AA60" s="106">
        <v>4</v>
      </c>
      <c r="AB60" s="75"/>
      <c r="AC60" s="75"/>
      <c r="AD60" s="75"/>
      <c r="AE60" s="75"/>
      <c r="AF60" s="76"/>
      <c r="AG60" s="106">
        <v>5</v>
      </c>
      <c r="AH60" s="75"/>
      <c r="AI60" s="75"/>
      <c r="AJ60" s="75"/>
      <c r="AK60" s="75"/>
      <c r="AL60" s="76"/>
      <c r="AM60" s="106">
        <v>6</v>
      </c>
      <c r="AN60" s="75"/>
      <c r="AO60" s="75"/>
      <c r="AP60" s="75"/>
      <c r="AQ60" s="75"/>
      <c r="AR60" s="106">
        <v>7</v>
      </c>
      <c r="AS60" s="75"/>
      <c r="AT60" s="75"/>
      <c r="AU60" s="75"/>
      <c r="AV60" s="75"/>
      <c r="AW60" s="75"/>
      <c r="AX60" s="76"/>
      <c r="AY60" s="106">
        <v>8</v>
      </c>
      <c r="AZ60" s="75"/>
      <c r="BA60" s="75"/>
      <c r="BB60" s="75"/>
      <c r="BC60" s="75"/>
      <c r="BD60" s="76"/>
      <c r="BE60" s="106">
        <v>9</v>
      </c>
      <c r="BF60" s="75"/>
      <c r="BG60" s="75"/>
      <c r="BH60" s="75"/>
      <c r="BI60" s="75"/>
      <c r="BJ60" s="75"/>
      <c r="BK60" s="75"/>
      <c r="BL60" s="76"/>
      <c r="BM60" s="1"/>
      <c r="BN60" s="1"/>
      <c r="BO60" s="1"/>
      <c r="BP60" s="1"/>
      <c r="BQ60" s="1"/>
      <c r="BR60" s="1"/>
      <c r="BS60" s="1"/>
    </row>
    <row r="61" spans="1:71" ht="11.25" customHeight="1" x14ac:dyDescent="0.2">
      <c r="A61" s="144" t="s">
        <v>49</v>
      </c>
      <c r="B61" s="75"/>
      <c r="C61" s="75"/>
      <c r="D61" s="75"/>
      <c r="E61" s="75"/>
      <c r="F61" s="75"/>
      <c r="G61" s="75"/>
      <c r="H61" s="76"/>
      <c r="I61" s="144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6"/>
      <c r="V61" s="144" t="s">
        <v>49</v>
      </c>
      <c r="W61" s="75"/>
      <c r="X61" s="75"/>
      <c r="Y61" s="75"/>
      <c r="Z61" s="76"/>
      <c r="AA61" s="146">
        <v>0</v>
      </c>
      <c r="AB61" s="75"/>
      <c r="AC61" s="75"/>
      <c r="AD61" s="75"/>
      <c r="AE61" s="75"/>
      <c r="AF61" s="76"/>
      <c r="AG61" s="144" t="s">
        <v>49</v>
      </c>
      <c r="AH61" s="75"/>
      <c r="AI61" s="75"/>
      <c r="AJ61" s="75"/>
      <c r="AK61" s="75"/>
      <c r="AL61" s="76"/>
      <c r="AM61" s="144"/>
      <c r="AN61" s="75"/>
      <c r="AO61" s="75"/>
      <c r="AP61" s="75"/>
      <c r="AQ61" s="76"/>
      <c r="AR61" s="147">
        <v>0</v>
      </c>
      <c r="AS61" s="75"/>
      <c r="AT61" s="75"/>
      <c r="AU61" s="75"/>
      <c r="AV61" s="75"/>
      <c r="AW61" s="75"/>
      <c r="AX61" s="76"/>
      <c r="AY61" s="144" t="s">
        <v>49</v>
      </c>
      <c r="AZ61" s="75"/>
      <c r="BA61" s="75"/>
      <c r="BB61" s="75"/>
      <c r="BC61" s="75"/>
      <c r="BD61" s="76"/>
      <c r="BE61" s="145" t="s">
        <v>49</v>
      </c>
      <c r="BF61" s="75"/>
      <c r="BG61" s="75"/>
      <c r="BH61" s="75"/>
      <c r="BI61" s="75"/>
      <c r="BJ61" s="75"/>
      <c r="BK61" s="75"/>
      <c r="BL61" s="76"/>
      <c r="BM61" s="1"/>
      <c r="BN61" s="1"/>
      <c r="BO61" s="1"/>
      <c r="BP61" s="1"/>
      <c r="BQ61" s="1"/>
      <c r="BR61" s="1"/>
      <c r="BS61" s="1"/>
    </row>
    <row r="62" spans="1:71" ht="11.25" customHeight="1" x14ac:dyDescent="0.2">
      <c r="A62" s="144" t="s">
        <v>49</v>
      </c>
      <c r="B62" s="75"/>
      <c r="C62" s="75"/>
      <c r="D62" s="75"/>
      <c r="E62" s="75"/>
      <c r="F62" s="75"/>
      <c r="G62" s="75"/>
      <c r="H62" s="76"/>
      <c r="I62" s="144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6"/>
      <c r="V62" s="144" t="s">
        <v>49</v>
      </c>
      <c r="W62" s="75"/>
      <c r="X62" s="75"/>
      <c r="Y62" s="75"/>
      <c r="Z62" s="76"/>
      <c r="AA62" s="146">
        <v>0</v>
      </c>
      <c r="AB62" s="75"/>
      <c r="AC62" s="75"/>
      <c r="AD62" s="75"/>
      <c r="AE62" s="75"/>
      <c r="AF62" s="76"/>
      <c r="AG62" s="144" t="s">
        <v>49</v>
      </c>
      <c r="AH62" s="75"/>
      <c r="AI62" s="75"/>
      <c r="AJ62" s="75"/>
      <c r="AK62" s="75"/>
      <c r="AL62" s="76"/>
      <c r="AM62" s="144"/>
      <c r="AN62" s="75"/>
      <c r="AO62" s="75"/>
      <c r="AP62" s="75"/>
      <c r="AQ62" s="76"/>
      <c r="AR62" s="147">
        <v>0</v>
      </c>
      <c r="AS62" s="75"/>
      <c r="AT62" s="75"/>
      <c r="AU62" s="75"/>
      <c r="AV62" s="75"/>
      <c r="AW62" s="75"/>
      <c r="AX62" s="76"/>
      <c r="AY62" s="144" t="s">
        <v>49</v>
      </c>
      <c r="AZ62" s="75"/>
      <c r="BA62" s="75"/>
      <c r="BB62" s="75"/>
      <c r="BC62" s="75"/>
      <c r="BD62" s="76"/>
      <c r="BE62" s="145" t="s">
        <v>49</v>
      </c>
      <c r="BF62" s="75"/>
      <c r="BG62" s="75"/>
      <c r="BH62" s="75"/>
      <c r="BI62" s="75"/>
      <c r="BJ62" s="75"/>
      <c r="BK62" s="75"/>
      <c r="BL62" s="76"/>
      <c r="BM62" s="1"/>
      <c r="BN62" s="1"/>
      <c r="BO62" s="1"/>
      <c r="BP62" s="1"/>
      <c r="BQ62" s="1"/>
      <c r="BR62" s="1"/>
      <c r="BS62" s="1"/>
    </row>
    <row r="63" spans="1:71" ht="11.25" customHeight="1" x14ac:dyDescent="0.2">
      <c r="A63" s="144" t="s">
        <v>49</v>
      </c>
      <c r="B63" s="75"/>
      <c r="C63" s="75"/>
      <c r="D63" s="75"/>
      <c r="E63" s="75"/>
      <c r="F63" s="75"/>
      <c r="G63" s="75"/>
      <c r="H63" s="76"/>
      <c r="I63" s="144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6"/>
      <c r="V63" s="144" t="s">
        <v>49</v>
      </c>
      <c r="W63" s="75"/>
      <c r="X63" s="75"/>
      <c r="Y63" s="75"/>
      <c r="Z63" s="76"/>
      <c r="AA63" s="146">
        <v>0</v>
      </c>
      <c r="AB63" s="75"/>
      <c r="AC63" s="75"/>
      <c r="AD63" s="75"/>
      <c r="AE63" s="75"/>
      <c r="AF63" s="76"/>
      <c r="AG63" s="144" t="s">
        <v>49</v>
      </c>
      <c r="AH63" s="75"/>
      <c r="AI63" s="75"/>
      <c r="AJ63" s="75"/>
      <c r="AK63" s="75"/>
      <c r="AL63" s="76"/>
      <c r="AM63" s="144"/>
      <c r="AN63" s="75"/>
      <c r="AO63" s="75"/>
      <c r="AP63" s="75"/>
      <c r="AQ63" s="76"/>
      <c r="AR63" s="147">
        <v>0</v>
      </c>
      <c r="AS63" s="75"/>
      <c r="AT63" s="75"/>
      <c r="AU63" s="75"/>
      <c r="AV63" s="75"/>
      <c r="AW63" s="75"/>
      <c r="AX63" s="76"/>
      <c r="AY63" s="144" t="s">
        <v>49</v>
      </c>
      <c r="AZ63" s="75"/>
      <c r="BA63" s="75"/>
      <c r="BB63" s="75"/>
      <c r="BC63" s="75"/>
      <c r="BD63" s="76"/>
      <c r="BE63" s="145" t="s">
        <v>49</v>
      </c>
      <c r="BF63" s="75"/>
      <c r="BG63" s="75"/>
      <c r="BH63" s="75"/>
      <c r="BI63" s="75"/>
      <c r="BJ63" s="75"/>
      <c r="BK63" s="75"/>
      <c r="BL63" s="76"/>
      <c r="BM63" s="1"/>
      <c r="BN63" s="1"/>
      <c r="BO63" s="1"/>
      <c r="BP63" s="1"/>
      <c r="BQ63" s="1"/>
      <c r="BR63" s="1"/>
      <c r="BS63" s="1"/>
    </row>
    <row r="64" spans="1:71" ht="11.25" customHeight="1" x14ac:dyDescent="0.2">
      <c r="A64" s="144" t="s">
        <v>49</v>
      </c>
      <c r="B64" s="75"/>
      <c r="C64" s="75"/>
      <c r="D64" s="75"/>
      <c r="E64" s="75"/>
      <c r="F64" s="75"/>
      <c r="G64" s="75"/>
      <c r="H64" s="76"/>
      <c r="I64" s="144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6"/>
      <c r="V64" s="144" t="s">
        <v>49</v>
      </c>
      <c r="W64" s="75"/>
      <c r="X64" s="75"/>
      <c r="Y64" s="75"/>
      <c r="Z64" s="76"/>
      <c r="AA64" s="146">
        <v>0</v>
      </c>
      <c r="AB64" s="75"/>
      <c r="AC64" s="75"/>
      <c r="AD64" s="75"/>
      <c r="AE64" s="75"/>
      <c r="AF64" s="76"/>
      <c r="AG64" s="144" t="s">
        <v>49</v>
      </c>
      <c r="AH64" s="75"/>
      <c r="AI64" s="75"/>
      <c r="AJ64" s="75"/>
      <c r="AK64" s="75"/>
      <c r="AL64" s="76"/>
      <c r="AM64" s="144"/>
      <c r="AN64" s="75"/>
      <c r="AO64" s="75"/>
      <c r="AP64" s="75"/>
      <c r="AQ64" s="76"/>
      <c r="AR64" s="147">
        <v>0</v>
      </c>
      <c r="AS64" s="75"/>
      <c r="AT64" s="75"/>
      <c r="AU64" s="75"/>
      <c r="AV64" s="75"/>
      <c r="AW64" s="75"/>
      <c r="AX64" s="76"/>
      <c r="AY64" s="144" t="s">
        <v>49</v>
      </c>
      <c r="AZ64" s="75"/>
      <c r="BA64" s="75"/>
      <c r="BB64" s="75"/>
      <c r="BC64" s="75"/>
      <c r="BD64" s="76"/>
      <c r="BE64" s="145" t="s">
        <v>49</v>
      </c>
      <c r="BF64" s="75"/>
      <c r="BG64" s="75"/>
      <c r="BH64" s="75"/>
      <c r="BI64" s="75"/>
      <c r="BJ64" s="75"/>
      <c r="BK64" s="75"/>
      <c r="BL64" s="76"/>
      <c r="BM64" s="1"/>
      <c r="BN64" s="1"/>
      <c r="BO64" s="1"/>
      <c r="BP64" s="1"/>
      <c r="BQ64" s="1"/>
      <c r="BR64" s="1"/>
      <c r="BS64" s="1"/>
    </row>
    <row r="65" spans="1:71" ht="11.25" customHeight="1" x14ac:dyDescent="0.2">
      <c r="A65" s="144" t="s">
        <v>49</v>
      </c>
      <c r="B65" s="75"/>
      <c r="C65" s="75"/>
      <c r="D65" s="75"/>
      <c r="E65" s="75"/>
      <c r="F65" s="75"/>
      <c r="G65" s="75"/>
      <c r="H65" s="76"/>
      <c r="I65" s="144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6"/>
      <c r="V65" s="144" t="s">
        <v>49</v>
      </c>
      <c r="W65" s="75"/>
      <c r="X65" s="75"/>
      <c r="Y65" s="75"/>
      <c r="Z65" s="76"/>
      <c r="AA65" s="146">
        <v>0</v>
      </c>
      <c r="AB65" s="75"/>
      <c r="AC65" s="75"/>
      <c r="AD65" s="75"/>
      <c r="AE65" s="75"/>
      <c r="AF65" s="76"/>
      <c r="AG65" s="144" t="s">
        <v>49</v>
      </c>
      <c r="AH65" s="75"/>
      <c r="AI65" s="75"/>
      <c r="AJ65" s="75"/>
      <c r="AK65" s="75"/>
      <c r="AL65" s="76"/>
      <c r="AM65" s="144"/>
      <c r="AN65" s="75"/>
      <c r="AO65" s="75"/>
      <c r="AP65" s="75"/>
      <c r="AQ65" s="76"/>
      <c r="AR65" s="147">
        <v>0</v>
      </c>
      <c r="AS65" s="75"/>
      <c r="AT65" s="75"/>
      <c r="AU65" s="75"/>
      <c r="AV65" s="75"/>
      <c r="AW65" s="75"/>
      <c r="AX65" s="76"/>
      <c r="AY65" s="144" t="s">
        <v>49</v>
      </c>
      <c r="AZ65" s="75"/>
      <c r="BA65" s="75"/>
      <c r="BB65" s="75"/>
      <c r="BC65" s="75"/>
      <c r="BD65" s="76"/>
      <c r="BE65" s="145" t="s">
        <v>49</v>
      </c>
      <c r="BF65" s="75"/>
      <c r="BG65" s="75"/>
      <c r="BH65" s="75"/>
      <c r="BI65" s="75"/>
      <c r="BJ65" s="75"/>
      <c r="BK65" s="75"/>
      <c r="BL65" s="76"/>
      <c r="BM65" s="1"/>
      <c r="BN65" s="1"/>
      <c r="BO65" s="1"/>
      <c r="BP65" s="1"/>
      <c r="BQ65" s="1"/>
      <c r="BR65" s="1"/>
      <c r="BS65" s="1"/>
    </row>
    <row r="66" spans="1:71" ht="11.25" customHeight="1" x14ac:dyDescent="0.2">
      <c r="A66" s="144" t="s">
        <v>49</v>
      </c>
      <c r="B66" s="75"/>
      <c r="C66" s="75"/>
      <c r="D66" s="75"/>
      <c r="E66" s="75"/>
      <c r="F66" s="75"/>
      <c r="G66" s="75"/>
      <c r="H66" s="76"/>
      <c r="I66" s="144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6"/>
      <c r="V66" s="144" t="s">
        <v>49</v>
      </c>
      <c r="W66" s="75"/>
      <c r="X66" s="75"/>
      <c r="Y66" s="75"/>
      <c r="Z66" s="76"/>
      <c r="AA66" s="146">
        <v>0</v>
      </c>
      <c r="AB66" s="75"/>
      <c r="AC66" s="75"/>
      <c r="AD66" s="75"/>
      <c r="AE66" s="75"/>
      <c r="AF66" s="76"/>
      <c r="AG66" s="144" t="s">
        <v>49</v>
      </c>
      <c r="AH66" s="75"/>
      <c r="AI66" s="75"/>
      <c r="AJ66" s="75"/>
      <c r="AK66" s="75"/>
      <c r="AL66" s="76"/>
      <c r="AM66" s="144"/>
      <c r="AN66" s="75"/>
      <c r="AO66" s="75"/>
      <c r="AP66" s="75"/>
      <c r="AQ66" s="76"/>
      <c r="AR66" s="147">
        <v>0</v>
      </c>
      <c r="AS66" s="75"/>
      <c r="AT66" s="75"/>
      <c r="AU66" s="75"/>
      <c r="AV66" s="75"/>
      <c r="AW66" s="75"/>
      <c r="AX66" s="76"/>
      <c r="AY66" s="144" t="s">
        <v>49</v>
      </c>
      <c r="AZ66" s="75"/>
      <c r="BA66" s="75"/>
      <c r="BB66" s="75"/>
      <c r="BC66" s="75"/>
      <c r="BD66" s="76"/>
      <c r="BE66" s="145" t="s">
        <v>49</v>
      </c>
      <c r="BF66" s="75"/>
      <c r="BG66" s="75"/>
      <c r="BH66" s="75"/>
      <c r="BI66" s="75"/>
      <c r="BJ66" s="75"/>
      <c r="BK66" s="75"/>
      <c r="BL66" s="76"/>
      <c r="BM66" s="1"/>
      <c r="BN66" s="1"/>
      <c r="BO66" s="1"/>
      <c r="BP66" s="1"/>
      <c r="BQ66" s="1"/>
      <c r="BR66" s="1"/>
      <c r="BS66" s="1"/>
    </row>
    <row r="67" spans="1:71" ht="11.25" customHeight="1" x14ac:dyDescent="0.2">
      <c r="A67" s="144" t="s">
        <v>49</v>
      </c>
      <c r="B67" s="75"/>
      <c r="C67" s="75"/>
      <c r="D67" s="75"/>
      <c r="E67" s="75"/>
      <c r="F67" s="75"/>
      <c r="G67" s="75"/>
      <c r="H67" s="76"/>
      <c r="I67" s="144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6"/>
      <c r="V67" s="144" t="s">
        <v>49</v>
      </c>
      <c r="W67" s="75"/>
      <c r="X67" s="75"/>
      <c r="Y67" s="75"/>
      <c r="Z67" s="76"/>
      <c r="AA67" s="146">
        <v>0</v>
      </c>
      <c r="AB67" s="75"/>
      <c r="AC67" s="75"/>
      <c r="AD67" s="75"/>
      <c r="AE67" s="75"/>
      <c r="AF67" s="76"/>
      <c r="AG67" s="144" t="s">
        <v>49</v>
      </c>
      <c r="AH67" s="75"/>
      <c r="AI67" s="75"/>
      <c r="AJ67" s="75"/>
      <c r="AK67" s="75"/>
      <c r="AL67" s="76"/>
      <c r="AM67" s="144"/>
      <c r="AN67" s="75"/>
      <c r="AO67" s="75"/>
      <c r="AP67" s="75"/>
      <c r="AQ67" s="76"/>
      <c r="AR67" s="147">
        <v>0</v>
      </c>
      <c r="AS67" s="75"/>
      <c r="AT67" s="75"/>
      <c r="AU67" s="75"/>
      <c r="AV67" s="75"/>
      <c r="AW67" s="75"/>
      <c r="AX67" s="76"/>
      <c r="AY67" s="144" t="s">
        <v>49</v>
      </c>
      <c r="AZ67" s="75"/>
      <c r="BA67" s="75"/>
      <c r="BB67" s="75"/>
      <c r="BC67" s="75"/>
      <c r="BD67" s="76"/>
      <c r="BE67" s="145" t="s">
        <v>49</v>
      </c>
      <c r="BF67" s="75"/>
      <c r="BG67" s="75"/>
      <c r="BH67" s="75"/>
      <c r="BI67" s="75"/>
      <c r="BJ67" s="75"/>
      <c r="BK67" s="75"/>
      <c r="BL67" s="76"/>
      <c r="BM67" s="1"/>
      <c r="BN67" s="1"/>
      <c r="BO67" s="1"/>
      <c r="BP67" s="1"/>
      <c r="BQ67" s="1"/>
      <c r="BR67" s="1"/>
      <c r="BS67" s="1"/>
    </row>
    <row r="68" spans="1:71" ht="11.25" customHeight="1" x14ac:dyDescent="0.2">
      <c r="A68" s="144" t="s">
        <v>49</v>
      </c>
      <c r="B68" s="75"/>
      <c r="C68" s="75"/>
      <c r="D68" s="75"/>
      <c r="E68" s="75"/>
      <c r="F68" s="75"/>
      <c r="G68" s="75"/>
      <c r="H68" s="76"/>
      <c r="I68" s="144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6"/>
      <c r="V68" s="144" t="s">
        <v>49</v>
      </c>
      <c r="W68" s="75"/>
      <c r="X68" s="75"/>
      <c r="Y68" s="75"/>
      <c r="Z68" s="76"/>
      <c r="AA68" s="146">
        <v>0</v>
      </c>
      <c r="AB68" s="75"/>
      <c r="AC68" s="75"/>
      <c r="AD68" s="75"/>
      <c r="AE68" s="75"/>
      <c r="AF68" s="76"/>
      <c r="AG68" s="144" t="s">
        <v>49</v>
      </c>
      <c r="AH68" s="75"/>
      <c r="AI68" s="75"/>
      <c r="AJ68" s="75"/>
      <c r="AK68" s="75"/>
      <c r="AL68" s="76"/>
      <c r="AM68" s="144"/>
      <c r="AN68" s="75"/>
      <c r="AO68" s="75"/>
      <c r="AP68" s="75"/>
      <c r="AQ68" s="76"/>
      <c r="AR68" s="147">
        <v>0</v>
      </c>
      <c r="AS68" s="75"/>
      <c r="AT68" s="75"/>
      <c r="AU68" s="75"/>
      <c r="AV68" s="75"/>
      <c r="AW68" s="75"/>
      <c r="AX68" s="76"/>
      <c r="AY68" s="144" t="s">
        <v>49</v>
      </c>
      <c r="AZ68" s="75"/>
      <c r="BA68" s="75"/>
      <c r="BB68" s="75"/>
      <c r="BC68" s="75"/>
      <c r="BD68" s="76"/>
      <c r="BE68" s="145" t="s">
        <v>49</v>
      </c>
      <c r="BF68" s="75"/>
      <c r="BG68" s="75"/>
      <c r="BH68" s="75"/>
      <c r="BI68" s="75"/>
      <c r="BJ68" s="75"/>
      <c r="BK68" s="75"/>
      <c r="BL68" s="76"/>
      <c r="BM68" s="1"/>
      <c r="BN68" s="1"/>
      <c r="BO68" s="1"/>
      <c r="BP68" s="1"/>
      <c r="BQ68" s="1"/>
      <c r="BR68" s="1"/>
      <c r="BS68" s="1"/>
    </row>
    <row r="69" spans="1:71" ht="11.25" customHeight="1" x14ac:dyDescent="0.2">
      <c r="A69" s="144" t="s">
        <v>49</v>
      </c>
      <c r="B69" s="75"/>
      <c r="C69" s="75"/>
      <c r="D69" s="75"/>
      <c r="E69" s="75"/>
      <c r="F69" s="75"/>
      <c r="G69" s="75"/>
      <c r="H69" s="76"/>
      <c r="I69" s="144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6"/>
      <c r="V69" s="144" t="s">
        <v>49</v>
      </c>
      <c r="W69" s="75"/>
      <c r="X69" s="75"/>
      <c r="Y69" s="75"/>
      <c r="Z69" s="76"/>
      <c r="AA69" s="146">
        <v>0</v>
      </c>
      <c r="AB69" s="75"/>
      <c r="AC69" s="75"/>
      <c r="AD69" s="75"/>
      <c r="AE69" s="75"/>
      <c r="AF69" s="76"/>
      <c r="AG69" s="144" t="s">
        <v>49</v>
      </c>
      <c r="AH69" s="75"/>
      <c r="AI69" s="75"/>
      <c r="AJ69" s="75"/>
      <c r="AK69" s="75"/>
      <c r="AL69" s="76"/>
      <c r="AM69" s="144"/>
      <c r="AN69" s="75"/>
      <c r="AO69" s="75"/>
      <c r="AP69" s="75"/>
      <c r="AQ69" s="76"/>
      <c r="AR69" s="147">
        <v>0</v>
      </c>
      <c r="AS69" s="75"/>
      <c r="AT69" s="75"/>
      <c r="AU69" s="75"/>
      <c r="AV69" s="75"/>
      <c r="AW69" s="75"/>
      <c r="AX69" s="76"/>
      <c r="AY69" s="144" t="s">
        <v>49</v>
      </c>
      <c r="AZ69" s="75"/>
      <c r="BA69" s="75"/>
      <c r="BB69" s="75"/>
      <c r="BC69" s="75"/>
      <c r="BD69" s="76"/>
      <c r="BE69" s="145" t="s">
        <v>49</v>
      </c>
      <c r="BF69" s="75"/>
      <c r="BG69" s="75"/>
      <c r="BH69" s="75"/>
      <c r="BI69" s="75"/>
      <c r="BJ69" s="75"/>
      <c r="BK69" s="75"/>
      <c r="BL69" s="76"/>
      <c r="BM69" s="1"/>
      <c r="BN69" s="1"/>
      <c r="BO69" s="1"/>
      <c r="BP69" s="1"/>
      <c r="BQ69" s="1"/>
      <c r="BR69" s="1"/>
      <c r="BS69" s="1"/>
    </row>
    <row r="70" spans="1:71" ht="11.25" customHeight="1" x14ac:dyDescent="0.2">
      <c r="A70" s="144" t="s">
        <v>49</v>
      </c>
      <c r="B70" s="75"/>
      <c r="C70" s="75"/>
      <c r="D70" s="75"/>
      <c r="E70" s="75"/>
      <c r="F70" s="75"/>
      <c r="G70" s="75"/>
      <c r="H70" s="76"/>
      <c r="I70" s="144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6"/>
      <c r="V70" s="144" t="s">
        <v>49</v>
      </c>
      <c r="W70" s="75"/>
      <c r="X70" s="75"/>
      <c r="Y70" s="75"/>
      <c r="Z70" s="76"/>
      <c r="AA70" s="146">
        <v>0</v>
      </c>
      <c r="AB70" s="75"/>
      <c r="AC70" s="75"/>
      <c r="AD70" s="75"/>
      <c r="AE70" s="75"/>
      <c r="AF70" s="76"/>
      <c r="AG70" s="144" t="s">
        <v>49</v>
      </c>
      <c r="AH70" s="75"/>
      <c r="AI70" s="75"/>
      <c r="AJ70" s="75"/>
      <c r="AK70" s="75"/>
      <c r="AL70" s="76"/>
      <c r="AM70" s="144"/>
      <c r="AN70" s="75"/>
      <c r="AO70" s="75"/>
      <c r="AP70" s="75"/>
      <c r="AQ70" s="76"/>
      <c r="AR70" s="147">
        <v>0</v>
      </c>
      <c r="AS70" s="75"/>
      <c r="AT70" s="75"/>
      <c r="AU70" s="75"/>
      <c r="AV70" s="75"/>
      <c r="AW70" s="75"/>
      <c r="AX70" s="76"/>
      <c r="AY70" s="144" t="s">
        <v>49</v>
      </c>
      <c r="AZ70" s="75"/>
      <c r="BA70" s="75"/>
      <c r="BB70" s="75"/>
      <c r="BC70" s="75"/>
      <c r="BD70" s="76"/>
      <c r="BE70" s="145" t="s">
        <v>49</v>
      </c>
      <c r="BF70" s="75"/>
      <c r="BG70" s="75"/>
      <c r="BH70" s="75"/>
      <c r="BI70" s="75"/>
      <c r="BJ70" s="75"/>
      <c r="BK70" s="75"/>
      <c r="BL70" s="76"/>
      <c r="BM70" s="1"/>
      <c r="BN70" s="1"/>
      <c r="BO70" s="1"/>
      <c r="BP70" s="1"/>
      <c r="BQ70" s="1"/>
      <c r="BR70" s="1"/>
      <c r="BS70" s="1"/>
    </row>
    <row r="71" spans="1:71" ht="11.25" customHeight="1" x14ac:dyDescent="0.2">
      <c r="A71" s="144" t="s">
        <v>49</v>
      </c>
      <c r="B71" s="75"/>
      <c r="C71" s="75"/>
      <c r="D71" s="75"/>
      <c r="E71" s="75"/>
      <c r="F71" s="75"/>
      <c r="G71" s="75"/>
      <c r="H71" s="76"/>
      <c r="I71" s="144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6"/>
      <c r="V71" s="144" t="s">
        <v>49</v>
      </c>
      <c r="W71" s="75"/>
      <c r="X71" s="75"/>
      <c r="Y71" s="75"/>
      <c r="Z71" s="76"/>
      <c r="AA71" s="146">
        <v>0</v>
      </c>
      <c r="AB71" s="75"/>
      <c r="AC71" s="75"/>
      <c r="AD71" s="75"/>
      <c r="AE71" s="75"/>
      <c r="AF71" s="76"/>
      <c r="AG71" s="144" t="s">
        <v>49</v>
      </c>
      <c r="AH71" s="75"/>
      <c r="AI71" s="75"/>
      <c r="AJ71" s="75"/>
      <c r="AK71" s="75"/>
      <c r="AL71" s="76"/>
      <c r="AM71" s="144"/>
      <c r="AN71" s="75"/>
      <c r="AO71" s="75"/>
      <c r="AP71" s="75"/>
      <c r="AQ71" s="76"/>
      <c r="AR71" s="147">
        <v>0</v>
      </c>
      <c r="AS71" s="75"/>
      <c r="AT71" s="75"/>
      <c r="AU71" s="75"/>
      <c r="AV71" s="75"/>
      <c r="AW71" s="75"/>
      <c r="AX71" s="76"/>
      <c r="AY71" s="144" t="s">
        <v>49</v>
      </c>
      <c r="AZ71" s="75"/>
      <c r="BA71" s="75"/>
      <c r="BB71" s="75"/>
      <c r="BC71" s="75"/>
      <c r="BD71" s="76"/>
      <c r="BE71" s="145" t="s">
        <v>49</v>
      </c>
      <c r="BF71" s="75"/>
      <c r="BG71" s="75"/>
      <c r="BH71" s="75"/>
      <c r="BI71" s="75"/>
      <c r="BJ71" s="75"/>
      <c r="BK71" s="75"/>
      <c r="BL71" s="76"/>
      <c r="BM71" s="1"/>
      <c r="BN71" s="1"/>
      <c r="BO71" s="1"/>
      <c r="BP71" s="1"/>
      <c r="BQ71" s="1"/>
      <c r="BR71" s="1"/>
      <c r="BS71" s="1"/>
    </row>
    <row r="72" spans="1:71" ht="11.25" customHeight="1" x14ac:dyDescent="0.2">
      <c r="A72" s="144" t="s">
        <v>49</v>
      </c>
      <c r="B72" s="75"/>
      <c r="C72" s="75"/>
      <c r="D72" s="75"/>
      <c r="E72" s="75"/>
      <c r="F72" s="75"/>
      <c r="G72" s="75"/>
      <c r="H72" s="76"/>
      <c r="I72" s="144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6"/>
      <c r="V72" s="144" t="s">
        <v>49</v>
      </c>
      <c r="W72" s="75"/>
      <c r="X72" s="75"/>
      <c r="Y72" s="75"/>
      <c r="Z72" s="76"/>
      <c r="AA72" s="146">
        <v>0</v>
      </c>
      <c r="AB72" s="75"/>
      <c r="AC72" s="75"/>
      <c r="AD72" s="75"/>
      <c r="AE72" s="75"/>
      <c r="AF72" s="76"/>
      <c r="AG72" s="144" t="s">
        <v>49</v>
      </c>
      <c r="AH72" s="75"/>
      <c r="AI72" s="75"/>
      <c r="AJ72" s="75"/>
      <c r="AK72" s="75"/>
      <c r="AL72" s="76"/>
      <c r="AM72" s="144"/>
      <c r="AN72" s="75"/>
      <c r="AO72" s="75"/>
      <c r="AP72" s="75"/>
      <c r="AQ72" s="76"/>
      <c r="AR72" s="147">
        <v>0</v>
      </c>
      <c r="AS72" s="75"/>
      <c r="AT72" s="75"/>
      <c r="AU72" s="75"/>
      <c r="AV72" s="75"/>
      <c r="AW72" s="75"/>
      <c r="AX72" s="76"/>
      <c r="AY72" s="144" t="s">
        <v>49</v>
      </c>
      <c r="AZ72" s="75"/>
      <c r="BA72" s="75"/>
      <c r="BB72" s="75"/>
      <c r="BC72" s="75"/>
      <c r="BD72" s="76"/>
      <c r="BE72" s="145" t="s">
        <v>49</v>
      </c>
      <c r="BF72" s="75"/>
      <c r="BG72" s="75"/>
      <c r="BH72" s="75"/>
      <c r="BI72" s="75"/>
      <c r="BJ72" s="75"/>
      <c r="BK72" s="75"/>
      <c r="BL72" s="76"/>
      <c r="BM72" s="1"/>
      <c r="BN72" s="1"/>
      <c r="BO72" s="1"/>
      <c r="BP72" s="1"/>
      <c r="BQ72" s="1"/>
      <c r="BR72" s="1"/>
      <c r="BS72" s="1"/>
    </row>
    <row r="73" spans="1:71" ht="11.25" customHeight="1" x14ac:dyDescent="0.2">
      <c r="A73" s="144" t="s">
        <v>49</v>
      </c>
      <c r="B73" s="75"/>
      <c r="C73" s="75"/>
      <c r="D73" s="75"/>
      <c r="E73" s="75"/>
      <c r="F73" s="75"/>
      <c r="G73" s="75"/>
      <c r="H73" s="76"/>
      <c r="I73" s="144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6"/>
      <c r="V73" s="144" t="s">
        <v>49</v>
      </c>
      <c r="W73" s="75"/>
      <c r="X73" s="75"/>
      <c r="Y73" s="75"/>
      <c r="Z73" s="76"/>
      <c r="AA73" s="146">
        <v>0</v>
      </c>
      <c r="AB73" s="75"/>
      <c r="AC73" s="75"/>
      <c r="AD73" s="75"/>
      <c r="AE73" s="75"/>
      <c r="AF73" s="76"/>
      <c r="AG73" s="144" t="s">
        <v>49</v>
      </c>
      <c r="AH73" s="75"/>
      <c r="AI73" s="75"/>
      <c r="AJ73" s="75"/>
      <c r="AK73" s="75"/>
      <c r="AL73" s="76"/>
      <c r="AM73" s="144"/>
      <c r="AN73" s="75"/>
      <c r="AO73" s="75"/>
      <c r="AP73" s="75"/>
      <c r="AQ73" s="76"/>
      <c r="AR73" s="147">
        <v>0</v>
      </c>
      <c r="AS73" s="75"/>
      <c r="AT73" s="75"/>
      <c r="AU73" s="75"/>
      <c r="AV73" s="75"/>
      <c r="AW73" s="75"/>
      <c r="AX73" s="76"/>
      <c r="AY73" s="144" t="s">
        <v>49</v>
      </c>
      <c r="AZ73" s="75"/>
      <c r="BA73" s="75"/>
      <c r="BB73" s="75"/>
      <c r="BC73" s="75"/>
      <c r="BD73" s="76"/>
      <c r="BE73" s="145" t="s">
        <v>49</v>
      </c>
      <c r="BF73" s="75"/>
      <c r="BG73" s="75"/>
      <c r="BH73" s="75"/>
      <c r="BI73" s="75"/>
      <c r="BJ73" s="75"/>
      <c r="BK73" s="75"/>
      <c r="BL73" s="76"/>
      <c r="BM73" s="1"/>
      <c r="BN73" s="1"/>
      <c r="BO73" s="1"/>
      <c r="BP73" s="1"/>
      <c r="BQ73" s="1"/>
      <c r="BR73" s="1"/>
      <c r="BS73" s="1"/>
    </row>
    <row r="74" spans="1:71" ht="11.25" customHeight="1" x14ac:dyDescent="0.2">
      <c r="A74" s="144" t="s">
        <v>49</v>
      </c>
      <c r="B74" s="75"/>
      <c r="C74" s="75"/>
      <c r="D74" s="75"/>
      <c r="E74" s="75"/>
      <c r="F74" s="75"/>
      <c r="G74" s="75"/>
      <c r="H74" s="76"/>
      <c r="I74" s="144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6"/>
      <c r="V74" s="144" t="s">
        <v>49</v>
      </c>
      <c r="W74" s="75"/>
      <c r="X74" s="75"/>
      <c r="Y74" s="75"/>
      <c r="Z74" s="76"/>
      <c r="AA74" s="146">
        <v>0</v>
      </c>
      <c r="AB74" s="75"/>
      <c r="AC74" s="75"/>
      <c r="AD74" s="75"/>
      <c r="AE74" s="75"/>
      <c r="AF74" s="76"/>
      <c r="AG74" s="144" t="s">
        <v>49</v>
      </c>
      <c r="AH74" s="75"/>
      <c r="AI74" s="75"/>
      <c r="AJ74" s="75"/>
      <c r="AK74" s="75"/>
      <c r="AL74" s="76"/>
      <c r="AM74" s="144"/>
      <c r="AN74" s="75"/>
      <c r="AO74" s="75"/>
      <c r="AP74" s="75"/>
      <c r="AQ74" s="76"/>
      <c r="AR74" s="147">
        <v>0</v>
      </c>
      <c r="AS74" s="75"/>
      <c r="AT74" s="75"/>
      <c r="AU74" s="75"/>
      <c r="AV74" s="75"/>
      <c r="AW74" s="75"/>
      <c r="AX74" s="76"/>
      <c r="AY74" s="144" t="s">
        <v>49</v>
      </c>
      <c r="AZ74" s="75"/>
      <c r="BA74" s="75"/>
      <c r="BB74" s="75"/>
      <c r="BC74" s="75"/>
      <c r="BD74" s="76"/>
      <c r="BE74" s="145" t="s">
        <v>49</v>
      </c>
      <c r="BF74" s="75"/>
      <c r="BG74" s="75"/>
      <c r="BH74" s="75"/>
      <c r="BI74" s="75"/>
      <c r="BJ74" s="75"/>
      <c r="BK74" s="75"/>
      <c r="BL74" s="76"/>
      <c r="BM74" s="1"/>
      <c r="BN74" s="1"/>
      <c r="BO74" s="1"/>
      <c r="BP74" s="1"/>
      <c r="BQ74" s="1"/>
      <c r="BR74" s="1"/>
      <c r="BS74" s="1"/>
    </row>
    <row r="75" spans="1:71" ht="11.25" customHeight="1" x14ac:dyDescent="0.2">
      <c r="A75" s="144" t="s">
        <v>49</v>
      </c>
      <c r="B75" s="75"/>
      <c r="C75" s="75"/>
      <c r="D75" s="75"/>
      <c r="E75" s="75"/>
      <c r="F75" s="75"/>
      <c r="G75" s="75"/>
      <c r="H75" s="76"/>
      <c r="I75" s="144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6"/>
      <c r="V75" s="144" t="s">
        <v>49</v>
      </c>
      <c r="W75" s="75"/>
      <c r="X75" s="75"/>
      <c r="Y75" s="75"/>
      <c r="Z75" s="76"/>
      <c r="AA75" s="146">
        <v>0</v>
      </c>
      <c r="AB75" s="75"/>
      <c r="AC75" s="75"/>
      <c r="AD75" s="75"/>
      <c r="AE75" s="75"/>
      <c r="AF75" s="76"/>
      <c r="AG75" s="144" t="s">
        <v>49</v>
      </c>
      <c r="AH75" s="75"/>
      <c r="AI75" s="75"/>
      <c r="AJ75" s="75"/>
      <c r="AK75" s="75"/>
      <c r="AL75" s="76"/>
      <c r="AM75" s="144"/>
      <c r="AN75" s="75"/>
      <c r="AO75" s="75"/>
      <c r="AP75" s="75"/>
      <c r="AQ75" s="76"/>
      <c r="AR75" s="147">
        <v>0</v>
      </c>
      <c r="AS75" s="75"/>
      <c r="AT75" s="75"/>
      <c r="AU75" s="75"/>
      <c r="AV75" s="75"/>
      <c r="AW75" s="75"/>
      <c r="AX75" s="76"/>
      <c r="AY75" s="144" t="s">
        <v>49</v>
      </c>
      <c r="AZ75" s="75"/>
      <c r="BA75" s="75"/>
      <c r="BB75" s="75"/>
      <c r="BC75" s="75"/>
      <c r="BD75" s="76"/>
      <c r="BE75" s="145" t="s">
        <v>49</v>
      </c>
      <c r="BF75" s="75"/>
      <c r="BG75" s="75"/>
      <c r="BH75" s="75"/>
      <c r="BI75" s="75"/>
      <c r="BJ75" s="75"/>
      <c r="BK75" s="75"/>
      <c r="BL75" s="76"/>
      <c r="BM75" s="1"/>
      <c r="BN75" s="1"/>
      <c r="BO75" s="1"/>
      <c r="BP75" s="1"/>
      <c r="BQ75" s="1"/>
      <c r="BR75" s="1"/>
      <c r="BS75" s="1"/>
    </row>
    <row r="76" spans="1:71" ht="11.25" customHeight="1" x14ac:dyDescent="0.2">
      <c r="A76" s="102" t="s">
        <v>327</v>
      </c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7"/>
      <c r="AA76" s="148">
        <v>0</v>
      </c>
      <c r="AB76" s="63"/>
      <c r="AC76" s="63"/>
      <c r="AD76" s="63"/>
      <c r="AE76" s="63"/>
      <c r="AF76" s="67"/>
      <c r="AG76" s="107"/>
      <c r="AH76" s="63"/>
      <c r="AI76" s="63"/>
      <c r="AJ76" s="63"/>
      <c r="AK76" s="63"/>
      <c r="AL76" s="67"/>
      <c r="AM76" s="149"/>
      <c r="AN76" s="65"/>
      <c r="AO76" s="65"/>
      <c r="AP76" s="65"/>
      <c r="AQ76" s="68"/>
      <c r="AR76" s="148">
        <v>0</v>
      </c>
      <c r="AS76" s="63"/>
      <c r="AT76" s="63"/>
      <c r="AU76" s="63"/>
      <c r="AV76" s="63"/>
      <c r="AW76" s="63"/>
      <c r="AX76" s="67"/>
      <c r="AY76" s="150">
        <v>0</v>
      </c>
      <c r="AZ76" s="65"/>
      <c r="BA76" s="65"/>
      <c r="BB76" s="65"/>
      <c r="BC76" s="65"/>
      <c r="BD76" s="68"/>
      <c r="BE76" s="148">
        <v>0</v>
      </c>
      <c r="BF76" s="63"/>
      <c r="BG76" s="63"/>
      <c r="BH76" s="63"/>
      <c r="BI76" s="63"/>
      <c r="BJ76" s="63"/>
      <c r="BK76" s="63"/>
      <c r="BL76" s="67"/>
      <c r="BM76" s="1"/>
      <c r="BN76" s="1"/>
      <c r="BO76" s="1"/>
      <c r="BP76" s="1"/>
      <c r="BQ76" s="1"/>
      <c r="BR76" s="1"/>
      <c r="BS76" s="1"/>
    </row>
    <row r="77" spans="1:71" ht="11.25" customHeight="1" x14ac:dyDescent="0.2">
      <c r="A77" s="69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1"/>
      <c r="AA77" s="69"/>
      <c r="AB77" s="70"/>
      <c r="AC77" s="70"/>
      <c r="AD77" s="70"/>
      <c r="AE77" s="70"/>
      <c r="AF77" s="71"/>
      <c r="AG77" s="69"/>
      <c r="AH77" s="70"/>
      <c r="AI77" s="70"/>
      <c r="AJ77" s="70"/>
      <c r="AK77" s="70"/>
      <c r="AL77" s="71"/>
      <c r="AM77" s="69"/>
      <c r="AN77" s="70"/>
      <c r="AO77" s="70"/>
      <c r="AP77" s="70"/>
      <c r="AQ77" s="71"/>
      <c r="AR77" s="69"/>
      <c r="AS77" s="70"/>
      <c r="AT77" s="70"/>
      <c r="AU77" s="70"/>
      <c r="AV77" s="70"/>
      <c r="AW77" s="70"/>
      <c r="AX77" s="71"/>
      <c r="AY77" s="69"/>
      <c r="AZ77" s="70"/>
      <c r="BA77" s="70"/>
      <c r="BB77" s="70"/>
      <c r="BC77" s="70"/>
      <c r="BD77" s="71"/>
      <c r="BE77" s="69"/>
      <c r="BF77" s="70"/>
      <c r="BG77" s="70"/>
      <c r="BH77" s="70"/>
      <c r="BI77" s="70"/>
      <c r="BJ77" s="70"/>
      <c r="BK77" s="70"/>
      <c r="BL77" s="71"/>
      <c r="BM77" s="1"/>
      <c r="BN77" s="1"/>
      <c r="BO77" s="1"/>
      <c r="BP77" s="1"/>
      <c r="BQ77" s="1"/>
      <c r="BR77" s="1"/>
      <c r="BS77" s="1"/>
    </row>
    <row r="78" spans="1:71" ht="11.2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</row>
    <row r="79" spans="1:71" ht="18" customHeight="1" x14ac:dyDescent="0.2">
      <c r="A79" s="26" t="s">
        <v>341</v>
      </c>
      <c r="B79" s="177" t="s">
        <v>342</v>
      </c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1"/>
      <c r="BN79" s="1"/>
      <c r="BO79" s="1"/>
      <c r="BP79" s="1"/>
      <c r="BQ79" s="1"/>
      <c r="BR79" s="1"/>
      <c r="BS79" s="1"/>
    </row>
    <row r="80" spans="1:71" ht="11.2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</row>
    <row r="81" spans="1:71" ht="15" customHeight="1" x14ac:dyDescent="0.25">
      <c r="A81" s="123" t="s">
        <v>343</v>
      </c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</row>
    <row r="82" spans="1:71" ht="11.2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</row>
    <row r="83" spans="1:71" ht="11.25" customHeight="1" x14ac:dyDescent="0.2">
      <c r="A83" s="142" t="s">
        <v>344</v>
      </c>
      <c r="B83" s="63"/>
      <c r="C83" s="63"/>
      <c r="D83" s="63"/>
      <c r="E83" s="63"/>
      <c r="F83" s="63"/>
      <c r="G83" s="63"/>
      <c r="H83" s="67"/>
      <c r="I83" s="142" t="s">
        <v>345</v>
      </c>
      <c r="J83" s="63"/>
      <c r="K83" s="63"/>
      <c r="L83" s="63"/>
      <c r="M83" s="63"/>
      <c r="N83" s="63"/>
      <c r="O83" s="63"/>
      <c r="P83" s="63"/>
      <c r="Q83" s="63"/>
      <c r="R83" s="63"/>
      <c r="S83" s="136" t="s">
        <v>346</v>
      </c>
      <c r="T83" s="63"/>
      <c r="U83" s="63"/>
      <c r="V83" s="63"/>
      <c r="W83" s="63"/>
      <c r="X83" s="63"/>
      <c r="Y83" s="63"/>
      <c r="Z83" s="63"/>
      <c r="AA83" s="67"/>
      <c r="AB83" s="142" t="s">
        <v>315</v>
      </c>
      <c r="AC83" s="63"/>
      <c r="AD83" s="63"/>
      <c r="AE83" s="63"/>
      <c r="AF83" s="67"/>
      <c r="AG83" s="142" t="s">
        <v>347</v>
      </c>
      <c r="AH83" s="63"/>
      <c r="AI83" s="63"/>
      <c r="AJ83" s="63"/>
      <c r="AK83" s="63"/>
      <c r="AL83" s="67"/>
      <c r="AM83" s="143" t="s">
        <v>317</v>
      </c>
      <c r="AN83" s="63"/>
      <c r="AO83" s="63"/>
      <c r="AP83" s="63"/>
      <c r="AQ83" s="63"/>
      <c r="AR83" s="67"/>
      <c r="AS83" s="142" t="s">
        <v>318</v>
      </c>
      <c r="AT83" s="63"/>
      <c r="AU83" s="63"/>
      <c r="AV83" s="63"/>
      <c r="AW83" s="67"/>
      <c r="AX83" s="142" t="s">
        <v>319</v>
      </c>
      <c r="AY83" s="63"/>
      <c r="AZ83" s="63"/>
      <c r="BA83" s="63"/>
      <c r="BB83" s="63"/>
      <c r="BC83" s="63"/>
      <c r="BD83" s="67"/>
      <c r="BE83" s="142" t="s">
        <v>320</v>
      </c>
      <c r="BF83" s="63"/>
      <c r="BG83" s="63"/>
      <c r="BH83" s="63"/>
      <c r="BI83" s="63"/>
      <c r="BJ83" s="67"/>
      <c r="BK83" s="143" t="s">
        <v>321</v>
      </c>
      <c r="BL83" s="63"/>
      <c r="BM83" s="63"/>
      <c r="BN83" s="63"/>
      <c r="BO83" s="63"/>
      <c r="BP83" s="63"/>
      <c r="BQ83" s="63"/>
      <c r="BR83" s="67"/>
      <c r="BS83" s="1"/>
    </row>
    <row r="84" spans="1:71" ht="11.25" customHeight="1" x14ac:dyDescent="0.2">
      <c r="A84" s="64"/>
      <c r="B84" s="65"/>
      <c r="C84" s="65"/>
      <c r="D84" s="65"/>
      <c r="E84" s="65"/>
      <c r="F84" s="65"/>
      <c r="G84" s="65"/>
      <c r="H84" s="68"/>
      <c r="I84" s="64"/>
      <c r="J84" s="65"/>
      <c r="K84" s="65"/>
      <c r="L84" s="65"/>
      <c r="M84" s="65"/>
      <c r="N84" s="65"/>
      <c r="O84" s="65"/>
      <c r="P84" s="65"/>
      <c r="Q84" s="65"/>
      <c r="R84" s="65"/>
      <c r="S84" s="64"/>
      <c r="T84" s="65"/>
      <c r="U84" s="65"/>
      <c r="V84" s="65"/>
      <c r="W84" s="65"/>
      <c r="X84" s="65"/>
      <c r="Y84" s="65"/>
      <c r="Z84" s="65"/>
      <c r="AA84" s="68"/>
      <c r="AB84" s="64"/>
      <c r="AC84" s="65"/>
      <c r="AD84" s="65"/>
      <c r="AE84" s="65"/>
      <c r="AF84" s="68"/>
      <c r="AG84" s="64"/>
      <c r="AH84" s="65"/>
      <c r="AI84" s="65"/>
      <c r="AJ84" s="65"/>
      <c r="AK84" s="65"/>
      <c r="AL84" s="68"/>
      <c r="AM84" s="65"/>
      <c r="AN84" s="65"/>
      <c r="AO84" s="65"/>
      <c r="AP84" s="65"/>
      <c r="AQ84" s="65"/>
      <c r="AR84" s="68"/>
      <c r="AS84" s="64"/>
      <c r="AT84" s="65"/>
      <c r="AU84" s="65"/>
      <c r="AV84" s="65"/>
      <c r="AW84" s="68"/>
      <c r="AX84" s="64"/>
      <c r="AY84" s="65"/>
      <c r="AZ84" s="65"/>
      <c r="BA84" s="65"/>
      <c r="BB84" s="65"/>
      <c r="BC84" s="65"/>
      <c r="BD84" s="68"/>
      <c r="BE84" s="64"/>
      <c r="BF84" s="65"/>
      <c r="BG84" s="65"/>
      <c r="BH84" s="65"/>
      <c r="BI84" s="65"/>
      <c r="BJ84" s="68"/>
      <c r="BK84" s="65"/>
      <c r="BL84" s="65"/>
      <c r="BM84" s="65"/>
      <c r="BN84" s="65"/>
      <c r="BO84" s="65"/>
      <c r="BP84" s="65"/>
      <c r="BQ84" s="65"/>
      <c r="BR84" s="68"/>
      <c r="BS84" s="1"/>
    </row>
    <row r="85" spans="1:71" ht="11.25" customHeight="1" x14ac:dyDescent="0.2">
      <c r="A85" s="64"/>
      <c r="B85" s="65"/>
      <c r="C85" s="65"/>
      <c r="D85" s="65"/>
      <c r="E85" s="65"/>
      <c r="F85" s="65"/>
      <c r="G85" s="65"/>
      <c r="H85" s="68"/>
      <c r="I85" s="64"/>
      <c r="J85" s="65"/>
      <c r="K85" s="65"/>
      <c r="L85" s="65"/>
      <c r="M85" s="65"/>
      <c r="N85" s="65"/>
      <c r="O85" s="65"/>
      <c r="P85" s="65"/>
      <c r="Q85" s="65"/>
      <c r="R85" s="65"/>
      <c r="S85" s="64"/>
      <c r="T85" s="65"/>
      <c r="U85" s="65"/>
      <c r="V85" s="65"/>
      <c r="W85" s="65"/>
      <c r="X85" s="65"/>
      <c r="Y85" s="65"/>
      <c r="Z85" s="65"/>
      <c r="AA85" s="68"/>
      <c r="AB85" s="64"/>
      <c r="AC85" s="65"/>
      <c r="AD85" s="65"/>
      <c r="AE85" s="65"/>
      <c r="AF85" s="68"/>
      <c r="AG85" s="64"/>
      <c r="AH85" s="65"/>
      <c r="AI85" s="65"/>
      <c r="AJ85" s="65"/>
      <c r="AK85" s="65"/>
      <c r="AL85" s="68"/>
      <c r="AM85" s="65"/>
      <c r="AN85" s="65"/>
      <c r="AO85" s="65"/>
      <c r="AP85" s="65"/>
      <c r="AQ85" s="65"/>
      <c r="AR85" s="68"/>
      <c r="AS85" s="64"/>
      <c r="AT85" s="65"/>
      <c r="AU85" s="65"/>
      <c r="AV85" s="65"/>
      <c r="AW85" s="68"/>
      <c r="AX85" s="64"/>
      <c r="AY85" s="65"/>
      <c r="AZ85" s="65"/>
      <c r="BA85" s="65"/>
      <c r="BB85" s="65"/>
      <c r="BC85" s="65"/>
      <c r="BD85" s="68"/>
      <c r="BE85" s="64"/>
      <c r="BF85" s="65"/>
      <c r="BG85" s="65"/>
      <c r="BH85" s="65"/>
      <c r="BI85" s="65"/>
      <c r="BJ85" s="68"/>
      <c r="BK85" s="65"/>
      <c r="BL85" s="65"/>
      <c r="BM85" s="65"/>
      <c r="BN85" s="65"/>
      <c r="BO85" s="65"/>
      <c r="BP85" s="65"/>
      <c r="BQ85" s="65"/>
      <c r="BR85" s="68"/>
      <c r="BS85" s="1"/>
    </row>
    <row r="86" spans="1:71" ht="11.25" customHeight="1" x14ac:dyDescent="0.2">
      <c r="A86" s="69"/>
      <c r="B86" s="70"/>
      <c r="C86" s="70"/>
      <c r="D86" s="70"/>
      <c r="E86" s="70"/>
      <c r="F86" s="70"/>
      <c r="G86" s="70"/>
      <c r="H86" s="71"/>
      <c r="I86" s="69"/>
      <c r="J86" s="70"/>
      <c r="K86" s="70"/>
      <c r="L86" s="70"/>
      <c r="M86" s="70"/>
      <c r="N86" s="70"/>
      <c r="O86" s="70"/>
      <c r="P86" s="70"/>
      <c r="Q86" s="70"/>
      <c r="R86" s="70"/>
      <c r="S86" s="69"/>
      <c r="T86" s="70"/>
      <c r="U86" s="70"/>
      <c r="V86" s="70"/>
      <c r="W86" s="70"/>
      <c r="X86" s="70"/>
      <c r="Y86" s="70"/>
      <c r="Z86" s="70"/>
      <c r="AA86" s="71"/>
      <c r="AB86" s="69"/>
      <c r="AC86" s="70"/>
      <c r="AD86" s="70"/>
      <c r="AE86" s="70"/>
      <c r="AF86" s="71"/>
      <c r="AG86" s="69"/>
      <c r="AH86" s="70"/>
      <c r="AI86" s="70"/>
      <c r="AJ86" s="70"/>
      <c r="AK86" s="70"/>
      <c r="AL86" s="71"/>
      <c r="AM86" s="70"/>
      <c r="AN86" s="70"/>
      <c r="AO86" s="70"/>
      <c r="AP86" s="70"/>
      <c r="AQ86" s="70"/>
      <c r="AR86" s="71"/>
      <c r="AS86" s="69"/>
      <c r="AT86" s="70"/>
      <c r="AU86" s="70"/>
      <c r="AV86" s="70"/>
      <c r="AW86" s="71"/>
      <c r="AX86" s="69"/>
      <c r="AY86" s="70"/>
      <c r="AZ86" s="70"/>
      <c r="BA86" s="70"/>
      <c r="BB86" s="70"/>
      <c r="BC86" s="70"/>
      <c r="BD86" s="71"/>
      <c r="BE86" s="69"/>
      <c r="BF86" s="70"/>
      <c r="BG86" s="70"/>
      <c r="BH86" s="70"/>
      <c r="BI86" s="70"/>
      <c r="BJ86" s="71"/>
      <c r="BK86" s="70"/>
      <c r="BL86" s="70"/>
      <c r="BM86" s="70"/>
      <c r="BN86" s="70"/>
      <c r="BO86" s="70"/>
      <c r="BP86" s="70"/>
      <c r="BQ86" s="70"/>
      <c r="BR86" s="71"/>
      <c r="BS86" s="1"/>
    </row>
    <row r="87" spans="1:71" ht="11.25" customHeight="1" x14ac:dyDescent="0.2">
      <c r="A87" s="106">
        <v>1</v>
      </c>
      <c r="B87" s="75"/>
      <c r="C87" s="75"/>
      <c r="D87" s="75"/>
      <c r="E87" s="75"/>
      <c r="F87" s="75"/>
      <c r="G87" s="75"/>
      <c r="H87" s="76"/>
      <c r="I87" s="106">
        <v>2</v>
      </c>
      <c r="J87" s="75"/>
      <c r="K87" s="75"/>
      <c r="L87" s="75"/>
      <c r="M87" s="75"/>
      <c r="N87" s="75"/>
      <c r="O87" s="75"/>
      <c r="P87" s="75"/>
      <c r="Q87" s="75"/>
      <c r="R87" s="76"/>
      <c r="S87" s="106">
        <v>3</v>
      </c>
      <c r="T87" s="75"/>
      <c r="U87" s="75"/>
      <c r="V87" s="75"/>
      <c r="W87" s="75"/>
      <c r="X87" s="75"/>
      <c r="Y87" s="75"/>
      <c r="Z87" s="75"/>
      <c r="AA87" s="76"/>
      <c r="AB87" s="106">
        <v>4</v>
      </c>
      <c r="AC87" s="75"/>
      <c r="AD87" s="75"/>
      <c r="AE87" s="75"/>
      <c r="AF87" s="75"/>
      <c r="AG87" s="106">
        <v>5</v>
      </c>
      <c r="AH87" s="75"/>
      <c r="AI87" s="75"/>
      <c r="AJ87" s="75"/>
      <c r="AK87" s="75"/>
      <c r="AL87" s="76"/>
      <c r="AM87" s="106">
        <v>6</v>
      </c>
      <c r="AN87" s="75"/>
      <c r="AO87" s="75"/>
      <c r="AP87" s="75"/>
      <c r="AQ87" s="75"/>
      <c r="AR87" s="76"/>
      <c r="AS87" s="106">
        <v>7</v>
      </c>
      <c r="AT87" s="75"/>
      <c r="AU87" s="75"/>
      <c r="AV87" s="75"/>
      <c r="AW87" s="75"/>
      <c r="AX87" s="106">
        <v>8</v>
      </c>
      <c r="AY87" s="75"/>
      <c r="AZ87" s="75"/>
      <c r="BA87" s="75"/>
      <c r="BB87" s="75"/>
      <c r="BC87" s="75"/>
      <c r="BD87" s="76"/>
      <c r="BE87" s="106">
        <v>9</v>
      </c>
      <c r="BF87" s="75"/>
      <c r="BG87" s="75"/>
      <c r="BH87" s="75"/>
      <c r="BI87" s="75"/>
      <c r="BJ87" s="76"/>
      <c r="BK87" s="106">
        <v>10</v>
      </c>
      <c r="BL87" s="75"/>
      <c r="BM87" s="75"/>
      <c r="BN87" s="75"/>
      <c r="BO87" s="75"/>
      <c r="BP87" s="75"/>
      <c r="BQ87" s="75"/>
      <c r="BR87" s="76"/>
      <c r="BS87" s="1"/>
    </row>
    <row r="88" spans="1:71" ht="21.75" customHeight="1" x14ac:dyDescent="0.2">
      <c r="A88" s="109" t="s">
        <v>348</v>
      </c>
      <c r="B88" s="63"/>
      <c r="C88" s="63"/>
      <c r="D88" s="63"/>
      <c r="E88" s="63"/>
      <c r="F88" s="63"/>
      <c r="G88" s="63"/>
      <c r="H88" s="67"/>
      <c r="I88" s="144" t="s">
        <v>49</v>
      </c>
      <c r="J88" s="75"/>
      <c r="K88" s="75"/>
      <c r="L88" s="75"/>
      <c r="M88" s="75"/>
      <c r="N88" s="75"/>
      <c r="O88" s="75"/>
      <c r="P88" s="75"/>
      <c r="Q88" s="75"/>
      <c r="R88" s="76"/>
      <c r="S88" s="144" t="s">
        <v>49</v>
      </c>
      <c r="T88" s="75"/>
      <c r="U88" s="75"/>
      <c r="V88" s="75"/>
      <c r="W88" s="75"/>
      <c r="X88" s="75"/>
      <c r="Y88" s="75"/>
      <c r="Z88" s="75"/>
      <c r="AA88" s="76"/>
      <c r="AB88" s="152" t="s">
        <v>49</v>
      </c>
      <c r="AC88" s="75"/>
      <c r="AD88" s="75"/>
      <c r="AE88" s="75"/>
      <c r="AF88" s="76"/>
      <c r="AG88" s="153">
        <v>0</v>
      </c>
      <c r="AH88" s="75"/>
      <c r="AI88" s="75"/>
      <c r="AJ88" s="75"/>
      <c r="AK88" s="75"/>
      <c r="AL88" s="76"/>
      <c r="AM88" s="152" t="s">
        <v>49</v>
      </c>
      <c r="AN88" s="75"/>
      <c r="AO88" s="75"/>
      <c r="AP88" s="75"/>
      <c r="AQ88" s="75"/>
      <c r="AR88" s="76"/>
      <c r="AS88" s="151" t="s">
        <v>49</v>
      </c>
      <c r="AT88" s="75"/>
      <c r="AU88" s="75"/>
      <c r="AV88" s="75"/>
      <c r="AW88" s="76"/>
      <c r="AX88" s="154">
        <v>0</v>
      </c>
      <c r="AY88" s="75"/>
      <c r="AZ88" s="75"/>
      <c r="BA88" s="75"/>
      <c r="BB88" s="75"/>
      <c r="BC88" s="75"/>
      <c r="BD88" s="76"/>
      <c r="BE88" s="152" t="s">
        <v>49</v>
      </c>
      <c r="BF88" s="75"/>
      <c r="BG88" s="75"/>
      <c r="BH88" s="75"/>
      <c r="BI88" s="75"/>
      <c r="BJ88" s="76"/>
      <c r="BK88" s="145" t="s">
        <v>49</v>
      </c>
      <c r="BL88" s="75"/>
      <c r="BM88" s="75"/>
      <c r="BN88" s="75"/>
      <c r="BO88" s="75"/>
      <c r="BP88" s="75"/>
      <c r="BQ88" s="75"/>
      <c r="BR88" s="76"/>
      <c r="BS88" s="1"/>
    </row>
    <row r="89" spans="1:71" ht="21.75" customHeight="1" x14ac:dyDescent="0.2">
      <c r="A89" s="64"/>
      <c r="B89" s="65"/>
      <c r="C89" s="65"/>
      <c r="D89" s="65"/>
      <c r="E89" s="65"/>
      <c r="F89" s="65"/>
      <c r="G89" s="65"/>
      <c r="H89" s="68"/>
      <c r="I89" s="144" t="s">
        <v>49</v>
      </c>
      <c r="J89" s="75"/>
      <c r="K89" s="75"/>
      <c r="L89" s="75"/>
      <c r="M89" s="75"/>
      <c r="N89" s="75"/>
      <c r="O89" s="75"/>
      <c r="P89" s="75"/>
      <c r="Q89" s="75"/>
      <c r="R89" s="76"/>
      <c r="S89" s="144" t="s">
        <v>49</v>
      </c>
      <c r="T89" s="75"/>
      <c r="U89" s="75"/>
      <c r="V89" s="75"/>
      <c r="W89" s="75"/>
      <c r="X89" s="75"/>
      <c r="Y89" s="75"/>
      <c r="Z89" s="75"/>
      <c r="AA89" s="76"/>
      <c r="AB89" s="152" t="s">
        <v>49</v>
      </c>
      <c r="AC89" s="75"/>
      <c r="AD89" s="75"/>
      <c r="AE89" s="75"/>
      <c r="AF89" s="76"/>
      <c r="AG89" s="153">
        <v>0</v>
      </c>
      <c r="AH89" s="75"/>
      <c r="AI89" s="75"/>
      <c r="AJ89" s="75"/>
      <c r="AK89" s="75"/>
      <c r="AL89" s="76"/>
      <c r="AM89" s="152" t="s">
        <v>49</v>
      </c>
      <c r="AN89" s="75"/>
      <c r="AO89" s="75"/>
      <c r="AP89" s="75"/>
      <c r="AQ89" s="75"/>
      <c r="AR89" s="76"/>
      <c r="AS89" s="151" t="s">
        <v>49</v>
      </c>
      <c r="AT89" s="75"/>
      <c r="AU89" s="75"/>
      <c r="AV89" s="75"/>
      <c r="AW89" s="76"/>
      <c r="AX89" s="154">
        <v>0</v>
      </c>
      <c r="AY89" s="75"/>
      <c r="AZ89" s="75"/>
      <c r="BA89" s="75"/>
      <c r="BB89" s="75"/>
      <c r="BC89" s="75"/>
      <c r="BD89" s="76"/>
      <c r="BE89" s="152" t="s">
        <v>49</v>
      </c>
      <c r="BF89" s="75"/>
      <c r="BG89" s="75"/>
      <c r="BH89" s="75"/>
      <c r="BI89" s="75"/>
      <c r="BJ89" s="76"/>
      <c r="BK89" s="145" t="s">
        <v>49</v>
      </c>
      <c r="BL89" s="75"/>
      <c r="BM89" s="75"/>
      <c r="BN89" s="75"/>
      <c r="BO89" s="75"/>
      <c r="BP89" s="75"/>
      <c r="BQ89" s="75"/>
      <c r="BR89" s="76"/>
      <c r="BS89" s="1"/>
    </row>
    <row r="90" spans="1:71" ht="25.5" customHeight="1" x14ac:dyDescent="0.2">
      <c r="A90" s="69"/>
      <c r="B90" s="70"/>
      <c r="C90" s="70"/>
      <c r="D90" s="70"/>
      <c r="E90" s="70"/>
      <c r="F90" s="70"/>
      <c r="G90" s="70"/>
      <c r="H90" s="71"/>
      <c r="I90" s="144" t="s">
        <v>49</v>
      </c>
      <c r="J90" s="75"/>
      <c r="K90" s="75"/>
      <c r="L90" s="75"/>
      <c r="M90" s="75"/>
      <c r="N90" s="75"/>
      <c r="O90" s="75"/>
      <c r="P90" s="75"/>
      <c r="Q90" s="75"/>
      <c r="R90" s="76"/>
      <c r="S90" s="144" t="s">
        <v>49</v>
      </c>
      <c r="T90" s="75"/>
      <c r="U90" s="75"/>
      <c r="V90" s="75"/>
      <c r="W90" s="75"/>
      <c r="X90" s="75"/>
      <c r="Y90" s="75"/>
      <c r="Z90" s="75"/>
      <c r="AA90" s="76"/>
      <c r="AB90" s="152" t="s">
        <v>49</v>
      </c>
      <c r="AC90" s="75"/>
      <c r="AD90" s="75"/>
      <c r="AE90" s="75"/>
      <c r="AF90" s="76"/>
      <c r="AG90" s="153">
        <v>0</v>
      </c>
      <c r="AH90" s="75"/>
      <c r="AI90" s="75"/>
      <c r="AJ90" s="75"/>
      <c r="AK90" s="75"/>
      <c r="AL90" s="76"/>
      <c r="AM90" s="152" t="s">
        <v>49</v>
      </c>
      <c r="AN90" s="75"/>
      <c r="AO90" s="75"/>
      <c r="AP90" s="75"/>
      <c r="AQ90" s="75"/>
      <c r="AR90" s="76"/>
      <c r="AS90" s="151" t="s">
        <v>49</v>
      </c>
      <c r="AT90" s="75"/>
      <c r="AU90" s="75"/>
      <c r="AV90" s="75"/>
      <c r="AW90" s="76"/>
      <c r="AX90" s="154">
        <v>0</v>
      </c>
      <c r="AY90" s="75"/>
      <c r="AZ90" s="75"/>
      <c r="BA90" s="75"/>
      <c r="BB90" s="75"/>
      <c r="BC90" s="75"/>
      <c r="BD90" s="76"/>
      <c r="BE90" s="152" t="s">
        <v>49</v>
      </c>
      <c r="BF90" s="75"/>
      <c r="BG90" s="75"/>
      <c r="BH90" s="75"/>
      <c r="BI90" s="75"/>
      <c r="BJ90" s="76"/>
      <c r="BK90" s="145" t="s">
        <v>49</v>
      </c>
      <c r="BL90" s="75"/>
      <c r="BM90" s="75"/>
      <c r="BN90" s="75"/>
      <c r="BO90" s="75"/>
      <c r="BP90" s="75"/>
      <c r="BQ90" s="75"/>
      <c r="BR90" s="76"/>
      <c r="BS90" s="1"/>
    </row>
    <row r="91" spans="1:71" s="60" customFormat="1" ht="32.25" customHeight="1" x14ac:dyDescent="0.2">
      <c r="A91" s="136" t="s">
        <v>349</v>
      </c>
      <c r="B91" s="137"/>
      <c r="C91" s="137"/>
      <c r="D91" s="137"/>
      <c r="E91" s="137"/>
      <c r="F91" s="137"/>
      <c r="G91" s="137"/>
      <c r="H91" s="138"/>
      <c r="I91" s="78" t="s">
        <v>1419</v>
      </c>
      <c r="J91" s="128"/>
      <c r="K91" s="128"/>
      <c r="L91" s="128"/>
      <c r="M91" s="128"/>
      <c r="N91" s="128"/>
      <c r="O91" s="128"/>
      <c r="P91" s="128"/>
      <c r="Q91" s="128"/>
      <c r="R91" s="129"/>
      <c r="S91" s="78" t="s">
        <v>25</v>
      </c>
      <c r="T91" s="128"/>
      <c r="U91" s="128"/>
      <c r="V91" s="128"/>
      <c r="W91" s="128"/>
      <c r="X91" s="128"/>
      <c r="Y91" s="128"/>
      <c r="Z91" s="128"/>
      <c r="AA91" s="129"/>
      <c r="AB91" s="130">
        <v>43922</v>
      </c>
      <c r="AC91" s="128"/>
      <c r="AD91" s="128"/>
      <c r="AE91" s="128"/>
      <c r="AF91" s="129"/>
      <c r="AG91" s="131">
        <v>2630</v>
      </c>
      <c r="AH91" s="128"/>
      <c r="AI91" s="128"/>
      <c r="AJ91" s="128"/>
      <c r="AK91" s="128"/>
      <c r="AL91" s="129"/>
      <c r="AM91" s="78" t="s">
        <v>49</v>
      </c>
      <c r="AN91" s="128"/>
      <c r="AO91" s="128"/>
      <c r="AP91" s="128"/>
      <c r="AQ91" s="128"/>
      <c r="AR91" s="129"/>
      <c r="AS91" s="78" t="s">
        <v>49</v>
      </c>
      <c r="AT91" s="128"/>
      <c r="AU91" s="128"/>
      <c r="AV91" s="128"/>
      <c r="AW91" s="129"/>
      <c r="AX91" s="132" t="s">
        <v>49</v>
      </c>
      <c r="AY91" s="128"/>
      <c r="AZ91" s="128"/>
      <c r="BA91" s="128"/>
      <c r="BB91" s="128"/>
      <c r="BC91" s="128"/>
      <c r="BD91" s="129"/>
      <c r="BE91" s="78" t="s">
        <v>49</v>
      </c>
      <c r="BF91" s="128"/>
      <c r="BG91" s="128"/>
      <c r="BH91" s="128"/>
      <c r="BI91" s="128"/>
      <c r="BJ91" s="129"/>
      <c r="BK91" s="133">
        <v>2410.85</v>
      </c>
      <c r="BL91" s="134"/>
      <c r="BM91" s="134"/>
      <c r="BN91" s="134"/>
      <c r="BO91" s="134"/>
      <c r="BP91" s="134"/>
      <c r="BQ91" s="134"/>
      <c r="BR91" s="135"/>
      <c r="BS91" s="61"/>
    </row>
    <row r="92" spans="1:71" ht="38.25" customHeight="1" x14ac:dyDescent="0.2">
      <c r="A92" s="139"/>
      <c r="B92" s="140"/>
      <c r="C92" s="140"/>
      <c r="D92" s="140"/>
      <c r="E92" s="140"/>
      <c r="F92" s="140"/>
      <c r="G92" s="140"/>
      <c r="H92" s="141"/>
      <c r="I92" s="78" t="s">
        <v>350</v>
      </c>
      <c r="J92" s="75"/>
      <c r="K92" s="75"/>
      <c r="L92" s="75"/>
      <c r="M92" s="75"/>
      <c r="N92" s="75"/>
      <c r="O92" s="75"/>
      <c r="P92" s="75"/>
      <c r="Q92" s="75"/>
      <c r="R92" s="76"/>
      <c r="S92" s="78" t="s">
        <v>25</v>
      </c>
      <c r="T92" s="75"/>
      <c r="U92" s="75"/>
      <c r="V92" s="75"/>
      <c r="W92" s="75"/>
      <c r="X92" s="75"/>
      <c r="Y92" s="75"/>
      <c r="Z92" s="75"/>
      <c r="AA92" s="76"/>
      <c r="AB92" s="78" t="s">
        <v>351</v>
      </c>
      <c r="AC92" s="75"/>
      <c r="AD92" s="75"/>
      <c r="AE92" s="75"/>
      <c r="AF92" s="76"/>
      <c r="AG92" s="131">
        <v>5835</v>
      </c>
      <c r="AH92" s="75"/>
      <c r="AI92" s="75"/>
      <c r="AJ92" s="75"/>
      <c r="AK92" s="75"/>
      <c r="AL92" s="76"/>
      <c r="AM92" s="78" t="s">
        <v>49</v>
      </c>
      <c r="AN92" s="75"/>
      <c r="AO92" s="75"/>
      <c r="AP92" s="75"/>
      <c r="AQ92" s="75"/>
      <c r="AR92" s="76"/>
      <c r="AS92" s="78" t="s">
        <v>49</v>
      </c>
      <c r="AT92" s="75"/>
      <c r="AU92" s="75"/>
      <c r="AV92" s="75"/>
      <c r="AW92" s="76"/>
      <c r="AX92" s="132" t="s">
        <v>49</v>
      </c>
      <c r="AY92" s="75"/>
      <c r="AZ92" s="75"/>
      <c r="BA92" s="75"/>
      <c r="BB92" s="75"/>
      <c r="BC92" s="75"/>
      <c r="BD92" s="76"/>
      <c r="BE92" s="78" t="s">
        <v>49</v>
      </c>
      <c r="BF92" s="75"/>
      <c r="BG92" s="75"/>
      <c r="BH92" s="75"/>
      <c r="BI92" s="75"/>
      <c r="BJ92" s="76"/>
      <c r="BK92" s="133">
        <v>3646.65</v>
      </c>
      <c r="BL92" s="75"/>
      <c r="BM92" s="75"/>
      <c r="BN92" s="75"/>
      <c r="BO92" s="75"/>
      <c r="BP92" s="75"/>
      <c r="BQ92" s="75"/>
      <c r="BR92" s="76"/>
      <c r="BS92" s="1"/>
    </row>
    <row r="93" spans="1:71" ht="42.75" customHeight="1" x14ac:dyDescent="0.2">
      <c r="A93" s="139"/>
      <c r="B93" s="140"/>
      <c r="C93" s="140"/>
      <c r="D93" s="140"/>
      <c r="E93" s="140"/>
      <c r="F93" s="140"/>
      <c r="G93" s="140"/>
      <c r="H93" s="141"/>
      <c r="I93" s="78" t="s">
        <v>352</v>
      </c>
      <c r="J93" s="75"/>
      <c r="K93" s="75"/>
      <c r="L93" s="75"/>
      <c r="M93" s="75"/>
      <c r="N93" s="75"/>
      <c r="O93" s="75"/>
      <c r="P93" s="75"/>
      <c r="Q93" s="75"/>
      <c r="R93" s="76"/>
      <c r="S93" s="78" t="s">
        <v>25</v>
      </c>
      <c r="T93" s="75"/>
      <c r="U93" s="75"/>
      <c r="V93" s="75"/>
      <c r="W93" s="75"/>
      <c r="X93" s="75"/>
      <c r="Y93" s="75"/>
      <c r="Z93" s="75"/>
      <c r="AA93" s="76"/>
      <c r="AB93" s="78" t="s">
        <v>351</v>
      </c>
      <c r="AC93" s="75"/>
      <c r="AD93" s="75"/>
      <c r="AE93" s="75"/>
      <c r="AF93" s="76"/>
      <c r="AG93" s="131">
        <v>40335</v>
      </c>
      <c r="AH93" s="75"/>
      <c r="AI93" s="75"/>
      <c r="AJ93" s="75"/>
      <c r="AK93" s="75"/>
      <c r="AL93" s="76"/>
      <c r="AM93" s="78" t="s">
        <v>49</v>
      </c>
      <c r="AN93" s="75"/>
      <c r="AO93" s="75"/>
      <c r="AP93" s="75"/>
      <c r="AQ93" s="75"/>
      <c r="AR93" s="76"/>
      <c r="AS93" s="78" t="s">
        <v>49</v>
      </c>
      <c r="AT93" s="75"/>
      <c r="AU93" s="75"/>
      <c r="AV93" s="75"/>
      <c r="AW93" s="76"/>
      <c r="AX93" s="132" t="s">
        <v>49</v>
      </c>
      <c r="AY93" s="75"/>
      <c r="AZ93" s="75"/>
      <c r="BA93" s="75"/>
      <c r="BB93" s="75"/>
      <c r="BC93" s="75"/>
      <c r="BD93" s="76"/>
      <c r="BE93" s="78" t="s">
        <v>49</v>
      </c>
      <c r="BF93" s="75"/>
      <c r="BG93" s="75"/>
      <c r="BH93" s="75"/>
      <c r="BI93" s="75"/>
      <c r="BJ93" s="76"/>
      <c r="BK93" s="133">
        <v>25209.15</v>
      </c>
      <c r="BL93" s="75"/>
      <c r="BM93" s="75"/>
      <c r="BN93" s="75"/>
      <c r="BO93" s="75"/>
      <c r="BP93" s="75"/>
      <c r="BQ93" s="75"/>
      <c r="BR93" s="76"/>
      <c r="BS93" s="1"/>
    </row>
    <row r="94" spans="1:71" ht="21.75" customHeight="1" x14ac:dyDescent="0.2">
      <c r="A94" s="109" t="s">
        <v>353</v>
      </c>
      <c r="B94" s="63"/>
      <c r="C94" s="63"/>
      <c r="D94" s="63"/>
      <c r="E94" s="63"/>
      <c r="F94" s="63"/>
      <c r="G94" s="63"/>
      <c r="H94" s="67"/>
      <c r="I94" s="78" t="s">
        <v>49</v>
      </c>
      <c r="J94" s="75"/>
      <c r="K94" s="75"/>
      <c r="L94" s="75"/>
      <c r="M94" s="75"/>
      <c r="N94" s="75"/>
      <c r="O94" s="75"/>
      <c r="P94" s="75"/>
      <c r="Q94" s="75"/>
      <c r="R94" s="76"/>
      <c r="S94" s="78" t="s">
        <v>49</v>
      </c>
      <c r="T94" s="75"/>
      <c r="U94" s="75"/>
      <c r="V94" s="75"/>
      <c r="W94" s="75"/>
      <c r="X94" s="75"/>
      <c r="Y94" s="75"/>
      <c r="Z94" s="75"/>
      <c r="AA94" s="76"/>
      <c r="AB94" s="78" t="s">
        <v>49</v>
      </c>
      <c r="AC94" s="75"/>
      <c r="AD94" s="75"/>
      <c r="AE94" s="75"/>
      <c r="AF94" s="76"/>
      <c r="AG94" s="155">
        <v>0</v>
      </c>
      <c r="AH94" s="75"/>
      <c r="AI94" s="75"/>
      <c r="AJ94" s="75"/>
      <c r="AK94" s="75"/>
      <c r="AL94" s="76"/>
      <c r="AM94" s="78" t="s">
        <v>49</v>
      </c>
      <c r="AN94" s="75"/>
      <c r="AO94" s="75"/>
      <c r="AP94" s="75"/>
      <c r="AQ94" s="75"/>
      <c r="AR94" s="76"/>
      <c r="AS94" s="78" t="s">
        <v>49</v>
      </c>
      <c r="AT94" s="75"/>
      <c r="AU94" s="75"/>
      <c r="AV94" s="75"/>
      <c r="AW94" s="76"/>
      <c r="AX94" s="156">
        <v>0</v>
      </c>
      <c r="AY94" s="75"/>
      <c r="AZ94" s="75"/>
      <c r="BA94" s="75"/>
      <c r="BB94" s="75"/>
      <c r="BC94" s="75"/>
      <c r="BD94" s="76"/>
      <c r="BE94" s="78" t="s">
        <v>49</v>
      </c>
      <c r="BF94" s="75"/>
      <c r="BG94" s="75"/>
      <c r="BH94" s="75"/>
      <c r="BI94" s="75"/>
      <c r="BJ94" s="76"/>
      <c r="BK94" s="157" t="s">
        <v>49</v>
      </c>
      <c r="BL94" s="75"/>
      <c r="BM94" s="75"/>
      <c r="BN94" s="75"/>
      <c r="BO94" s="75"/>
      <c r="BP94" s="75"/>
      <c r="BQ94" s="75"/>
      <c r="BR94" s="76"/>
      <c r="BS94" s="1"/>
    </row>
    <row r="95" spans="1:71" ht="21.75" customHeight="1" x14ac:dyDescent="0.2">
      <c r="A95" s="64"/>
      <c r="B95" s="65"/>
      <c r="C95" s="65"/>
      <c r="D95" s="65"/>
      <c r="E95" s="65"/>
      <c r="F95" s="65"/>
      <c r="G95" s="65"/>
      <c r="H95" s="68"/>
      <c r="I95" s="78" t="s">
        <v>49</v>
      </c>
      <c r="J95" s="75"/>
      <c r="K95" s="75"/>
      <c r="L95" s="75"/>
      <c r="M95" s="75"/>
      <c r="N95" s="75"/>
      <c r="O95" s="75"/>
      <c r="P95" s="75"/>
      <c r="Q95" s="75"/>
      <c r="R95" s="76"/>
      <c r="S95" s="78" t="s">
        <v>49</v>
      </c>
      <c r="T95" s="75"/>
      <c r="U95" s="75"/>
      <c r="V95" s="75"/>
      <c r="W95" s="75"/>
      <c r="X95" s="75"/>
      <c r="Y95" s="75"/>
      <c r="Z95" s="75"/>
      <c r="AA95" s="76"/>
      <c r="AB95" s="78" t="s">
        <v>49</v>
      </c>
      <c r="AC95" s="75"/>
      <c r="AD95" s="75"/>
      <c r="AE95" s="75"/>
      <c r="AF95" s="76"/>
      <c r="AG95" s="155">
        <v>0</v>
      </c>
      <c r="AH95" s="75"/>
      <c r="AI95" s="75"/>
      <c r="AJ95" s="75"/>
      <c r="AK95" s="75"/>
      <c r="AL95" s="76"/>
      <c r="AM95" s="78" t="s">
        <v>49</v>
      </c>
      <c r="AN95" s="75"/>
      <c r="AO95" s="75"/>
      <c r="AP95" s="75"/>
      <c r="AQ95" s="75"/>
      <c r="AR95" s="76"/>
      <c r="AS95" s="78" t="s">
        <v>49</v>
      </c>
      <c r="AT95" s="75"/>
      <c r="AU95" s="75"/>
      <c r="AV95" s="75"/>
      <c r="AW95" s="76"/>
      <c r="AX95" s="156">
        <v>0</v>
      </c>
      <c r="AY95" s="75"/>
      <c r="AZ95" s="75"/>
      <c r="BA95" s="75"/>
      <c r="BB95" s="75"/>
      <c r="BC95" s="75"/>
      <c r="BD95" s="76"/>
      <c r="BE95" s="78" t="s">
        <v>49</v>
      </c>
      <c r="BF95" s="75"/>
      <c r="BG95" s="75"/>
      <c r="BH95" s="75"/>
      <c r="BI95" s="75"/>
      <c r="BJ95" s="76"/>
      <c r="BK95" s="157" t="s">
        <v>49</v>
      </c>
      <c r="BL95" s="75"/>
      <c r="BM95" s="75"/>
      <c r="BN95" s="75"/>
      <c r="BO95" s="75"/>
      <c r="BP95" s="75"/>
      <c r="BQ95" s="75"/>
      <c r="BR95" s="76"/>
      <c r="BS95" s="1"/>
    </row>
    <row r="96" spans="1:71" ht="24.75" customHeight="1" x14ac:dyDescent="0.2">
      <c r="A96" s="69"/>
      <c r="B96" s="70"/>
      <c r="C96" s="70"/>
      <c r="D96" s="70"/>
      <c r="E96" s="70"/>
      <c r="F96" s="70"/>
      <c r="G96" s="70"/>
      <c r="H96" s="71"/>
      <c r="I96" s="78" t="s">
        <v>49</v>
      </c>
      <c r="J96" s="75"/>
      <c r="K96" s="75"/>
      <c r="L96" s="75"/>
      <c r="M96" s="75"/>
      <c r="N96" s="75"/>
      <c r="O96" s="75"/>
      <c r="P96" s="75"/>
      <c r="Q96" s="75"/>
      <c r="R96" s="76"/>
      <c r="S96" s="78" t="s">
        <v>49</v>
      </c>
      <c r="T96" s="75"/>
      <c r="U96" s="75"/>
      <c r="V96" s="75"/>
      <c r="W96" s="75"/>
      <c r="X96" s="75"/>
      <c r="Y96" s="75"/>
      <c r="Z96" s="75"/>
      <c r="AA96" s="76"/>
      <c r="AB96" s="78" t="s">
        <v>49</v>
      </c>
      <c r="AC96" s="75"/>
      <c r="AD96" s="75"/>
      <c r="AE96" s="75"/>
      <c r="AF96" s="76"/>
      <c r="AG96" s="155">
        <v>0</v>
      </c>
      <c r="AH96" s="75"/>
      <c r="AI96" s="75"/>
      <c r="AJ96" s="75"/>
      <c r="AK96" s="75"/>
      <c r="AL96" s="76"/>
      <c r="AM96" s="78" t="s">
        <v>49</v>
      </c>
      <c r="AN96" s="75"/>
      <c r="AO96" s="75"/>
      <c r="AP96" s="75"/>
      <c r="AQ96" s="75"/>
      <c r="AR96" s="76"/>
      <c r="AS96" s="78" t="s">
        <v>49</v>
      </c>
      <c r="AT96" s="75"/>
      <c r="AU96" s="75"/>
      <c r="AV96" s="75"/>
      <c r="AW96" s="76"/>
      <c r="AX96" s="156">
        <v>0</v>
      </c>
      <c r="AY96" s="75"/>
      <c r="AZ96" s="75"/>
      <c r="BA96" s="75"/>
      <c r="BB96" s="75"/>
      <c r="BC96" s="75"/>
      <c r="BD96" s="76"/>
      <c r="BE96" s="78" t="s">
        <v>49</v>
      </c>
      <c r="BF96" s="75"/>
      <c r="BG96" s="75"/>
      <c r="BH96" s="75"/>
      <c r="BI96" s="75"/>
      <c r="BJ96" s="76"/>
      <c r="BK96" s="132" t="s">
        <v>49</v>
      </c>
      <c r="BL96" s="75"/>
      <c r="BM96" s="75"/>
      <c r="BN96" s="75"/>
      <c r="BO96" s="75"/>
      <c r="BP96" s="75"/>
      <c r="BQ96" s="75"/>
      <c r="BR96" s="76"/>
      <c r="BS96" s="1"/>
    </row>
    <row r="97" spans="1:71" ht="21.75" customHeight="1" x14ac:dyDescent="0.2">
      <c r="A97" s="109" t="s">
        <v>354</v>
      </c>
      <c r="B97" s="63"/>
      <c r="C97" s="63"/>
      <c r="D97" s="63"/>
      <c r="E97" s="63"/>
      <c r="F97" s="63"/>
      <c r="G97" s="63"/>
      <c r="H97" s="67"/>
      <c r="I97" s="78" t="s">
        <v>49</v>
      </c>
      <c r="J97" s="75"/>
      <c r="K97" s="75"/>
      <c r="L97" s="75"/>
      <c r="M97" s="75"/>
      <c r="N97" s="75"/>
      <c r="O97" s="75"/>
      <c r="P97" s="75"/>
      <c r="Q97" s="75"/>
      <c r="R97" s="76"/>
      <c r="S97" s="78" t="s">
        <v>49</v>
      </c>
      <c r="T97" s="75"/>
      <c r="U97" s="75"/>
      <c r="V97" s="75"/>
      <c r="W97" s="75"/>
      <c r="X97" s="75"/>
      <c r="Y97" s="75"/>
      <c r="Z97" s="75"/>
      <c r="AA97" s="76"/>
      <c r="AB97" s="78" t="s">
        <v>49</v>
      </c>
      <c r="AC97" s="75"/>
      <c r="AD97" s="75"/>
      <c r="AE97" s="75"/>
      <c r="AF97" s="76"/>
      <c r="AG97" s="155">
        <v>0</v>
      </c>
      <c r="AH97" s="75"/>
      <c r="AI97" s="75"/>
      <c r="AJ97" s="75"/>
      <c r="AK97" s="75"/>
      <c r="AL97" s="76"/>
      <c r="AM97" s="78" t="s">
        <v>49</v>
      </c>
      <c r="AN97" s="75"/>
      <c r="AO97" s="75"/>
      <c r="AP97" s="75"/>
      <c r="AQ97" s="75"/>
      <c r="AR97" s="76"/>
      <c r="AS97" s="78" t="s">
        <v>49</v>
      </c>
      <c r="AT97" s="75"/>
      <c r="AU97" s="75"/>
      <c r="AV97" s="75"/>
      <c r="AW97" s="76"/>
      <c r="AX97" s="156">
        <v>0</v>
      </c>
      <c r="AY97" s="75"/>
      <c r="AZ97" s="75"/>
      <c r="BA97" s="75"/>
      <c r="BB97" s="75"/>
      <c r="BC97" s="75"/>
      <c r="BD97" s="76"/>
      <c r="BE97" s="78" t="s">
        <v>49</v>
      </c>
      <c r="BF97" s="75"/>
      <c r="BG97" s="75"/>
      <c r="BH97" s="75"/>
      <c r="BI97" s="75"/>
      <c r="BJ97" s="76"/>
      <c r="BK97" s="132" t="s">
        <v>49</v>
      </c>
      <c r="BL97" s="75"/>
      <c r="BM97" s="75"/>
      <c r="BN97" s="75"/>
      <c r="BO97" s="75"/>
      <c r="BP97" s="75"/>
      <c r="BQ97" s="75"/>
      <c r="BR97" s="76"/>
      <c r="BS97" s="1"/>
    </row>
    <row r="98" spans="1:71" ht="21.75" customHeight="1" x14ac:dyDescent="0.2">
      <c r="A98" s="64"/>
      <c r="B98" s="65"/>
      <c r="C98" s="65"/>
      <c r="D98" s="65"/>
      <c r="E98" s="65"/>
      <c r="F98" s="65"/>
      <c r="G98" s="65"/>
      <c r="H98" s="68"/>
      <c r="I98" s="78" t="s">
        <v>49</v>
      </c>
      <c r="J98" s="75"/>
      <c r="K98" s="75"/>
      <c r="L98" s="75"/>
      <c r="M98" s="75"/>
      <c r="N98" s="75"/>
      <c r="O98" s="75"/>
      <c r="P98" s="75"/>
      <c r="Q98" s="75"/>
      <c r="R98" s="76"/>
      <c r="S98" s="78" t="s">
        <v>49</v>
      </c>
      <c r="T98" s="75"/>
      <c r="U98" s="75"/>
      <c r="V98" s="75"/>
      <c r="W98" s="75"/>
      <c r="X98" s="75"/>
      <c r="Y98" s="75"/>
      <c r="Z98" s="75"/>
      <c r="AA98" s="76"/>
      <c r="AB98" s="78" t="s">
        <v>49</v>
      </c>
      <c r="AC98" s="75"/>
      <c r="AD98" s="75"/>
      <c r="AE98" s="75"/>
      <c r="AF98" s="76"/>
      <c r="AG98" s="155">
        <v>0</v>
      </c>
      <c r="AH98" s="75"/>
      <c r="AI98" s="75"/>
      <c r="AJ98" s="75"/>
      <c r="AK98" s="75"/>
      <c r="AL98" s="76"/>
      <c r="AM98" s="78" t="s">
        <v>49</v>
      </c>
      <c r="AN98" s="75"/>
      <c r="AO98" s="75"/>
      <c r="AP98" s="75"/>
      <c r="AQ98" s="75"/>
      <c r="AR98" s="76"/>
      <c r="AS98" s="78" t="s">
        <v>49</v>
      </c>
      <c r="AT98" s="75"/>
      <c r="AU98" s="75"/>
      <c r="AV98" s="75"/>
      <c r="AW98" s="76"/>
      <c r="AX98" s="156">
        <v>0</v>
      </c>
      <c r="AY98" s="75"/>
      <c r="AZ98" s="75"/>
      <c r="BA98" s="75"/>
      <c r="BB98" s="75"/>
      <c r="BC98" s="75"/>
      <c r="BD98" s="76"/>
      <c r="BE98" s="78" t="s">
        <v>49</v>
      </c>
      <c r="BF98" s="75"/>
      <c r="BG98" s="75"/>
      <c r="BH98" s="75"/>
      <c r="BI98" s="75"/>
      <c r="BJ98" s="76"/>
      <c r="BK98" s="132"/>
      <c r="BL98" s="75"/>
      <c r="BM98" s="75"/>
      <c r="BN98" s="75"/>
      <c r="BO98" s="75"/>
      <c r="BP98" s="75"/>
      <c r="BQ98" s="75"/>
      <c r="BR98" s="76"/>
      <c r="BS98" s="1"/>
    </row>
    <row r="99" spans="1:71" ht="69.75" customHeight="1" x14ac:dyDescent="0.2">
      <c r="A99" s="69"/>
      <c r="B99" s="70"/>
      <c r="C99" s="70"/>
      <c r="D99" s="70"/>
      <c r="E99" s="70"/>
      <c r="F99" s="70"/>
      <c r="G99" s="70"/>
      <c r="H99" s="71"/>
      <c r="I99" s="78" t="s">
        <v>355</v>
      </c>
      <c r="J99" s="75"/>
      <c r="K99" s="75"/>
      <c r="L99" s="75"/>
      <c r="M99" s="75"/>
      <c r="N99" s="75"/>
      <c r="O99" s="75"/>
      <c r="P99" s="75"/>
      <c r="Q99" s="75"/>
      <c r="R99" s="76"/>
      <c r="S99" s="78" t="s">
        <v>25</v>
      </c>
      <c r="T99" s="75"/>
      <c r="U99" s="75"/>
      <c r="V99" s="75"/>
      <c r="W99" s="75"/>
      <c r="X99" s="75"/>
      <c r="Y99" s="75"/>
      <c r="Z99" s="75"/>
      <c r="AA99" s="76"/>
      <c r="AB99" s="130">
        <v>42180</v>
      </c>
      <c r="AC99" s="75"/>
      <c r="AD99" s="75"/>
      <c r="AE99" s="75"/>
      <c r="AF99" s="76"/>
      <c r="AG99" s="131">
        <v>850</v>
      </c>
      <c r="AH99" s="75"/>
      <c r="AI99" s="75"/>
      <c r="AJ99" s="75"/>
      <c r="AK99" s="75"/>
      <c r="AL99" s="76"/>
      <c r="AM99" s="78" t="s">
        <v>49</v>
      </c>
      <c r="AN99" s="75"/>
      <c r="AO99" s="75"/>
      <c r="AP99" s="75"/>
      <c r="AQ99" s="75"/>
      <c r="AR99" s="76"/>
      <c r="AS99" s="78" t="s">
        <v>49</v>
      </c>
      <c r="AT99" s="75"/>
      <c r="AU99" s="75"/>
      <c r="AV99" s="75"/>
      <c r="AW99" s="76"/>
      <c r="AX99" s="132" t="s">
        <v>49</v>
      </c>
      <c r="AY99" s="75"/>
      <c r="AZ99" s="75"/>
      <c r="BA99" s="75"/>
      <c r="BB99" s="75"/>
      <c r="BC99" s="75"/>
      <c r="BD99" s="76"/>
      <c r="BE99" s="78" t="s">
        <v>49</v>
      </c>
      <c r="BF99" s="75"/>
      <c r="BG99" s="75"/>
      <c r="BH99" s="75"/>
      <c r="BI99" s="75"/>
      <c r="BJ99" s="76"/>
      <c r="BK99" s="133">
        <v>531.4</v>
      </c>
      <c r="BL99" s="75"/>
      <c r="BM99" s="75"/>
      <c r="BN99" s="75"/>
      <c r="BO99" s="75"/>
      <c r="BP99" s="75"/>
      <c r="BQ99" s="75"/>
      <c r="BR99" s="76"/>
      <c r="BS99" s="1"/>
    </row>
    <row r="100" spans="1:71" ht="86.25" customHeight="1" x14ac:dyDescent="0.2">
      <c r="A100" s="109" t="s">
        <v>356</v>
      </c>
      <c r="B100" s="63"/>
      <c r="C100" s="63"/>
      <c r="D100" s="63"/>
      <c r="E100" s="63"/>
      <c r="F100" s="63"/>
      <c r="G100" s="63"/>
      <c r="H100" s="67"/>
      <c r="I100" s="78" t="s">
        <v>357</v>
      </c>
      <c r="J100" s="75"/>
      <c r="K100" s="75"/>
      <c r="L100" s="75"/>
      <c r="M100" s="75"/>
      <c r="N100" s="75"/>
      <c r="O100" s="75"/>
      <c r="P100" s="75"/>
      <c r="Q100" s="75"/>
      <c r="R100" s="76"/>
      <c r="S100" s="78" t="s">
        <v>25</v>
      </c>
      <c r="T100" s="75"/>
      <c r="U100" s="75"/>
      <c r="V100" s="75"/>
      <c r="W100" s="75"/>
      <c r="X100" s="75"/>
      <c r="Y100" s="75"/>
      <c r="Z100" s="75"/>
      <c r="AA100" s="76"/>
      <c r="AB100" s="78" t="s">
        <v>351</v>
      </c>
      <c r="AC100" s="75"/>
      <c r="AD100" s="75"/>
      <c r="AE100" s="75"/>
      <c r="AF100" s="76"/>
      <c r="AG100" s="131">
        <v>1708500</v>
      </c>
      <c r="AH100" s="75"/>
      <c r="AI100" s="75"/>
      <c r="AJ100" s="75"/>
      <c r="AK100" s="75"/>
      <c r="AL100" s="76"/>
      <c r="AM100" s="78" t="s">
        <v>49</v>
      </c>
      <c r="AN100" s="75"/>
      <c r="AO100" s="75"/>
      <c r="AP100" s="75"/>
      <c r="AQ100" s="75"/>
      <c r="AR100" s="76"/>
      <c r="AS100" s="78" t="s">
        <v>49</v>
      </c>
      <c r="AT100" s="75"/>
      <c r="AU100" s="75"/>
      <c r="AV100" s="75"/>
      <c r="AW100" s="76"/>
      <c r="AX100" s="132" t="s">
        <v>49</v>
      </c>
      <c r="AY100" s="75"/>
      <c r="AZ100" s="75"/>
      <c r="BA100" s="75"/>
      <c r="BB100" s="75"/>
      <c r="BC100" s="75"/>
      <c r="BD100" s="76"/>
      <c r="BE100" s="78" t="s">
        <v>49</v>
      </c>
      <c r="BF100" s="75"/>
      <c r="BG100" s="75"/>
      <c r="BH100" s="75"/>
      <c r="BI100" s="75"/>
      <c r="BJ100" s="76"/>
      <c r="BK100" s="133">
        <v>1067812.5</v>
      </c>
      <c r="BL100" s="75"/>
      <c r="BM100" s="75"/>
      <c r="BN100" s="75"/>
      <c r="BO100" s="75"/>
      <c r="BP100" s="75"/>
      <c r="BQ100" s="75"/>
      <c r="BR100" s="76"/>
      <c r="BS100" s="1"/>
    </row>
    <row r="101" spans="1:71" ht="83.25" customHeight="1" x14ac:dyDescent="0.2">
      <c r="A101" s="109" t="s">
        <v>356</v>
      </c>
      <c r="B101" s="63"/>
      <c r="C101" s="63"/>
      <c r="D101" s="63"/>
      <c r="E101" s="63"/>
      <c r="F101" s="63"/>
      <c r="G101" s="63"/>
      <c r="H101" s="67"/>
      <c r="I101" s="78" t="s">
        <v>358</v>
      </c>
      <c r="J101" s="75"/>
      <c r="K101" s="75"/>
      <c r="L101" s="75"/>
      <c r="M101" s="75"/>
      <c r="N101" s="75"/>
      <c r="O101" s="75"/>
      <c r="P101" s="75"/>
      <c r="Q101" s="75"/>
      <c r="R101" s="76"/>
      <c r="S101" s="78" t="s">
        <v>25</v>
      </c>
      <c r="T101" s="75"/>
      <c r="U101" s="75"/>
      <c r="V101" s="75"/>
      <c r="W101" s="75"/>
      <c r="X101" s="75"/>
      <c r="Y101" s="75"/>
      <c r="Z101" s="75"/>
      <c r="AA101" s="76"/>
      <c r="AB101" s="78" t="s">
        <v>351</v>
      </c>
      <c r="AC101" s="75"/>
      <c r="AD101" s="75"/>
      <c r="AE101" s="75"/>
      <c r="AF101" s="76"/>
      <c r="AG101" s="131">
        <v>1167000</v>
      </c>
      <c r="AH101" s="75"/>
      <c r="AI101" s="75"/>
      <c r="AJ101" s="75"/>
      <c r="AK101" s="75"/>
      <c r="AL101" s="76"/>
      <c r="AM101" s="78" t="s">
        <v>49</v>
      </c>
      <c r="AN101" s="75"/>
      <c r="AO101" s="75"/>
      <c r="AP101" s="75"/>
      <c r="AQ101" s="75"/>
      <c r="AR101" s="76"/>
      <c r="AS101" s="78" t="s">
        <v>49</v>
      </c>
      <c r="AT101" s="75"/>
      <c r="AU101" s="75"/>
      <c r="AV101" s="75"/>
      <c r="AW101" s="76"/>
      <c r="AX101" s="132" t="s">
        <v>49</v>
      </c>
      <c r="AY101" s="75"/>
      <c r="AZ101" s="75"/>
      <c r="BA101" s="75"/>
      <c r="BB101" s="75"/>
      <c r="BC101" s="75"/>
      <c r="BD101" s="76"/>
      <c r="BE101" s="78" t="s">
        <v>49</v>
      </c>
      <c r="BF101" s="75"/>
      <c r="BG101" s="75"/>
      <c r="BH101" s="75"/>
      <c r="BI101" s="75"/>
      <c r="BJ101" s="76"/>
      <c r="BK101" s="133">
        <v>729375</v>
      </c>
      <c r="BL101" s="75"/>
      <c r="BM101" s="75"/>
      <c r="BN101" s="75"/>
      <c r="BO101" s="75"/>
      <c r="BP101" s="75"/>
      <c r="BQ101" s="75"/>
      <c r="BR101" s="76"/>
      <c r="BS101" s="1"/>
    </row>
    <row r="102" spans="1:71" ht="82.5" customHeight="1" x14ac:dyDescent="0.2">
      <c r="A102" s="109" t="s">
        <v>356</v>
      </c>
      <c r="B102" s="63"/>
      <c r="C102" s="63"/>
      <c r="D102" s="63"/>
      <c r="E102" s="63"/>
      <c r="F102" s="63"/>
      <c r="G102" s="63"/>
      <c r="H102" s="67"/>
      <c r="I102" s="78" t="s">
        <v>359</v>
      </c>
      <c r="J102" s="75"/>
      <c r="K102" s="75"/>
      <c r="L102" s="75"/>
      <c r="M102" s="75"/>
      <c r="N102" s="75"/>
      <c r="O102" s="75"/>
      <c r="P102" s="75"/>
      <c r="Q102" s="75"/>
      <c r="R102" s="76"/>
      <c r="S102" s="78" t="s">
        <v>25</v>
      </c>
      <c r="T102" s="75"/>
      <c r="U102" s="75"/>
      <c r="V102" s="75"/>
      <c r="W102" s="75"/>
      <c r="X102" s="75"/>
      <c r="Y102" s="75"/>
      <c r="Z102" s="75"/>
      <c r="AA102" s="76"/>
      <c r="AB102" s="78" t="s">
        <v>351</v>
      </c>
      <c r="AC102" s="75"/>
      <c r="AD102" s="75"/>
      <c r="AE102" s="75"/>
      <c r="AF102" s="76"/>
      <c r="AG102" s="131">
        <v>4680</v>
      </c>
      <c r="AH102" s="75"/>
      <c r="AI102" s="75"/>
      <c r="AJ102" s="75"/>
      <c r="AK102" s="75"/>
      <c r="AL102" s="76"/>
      <c r="AM102" s="78" t="s">
        <v>49</v>
      </c>
      <c r="AN102" s="75"/>
      <c r="AO102" s="75"/>
      <c r="AP102" s="75"/>
      <c r="AQ102" s="75"/>
      <c r="AR102" s="76"/>
      <c r="AS102" s="78" t="s">
        <v>49</v>
      </c>
      <c r="AT102" s="75"/>
      <c r="AU102" s="75"/>
      <c r="AV102" s="75"/>
      <c r="AW102" s="76"/>
      <c r="AX102" s="132" t="s">
        <v>49</v>
      </c>
      <c r="AY102" s="75"/>
      <c r="AZ102" s="75"/>
      <c r="BA102" s="75"/>
      <c r="BB102" s="75"/>
      <c r="BC102" s="75"/>
      <c r="BD102" s="76"/>
      <c r="BE102" s="78" t="s">
        <v>49</v>
      </c>
      <c r="BF102" s="75"/>
      <c r="BG102" s="75"/>
      <c r="BH102" s="75"/>
      <c r="BI102" s="75"/>
      <c r="BJ102" s="76"/>
      <c r="BK102" s="133">
        <v>2925</v>
      </c>
      <c r="BL102" s="75"/>
      <c r="BM102" s="75"/>
      <c r="BN102" s="75"/>
      <c r="BO102" s="75"/>
      <c r="BP102" s="75"/>
      <c r="BQ102" s="75"/>
      <c r="BR102" s="76"/>
      <c r="BS102" s="1"/>
    </row>
    <row r="103" spans="1:71" ht="11.25" customHeight="1" x14ac:dyDescent="0.2">
      <c r="A103" s="102" t="s">
        <v>327</v>
      </c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7"/>
      <c r="AG103" s="158">
        <f>AG92+AG93+AG99+AG100+AG101+AG102+AG91</f>
        <v>2929830</v>
      </c>
      <c r="AH103" s="63"/>
      <c r="AI103" s="63"/>
      <c r="AJ103" s="63"/>
      <c r="AK103" s="63"/>
      <c r="AL103" s="67"/>
      <c r="AM103" s="107"/>
      <c r="AN103" s="63"/>
      <c r="AO103" s="63"/>
      <c r="AP103" s="63"/>
      <c r="AQ103" s="63"/>
      <c r="AR103" s="67"/>
      <c r="AS103" s="149"/>
      <c r="AT103" s="65"/>
      <c r="AU103" s="65"/>
      <c r="AV103" s="65"/>
      <c r="AW103" s="68"/>
      <c r="AX103" s="148">
        <v>0</v>
      </c>
      <c r="AY103" s="63"/>
      <c r="AZ103" s="63"/>
      <c r="BA103" s="63"/>
      <c r="BB103" s="63"/>
      <c r="BC103" s="63"/>
      <c r="BD103" s="67"/>
      <c r="BE103" s="150">
        <v>0</v>
      </c>
      <c r="BF103" s="65"/>
      <c r="BG103" s="65"/>
      <c r="BH103" s="65"/>
      <c r="BI103" s="65"/>
      <c r="BJ103" s="68"/>
      <c r="BK103" s="158">
        <f>BK92+BK93+BK99+BK100+BK101+BK102+BK91</f>
        <v>1831910.55</v>
      </c>
      <c r="BL103" s="63"/>
      <c r="BM103" s="63"/>
      <c r="BN103" s="63"/>
      <c r="BO103" s="63"/>
      <c r="BP103" s="63"/>
      <c r="BQ103" s="63"/>
      <c r="BR103" s="67"/>
      <c r="BS103" s="1"/>
    </row>
    <row r="104" spans="1:71" ht="11.25" customHeight="1" x14ac:dyDescent="0.2">
      <c r="A104" s="69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1"/>
      <c r="AG104" s="69"/>
      <c r="AH104" s="70"/>
      <c r="AI104" s="70"/>
      <c r="AJ104" s="70"/>
      <c r="AK104" s="70"/>
      <c r="AL104" s="71"/>
      <c r="AM104" s="69"/>
      <c r="AN104" s="70"/>
      <c r="AO104" s="70"/>
      <c r="AP104" s="70"/>
      <c r="AQ104" s="70"/>
      <c r="AR104" s="71"/>
      <c r="AS104" s="69"/>
      <c r="AT104" s="70"/>
      <c r="AU104" s="70"/>
      <c r="AV104" s="70"/>
      <c r="AW104" s="71"/>
      <c r="AX104" s="69"/>
      <c r="AY104" s="70"/>
      <c r="AZ104" s="70"/>
      <c r="BA104" s="70"/>
      <c r="BB104" s="70"/>
      <c r="BC104" s="70"/>
      <c r="BD104" s="71"/>
      <c r="BE104" s="69"/>
      <c r="BF104" s="70"/>
      <c r="BG104" s="70"/>
      <c r="BH104" s="70"/>
      <c r="BI104" s="70"/>
      <c r="BJ104" s="71"/>
      <c r="BK104" s="69"/>
      <c r="BL104" s="70"/>
      <c r="BM104" s="70"/>
      <c r="BN104" s="70"/>
      <c r="BO104" s="70"/>
      <c r="BP104" s="70"/>
      <c r="BQ104" s="70"/>
      <c r="BR104" s="71"/>
      <c r="BS104" s="1"/>
    </row>
    <row r="105" spans="1:71" ht="11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</row>
    <row r="106" spans="1:71" ht="15" customHeight="1" x14ac:dyDescent="0.25">
      <c r="A106" s="123" t="s">
        <v>360</v>
      </c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</row>
    <row r="107" spans="1:71" ht="11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</row>
    <row r="108" spans="1:71" ht="11.25" customHeight="1" x14ac:dyDescent="0.2">
      <c r="A108" s="159" t="s">
        <v>361</v>
      </c>
      <c r="B108" s="63"/>
      <c r="C108" s="63"/>
      <c r="D108" s="63"/>
      <c r="E108" s="63"/>
      <c r="F108" s="63"/>
      <c r="G108" s="63"/>
      <c r="H108" s="67"/>
      <c r="I108" s="159" t="s">
        <v>362</v>
      </c>
      <c r="J108" s="63"/>
      <c r="K108" s="63"/>
      <c r="L108" s="63"/>
      <c r="M108" s="63"/>
      <c r="N108" s="63"/>
      <c r="O108" s="63"/>
      <c r="P108" s="67"/>
      <c r="Q108" s="159" t="s">
        <v>363</v>
      </c>
      <c r="R108" s="63"/>
      <c r="S108" s="63"/>
      <c r="T108" s="63"/>
      <c r="U108" s="63"/>
      <c r="V108" s="63"/>
      <c r="W108" s="63"/>
      <c r="X108" s="136" t="s">
        <v>43</v>
      </c>
      <c r="Y108" s="63"/>
      <c r="Z108" s="63"/>
      <c r="AA108" s="67"/>
      <c r="AB108" s="142" t="s">
        <v>315</v>
      </c>
      <c r="AC108" s="63"/>
      <c r="AD108" s="63"/>
      <c r="AE108" s="63"/>
      <c r="AF108" s="67"/>
      <c r="AG108" s="142" t="s">
        <v>347</v>
      </c>
      <c r="AH108" s="63"/>
      <c r="AI108" s="63"/>
      <c r="AJ108" s="63"/>
      <c r="AK108" s="63"/>
      <c r="AL108" s="67"/>
      <c r="AM108" s="143" t="s">
        <v>364</v>
      </c>
      <c r="AN108" s="63"/>
      <c r="AO108" s="63"/>
      <c r="AP108" s="63"/>
      <c r="AQ108" s="63"/>
      <c r="AR108" s="67"/>
      <c r="AS108" s="142" t="s">
        <v>318</v>
      </c>
      <c r="AT108" s="63"/>
      <c r="AU108" s="63"/>
      <c r="AV108" s="63"/>
      <c r="AW108" s="67"/>
      <c r="AX108" s="142" t="s">
        <v>319</v>
      </c>
      <c r="AY108" s="63"/>
      <c r="AZ108" s="63"/>
      <c r="BA108" s="63"/>
      <c r="BB108" s="63"/>
      <c r="BC108" s="63"/>
      <c r="BD108" s="67"/>
      <c r="BE108" s="142" t="s">
        <v>365</v>
      </c>
      <c r="BF108" s="63"/>
      <c r="BG108" s="63"/>
      <c r="BH108" s="63"/>
      <c r="BI108" s="63"/>
      <c r="BJ108" s="67"/>
      <c r="BK108" s="143" t="s">
        <v>366</v>
      </c>
      <c r="BL108" s="63"/>
      <c r="BM108" s="63"/>
      <c r="BN108" s="63"/>
      <c r="BO108" s="63"/>
      <c r="BP108" s="63"/>
      <c r="BQ108" s="63"/>
      <c r="BR108" s="67"/>
      <c r="BS108" s="1"/>
    </row>
    <row r="109" spans="1:71" ht="11.25" customHeight="1" x14ac:dyDescent="0.2">
      <c r="A109" s="64"/>
      <c r="B109" s="65"/>
      <c r="C109" s="65"/>
      <c r="D109" s="65"/>
      <c r="E109" s="65"/>
      <c r="F109" s="65"/>
      <c r="G109" s="65"/>
      <c r="H109" s="68"/>
      <c r="I109" s="64"/>
      <c r="J109" s="65"/>
      <c r="K109" s="65"/>
      <c r="L109" s="65"/>
      <c r="M109" s="65"/>
      <c r="N109" s="65"/>
      <c r="O109" s="65"/>
      <c r="P109" s="68"/>
      <c r="Q109" s="64"/>
      <c r="R109" s="65"/>
      <c r="S109" s="65"/>
      <c r="T109" s="65"/>
      <c r="U109" s="65"/>
      <c r="V109" s="65"/>
      <c r="W109" s="65"/>
      <c r="X109" s="64"/>
      <c r="Y109" s="65"/>
      <c r="Z109" s="65"/>
      <c r="AA109" s="68"/>
      <c r="AB109" s="64"/>
      <c r="AC109" s="65"/>
      <c r="AD109" s="65"/>
      <c r="AE109" s="65"/>
      <c r="AF109" s="68"/>
      <c r="AG109" s="64"/>
      <c r="AH109" s="65"/>
      <c r="AI109" s="65"/>
      <c r="AJ109" s="65"/>
      <c r="AK109" s="65"/>
      <c r="AL109" s="68"/>
      <c r="AM109" s="65"/>
      <c r="AN109" s="65"/>
      <c r="AO109" s="65"/>
      <c r="AP109" s="65"/>
      <c r="AQ109" s="65"/>
      <c r="AR109" s="68"/>
      <c r="AS109" s="64"/>
      <c r="AT109" s="65"/>
      <c r="AU109" s="65"/>
      <c r="AV109" s="65"/>
      <c r="AW109" s="68"/>
      <c r="AX109" s="64"/>
      <c r="AY109" s="65"/>
      <c r="AZ109" s="65"/>
      <c r="BA109" s="65"/>
      <c r="BB109" s="65"/>
      <c r="BC109" s="65"/>
      <c r="BD109" s="68"/>
      <c r="BE109" s="64"/>
      <c r="BF109" s="65"/>
      <c r="BG109" s="65"/>
      <c r="BH109" s="65"/>
      <c r="BI109" s="65"/>
      <c r="BJ109" s="68"/>
      <c r="BK109" s="65"/>
      <c r="BL109" s="65"/>
      <c r="BM109" s="65"/>
      <c r="BN109" s="65"/>
      <c r="BO109" s="65"/>
      <c r="BP109" s="65"/>
      <c r="BQ109" s="65"/>
      <c r="BR109" s="68"/>
      <c r="BS109" s="1"/>
    </row>
    <row r="110" spans="1:71" ht="11.25" customHeight="1" x14ac:dyDescent="0.2">
      <c r="A110" s="64"/>
      <c r="B110" s="65"/>
      <c r="C110" s="65"/>
      <c r="D110" s="65"/>
      <c r="E110" s="65"/>
      <c r="F110" s="65"/>
      <c r="G110" s="65"/>
      <c r="H110" s="68"/>
      <c r="I110" s="64"/>
      <c r="J110" s="65"/>
      <c r="K110" s="65"/>
      <c r="L110" s="65"/>
      <c r="M110" s="65"/>
      <c r="N110" s="65"/>
      <c r="O110" s="65"/>
      <c r="P110" s="68"/>
      <c r="Q110" s="64"/>
      <c r="R110" s="65"/>
      <c r="S110" s="65"/>
      <c r="T110" s="65"/>
      <c r="U110" s="65"/>
      <c r="V110" s="65"/>
      <c r="W110" s="65"/>
      <c r="X110" s="64"/>
      <c r="Y110" s="65"/>
      <c r="Z110" s="65"/>
      <c r="AA110" s="68"/>
      <c r="AB110" s="64"/>
      <c r="AC110" s="65"/>
      <c r="AD110" s="65"/>
      <c r="AE110" s="65"/>
      <c r="AF110" s="68"/>
      <c r="AG110" s="64"/>
      <c r="AH110" s="65"/>
      <c r="AI110" s="65"/>
      <c r="AJ110" s="65"/>
      <c r="AK110" s="65"/>
      <c r="AL110" s="68"/>
      <c r="AM110" s="65"/>
      <c r="AN110" s="65"/>
      <c r="AO110" s="65"/>
      <c r="AP110" s="65"/>
      <c r="AQ110" s="65"/>
      <c r="AR110" s="68"/>
      <c r="AS110" s="64"/>
      <c r="AT110" s="65"/>
      <c r="AU110" s="65"/>
      <c r="AV110" s="65"/>
      <c r="AW110" s="68"/>
      <c r="AX110" s="64"/>
      <c r="AY110" s="65"/>
      <c r="AZ110" s="65"/>
      <c r="BA110" s="65"/>
      <c r="BB110" s="65"/>
      <c r="BC110" s="65"/>
      <c r="BD110" s="68"/>
      <c r="BE110" s="64"/>
      <c r="BF110" s="65"/>
      <c r="BG110" s="65"/>
      <c r="BH110" s="65"/>
      <c r="BI110" s="65"/>
      <c r="BJ110" s="68"/>
      <c r="BK110" s="65"/>
      <c r="BL110" s="65"/>
      <c r="BM110" s="65"/>
      <c r="BN110" s="65"/>
      <c r="BO110" s="65"/>
      <c r="BP110" s="65"/>
      <c r="BQ110" s="65"/>
      <c r="BR110" s="68"/>
      <c r="BS110" s="1"/>
    </row>
    <row r="111" spans="1:71" ht="11.25" customHeight="1" x14ac:dyDescent="0.2">
      <c r="A111" s="69"/>
      <c r="B111" s="70"/>
      <c r="C111" s="70"/>
      <c r="D111" s="70"/>
      <c r="E111" s="70"/>
      <c r="F111" s="70"/>
      <c r="G111" s="70"/>
      <c r="H111" s="71"/>
      <c r="I111" s="69"/>
      <c r="J111" s="70"/>
      <c r="K111" s="70"/>
      <c r="L111" s="70"/>
      <c r="M111" s="70"/>
      <c r="N111" s="70"/>
      <c r="O111" s="70"/>
      <c r="P111" s="71"/>
      <c r="Q111" s="69"/>
      <c r="R111" s="70"/>
      <c r="S111" s="70"/>
      <c r="T111" s="70"/>
      <c r="U111" s="70"/>
      <c r="V111" s="70"/>
      <c r="W111" s="70"/>
      <c r="X111" s="69"/>
      <c r="Y111" s="70"/>
      <c r="Z111" s="70"/>
      <c r="AA111" s="71"/>
      <c r="AB111" s="69"/>
      <c r="AC111" s="70"/>
      <c r="AD111" s="70"/>
      <c r="AE111" s="70"/>
      <c r="AF111" s="71"/>
      <c r="AG111" s="69"/>
      <c r="AH111" s="70"/>
      <c r="AI111" s="70"/>
      <c r="AJ111" s="70"/>
      <c r="AK111" s="70"/>
      <c r="AL111" s="71"/>
      <c r="AM111" s="70"/>
      <c r="AN111" s="70"/>
      <c r="AO111" s="70"/>
      <c r="AP111" s="70"/>
      <c r="AQ111" s="70"/>
      <c r="AR111" s="71"/>
      <c r="AS111" s="69"/>
      <c r="AT111" s="70"/>
      <c r="AU111" s="70"/>
      <c r="AV111" s="70"/>
      <c r="AW111" s="71"/>
      <c r="AX111" s="69"/>
      <c r="AY111" s="70"/>
      <c r="AZ111" s="70"/>
      <c r="BA111" s="70"/>
      <c r="BB111" s="70"/>
      <c r="BC111" s="70"/>
      <c r="BD111" s="71"/>
      <c r="BE111" s="69"/>
      <c r="BF111" s="70"/>
      <c r="BG111" s="70"/>
      <c r="BH111" s="70"/>
      <c r="BI111" s="70"/>
      <c r="BJ111" s="71"/>
      <c r="BK111" s="70"/>
      <c r="BL111" s="70"/>
      <c r="BM111" s="70"/>
      <c r="BN111" s="70"/>
      <c r="BO111" s="70"/>
      <c r="BP111" s="70"/>
      <c r="BQ111" s="70"/>
      <c r="BR111" s="71"/>
      <c r="BS111" s="1"/>
    </row>
    <row r="112" spans="1:71" ht="11.25" customHeight="1" x14ac:dyDescent="0.2">
      <c r="A112" s="106">
        <v>1</v>
      </c>
      <c r="B112" s="75"/>
      <c r="C112" s="75"/>
      <c r="D112" s="75"/>
      <c r="E112" s="75"/>
      <c r="F112" s="75"/>
      <c r="G112" s="75"/>
      <c r="H112" s="76"/>
      <c r="I112" s="106">
        <v>2</v>
      </c>
      <c r="J112" s="75"/>
      <c r="K112" s="75"/>
      <c r="L112" s="75"/>
      <c r="M112" s="75"/>
      <c r="N112" s="75"/>
      <c r="O112" s="75"/>
      <c r="P112" s="76"/>
      <c r="Q112" s="106">
        <v>3</v>
      </c>
      <c r="R112" s="75"/>
      <c r="S112" s="75"/>
      <c r="T112" s="75"/>
      <c r="U112" s="75"/>
      <c r="V112" s="75"/>
      <c r="W112" s="76"/>
      <c r="X112" s="161">
        <v>4</v>
      </c>
      <c r="Y112" s="75"/>
      <c r="Z112" s="75"/>
      <c r="AA112" s="76"/>
      <c r="AB112" s="106">
        <v>5</v>
      </c>
      <c r="AC112" s="75"/>
      <c r="AD112" s="75"/>
      <c r="AE112" s="75"/>
      <c r="AF112" s="75"/>
      <c r="AG112" s="106">
        <v>6</v>
      </c>
      <c r="AH112" s="75"/>
      <c r="AI112" s="75"/>
      <c r="AJ112" s="75"/>
      <c r="AK112" s="75"/>
      <c r="AL112" s="76"/>
      <c r="AM112" s="106">
        <v>7</v>
      </c>
      <c r="AN112" s="75"/>
      <c r="AO112" s="75"/>
      <c r="AP112" s="75"/>
      <c r="AQ112" s="75"/>
      <c r="AR112" s="76"/>
      <c r="AS112" s="106">
        <v>8</v>
      </c>
      <c r="AT112" s="75"/>
      <c r="AU112" s="75"/>
      <c r="AV112" s="75"/>
      <c r="AW112" s="75"/>
      <c r="AX112" s="106">
        <v>9</v>
      </c>
      <c r="AY112" s="75"/>
      <c r="AZ112" s="75"/>
      <c r="BA112" s="75"/>
      <c r="BB112" s="75"/>
      <c r="BC112" s="75"/>
      <c r="BD112" s="76"/>
      <c r="BE112" s="106">
        <v>10</v>
      </c>
      <c r="BF112" s="75"/>
      <c r="BG112" s="75"/>
      <c r="BH112" s="75"/>
      <c r="BI112" s="75"/>
      <c r="BJ112" s="76"/>
      <c r="BK112" s="106">
        <v>11</v>
      </c>
      <c r="BL112" s="75"/>
      <c r="BM112" s="75"/>
      <c r="BN112" s="75"/>
      <c r="BO112" s="75"/>
      <c r="BP112" s="75"/>
      <c r="BQ112" s="75"/>
      <c r="BR112" s="76"/>
      <c r="BS112" s="1"/>
    </row>
    <row r="113" spans="1:71" ht="11.25" customHeight="1" x14ac:dyDescent="0.2">
      <c r="A113" s="144" t="s">
        <v>49</v>
      </c>
      <c r="B113" s="75"/>
      <c r="C113" s="75"/>
      <c r="D113" s="75"/>
      <c r="E113" s="75"/>
      <c r="F113" s="75"/>
      <c r="G113" s="75"/>
      <c r="H113" s="76"/>
      <c r="I113" s="144" t="s">
        <v>49</v>
      </c>
      <c r="J113" s="75"/>
      <c r="K113" s="75"/>
      <c r="L113" s="75"/>
      <c r="M113" s="75"/>
      <c r="N113" s="75"/>
      <c r="O113" s="75"/>
      <c r="P113" s="76"/>
      <c r="Q113" s="144" t="s">
        <v>49</v>
      </c>
      <c r="R113" s="75"/>
      <c r="S113" s="75"/>
      <c r="T113" s="75"/>
      <c r="U113" s="75"/>
      <c r="V113" s="75"/>
      <c r="W113" s="76"/>
      <c r="X113" s="160" t="s">
        <v>49</v>
      </c>
      <c r="Y113" s="75"/>
      <c r="Z113" s="75"/>
      <c r="AA113" s="76"/>
      <c r="AB113" s="144" t="s">
        <v>49</v>
      </c>
      <c r="AC113" s="75"/>
      <c r="AD113" s="75"/>
      <c r="AE113" s="75"/>
      <c r="AF113" s="76"/>
      <c r="AG113" s="144" t="s">
        <v>49</v>
      </c>
      <c r="AH113" s="75"/>
      <c r="AI113" s="75"/>
      <c r="AJ113" s="75"/>
      <c r="AK113" s="75"/>
      <c r="AL113" s="76"/>
      <c r="AM113" s="144" t="s">
        <v>49</v>
      </c>
      <c r="AN113" s="75"/>
      <c r="AO113" s="75"/>
      <c r="AP113" s="75"/>
      <c r="AQ113" s="75"/>
      <c r="AR113" s="76"/>
      <c r="AS113" s="144"/>
      <c r="AT113" s="75"/>
      <c r="AU113" s="75"/>
      <c r="AV113" s="75"/>
      <c r="AW113" s="76"/>
      <c r="AX113" s="160" t="s">
        <v>49</v>
      </c>
      <c r="AY113" s="75"/>
      <c r="AZ113" s="75"/>
      <c r="BA113" s="75"/>
      <c r="BB113" s="75"/>
      <c r="BC113" s="75"/>
      <c r="BD113" s="76"/>
      <c r="BE113" s="144"/>
      <c r="BF113" s="75"/>
      <c r="BG113" s="75"/>
      <c r="BH113" s="75"/>
      <c r="BI113" s="75"/>
      <c r="BJ113" s="76"/>
      <c r="BK113" s="145" t="s">
        <v>49</v>
      </c>
      <c r="BL113" s="75"/>
      <c r="BM113" s="75"/>
      <c r="BN113" s="75"/>
      <c r="BO113" s="75"/>
      <c r="BP113" s="75"/>
      <c r="BQ113" s="75"/>
      <c r="BR113" s="76"/>
      <c r="BS113" s="1"/>
    </row>
    <row r="114" spans="1:71" ht="11.25" customHeight="1" x14ac:dyDescent="0.2">
      <c r="A114" s="144" t="s">
        <v>49</v>
      </c>
      <c r="B114" s="75"/>
      <c r="C114" s="75"/>
      <c r="D114" s="75"/>
      <c r="E114" s="75"/>
      <c r="F114" s="75"/>
      <c r="G114" s="75"/>
      <c r="H114" s="76"/>
      <c r="I114" s="144" t="s">
        <v>49</v>
      </c>
      <c r="J114" s="75"/>
      <c r="K114" s="75"/>
      <c r="L114" s="75"/>
      <c r="M114" s="75"/>
      <c r="N114" s="75"/>
      <c r="O114" s="75"/>
      <c r="P114" s="76"/>
      <c r="Q114" s="144" t="s">
        <v>49</v>
      </c>
      <c r="R114" s="75"/>
      <c r="S114" s="75"/>
      <c r="T114" s="75"/>
      <c r="U114" s="75"/>
      <c r="V114" s="75"/>
      <c r="W114" s="76"/>
      <c r="X114" s="160" t="s">
        <v>49</v>
      </c>
      <c r="Y114" s="75"/>
      <c r="Z114" s="75"/>
      <c r="AA114" s="76"/>
      <c r="AB114" s="144" t="s">
        <v>49</v>
      </c>
      <c r="AC114" s="75"/>
      <c r="AD114" s="75"/>
      <c r="AE114" s="75"/>
      <c r="AF114" s="76"/>
      <c r="AG114" s="144" t="s">
        <v>49</v>
      </c>
      <c r="AH114" s="75"/>
      <c r="AI114" s="75"/>
      <c r="AJ114" s="75"/>
      <c r="AK114" s="75"/>
      <c r="AL114" s="76"/>
      <c r="AM114" s="144" t="s">
        <v>49</v>
      </c>
      <c r="AN114" s="75"/>
      <c r="AO114" s="75"/>
      <c r="AP114" s="75"/>
      <c r="AQ114" s="75"/>
      <c r="AR114" s="76"/>
      <c r="AS114" s="144"/>
      <c r="AT114" s="75"/>
      <c r="AU114" s="75"/>
      <c r="AV114" s="75"/>
      <c r="AW114" s="76"/>
      <c r="AX114" s="160" t="s">
        <v>49</v>
      </c>
      <c r="AY114" s="75"/>
      <c r="AZ114" s="75"/>
      <c r="BA114" s="75"/>
      <c r="BB114" s="75"/>
      <c r="BC114" s="75"/>
      <c r="BD114" s="76"/>
      <c r="BE114" s="144"/>
      <c r="BF114" s="75"/>
      <c r="BG114" s="75"/>
      <c r="BH114" s="75"/>
      <c r="BI114" s="75"/>
      <c r="BJ114" s="76"/>
      <c r="BK114" s="145" t="s">
        <v>49</v>
      </c>
      <c r="BL114" s="75"/>
      <c r="BM114" s="75"/>
      <c r="BN114" s="75"/>
      <c r="BO114" s="75"/>
      <c r="BP114" s="75"/>
      <c r="BQ114" s="75"/>
      <c r="BR114" s="76"/>
      <c r="BS114" s="1"/>
    </row>
    <row r="115" spans="1:71" ht="11.25" customHeight="1" x14ac:dyDescent="0.2">
      <c r="A115" s="102" t="s">
        <v>367</v>
      </c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7"/>
      <c r="AG115" s="148">
        <v>0</v>
      </c>
      <c r="AH115" s="63"/>
      <c r="AI115" s="63"/>
      <c r="AJ115" s="63"/>
      <c r="AK115" s="63"/>
      <c r="AL115" s="67"/>
      <c r="AM115" s="107"/>
      <c r="AN115" s="63"/>
      <c r="AO115" s="63"/>
      <c r="AP115" s="63"/>
      <c r="AQ115" s="63"/>
      <c r="AR115" s="67"/>
      <c r="AS115" s="149"/>
      <c r="AT115" s="65"/>
      <c r="AU115" s="65"/>
      <c r="AV115" s="65"/>
      <c r="AW115" s="68"/>
      <c r="AX115" s="148">
        <v>0</v>
      </c>
      <c r="AY115" s="63"/>
      <c r="AZ115" s="63"/>
      <c r="BA115" s="63"/>
      <c r="BB115" s="63"/>
      <c r="BC115" s="63"/>
      <c r="BD115" s="67"/>
      <c r="BE115" s="150">
        <v>0</v>
      </c>
      <c r="BF115" s="65"/>
      <c r="BG115" s="65"/>
      <c r="BH115" s="65"/>
      <c r="BI115" s="65"/>
      <c r="BJ115" s="68"/>
      <c r="BK115" s="148">
        <v>0</v>
      </c>
      <c r="BL115" s="63"/>
      <c r="BM115" s="63"/>
      <c r="BN115" s="63"/>
      <c r="BO115" s="63"/>
      <c r="BP115" s="63"/>
      <c r="BQ115" s="63"/>
      <c r="BR115" s="67"/>
      <c r="BS115" s="1"/>
    </row>
    <row r="116" spans="1:71" ht="11.25" customHeight="1" x14ac:dyDescent="0.2">
      <c r="A116" s="69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1"/>
      <c r="AG116" s="69"/>
      <c r="AH116" s="70"/>
      <c r="AI116" s="70"/>
      <c r="AJ116" s="70"/>
      <c r="AK116" s="70"/>
      <c r="AL116" s="71"/>
      <c r="AM116" s="69"/>
      <c r="AN116" s="70"/>
      <c r="AO116" s="70"/>
      <c r="AP116" s="70"/>
      <c r="AQ116" s="70"/>
      <c r="AR116" s="71"/>
      <c r="AS116" s="69"/>
      <c r="AT116" s="70"/>
      <c r="AU116" s="70"/>
      <c r="AV116" s="70"/>
      <c r="AW116" s="71"/>
      <c r="AX116" s="69"/>
      <c r="AY116" s="70"/>
      <c r="AZ116" s="70"/>
      <c r="BA116" s="70"/>
      <c r="BB116" s="70"/>
      <c r="BC116" s="70"/>
      <c r="BD116" s="71"/>
      <c r="BE116" s="69"/>
      <c r="BF116" s="70"/>
      <c r="BG116" s="70"/>
      <c r="BH116" s="70"/>
      <c r="BI116" s="70"/>
      <c r="BJ116" s="71"/>
      <c r="BK116" s="69"/>
      <c r="BL116" s="70"/>
      <c r="BM116" s="70"/>
      <c r="BN116" s="70"/>
      <c r="BO116" s="70"/>
      <c r="BP116" s="70"/>
      <c r="BQ116" s="70"/>
      <c r="BR116" s="71"/>
      <c r="BS116" s="1"/>
    </row>
    <row r="117" spans="1:71" ht="11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</row>
    <row r="118" spans="1:71" ht="15" customHeight="1" x14ac:dyDescent="0.25">
      <c r="A118" s="123" t="s">
        <v>368</v>
      </c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1"/>
    </row>
    <row r="119" spans="1:71" ht="15" customHeight="1" x14ac:dyDescent="0.25">
      <c r="A119" s="123" t="s">
        <v>369</v>
      </c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</row>
    <row r="120" spans="1:71" ht="11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</row>
    <row r="121" spans="1:71" ht="15" customHeight="1" x14ac:dyDescent="0.2">
      <c r="A121" s="162" t="s">
        <v>370</v>
      </c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</row>
    <row r="122" spans="1:71" ht="11.25" customHeight="1" x14ac:dyDescent="0.2">
      <c r="A122" s="159" t="s">
        <v>311</v>
      </c>
      <c r="B122" s="63"/>
      <c r="C122" s="63"/>
      <c r="D122" s="63"/>
      <c r="E122" s="63"/>
      <c r="F122" s="63"/>
      <c r="G122" s="63"/>
      <c r="H122" s="67"/>
      <c r="I122" s="142" t="s">
        <v>371</v>
      </c>
      <c r="J122" s="63"/>
      <c r="K122" s="63"/>
      <c r="L122" s="63"/>
      <c r="M122" s="63"/>
      <c r="N122" s="63"/>
      <c r="O122" s="63"/>
      <c r="P122" s="63"/>
      <c r="Q122" s="67"/>
      <c r="R122" s="136" t="s">
        <v>313</v>
      </c>
      <c r="S122" s="63"/>
      <c r="T122" s="63"/>
      <c r="U122" s="67"/>
      <c r="V122" s="136" t="s">
        <v>314</v>
      </c>
      <c r="W122" s="63"/>
      <c r="X122" s="63"/>
      <c r="Y122" s="63"/>
      <c r="Z122" s="63"/>
      <c r="AA122" s="67"/>
      <c r="AB122" s="142" t="s">
        <v>372</v>
      </c>
      <c r="AC122" s="63"/>
      <c r="AD122" s="63"/>
      <c r="AE122" s="63"/>
      <c r="AF122" s="67"/>
      <c r="AG122" s="142" t="s">
        <v>373</v>
      </c>
      <c r="AH122" s="63"/>
      <c r="AI122" s="63"/>
      <c r="AJ122" s="63"/>
      <c r="AK122" s="63"/>
      <c r="AL122" s="67"/>
      <c r="AM122" s="142" t="s">
        <v>374</v>
      </c>
      <c r="AN122" s="63"/>
      <c r="AO122" s="63"/>
      <c r="AP122" s="67"/>
      <c r="AQ122" s="142" t="s">
        <v>375</v>
      </c>
      <c r="AR122" s="63"/>
      <c r="AS122" s="63"/>
      <c r="AT122" s="63"/>
      <c r="AU122" s="67"/>
      <c r="AV122" s="142" t="s">
        <v>376</v>
      </c>
      <c r="AW122" s="63"/>
      <c r="AX122" s="63"/>
      <c r="AY122" s="63"/>
      <c r="AZ122" s="63"/>
      <c r="BA122" s="142" t="s">
        <v>377</v>
      </c>
      <c r="BB122" s="63"/>
      <c r="BC122" s="63"/>
      <c r="BD122" s="63"/>
      <c r="BE122" s="63"/>
      <c r="BF122" s="67"/>
      <c r="BG122" s="143" t="s">
        <v>320</v>
      </c>
      <c r="BH122" s="63"/>
      <c r="BI122" s="63"/>
      <c r="BJ122" s="67"/>
      <c r="BK122" s="143" t="s">
        <v>321</v>
      </c>
      <c r="BL122" s="63"/>
      <c r="BM122" s="63"/>
      <c r="BN122" s="63"/>
      <c r="BO122" s="63"/>
      <c r="BP122" s="63"/>
      <c r="BQ122" s="63"/>
      <c r="BR122" s="67"/>
      <c r="BS122" s="1"/>
    </row>
    <row r="123" spans="1:71" ht="11.25" customHeight="1" x14ac:dyDescent="0.2">
      <c r="A123" s="64"/>
      <c r="B123" s="65"/>
      <c r="C123" s="65"/>
      <c r="D123" s="65"/>
      <c r="E123" s="65"/>
      <c r="F123" s="65"/>
      <c r="G123" s="65"/>
      <c r="H123" s="68"/>
      <c r="I123" s="64"/>
      <c r="J123" s="65"/>
      <c r="K123" s="65"/>
      <c r="L123" s="65"/>
      <c r="M123" s="65"/>
      <c r="N123" s="65"/>
      <c r="O123" s="65"/>
      <c r="P123" s="65"/>
      <c r="Q123" s="68"/>
      <c r="R123" s="64"/>
      <c r="S123" s="65"/>
      <c r="T123" s="65"/>
      <c r="U123" s="68"/>
      <c r="V123" s="64"/>
      <c r="W123" s="65"/>
      <c r="X123" s="65"/>
      <c r="Y123" s="65"/>
      <c r="Z123" s="65"/>
      <c r="AA123" s="68"/>
      <c r="AB123" s="64"/>
      <c r="AC123" s="65"/>
      <c r="AD123" s="65"/>
      <c r="AE123" s="65"/>
      <c r="AF123" s="68"/>
      <c r="AG123" s="64"/>
      <c r="AH123" s="65"/>
      <c r="AI123" s="65"/>
      <c r="AJ123" s="65"/>
      <c r="AK123" s="65"/>
      <c r="AL123" s="68"/>
      <c r="AM123" s="64"/>
      <c r="AN123" s="65"/>
      <c r="AO123" s="65"/>
      <c r="AP123" s="68"/>
      <c r="AQ123" s="64"/>
      <c r="AR123" s="65"/>
      <c r="AS123" s="65"/>
      <c r="AT123" s="65"/>
      <c r="AU123" s="68"/>
      <c r="AV123" s="64"/>
      <c r="AW123" s="65"/>
      <c r="AX123" s="65"/>
      <c r="AY123" s="65"/>
      <c r="AZ123" s="65"/>
      <c r="BA123" s="64"/>
      <c r="BB123" s="65"/>
      <c r="BC123" s="65"/>
      <c r="BD123" s="65"/>
      <c r="BE123" s="65"/>
      <c r="BF123" s="68"/>
      <c r="BG123" s="65"/>
      <c r="BH123" s="65"/>
      <c r="BI123" s="65"/>
      <c r="BJ123" s="68"/>
      <c r="BK123" s="65"/>
      <c r="BL123" s="65"/>
      <c r="BM123" s="65"/>
      <c r="BN123" s="65"/>
      <c r="BO123" s="65"/>
      <c r="BP123" s="65"/>
      <c r="BQ123" s="65"/>
      <c r="BR123" s="68"/>
      <c r="BS123" s="1"/>
    </row>
    <row r="124" spans="1:71" ht="11.25" customHeight="1" x14ac:dyDescent="0.2">
      <c r="A124" s="64"/>
      <c r="B124" s="65"/>
      <c r="C124" s="65"/>
      <c r="D124" s="65"/>
      <c r="E124" s="65"/>
      <c r="F124" s="65"/>
      <c r="G124" s="65"/>
      <c r="H124" s="68"/>
      <c r="I124" s="64"/>
      <c r="J124" s="65"/>
      <c r="K124" s="65"/>
      <c r="L124" s="65"/>
      <c r="M124" s="65"/>
      <c r="N124" s="65"/>
      <c r="O124" s="65"/>
      <c r="P124" s="65"/>
      <c r="Q124" s="68"/>
      <c r="R124" s="64"/>
      <c r="S124" s="65"/>
      <c r="T124" s="65"/>
      <c r="U124" s="68"/>
      <c r="V124" s="64"/>
      <c r="W124" s="65"/>
      <c r="X124" s="65"/>
      <c r="Y124" s="65"/>
      <c r="Z124" s="65"/>
      <c r="AA124" s="68"/>
      <c r="AB124" s="64"/>
      <c r="AC124" s="65"/>
      <c r="AD124" s="65"/>
      <c r="AE124" s="65"/>
      <c r="AF124" s="68"/>
      <c r="AG124" s="64"/>
      <c r="AH124" s="65"/>
      <c r="AI124" s="65"/>
      <c r="AJ124" s="65"/>
      <c r="AK124" s="65"/>
      <c r="AL124" s="68"/>
      <c r="AM124" s="64"/>
      <c r="AN124" s="65"/>
      <c r="AO124" s="65"/>
      <c r="AP124" s="68"/>
      <c r="AQ124" s="64"/>
      <c r="AR124" s="65"/>
      <c r="AS124" s="65"/>
      <c r="AT124" s="65"/>
      <c r="AU124" s="68"/>
      <c r="AV124" s="64"/>
      <c r="AW124" s="65"/>
      <c r="AX124" s="65"/>
      <c r="AY124" s="65"/>
      <c r="AZ124" s="65"/>
      <c r="BA124" s="64"/>
      <c r="BB124" s="65"/>
      <c r="BC124" s="65"/>
      <c r="BD124" s="65"/>
      <c r="BE124" s="65"/>
      <c r="BF124" s="68"/>
      <c r="BG124" s="65"/>
      <c r="BH124" s="65"/>
      <c r="BI124" s="65"/>
      <c r="BJ124" s="68"/>
      <c r="BK124" s="65"/>
      <c r="BL124" s="65"/>
      <c r="BM124" s="65"/>
      <c r="BN124" s="65"/>
      <c r="BO124" s="65"/>
      <c r="BP124" s="65"/>
      <c r="BQ124" s="65"/>
      <c r="BR124" s="68"/>
      <c r="BS124" s="1"/>
    </row>
    <row r="125" spans="1:71" ht="11.25" customHeight="1" x14ac:dyDescent="0.2">
      <c r="A125" s="64"/>
      <c r="B125" s="65"/>
      <c r="C125" s="65"/>
      <c r="D125" s="65"/>
      <c r="E125" s="65"/>
      <c r="F125" s="65"/>
      <c r="G125" s="65"/>
      <c r="H125" s="68"/>
      <c r="I125" s="64"/>
      <c r="J125" s="65"/>
      <c r="K125" s="65"/>
      <c r="L125" s="65"/>
      <c r="M125" s="65"/>
      <c r="N125" s="65"/>
      <c r="O125" s="65"/>
      <c r="P125" s="65"/>
      <c r="Q125" s="68"/>
      <c r="R125" s="64"/>
      <c r="S125" s="65"/>
      <c r="T125" s="65"/>
      <c r="U125" s="68"/>
      <c r="V125" s="64"/>
      <c r="W125" s="65"/>
      <c r="X125" s="65"/>
      <c r="Y125" s="65"/>
      <c r="Z125" s="65"/>
      <c r="AA125" s="68"/>
      <c r="AB125" s="64"/>
      <c r="AC125" s="65"/>
      <c r="AD125" s="65"/>
      <c r="AE125" s="65"/>
      <c r="AF125" s="68"/>
      <c r="AG125" s="64"/>
      <c r="AH125" s="65"/>
      <c r="AI125" s="65"/>
      <c r="AJ125" s="65"/>
      <c r="AK125" s="65"/>
      <c r="AL125" s="68"/>
      <c r="AM125" s="64"/>
      <c r="AN125" s="65"/>
      <c r="AO125" s="65"/>
      <c r="AP125" s="68"/>
      <c r="AQ125" s="64"/>
      <c r="AR125" s="65"/>
      <c r="AS125" s="65"/>
      <c r="AT125" s="65"/>
      <c r="AU125" s="68"/>
      <c r="AV125" s="64"/>
      <c r="AW125" s="65"/>
      <c r="AX125" s="65"/>
      <c r="AY125" s="65"/>
      <c r="AZ125" s="65"/>
      <c r="BA125" s="64"/>
      <c r="BB125" s="65"/>
      <c r="BC125" s="65"/>
      <c r="BD125" s="65"/>
      <c r="BE125" s="65"/>
      <c r="BF125" s="68"/>
      <c r="BG125" s="65"/>
      <c r="BH125" s="65"/>
      <c r="BI125" s="65"/>
      <c r="BJ125" s="68"/>
      <c r="BK125" s="65"/>
      <c r="BL125" s="65"/>
      <c r="BM125" s="65"/>
      <c r="BN125" s="65"/>
      <c r="BO125" s="65"/>
      <c r="BP125" s="65"/>
      <c r="BQ125" s="65"/>
      <c r="BR125" s="68"/>
      <c r="BS125" s="1"/>
    </row>
    <row r="126" spans="1:71" ht="11.25" customHeight="1" x14ac:dyDescent="0.2">
      <c r="A126" s="64"/>
      <c r="B126" s="65"/>
      <c r="C126" s="65"/>
      <c r="D126" s="65"/>
      <c r="E126" s="65"/>
      <c r="F126" s="65"/>
      <c r="G126" s="65"/>
      <c r="H126" s="68"/>
      <c r="I126" s="64"/>
      <c r="J126" s="65"/>
      <c r="K126" s="65"/>
      <c r="L126" s="65"/>
      <c r="M126" s="65"/>
      <c r="N126" s="65"/>
      <c r="O126" s="65"/>
      <c r="P126" s="65"/>
      <c r="Q126" s="68"/>
      <c r="R126" s="64"/>
      <c r="S126" s="65"/>
      <c r="T126" s="65"/>
      <c r="U126" s="68"/>
      <c r="V126" s="64"/>
      <c r="W126" s="65"/>
      <c r="X126" s="65"/>
      <c r="Y126" s="65"/>
      <c r="Z126" s="65"/>
      <c r="AA126" s="68"/>
      <c r="AB126" s="64"/>
      <c r="AC126" s="65"/>
      <c r="AD126" s="65"/>
      <c r="AE126" s="65"/>
      <c r="AF126" s="68"/>
      <c r="AG126" s="64"/>
      <c r="AH126" s="65"/>
      <c r="AI126" s="65"/>
      <c r="AJ126" s="65"/>
      <c r="AK126" s="65"/>
      <c r="AL126" s="68"/>
      <c r="AM126" s="64"/>
      <c r="AN126" s="65"/>
      <c r="AO126" s="65"/>
      <c r="AP126" s="68"/>
      <c r="AQ126" s="64"/>
      <c r="AR126" s="65"/>
      <c r="AS126" s="65"/>
      <c r="AT126" s="65"/>
      <c r="AU126" s="68"/>
      <c r="AV126" s="64"/>
      <c r="AW126" s="65"/>
      <c r="AX126" s="65"/>
      <c r="AY126" s="65"/>
      <c r="AZ126" s="65"/>
      <c r="BA126" s="64"/>
      <c r="BB126" s="65"/>
      <c r="BC126" s="65"/>
      <c r="BD126" s="65"/>
      <c r="BE126" s="65"/>
      <c r="BF126" s="68"/>
      <c r="BG126" s="65"/>
      <c r="BH126" s="65"/>
      <c r="BI126" s="65"/>
      <c r="BJ126" s="68"/>
      <c r="BK126" s="65"/>
      <c r="BL126" s="65"/>
      <c r="BM126" s="65"/>
      <c r="BN126" s="65"/>
      <c r="BO126" s="65"/>
      <c r="BP126" s="65"/>
      <c r="BQ126" s="65"/>
      <c r="BR126" s="68"/>
      <c r="BS126" s="1"/>
    </row>
    <row r="127" spans="1:71" ht="11.25" customHeight="1" x14ac:dyDescent="0.2">
      <c r="A127" s="69"/>
      <c r="B127" s="70"/>
      <c r="C127" s="70"/>
      <c r="D127" s="70"/>
      <c r="E127" s="70"/>
      <c r="F127" s="70"/>
      <c r="G127" s="70"/>
      <c r="H127" s="71"/>
      <c r="I127" s="69"/>
      <c r="J127" s="70"/>
      <c r="K127" s="70"/>
      <c r="L127" s="70"/>
      <c r="M127" s="70"/>
      <c r="N127" s="70"/>
      <c r="O127" s="70"/>
      <c r="P127" s="70"/>
      <c r="Q127" s="71"/>
      <c r="R127" s="69"/>
      <c r="S127" s="70"/>
      <c r="T127" s="70"/>
      <c r="U127" s="71"/>
      <c r="V127" s="69"/>
      <c r="W127" s="70"/>
      <c r="X127" s="70"/>
      <c r="Y127" s="70"/>
      <c r="Z127" s="70"/>
      <c r="AA127" s="71"/>
      <c r="AB127" s="69"/>
      <c r="AC127" s="70"/>
      <c r="AD127" s="70"/>
      <c r="AE127" s="70"/>
      <c r="AF127" s="71"/>
      <c r="AG127" s="69"/>
      <c r="AH127" s="70"/>
      <c r="AI127" s="70"/>
      <c r="AJ127" s="70"/>
      <c r="AK127" s="70"/>
      <c r="AL127" s="71"/>
      <c r="AM127" s="69"/>
      <c r="AN127" s="70"/>
      <c r="AO127" s="70"/>
      <c r="AP127" s="71"/>
      <c r="AQ127" s="69"/>
      <c r="AR127" s="70"/>
      <c r="AS127" s="70"/>
      <c r="AT127" s="70"/>
      <c r="AU127" s="71"/>
      <c r="AV127" s="69"/>
      <c r="AW127" s="70"/>
      <c r="AX127" s="70"/>
      <c r="AY127" s="70"/>
      <c r="AZ127" s="70"/>
      <c r="BA127" s="69"/>
      <c r="BB127" s="70"/>
      <c r="BC127" s="70"/>
      <c r="BD127" s="70"/>
      <c r="BE127" s="70"/>
      <c r="BF127" s="71"/>
      <c r="BG127" s="70"/>
      <c r="BH127" s="70"/>
      <c r="BI127" s="70"/>
      <c r="BJ127" s="71"/>
      <c r="BK127" s="70"/>
      <c r="BL127" s="70"/>
      <c r="BM127" s="70"/>
      <c r="BN127" s="70"/>
      <c r="BO127" s="70"/>
      <c r="BP127" s="70"/>
      <c r="BQ127" s="70"/>
      <c r="BR127" s="71"/>
      <c r="BS127" s="1"/>
    </row>
    <row r="128" spans="1:71" ht="11.25" customHeight="1" x14ac:dyDescent="0.2">
      <c r="A128" s="106">
        <v>1</v>
      </c>
      <c r="B128" s="75"/>
      <c r="C128" s="75"/>
      <c r="D128" s="75"/>
      <c r="E128" s="75"/>
      <c r="F128" s="75"/>
      <c r="G128" s="75"/>
      <c r="H128" s="76"/>
      <c r="I128" s="106">
        <v>2</v>
      </c>
      <c r="J128" s="75"/>
      <c r="K128" s="75"/>
      <c r="L128" s="75"/>
      <c r="M128" s="75"/>
      <c r="N128" s="75"/>
      <c r="O128" s="75"/>
      <c r="P128" s="75"/>
      <c r="Q128" s="76"/>
      <c r="R128" s="106">
        <v>3</v>
      </c>
      <c r="S128" s="75"/>
      <c r="T128" s="75"/>
      <c r="U128" s="76"/>
      <c r="V128" s="106">
        <v>4</v>
      </c>
      <c r="W128" s="75"/>
      <c r="X128" s="75"/>
      <c r="Y128" s="75"/>
      <c r="Z128" s="75"/>
      <c r="AA128" s="76"/>
      <c r="AB128" s="106">
        <v>5</v>
      </c>
      <c r="AC128" s="75"/>
      <c r="AD128" s="75"/>
      <c r="AE128" s="75"/>
      <c r="AF128" s="75"/>
      <c r="AG128" s="106">
        <v>6</v>
      </c>
      <c r="AH128" s="75"/>
      <c r="AI128" s="75"/>
      <c r="AJ128" s="75"/>
      <c r="AK128" s="75"/>
      <c r="AL128" s="76"/>
      <c r="AM128" s="106">
        <v>7</v>
      </c>
      <c r="AN128" s="75"/>
      <c r="AO128" s="75"/>
      <c r="AP128" s="76"/>
      <c r="AQ128" s="106">
        <v>8</v>
      </c>
      <c r="AR128" s="75"/>
      <c r="AS128" s="75"/>
      <c r="AT128" s="75"/>
      <c r="AU128" s="75"/>
      <c r="AV128" s="106">
        <v>9</v>
      </c>
      <c r="AW128" s="75"/>
      <c r="AX128" s="75"/>
      <c r="AY128" s="75"/>
      <c r="AZ128" s="75"/>
      <c r="BA128" s="106">
        <v>10</v>
      </c>
      <c r="BB128" s="75"/>
      <c r="BC128" s="75"/>
      <c r="BD128" s="75"/>
      <c r="BE128" s="75"/>
      <c r="BF128" s="76"/>
      <c r="BG128" s="161">
        <v>11</v>
      </c>
      <c r="BH128" s="75"/>
      <c r="BI128" s="75"/>
      <c r="BJ128" s="76"/>
      <c r="BK128" s="106">
        <v>12</v>
      </c>
      <c r="BL128" s="75"/>
      <c r="BM128" s="75"/>
      <c r="BN128" s="75"/>
      <c r="BO128" s="75"/>
      <c r="BP128" s="75"/>
      <c r="BQ128" s="75"/>
      <c r="BR128" s="76"/>
      <c r="BS128" s="1"/>
    </row>
    <row r="129" spans="1:71" ht="32.25" customHeight="1" x14ac:dyDescent="0.2">
      <c r="A129" s="109" t="s">
        <v>322</v>
      </c>
      <c r="B129" s="63"/>
      <c r="C129" s="63"/>
      <c r="D129" s="63"/>
      <c r="E129" s="63"/>
      <c r="F129" s="63"/>
      <c r="G129" s="63"/>
      <c r="H129" s="67"/>
      <c r="I129" s="144"/>
      <c r="J129" s="75"/>
      <c r="K129" s="75"/>
      <c r="L129" s="75"/>
      <c r="M129" s="75"/>
      <c r="N129" s="75"/>
      <c r="O129" s="75"/>
      <c r="P129" s="75"/>
      <c r="Q129" s="76"/>
      <c r="R129" s="167">
        <v>0</v>
      </c>
      <c r="S129" s="75"/>
      <c r="T129" s="75"/>
      <c r="U129" s="76"/>
      <c r="V129" s="144"/>
      <c r="W129" s="75"/>
      <c r="X129" s="75"/>
      <c r="Y129" s="75"/>
      <c r="Z129" s="75"/>
      <c r="AA129" s="76"/>
      <c r="AB129" s="144" t="s">
        <v>49</v>
      </c>
      <c r="AC129" s="75"/>
      <c r="AD129" s="75"/>
      <c r="AE129" s="75"/>
      <c r="AF129" s="76"/>
      <c r="AG129" s="151" t="s">
        <v>49</v>
      </c>
      <c r="AH129" s="75"/>
      <c r="AI129" s="75"/>
      <c r="AJ129" s="75"/>
      <c r="AK129" s="75"/>
      <c r="AL129" s="76"/>
      <c r="AM129" s="152"/>
      <c r="AN129" s="75"/>
      <c r="AO129" s="75"/>
      <c r="AP129" s="76"/>
      <c r="AQ129" s="152"/>
      <c r="AR129" s="75"/>
      <c r="AS129" s="75"/>
      <c r="AT129" s="75"/>
      <c r="AU129" s="76"/>
      <c r="AV129" s="152"/>
      <c r="AW129" s="75"/>
      <c r="AX129" s="75"/>
      <c r="AY129" s="75"/>
      <c r="AZ129" s="76"/>
      <c r="BA129" s="144"/>
      <c r="BB129" s="75"/>
      <c r="BC129" s="75"/>
      <c r="BD129" s="75"/>
      <c r="BE129" s="75"/>
      <c r="BF129" s="76"/>
      <c r="BG129" s="151" t="s">
        <v>49</v>
      </c>
      <c r="BH129" s="75"/>
      <c r="BI129" s="75"/>
      <c r="BJ129" s="76"/>
      <c r="BK129" s="145" t="s">
        <v>49</v>
      </c>
      <c r="BL129" s="75"/>
      <c r="BM129" s="75"/>
      <c r="BN129" s="75"/>
      <c r="BO129" s="75"/>
      <c r="BP129" s="75"/>
      <c r="BQ129" s="75"/>
      <c r="BR129" s="76"/>
      <c r="BS129" s="1"/>
    </row>
    <row r="130" spans="1:71" ht="11.25" customHeight="1" x14ac:dyDescent="0.2">
      <c r="A130" s="109" t="s">
        <v>323</v>
      </c>
      <c r="B130" s="63"/>
      <c r="C130" s="63"/>
      <c r="D130" s="63"/>
      <c r="E130" s="63"/>
      <c r="F130" s="63"/>
      <c r="G130" s="63"/>
      <c r="H130" s="67"/>
      <c r="I130" s="144"/>
      <c r="J130" s="75"/>
      <c r="K130" s="75"/>
      <c r="L130" s="75"/>
      <c r="M130" s="75"/>
      <c r="N130" s="75"/>
      <c r="O130" s="75"/>
      <c r="P130" s="75"/>
      <c r="Q130" s="76"/>
      <c r="R130" s="152" t="s">
        <v>49</v>
      </c>
      <c r="S130" s="75"/>
      <c r="T130" s="75"/>
      <c r="U130" s="76"/>
      <c r="V130" s="144"/>
      <c r="W130" s="75"/>
      <c r="X130" s="75"/>
      <c r="Y130" s="75"/>
      <c r="Z130" s="75"/>
      <c r="AA130" s="76"/>
      <c r="AB130" s="144" t="s">
        <v>49</v>
      </c>
      <c r="AC130" s="75"/>
      <c r="AD130" s="75"/>
      <c r="AE130" s="75"/>
      <c r="AF130" s="76"/>
      <c r="AG130" s="153">
        <v>0</v>
      </c>
      <c r="AH130" s="75"/>
      <c r="AI130" s="75"/>
      <c r="AJ130" s="75"/>
      <c r="AK130" s="75"/>
      <c r="AL130" s="76"/>
      <c r="AM130" s="152" t="s">
        <v>49</v>
      </c>
      <c r="AN130" s="75"/>
      <c r="AO130" s="75"/>
      <c r="AP130" s="76"/>
      <c r="AQ130" s="152" t="s">
        <v>49</v>
      </c>
      <c r="AR130" s="75"/>
      <c r="AS130" s="75"/>
      <c r="AT130" s="75"/>
      <c r="AU130" s="76"/>
      <c r="AV130" s="152" t="s">
        <v>49</v>
      </c>
      <c r="AW130" s="75"/>
      <c r="AX130" s="75"/>
      <c r="AY130" s="75"/>
      <c r="AZ130" s="76"/>
      <c r="BA130" s="144" t="s">
        <v>49</v>
      </c>
      <c r="BB130" s="75"/>
      <c r="BC130" s="75"/>
      <c r="BD130" s="75"/>
      <c r="BE130" s="75"/>
      <c r="BF130" s="76"/>
      <c r="BG130" s="153">
        <v>0</v>
      </c>
      <c r="BH130" s="75"/>
      <c r="BI130" s="75"/>
      <c r="BJ130" s="76"/>
      <c r="BK130" s="145" t="s">
        <v>49</v>
      </c>
      <c r="BL130" s="75"/>
      <c r="BM130" s="75"/>
      <c r="BN130" s="75"/>
      <c r="BO130" s="75"/>
      <c r="BP130" s="75"/>
      <c r="BQ130" s="75"/>
      <c r="BR130" s="76"/>
      <c r="BS130" s="1"/>
    </row>
    <row r="131" spans="1:71" ht="11.25" customHeight="1" x14ac:dyDescent="0.2">
      <c r="A131" s="64"/>
      <c r="B131" s="65"/>
      <c r="C131" s="65"/>
      <c r="D131" s="65"/>
      <c r="E131" s="65"/>
      <c r="F131" s="65"/>
      <c r="G131" s="65"/>
      <c r="H131" s="68"/>
      <c r="I131" s="144"/>
      <c r="J131" s="75"/>
      <c r="K131" s="75"/>
      <c r="L131" s="75"/>
      <c r="M131" s="75"/>
      <c r="N131" s="75"/>
      <c r="O131" s="75"/>
      <c r="P131" s="75"/>
      <c r="Q131" s="76"/>
      <c r="R131" s="152" t="s">
        <v>49</v>
      </c>
      <c r="S131" s="75"/>
      <c r="T131" s="75"/>
      <c r="U131" s="76"/>
      <c r="V131" s="144"/>
      <c r="W131" s="75"/>
      <c r="X131" s="75"/>
      <c r="Y131" s="75"/>
      <c r="Z131" s="75"/>
      <c r="AA131" s="76"/>
      <c r="AB131" s="144" t="s">
        <v>49</v>
      </c>
      <c r="AC131" s="75"/>
      <c r="AD131" s="75"/>
      <c r="AE131" s="75"/>
      <c r="AF131" s="76"/>
      <c r="AG131" s="153">
        <v>0</v>
      </c>
      <c r="AH131" s="75"/>
      <c r="AI131" s="75"/>
      <c r="AJ131" s="75"/>
      <c r="AK131" s="75"/>
      <c r="AL131" s="76"/>
      <c r="AM131" s="152" t="s">
        <v>49</v>
      </c>
      <c r="AN131" s="75"/>
      <c r="AO131" s="75"/>
      <c r="AP131" s="76"/>
      <c r="AQ131" s="152" t="s">
        <v>49</v>
      </c>
      <c r="AR131" s="75"/>
      <c r="AS131" s="75"/>
      <c r="AT131" s="75"/>
      <c r="AU131" s="76"/>
      <c r="AV131" s="152" t="s">
        <v>49</v>
      </c>
      <c r="AW131" s="75"/>
      <c r="AX131" s="75"/>
      <c r="AY131" s="75"/>
      <c r="AZ131" s="76"/>
      <c r="BA131" s="144" t="s">
        <v>49</v>
      </c>
      <c r="BB131" s="75"/>
      <c r="BC131" s="75"/>
      <c r="BD131" s="75"/>
      <c r="BE131" s="75"/>
      <c r="BF131" s="76"/>
      <c r="BG131" s="153">
        <v>0</v>
      </c>
      <c r="BH131" s="75"/>
      <c r="BI131" s="75"/>
      <c r="BJ131" s="76"/>
      <c r="BK131" s="145" t="s">
        <v>49</v>
      </c>
      <c r="BL131" s="75"/>
      <c r="BM131" s="75"/>
      <c r="BN131" s="75"/>
      <c r="BO131" s="75"/>
      <c r="BP131" s="75"/>
      <c r="BQ131" s="75"/>
      <c r="BR131" s="76"/>
      <c r="BS131" s="1"/>
    </row>
    <row r="132" spans="1:71" ht="11.25" customHeight="1" x14ac:dyDescent="0.2">
      <c r="A132" s="69"/>
      <c r="B132" s="70"/>
      <c r="C132" s="70"/>
      <c r="D132" s="70"/>
      <c r="E132" s="70"/>
      <c r="F132" s="70"/>
      <c r="G132" s="70"/>
      <c r="H132" s="71"/>
      <c r="I132" s="144"/>
      <c r="J132" s="75"/>
      <c r="K132" s="75"/>
      <c r="L132" s="75"/>
      <c r="M132" s="75"/>
      <c r="N132" s="75"/>
      <c r="O132" s="75"/>
      <c r="P132" s="75"/>
      <c r="Q132" s="76"/>
      <c r="R132" s="152" t="s">
        <v>49</v>
      </c>
      <c r="S132" s="75"/>
      <c r="T132" s="75"/>
      <c r="U132" s="76"/>
      <c r="V132" s="144"/>
      <c r="W132" s="75"/>
      <c r="X132" s="75"/>
      <c r="Y132" s="75"/>
      <c r="Z132" s="75"/>
      <c r="AA132" s="76"/>
      <c r="AB132" s="144" t="s">
        <v>49</v>
      </c>
      <c r="AC132" s="75"/>
      <c r="AD132" s="75"/>
      <c r="AE132" s="75"/>
      <c r="AF132" s="76"/>
      <c r="AG132" s="153">
        <v>0</v>
      </c>
      <c r="AH132" s="75"/>
      <c r="AI132" s="75"/>
      <c r="AJ132" s="75"/>
      <c r="AK132" s="75"/>
      <c r="AL132" s="76"/>
      <c r="AM132" s="152" t="s">
        <v>49</v>
      </c>
      <c r="AN132" s="75"/>
      <c r="AO132" s="75"/>
      <c r="AP132" s="76"/>
      <c r="AQ132" s="152" t="s">
        <v>49</v>
      </c>
      <c r="AR132" s="75"/>
      <c r="AS132" s="75"/>
      <c r="AT132" s="75"/>
      <c r="AU132" s="76"/>
      <c r="AV132" s="152" t="s">
        <v>49</v>
      </c>
      <c r="AW132" s="75"/>
      <c r="AX132" s="75"/>
      <c r="AY132" s="75"/>
      <c r="AZ132" s="76"/>
      <c r="BA132" s="144" t="s">
        <v>49</v>
      </c>
      <c r="BB132" s="75"/>
      <c r="BC132" s="75"/>
      <c r="BD132" s="75"/>
      <c r="BE132" s="75"/>
      <c r="BF132" s="76"/>
      <c r="BG132" s="153">
        <v>0</v>
      </c>
      <c r="BH132" s="75"/>
      <c r="BI132" s="75"/>
      <c r="BJ132" s="76"/>
      <c r="BK132" s="145" t="s">
        <v>49</v>
      </c>
      <c r="BL132" s="75"/>
      <c r="BM132" s="75"/>
      <c r="BN132" s="75"/>
      <c r="BO132" s="75"/>
      <c r="BP132" s="75"/>
      <c r="BQ132" s="75"/>
      <c r="BR132" s="76"/>
      <c r="BS132" s="1"/>
    </row>
    <row r="133" spans="1:71" ht="11.25" customHeight="1" x14ac:dyDescent="0.2">
      <c r="A133" s="109" t="s">
        <v>324</v>
      </c>
      <c r="B133" s="63"/>
      <c r="C133" s="63"/>
      <c r="D133" s="63"/>
      <c r="E133" s="63"/>
      <c r="F133" s="63"/>
      <c r="G133" s="63"/>
      <c r="H133" s="67"/>
      <c r="I133" s="144"/>
      <c r="J133" s="75"/>
      <c r="K133" s="75"/>
      <c r="L133" s="75"/>
      <c r="M133" s="75"/>
      <c r="N133" s="75"/>
      <c r="O133" s="75"/>
      <c r="P133" s="75"/>
      <c r="Q133" s="76"/>
      <c r="R133" s="152" t="s">
        <v>49</v>
      </c>
      <c r="S133" s="75"/>
      <c r="T133" s="75"/>
      <c r="U133" s="76"/>
      <c r="V133" s="144"/>
      <c r="W133" s="75"/>
      <c r="X133" s="75"/>
      <c r="Y133" s="75"/>
      <c r="Z133" s="75"/>
      <c r="AA133" s="76"/>
      <c r="AB133" s="144" t="s">
        <v>49</v>
      </c>
      <c r="AC133" s="75"/>
      <c r="AD133" s="75"/>
      <c r="AE133" s="75"/>
      <c r="AF133" s="76"/>
      <c r="AG133" s="153">
        <v>0</v>
      </c>
      <c r="AH133" s="75"/>
      <c r="AI133" s="75"/>
      <c r="AJ133" s="75"/>
      <c r="AK133" s="75"/>
      <c r="AL133" s="76"/>
      <c r="AM133" s="152" t="s">
        <v>49</v>
      </c>
      <c r="AN133" s="75"/>
      <c r="AO133" s="75"/>
      <c r="AP133" s="76"/>
      <c r="AQ133" s="152" t="s">
        <v>49</v>
      </c>
      <c r="AR133" s="75"/>
      <c r="AS133" s="75"/>
      <c r="AT133" s="75"/>
      <c r="AU133" s="76"/>
      <c r="AV133" s="152" t="s">
        <v>49</v>
      </c>
      <c r="AW133" s="75"/>
      <c r="AX133" s="75"/>
      <c r="AY133" s="75"/>
      <c r="AZ133" s="76"/>
      <c r="BA133" s="144" t="s">
        <v>49</v>
      </c>
      <c r="BB133" s="75"/>
      <c r="BC133" s="75"/>
      <c r="BD133" s="75"/>
      <c r="BE133" s="75"/>
      <c r="BF133" s="76"/>
      <c r="BG133" s="153">
        <v>0</v>
      </c>
      <c r="BH133" s="75"/>
      <c r="BI133" s="75"/>
      <c r="BJ133" s="76"/>
      <c r="BK133" s="145" t="s">
        <v>49</v>
      </c>
      <c r="BL133" s="75"/>
      <c r="BM133" s="75"/>
      <c r="BN133" s="75"/>
      <c r="BO133" s="75"/>
      <c r="BP133" s="75"/>
      <c r="BQ133" s="75"/>
      <c r="BR133" s="76"/>
      <c r="BS133" s="1"/>
    </row>
    <row r="134" spans="1:71" ht="11.25" customHeight="1" x14ac:dyDescent="0.2">
      <c r="A134" s="64"/>
      <c r="B134" s="65"/>
      <c r="C134" s="65"/>
      <c r="D134" s="65"/>
      <c r="E134" s="65"/>
      <c r="F134" s="65"/>
      <c r="G134" s="65"/>
      <c r="H134" s="68"/>
      <c r="I134" s="144"/>
      <c r="J134" s="75"/>
      <c r="K134" s="75"/>
      <c r="L134" s="75"/>
      <c r="M134" s="75"/>
      <c r="N134" s="75"/>
      <c r="O134" s="75"/>
      <c r="P134" s="75"/>
      <c r="Q134" s="76"/>
      <c r="R134" s="152" t="s">
        <v>49</v>
      </c>
      <c r="S134" s="75"/>
      <c r="T134" s="75"/>
      <c r="U134" s="76"/>
      <c r="V134" s="144"/>
      <c r="W134" s="75"/>
      <c r="X134" s="75"/>
      <c r="Y134" s="75"/>
      <c r="Z134" s="75"/>
      <c r="AA134" s="76"/>
      <c r="AB134" s="144" t="s">
        <v>49</v>
      </c>
      <c r="AC134" s="75"/>
      <c r="AD134" s="75"/>
      <c r="AE134" s="75"/>
      <c r="AF134" s="76"/>
      <c r="AG134" s="153">
        <v>0</v>
      </c>
      <c r="AH134" s="75"/>
      <c r="AI134" s="75"/>
      <c r="AJ134" s="75"/>
      <c r="AK134" s="75"/>
      <c r="AL134" s="76"/>
      <c r="AM134" s="152" t="s">
        <v>49</v>
      </c>
      <c r="AN134" s="75"/>
      <c r="AO134" s="75"/>
      <c r="AP134" s="76"/>
      <c r="AQ134" s="152" t="s">
        <v>49</v>
      </c>
      <c r="AR134" s="75"/>
      <c r="AS134" s="75"/>
      <c r="AT134" s="75"/>
      <c r="AU134" s="76"/>
      <c r="AV134" s="152" t="s">
        <v>49</v>
      </c>
      <c r="AW134" s="75"/>
      <c r="AX134" s="75"/>
      <c r="AY134" s="75"/>
      <c r="AZ134" s="76"/>
      <c r="BA134" s="144" t="s">
        <v>49</v>
      </c>
      <c r="BB134" s="75"/>
      <c r="BC134" s="75"/>
      <c r="BD134" s="75"/>
      <c r="BE134" s="75"/>
      <c r="BF134" s="76"/>
      <c r="BG134" s="153">
        <v>0</v>
      </c>
      <c r="BH134" s="75"/>
      <c r="BI134" s="75"/>
      <c r="BJ134" s="76"/>
      <c r="BK134" s="145" t="s">
        <v>49</v>
      </c>
      <c r="BL134" s="75"/>
      <c r="BM134" s="75"/>
      <c r="BN134" s="75"/>
      <c r="BO134" s="75"/>
      <c r="BP134" s="75"/>
      <c r="BQ134" s="75"/>
      <c r="BR134" s="76"/>
      <c r="BS134" s="1"/>
    </row>
    <row r="135" spans="1:71" ht="11.25" customHeight="1" x14ac:dyDescent="0.2">
      <c r="A135" s="69"/>
      <c r="B135" s="70"/>
      <c r="C135" s="70"/>
      <c r="D135" s="70"/>
      <c r="E135" s="70"/>
      <c r="F135" s="70"/>
      <c r="G135" s="70"/>
      <c r="H135" s="71"/>
      <c r="I135" s="144"/>
      <c r="J135" s="75"/>
      <c r="K135" s="75"/>
      <c r="L135" s="75"/>
      <c r="M135" s="75"/>
      <c r="N135" s="75"/>
      <c r="O135" s="75"/>
      <c r="P135" s="75"/>
      <c r="Q135" s="76"/>
      <c r="R135" s="152" t="s">
        <v>49</v>
      </c>
      <c r="S135" s="75"/>
      <c r="T135" s="75"/>
      <c r="U135" s="76"/>
      <c r="V135" s="144"/>
      <c r="W135" s="75"/>
      <c r="X135" s="75"/>
      <c r="Y135" s="75"/>
      <c r="Z135" s="75"/>
      <c r="AA135" s="76"/>
      <c r="AB135" s="144" t="s">
        <v>49</v>
      </c>
      <c r="AC135" s="75"/>
      <c r="AD135" s="75"/>
      <c r="AE135" s="75"/>
      <c r="AF135" s="76"/>
      <c r="AG135" s="153">
        <v>0</v>
      </c>
      <c r="AH135" s="75"/>
      <c r="AI135" s="75"/>
      <c r="AJ135" s="75"/>
      <c r="AK135" s="75"/>
      <c r="AL135" s="76"/>
      <c r="AM135" s="152" t="s">
        <v>49</v>
      </c>
      <c r="AN135" s="75"/>
      <c r="AO135" s="75"/>
      <c r="AP135" s="76"/>
      <c r="AQ135" s="152" t="s">
        <v>49</v>
      </c>
      <c r="AR135" s="75"/>
      <c r="AS135" s="75"/>
      <c r="AT135" s="75"/>
      <c r="AU135" s="76"/>
      <c r="AV135" s="152" t="s">
        <v>49</v>
      </c>
      <c r="AW135" s="75"/>
      <c r="AX135" s="75"/>
      <c r="AY135" s="75"/>
      <c r="AZ135" s="76"/>
      <c r="BA135" s="144" t="s">
        <v>49</v>
      </c>
      <c r="BB135" s="75"/>
      <c r="BC135" s="75"/>
      <c r="BD135" s="75"/>
      <c r="BE135" s="75"/>
      <c r="BF135" s="76"/>
      <c r="BG135" s="153">
        <v>0</v>
      </c>
      <c r="BH135" s="75"/>
      <c r="BI135" s="75"/>
      <c r="BJ135" s="76"/>
      <c r="BK135" s="145" t="s">
        <v>49</v>
      </c>
      <c r="BL135" s="75"/>
      <c r="BM135" s="75"/>
      <c r="BN135" s="75"/>
      <c r="BO135" s="75"/>
      <c r="BP135" s="75"/>
      <c r="BQ135" s="75"/>
      <c r="BR135" s="76"/>
      <c r="BS135" s="1"/>
    </row>
    <row r="136" spans="1:71" ht="11.25" customHeight="1" x14ac:dyDescent="0.2">
      <c r="A136" s="109" t="s">
        <v>325</v>
      </c>
      <c r="B136" s="63"/>
      <c r="C136" s="63"/>
      <c r="D136" s="63"/>
      <c r="E136" s="63"/>
      <c r="F136" s="63"/>
      <c r="G136" s="63"/>
      <c r="H136" s="67"/>
      <c r="I136" s="144"/>
      <c r="J136" s="75"/>
      <c r="K136" s="75"/>
      <c r="L136" s="75"/>
      <c r="M136" s="75"/>
      <c r="N136" s="75"/>
      <c r="O136" s="75"/>
      <c r="P136" s="75"/>
      <c r="Q136" s="76"/>
      <c r="R136" s="152" t="s">
        <v>49</v>
      </c>
      <c r="S136" s="75"/>
      <c r="T136" s="75"/>
      <c r="U136" s="76"/>
      <c r="V136" s="144"/>
      <c r="W136" s="75"/>
      <c r="X136" s="75"/>
      <c r="Y136" s="75"/>
      <c r="Z136" s="75"/>
      <c r="AA136" s="76"/>
      <c r="AB136" s="144" t="s">
        <v>49</v>
      </c>
      <c r="AC136" s="75"/>
      <c r="AD136" s="75"/>
      <c r="AE136" s="75"/>
      <c r="AF136" s="76"/>
      <c r="AG136" s="153">
        <v>0</v>
      </c>
      <c r="AH136" s="75"/>
      <c r="AI136" s="75"/>
      <c r="AJ136" s="75"/>
      <c r="AK136" s="75"/>
      <c r="AL136" s="76"/>
      <c r="AM136" s="152" t="s">
        <v>49</v>
      </c>
      <c r="AN136" s="75"/>
      <c r="AO136" s="75"/>
      <c r="AP136" s="76"/>
      <c r="AQ136" s="152" t="s">
        <v>49</v>
      </c>
      <c r="AR136" s="75"/>
      <c r="AS136" s="75"/>
      <c r="AT136" s="75"/>
      <c r="AU136" s="76"/>
      <c r="AV136" s="152" t="s">
        <v>49</v>
      </c>
      <c r="AW136" s="75"/>
      <c r="AX136" s="75"/>
      <c r="AY136" s="75"/>
      <c r="AZ136" s="76"/>
      <c r="BA136" s="144" t="s">
        <v>49</v>
      </c>
      <c r="BB136" s="75"/>
      <c r="BC136" s="75"/>
      <c r="BD136" s="75"/>
      <c r="BE136" s="75"/>
      <c r="BF136" s="76"/>
      <c r="BG136" s="153">
        <v>0</v>
      </c>
      <c r="BH136" s="75"/>
      <c r="BI136" s="75"/>
      <c r="BJ136" s="76"/>
      <c r="BK136" s="145" t="s">
        <v>49</v>
      </c>
      <c r="BL136" s="75"/>
      <c r="BM136" s="75"/>
      <c r="BN136" s="75"/>
      <c r="BO136" s="75"/>
      <c r="BP136" s="75"/>
      <c r="BQ136" s="75"/>
      <c r="BR136" s="76"/>
      <c r="BS136" s="1"/>
    </row>
    <row r="137" spans="1:71" ht="11.25" customHeight="1" x14ac:dyDescent="0.2">
      <c r="A137" s="64"/>
      <c r="B137" s="65"/>
      <c r="C137" s="65"/>
      <c r="D137" s="65"/>
      <c r="E137" s="65"/>
      <c r="F137" s="65"/>
      <c r="G137" s="65"/>
      <c r="H137" s="68"/>
      <c r="I137" s="144"/>
      <c r="J137" s="75"/>
      <c r="K137" s="75"/>
      <c r="L137" s="75"/>
      <c r="M137" s="75"/>
      <c r="N137" s="75"/>
      <c r="O137" s="75"/>
      <c r="P137" s="75"/>
      <c r="Q137" s="76"/>
      <c r="R137" s="152" t="s">
        <v>49</v>
      </c>
      <c r="S137" s="75"/>
      <c r="T137" s="75"/>
      <c r="U137" s="76"/>
      <c r="V137" s="144"/>
      <c r="W137" s="75"/>
      <c r="X137" s="75"/>
      <c r="Y137" s="75"/>
      <c r="Z137" s="75"/>
      <c r="AA137" s="76"/>
      <c r="AB137" s="144" t="s">
        <v>49</v>
      </c>
      <c r="AC137" s="75"/>
      <c r="AD137" s="75"/>
      <c r="AE137" s="75"/>
      <c r="AF137" s="76"/>
      <c r="AG137" s="153">
        <v>0</v>
      </c>
      <c r="AH137" s="75"/>
      <c r="AI137" s="75"/>
      <c r="AJ137" s="75"/>
      <c r="AK137" s="75"/>
      <c r="AL137" s="76"/>
      <c r="AM137" s="152" t="s">
        <v>49</v>
      </c>
      <c r="AN137" s="75"/>
      <c r="AO137" s="75"/>
      <c r="AP137" s="76"/>
      <c r="AQ137" s="152" t="s">
        <v>49</v>
      </c>
      <c r="AR137" s="75"/>
      <c r="AS137" s="75"/>
      <c r="AT137" s="75"/>
      <c r="AU137" s="76"/>
      <c r="AV137" s="152" t="s">
        <v>49</v>
      </c>
      <c r="AW137" s="75"/>
      <c r="AX137" s="75"/>
      <c r="AY137" s="75"/>
      <c r="AZ137" s="76"/>
      <c r="BA137" s="144" t="s">
        <v>49</v>
      </c>
      <c r="BB137" s="75"/>
      <c r="BC137" s="75"/>
      <c r="BD137" s="75"/>
      <c r="BE137" s="75"/>
      <c r="BF137" s="76"/>
      <c r="BG137" s="153">
        <v>0</v>
      </c>
      <c r="BH137" s="75"/>
      <c r="BI137" s="75"/>
      <c r="BJ137" s="76"/>
      <c r="BK137" s="145" t="s">
        <v>49</v>
      </c>
      <c r="BL137" s="75"/>
      <c r="BM137" s="75"/>
      <c r="BN137" s="75"/>
      <c r="BO137" s="75"/>
      <c r="BP137" s="75"/>
      <c r="BQ137" s="75"/>
      <c r="BR137" s="76"/>
      <c r="BS137" s="1"/>
    </row>
    <row r="138" spans="1:71" ht="11.25" customHeight="1" x14ac:dyDescent="0.2">
      <c r="A138" s="69"/>
      <c r="B138" s="70"/>
      <c r="C138" s="70"/>
      <c r="D138" s="70"/>
      <c r="E138" s="70"/>
      <c r="F138" s="70"/>
      <c r="G138" s="70"/>
      <c r="H138" s="71"/>
      <c r="I138" s="144"/>
      <c r="J138" s="75"/>
      <c r="K138" s="75"/>
      <c r="L138" s="75"/>
      <c r="M138" s="75"/>
      <c r="N138" s="75"/>
      <c r="O138" s="75"/>
      <c r="P138" s="75"/>
      <c r="Q138" s="76"/>
      <c r="R138" s="152" t="s">
        <v>49</v>
      </c>
      <c r="S138" s="75"/>
      <c r="T138" s="75"/>
      <c r="U138" s="76"/>
      <c r="V138" s="144"/>
      <c r="W138" s="75"/>
      <c r="X138" s="75"/>
      <c r="Y138" s="75"/>
      <c r="Z138" s="75"/>
      <c r="AA138" s="76"/>
      <c r="AB138" s="144" t="s">
        <v>49</v>
      </c>
      <c r="AC138" s="75"/>
      <c r="AD138" s="75"/>
      <c r="AE138" s="75"/>
      <c r="AF138" s="76"/>
      <c r="AG138" s="153">
        <v>0</v>
      </c>
      <c r="AH138" s="75"/>
      <c r="AI138" s="75"/>
      <c r="AJ138" s="75"/>
      <c r="AK138" s="75"/>
      <c r="AL138" s="76"/>
      <c r="AM138" s="152" t="s">
        <v>49</v>
      </c>
      <c r="AN138" s="75"/>
      <c r="AO138" s="75"/>
      <c r="AP138" s="76"/>
      <c r="AQ138" s="152" t="s">
        <v>49</v>
      </c>
      <c r="AR138" s="75"/>
      <c r="AS138" s="75"/>
      <c r="AT138" s="75"/>
      <c r="AU138" s="76"/>
      <c r="AV138" s="152" t="s">
        <v>49</v>
      </c>
      <c r="AW138" s="75"/>
      <c r="AX138" s="75"/>
      <c r="AY138" s="75"/>
      <c r="AZ138" s="76"/>
      <c r="BA138" s="144" t="s">
        <v>49</v>
      </c>
      <c r="BB138" s="75"/>
      <c r="BC138" s="75"/>
      <c r="BD138" s="75"/>
      <c r="BE138" s="75"/>
      <c r="BF138" s="76"/>
      <c r="BG138" s="153">
        <v>0</v>
      </c>
      <c r="BH138" s="75"/>
      <c r="BI138" s="75"/>
      <c r="BJ138" s="76"/>
      <c r="BK138" s="145" t="s">
        <v>49</v>
      </c>
      <c r="BL138" s="75"/>
      <c r="BM138" s="75"/>
      <c r="BN138" s="75"/>
      <c r="BO138" s="75"/>
      <c r="BP138" s="75"/>
      <c r="BQ138" s="75"/>
      <c r="BR138" s="76"/>
      <c r="BS138" s="1"/>
    </row>
    <row r="139" spans="1:71" ht="11.25" customHeight="1" x14ac:dyDescent="0.2">
      <c r="A139" s="109" t="s">
        <v>326</v>
      </c>
      <c r="B139" s="63"/>
      <c r="C139" s="63"/>
      <c r="D139" s="63"/>
      <c r="E139" s="63"/>
      <c r="F139" s="63"/>
      <c r="G139" s="63"/>
      <c r="H139" s="67"/>
      <c r="I139" s="144"/>
      <c r="J139" s="75"/>
      <c r="K139" s="75"/>
      <c r="L139" s="75"/>
      <c r="M139" s="75"/>
      <c r="N139" s="75"/>
      <c r="O139" s="75"/>
      <c r="P139" s="75"/>
      <c r="Q139" s="76"/>
      <c r="R139" s="152" t="s">
        <v>49</v>
      </c>
      <c r="S139" s="75"/>
      <c r="T139" s="75"/>
      <c r="U139" s="76"/>
      <c r="V139" s="144"/>
      <c r="W139" s="75"/>
      <c r="X139" s="75"/>
      <c r="Y139" s="75"/>
      <c r="Z139" s="75"/>
      <c r="AA139" s="76"/>
      <c r="AB139" s="144" t="s">
        <v>49</v>
      </c>
      <c r="AC139" s="75"/>
      <c r="AD139" s="75"/>
      <c r="AE139" s="75"/>
      <c r="AF139" s="76"/>
      <c r="AG139" s="153">
        <v>0</v>
      </c>
      <c r="AH139" s="75"/>
      <c r="AI139" s="75"/>
      <c r="AJ139" s="75"/>
      <c r="AK139" s="75"/>
      <c r="AL139" s="76"/>
      <c r="AM139" s="152" t="s">
        <v>49</v>
      </c>
      <c r="AN139" s="75"/>
      <c r="AO139" s="75"/>
      <c r="AP139" s="76"/>
      <c r="AQ139" s="152" t="s">
        <v>49</v>
      </c>
      <c r="AR139" s="75"/>
      <c r="AS139" s="75"/>
      <c r="AT139" s="75"/>
      <c r="AU139" s="76"/>
      <c r="AV139" s="152" t="s">
        <v>49</v>
      </c>
      <c r="AW139" s="75"/>
      <c r="AX139" s="75"/>
      <c r="AY139" s="75"/>
      <c r="AZ139" s="76"/>
      <c r="BA139" s="144" t="s">
        <v>49</v>
      </c>
      <c r="BB139" s="75"/>
      <c r="BC139" s="75"/>
      <c r="BD139" s="75"/>
      <c r="BE139" s="75"/>
      <c r="BF139" s="76"/>
      <c r="BG139" s="153">
        <v>0</v>
      </c>
      <c r="BH139" s="75"/>
      <c r="BI139" s="75"/>
      <c r="BJ139" s="76"/>
      <c r="BK139" s="145" t="s">
        <v>49</v>
      </c>
      <c r="BL139" s="75"/>
      <c r="BM139" s="75"/>
      <c r="BN139" s="75"/>
      <c r="BO139" s="75"/>
      <c r="BP139" s="75"/>
      <c r="BQ139" s="75"/>
      <c r="BR139" s="76"/>
      <c r="BS139" s="1"/>
    </row>
    <row r="140" spans="1:71" ht="11.25" customHeight="1" x14ac:dyDescent="0.2">
      <c r="A140" s="64"/>
      <c r="B140" s="65"/>
      <c r="C140" s="65"/>
      <c r="D140" s="65"/>
      <c r="E140" s="65"/>
      <c r="F140" s="65"/>
      <c r="G140" s="65"/>
      <c r="H140" s="68"/>
      <c r="I140" s="144"/>
      <c r="J140" s="75"/>
      <c r="K140" s="75"/>
      <c r="L140" s="75"/>
      <c r="M140" s="75"/>
      <c r="N140" s="75"/>
      <c r="O140" s="75"/>
      <c r="P140" s="75"/>
      <c r="Q140" s="76"/>
      <c r="R140" s="152" t="s">
        <v>49</v>
      </c>
      <c r="S140" s="75"/>
      <c r="T140" s="75"/>
      <c r="U140" s="76"/>
      <c r="V140" s="144"/>
      <c r="W140" s="75"/>
      <c r="X140" s="75"/>
      <c r="Y140" s="75"/>
      <c r="Z140" s="75"/>
      <c r="AA140" s="76"/>
      <c r="AB140" s="144" t="s">
        <v>49</v>
      </c>
      <c r="AC140" s="75"/>
      <c r="AD140" s="75"/>
      <c r="AE140" s="75"/>
      <c r="AF140" s="76"/>
      <c r="AG140" s="153">
        <v>0</v>
      </c>
      <c r="AH140" s="75"/>
      <c r="AI140" s="75"/>
      <c r="AJ140" s="75"/>
      <c r="AK140" s="75"/>
      <c r="AL140" s="76"/>
      <c r="AM140" s="152" t="s">
        <v>49</v>
      </c>
      <c r="AN140" s="75"/>
      <c r="AO140" s="75"/>
      <c r="AP140" s="76"/>
      <c r="AQ140" s="152" t="s">
        <v>49</v>
      </c>
      <c r="AR140" s="75"/>
      <c r="AS140" s="75"/>
      <c r="AT140" s="75"/>
      <c r="AU140" s="76"/>
      <c r="AV140" s="152" t="s">
        <v>49</v>
      </c>
      <c r="AW140" s="75"/>
      <c r="AX140" s="75"/>
      <c r="AY140" s="75"/>
      <c r="AZ140" s="76"/>
      <c r="BA140" s="144" t="s">
        <v>49</v>
      </c>
      <c r="BB140" s="75"/>
      <c r="BC140" s="75"/>
      <c r="BD140" s="75"/>
      <c r="BE140" s="75"/>
      <c r="BF140" s="76"/>
      <c r="BG140" s="153">
        <v>0</v>
      </c>
      <c r="BH140" s="75"/>
      <c r="BI140" s="75"/>
      <c r="BJ140" s="76"/>
      <c r="BK140" s="145" t="s">
        <v>49</v>
      </c>
      <c r="BL140" s="75"/>
      <c r="BM140" s="75"/>
      <c r="BN140" s="75"/>
      <c r="BO140" s="75"/>
      <c r="BP140" s="75"/>
      <c r="BQ140" s="75"/>
      <c r="BR140" s="76"/>
      <c r="BS140" s="1"/>
    </row>
    <row r="141" spans="1:71" ht="11.25" customHeight="1" x14ac:dyDescent="0.2">
      <c r="A141" s="69"/>
      <c r="B141" s="70"/>
      <c r="C141" s="70"/>
      <c r="D141" s="70"/>
      <c r="E141" s="70"/>
      <c r="F141" s="70"/>
      <c r="G141" s="70"/>
      <c r="H141" s="71"/>
      <c r="I141" s="144"/>
      <c r="J141" s="75"/>
      <c r="K141" s="75"/>
      <c r="L141" s="75"/>
      <c r="M141" s="75"/>
      <c r="N141" s="75"/>
      <c r="O141" s="75"/>
      <c r="P141" s="75"/>
      <c r="Q141" s="76"/>
      <c r="R141" s="152" t="s">
        <v>49</v>
      </c>
      <c r="S141" s="75"/>
      <c r="T141" s="75"/>
      <c r="U141" s="76"/>
      <c r="V141" s="144"/>
      <c r="W141" s="75"/>
      <c r="X141" s="75"/>
      <c r="Y141" s="75"/>
      <c r="Z141" s="75"/>
      <c r="AA141" s="76"/>
      <c r="AB141" s="144" t="s">
        <v>49</v>
      </c>
      <c r="AC141" s="75"/>
      <c r="AD141" s="75"/>
      <c r="AE141" s="75"/>
      <c r="AF141" s="76"/>
      <c r="AG141" s="153">
        <v>0</v>
      </c>
      <c r="AH141" s="75"/>
      <c r="AI141" s="75"/>
      <c r="AJ141" s="75"/>
      <c r="AK141" s="75"/>
      <c r="AL141" s="76"/>
      <c r="AM141" s="152" t="s">
        <v>49</v>
      </c>
      <c r="AN141" s="75"/>
      <c r="AO141" s="75"/>
      <c r="AP141" s="76"/>
      <c r="AQ141" s="152" t="s">
        <v>49</v>
      </c>
      <c r="AR141" s="75"/>
      <c r="AS141" s="75"/>
      <c r="AT141" s="75"/>
      <c r="AU141" s="76"/>
      <c r="AV141" s="152" t="s">
        <v>49</v>
      </c>
      <c r="AW141" s="75"/>
      <c r="AX141" s="75"/>
      <c r="AY141" s="75"/>
      <c r="AZ141" s="76"/>
      <c r="BA141" s="144" t="s">
        <v>49</v>
      </c>
      <c r="BB141" s="75"/>
      <c r="BC141" s="75"/>
      <c r="BD141" s="75"/>
      <c r="BE141" s="75"/>
      <c r="BF141" s="76"/>
      <c r="BG141" s="153">
        <v>0</v>
      </c>
      <c r="BH141" s="75"/>
      <c r="BI141" s="75"/>
      <c r="BJ141" s="76"/>
      <c r="BK141" s="145" t="s">
        <v>49</v>
      </c>
      <c r="BL141" s="75"/>
      <c r="BM141" s="75"/>
      <c r="BN141" s="75"/>
      <c r="BO141" s="75"/>
      <c r="BP141" s="75"/>
      <c r="BQ141" s="75"/>
      <c r="BR141" s="76"/>
      <c r="BS141" s="1"/>
    </row>
    <row r="142" spans="1:71" ht="11.25" customHeight="1" x14ac:dyDescent="0.2">
      <c r="A142" s="102" t="s">
        <v>327</v>
      </c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7"/>
      <c r="AG142" s="168">
        <v>0</v>
      </c>
      <c r="AH142" s="63"/>
      <c r="AI142" s="63"/>
      <c r="AJ142" s="63"/>
      <c r="AK142" s="63"/>
      <c r="AL142" s="67"/>
      <c r="AM142" s="107"/>
      <c r="AN142" s="63"/>
      <c r="AO142" s="63"/>
      <c r="AP142" s="67"/>
      <c r="AQ142" s="107"/>
      <c r="AR142" s="63"/>
      <c r="AS142" s="63"/>
      <c r="AT142" s="63"/>
      <c r="AU142" s="67"/>
      <c r="AV142" s="107"/>
      <c r="AW142" s="63"/>
      <c r="AX142" s="63"/>
      <c r="AY142" s="63"/>
      <c r="AZ142" s="67"/>
      <c r="BA142" s="107"/>
      <c r="BB142" s="63"/>
      <c r="BC142" s="63"/>
      <c r="BD142" s="63"/>
      <c r="BE142" s="63"/>
      <c r="BF142" s="67"/>
      <c r="BG142" s="148">
        <v>0</v>
      </c>
      <c r="BH142" s="63"/>
      <c r="BI142" s="63"/>
      <c r="BJ142" s="67"/>
      <c r="BK142" s="148">
        <v>0</v>
      </c>
      <c r="BL142" s="63"/>
      <c r="BM142" s="63"/>
      <c r="BN142" s="63"/>
      <c r="BO142" s="63"/>
      <c r="BP142" s="63"/>
      <c r="BQ142" s="63"/>
      <c r="BR142" s="67"/>
      <c r="BS142" s="1"/>
    </row>
    <row r="143" spans="1:71" ht="11.25" customHeight="1" x14ac:dyDescent="0.2">
      <c r="A143" s="69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1"/>
      <c r="AG143" s="69"/>
      <c r="AH143" s="70"/>
      <c r="AI143" s="70"/>
      <c r="AJ143" s="70"/>
      <c r="AK143" s="70"/>
      <c r="AL143" s="71"/>
      <c r="AM143" s="69"/>
      <c r="AN143" s="70"/>
      <c r="AO143" s="70"/>
      <c r="AP143" s="71"/>
      <c r="AQ143" s="69"/>
      <c r="AR143" s="70"/>
      <c r="AS143" s="70"/>
      <c r="AT143" s="70"/>
      <c r="AU143" s="71"/>
      <c r="AV143" s="69"/>
      <c r="AW143" s="70"/>
      <c r="AX143" s="70"/>
      <c r="AY143" s="70"/>
      <c r="AZ143" s="71"/>
      <c r="BA143" s="69"/>
      <c r="BB143" s="70"/>
      <c r="BC143" s="70"/>
      <c r="BD143" s="70"/>
      <c r="BE143" s="70"/>
      <c r="BF143" s="71"/>
      <c r="BG143" s="69"/>
      <c r="BH143" s="70"/>
      <c r="BI143" s="70"/>
      <c r="BJ143" s="71"/>
      <c r="BK143" s="69"/>
      <c r="BL143" s="70"/>
      <c r="BM143" s="70"/>
      <c r="BN143" s="70"/>
      <c r="BO143" s="70"/>
      <c r="BP143" s="70"/>
      <c r="BQ143" s="70"/>
      <c r="BR143" s="71"/>
      <c r="BS143" s="1"/>
    </row>
    <row r="144" spans="1:71" ht="11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</row>
    <row r="145" spans="1:71" ht="15" customHeight="1" x14ac:dyDescent="0.2">
      <c r="A145" s="162" t="s">
        <v>378</v>
      </c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</row>
    <row r="146" spans="1:71" ht="11.25" customHeight="1" x14ac:dyDescent="0.2">
      <c r="A146" s="142" t="s">
        <v>311</v>
      </c>
      <c r="B146" s="63"/>
      <c r="C146" s="63"/>
      <c r="D146" s="63"/>
      <c r="E146" s="63"/>
      <c r="F146" s="63"/>
      <c r="G146" s="63"/>
      <c r="H146" s="67"/>
      <c r="I146" s="142" t="s">
        <v>312</v>
      </c>
      <c r="J146" s="63"/>
      <c r="K146" s="63"/>
      <c r="L146" s="63"/>
      <c r="M146" s="63"/>
      <c r="N146" s="63"/>
      <c r="O146" s="63"/>
      <c r="P146" s="63"/>
      <c r="Q146" s="67"/>
      <c r="R146" s="136" t="s">
        <v>313</v>
      </c>
      <c r="S146" s="63"/>
      <c r="T146" s="63"/>
      <c r="U146" s="67"/>
      <c r="V146" s="136" t="s">
        <v>314</v>
      </c>
      <c r="W146" s="63"/>
      <c r="X146" s="63"/>
      <c r="Y146" s="63"/>
      <c r="Z146" s="63"/>
      <c r="AA146" s="67"/>
      <c r="AB146" s="142" t="s">
        <v>379</v>
      </c>
      <c r="AC146" s="63"/>
      <c r="AD146" s="63"/>
      <c r="AE146" s="63"/>
      <c r="AF146" s="67"/>
      <c r="AG146" s="142" t="s">
        <v>373</v>
      </c>
      <c r="AH146" s="63"/>
      <c r="AI146" s="63"/>
      <c r="AJ146" s="63"/>
      <c r="AK146" s="63"/>
      <c r="AL146" s="67"/>
      <c r="AM146" s="142" t="s">
        <v>374</v>
      </c>
      <c r="AN146" s="63"/>
      <c r="AO146" s="63"/>
      <c r="AP146" s="67"/>
      <c r="AQ146" s="142" t="s">
        <v>380</v>
      </c>
      <c r="AR146" s="63"/>
      <c r="AS146" s="63"/>
      <c r="AT146" s="63"/>
      <c r="AU146" s="67"/>
      <c r="AV146" s="142" t="s">
        <v>18</v>
      </c>
      <c r="AW146" s="63"/>
      <c r="AX146" s="63"/>
      <c r="AY146" s="63"/>
      <c r="AZ146" s="63"/>
      <c r="BA146" s="142" t="s">
        <v>381</v>
      </c>
      <c r="BB146" s="63"/>
      <c r="BC146" s="63"/>
      <c r="BD146" s="63"/>
      <c r="BE146" s="63"/>
      <c r="BF146" s="67"/>
      <c r="BG146" s="143" t="s">
        <v>320</v>
      </c>
      <c r="BH146" s="63"/>
      <c r="BI146" s="63"/>
      <c r="BJ146" s="67"/>
      <c r="BK146" s="143" t="s">
        <v>321</v>
      </c>
      <c r="BL146" s="63"/>
      <c r="BM146" s="63"/>
      <c r="BN146" s="63"/>
      <c r="BO146" s="63"/>
      <c r="BP146" s="63"/>
      <c r="BQ146" s="63"/>
      <c r="BR146" s="67"/>
      <c r="BS146" s="1"/>
    </row>
    <row r="147" spans="1:71" ht="11.25" customHeight="1" x14ac:dyDescent="0.2">
      <c r="A147" s="64"/>
      <c r="B147" s="65"/>
      <c r="C147" s="65"/>
      <c r="D147" s="65"/>
      <c r="E147" s="65"/>
      <c r="F147" s="65"/>
      <c r="G147" s="65"/>
      <c r="H147" s="68"/>
      <c r="I147" s="64"/>
      <c r="J147" s="65"/>
      <c r="K147" s="65"/>
      <c r="L147" s="65"/>
      <c r="M147" s="65"/>
      <c r="N147" s="65"/>
      <c r="O147" s="65"/>
      <c r="P147" s="65"/>
      <c r="Q147" s="68"/>
      <c r="R147" s="64"/>
      <c r="S147" s="65"/>
      <c r="T147" s="65"/>
      <c r="U147" s="68"/>
      <c r="V147" s="64"/>
      <c r="W147" s="65"/>
      <c r="X147" s="65"/>
      <c r="Y147" s="65"/>
      <c r="Z147" s="65"/>
      <c r="AA147" s="68"/>
      <c r="AB147" s="64"/>
      <c r="AC147" s="65"/>
      <c r="AD147" s="65"/>
      <c r="AE147" s="65"/>
      <c r="AF147" s="68"/>
      <c r="AG147" s="64"/>
      <c r="AH147" s="65"/>
      <c r="AI147" s="65"/>
      <c r="AJ147" s="65"/>
      <c r="AK147" s="65"/>
      <c r="AL147" s="68"/>
      <c r="AM147" s="64"/>
      <c r="AN147" s="65"/>
      <c r="AO147" s="65"/>
      <c r="AP147" s="68"/>
      <c r="AQ147" s="64"/>
      <c r="AR147" s="65"/>
      <c r="AS147" s="65"/>
      <c r="AT147" s="65"/>
      <c r="AU147" s="68"/>
      <c r="AV147" s="64"/>
      <c r="AW147" s="65"/>
      <c r="AX147" s="65"/>
      <c r="AY147" s="65"/>
      <c r="AZ147" s="65"/>
      <c r="BA147" s="64"/>
      <c r="BB147" s="65"/>
      <c r="BC147" s="65"/>
      <c r="BD147" s="65"/>
      <c r="BE147" s="65"/>
      <c r="BF147" s="68"/>
      <c r="BG147" s="65"/>
      <c r="BH147" s="65"/>
      <c r="BI147" s="65"/>
      <c r="BJ147" s="68"/>
      <c r="BK147" s="65"/>
      <c r="BL147" s="65"/>
      <c r="BM147" s="65"/>
      <c r="BN147" s="65"/>
      <c r="BO147" s="65"/>
      <c r="BP147" s="65"/>
      <c r="BQ147" s="65"/>
      <c r="BR147" s="68"/>
      <c r="BS147" s="1"/>
    </row>
    <row r="148" spans="1:71" ht="11.25" customHeight="1" x14ac:dyDescent="0.2">
      <c r="A148" s="64"/>
      <c r="B148" s="65"/>
      <c r="C148" s="65"/>
      <c r="D148" s="65"/>
      <c r="E148" s="65"/>
      <c r="F148" s="65"/>
      <c r="G148" s="65"/>
      <c r="H148" s="68"/>
      <c r="I148" s="64"/>
      <c r="J148" s="65"/>
      <c r="K148" s="65"/>
      <c r="L148" s="65"/>
      <c r="M148" s="65"/>
      <c r="N148" s="65"/>
      <c r="O148" s="65"/>
      <c r="P148" s="65"/>
      <c r="Q148" s="68"/>
      <c r="R148" s="64"/>
      <c r="S148" s="65"/>
      <c r="T148" s="65"/>
      <c r="U148" s="68"/>
      <c r="V148" s="64"/>
      <c r="W148" s="65"/>
      <c r="X148" s="65"/>
      <c r="Y148" s="65"/>
      <c r="Z148" s="65"/>
      <c r="AA148" s="68"/>
      <c r="AB148" s="64"/>
      <c r="AC148" s="65"/>
      <c r="AD148" s="65"/>
      <c r="AE148" s="65"/>
      <c r="AF148" s="68"/>
      <c r="AG148" s="64"/>
      <c r="AH148" s="65"/>
      <c r="AI148" s="65"/>
      <c r="AJ148" s="65"/>
      <c r="AK148" s="65"/>
      <c r="AL148" s="68"/>
      <c r="AM148" s="64"/>
      <c r="AN148" s="65"/>
      <c r="AO148" s="65"/>
      <c r="AP148" s="68"/>
      <c r="AQ148" s="64"/>
      <c r="AR148" s="65"/>
      <c r="AS148" s="65"/>
      <c r="AT148" s="65"/>
      <c r="AU148" s="68"/>
      <c r="AV148" s="64"/>
      <c r="AW148" s="65"/>
      <c r="AX148" s="65"/>
      <c r="AY148" s="65"/>
      <c r="AZ148" s="65"/>
      <c r="BA148" s="64"/>
      <c r="BB148" s="65"/>
      <c r="BC148" s="65"/>
      <c r="BD148" s="65"/>
      <c r="BE148" s="65"/>
      <c r="BF148" s="68"/>
      <c r="BG148" s="65"/>
      <c r="BH148" s="65"/>
      <c r="BI148" s="65"/>
      <c r="BJ148" s="68"/>
      <c r="BK148" s="65"/>
      <c r="BL148" s="65"/>
      <c r="BM148" s="65"/>
      <c r="BN148" s="65"/>
      <c r="BO148" s="65"/>
      <c r="BP148" s="65"/>
      <c r="BQ148" s="65"/>
      <c r="BR148" s="68"/>
      <c r="BS148" s="1"/>
    </row>
    <row r="149" spans="1:71" ht="11.25" customHeight="1" x14ac:dyDescent="0.2">
      <c r="A149" s="64"/>
      <c r="B149" s="65"/>
      <c r="C149" s="65"/>
      <c r="D149" s="65"/>
      <c r="E149" s="65"/>
      <c r="F149" s="65"/>
      <c r="G149" s="65"/>
      <c r="H149" s="68"/>
      <c r="I149" s="64"/>
      <c r="J149" s="65"/>
      <c r="K149" s="65"/>
      <c r="L149" s="65"/>
      <c r="M149" s="65"/>
      <c r="N149" s="65"/>
      <c r="O149" s="65"/>
      <c r="P149" s="65"/>
      <c r="Q149" s="68"/>
      <c r="R149" s="64"/>
      <c r="S149" s="65"/>
      <c r="T149" s="65"/>
      <c r="U149" s="68"/>
      <c r="V149" s="64"/>
      <c r="W149" s="65"/>
      <c r="X149" s="65"/>
      <c r="Y149" s="65"/>
      <c r="Z149" s="65"/>
      <c r="AA149" s="68"/>
      <c r="AB149" s="64"/>
      <c r="AC149" s="65"/>
      <c r="AD149" s="65"/>
      <c r="AE149" s="65"/>
      <c r="AF149" s="68"/>
      <c r="AG149" s="64"/>
      <c r="AH149" s="65"/>
      <c r="AI149" s="65"/>
      <c r="AJ149" s="65"/>
      <c r="AK149" s="65"/>
      <c r="AL149" s="68"/>
      <c r="AM149" s="64"/>
      <c r="AN149" s="65"/>
      <c r="AO149" s="65"/>
      <c r="AP149" s="68"/>
      <c r="AQ149" s="64"/>
      <c r="AR149" s="65"/>
      <c r="AS149" s="65"/>
      <c r="AT149" s="65"/>
      <c r="AU149" s="68"/>
      <c r="AV149" s="64"/>
      <c r="AW149" s="65"/>
      <c r="AX149" s="65"/>
      <c r="AY149" s="65"/>
      <c r="AZ149" s="65"/>
      <c r="BA149" s="64"/>
      <c r="BB149" s="65"/>
      <c r="BC149" s="65"/>
      <c r="BD149" s="65"/>
      <c r="BE149" s="65"/>
      <c r="BF149" s="68"/>
      <c r="BG149" s="65"/>
      <c r="BH149" s="65"/>
      <c r="BI149" s="65"/>
      <c r="BJ149" s="68"/>
      <c r="BK149" s="65"/>
      <c r="BL149" s="65"/>
      <c r="BM149" s="65"/>
      <c r="BN149" s="65"/>
      <c r="BO149" s="65"/>
      <c r="BP149" s="65"/>
      <c r="BQ149" s="65"/>
      <c r="BR149" s="68"/>
      <c r="BS149" s="1"/>
    </row>
    <row r="150" spans="1:71" ht="11.25" customHeight="1" x14ac:dyDescent="0.2">
      <c r="A150" s="64"/>
      <c r="B150" s="65"/>
      <c r="C150" s="65"/>
      <c r="D150" s="65"/>
      <c r="E150" s="65"/>
      <c r="F150" s="65"/>
      <c r="G150" s="65"/>
      <c r="H150" s="68"/>
      <c r="I150" s="64"/>
      <c r="J150" s="65"/>
      <c r="K150" s="65"/>
      <c r="L150" s="65"/>
      <c r="M150" s="65"/>
      <c r="N150" s="65"/>
      <c r="O150" s="65"/>
      <c r="P150" s="65"/>
      <c r="Q150" s="68"/>
      <c r="R150" s="64"/>
      <c r="S150" s="65"/>
      <c r="T150" s="65"/>
      <c r="U150" s="68"/>
      <c r="V150" s="64"/>
      <c r="W150" s="65"/>
      <c r="X150" s="65"/>
      <c r="Y150" s="65"/>
      <c r="Z150" s="65"/>
      <c r="AA150" s="68"/>
      <c r="AB150" s="64"/>
      <c r="AC150" s="65"/>
      <c r="AD150" s="65"/>
      <c r="AE150" s="65"/>
      <c r="AF150" s="68"/>
      <c r="AG150" s="64"/>
      <c r="AH150" s="65"/>
      <c r="AI150" s="65"/>
      <c r="AJ150" s="65"/>
      <c r="AK150" s="65"/>
      <c r="AL150" s="68"/>
      <c r="AM150" s="64"/>
      <c r="AN150" s="65"/>
      <c r="AO150" s="65"/>
      <c r="AP150" s="68"/>
      <c r="AQ150" s="64"/>
      <c r="AR150" s="65"/>
      <c r="AS150" s="65"/>
      <c r="AT150" s="65"/>
      <c r="AU150" s="68"/>
      <c r="AV150" s="64"/>
      <c r="AW150" s="65"/>
      <c r="AX150" s="65"/>
      <c r="AY150" s="65"/>
      <c r="AZ150" s="65"/>
      <c r="BA150" s="64"/>
      <c r="BB150" s="65"/>
      <c r="BC150" s="65"/>
      <c r="BD150" s="65"/>
      <c r="BE150" s="65"/>
      <c r="BF150" s="68"/>
      <c r="BG150" s="65"/>
      <c r="BH150" s="65"/>
      <c r="BI150" s="65"/>
      <c r="BJ150" s="68"/>
      <c r="BK150" s="65"/>
      <c r="BL150" s="65"/>
      <c r="BM150" s="65"/>
      <c r="BN150" s="65"/>
      <c r="BO150" s="65"/>
      <c r="BP150" s="65"/>
      <c r="BQ150" s="65"/>
      <c r="BR150" s="68"/>
      <c r="BS150" s="1"/>
    </row>
    <row r="151" spans="1:71" ht="11.25" customHeight="1" x14ac:dyDescent="0.2">
      <c r="A151" s="69"/>
      <c r="B151" s="70"/>
      <c r="C151" s="70"/>
      <c r="D151" s="70"/>
      <c r="E151" s="70"/>
      <c r="F151" s="70"/>
      <c r="G151" s="70"/>
      <c r="H151" s="71"/>
      <c r="I151" s="69"/>
      <c r="J151" s="70"/>
      <c r="K151" s="70"/>
      <c r="L151" s="70"/>
      <c r="M151" s="70"/>
      <c r="N151" s="70"/>
      <c r="O151" s="70"/>
      <c r="P151" s="70"/>
      <c r="Q151" s="71"/>
      <c r="R151" s="69"/>
      <c r="S151" s="70"/>
      <c r="T151" s="70"/>
      <c r="U151" s="71"/>
      <c r="V151" s="69"/>
      <c r="W151" s="70"/>
      <c r="X151" s="70"/>
      <c r="Y151" s="70"/>
      <c r="Z151" s="70"/>
      <c r="AA151" s="71"/>
      <c r="AB151" s="69"/>
      <c r="AC151" s="70"/>
      <c r="AD151" s="70"/>
      <c r="AE151" s="70"/>
      <c r="AF151" s="71"/>
      <c r="AG151" s="69"/>
      <c r="AH151" s="70"/>
      <c r="AI151" s="70"/>
      <c r="AJ151" s="70"/>
      <c r="AK151" s="70"/>
      <c r="AL151" s="71"/>
      <c r="AM151" s="69"/>
      <c r="AN151" s="70"/>
      <c r="AO151" s="70"/>
      <c r="AP151" s="71"/>
      <c r="AQ151" s="69"/>
      <c r="AR151" s="70"/>
      <c r="AS151" s="70"/>
      <c r="AT151" s="70"/>
      <c r="AU151" s="71"/>
      <c r="AV151" s="69"/>
      <c r="AW151" s="70"/>
      <c r="AX151" s="70"/>
      <c r="AY151" s="70"/>
      <c r="AZ151" s="70"/>
      <c r="BA151" s="69"/>
      <c r="BB151" s="70"/>
      <c r="BC151" s="70"/>
      <c r="BD151" s="70"/>
      <c r="BE151" s="70"/>
      <c r="BF151" s="71"/>
      <c r="BG151" s="70"/>
      <c r="BH151" s="70"/>
      <c r="BI151" s="70"/>
      <c r="BJ151" s="71"/>
      <c r="BK151" s="70"/>
      <c r="BL151" s="70"/>
      <c r="BM151" s="70"/>
      <c r="BN151" s="70"/>
      <c r="BO151" s="70"/>
      <c r="BP151" s="70"/>
      <c r="BQ151" s="70"/>
      <c r="BR151" s="71"/>
      <c r="BS151" s="1"/>
    </row>
    <row r="152" spans="1:71" ht="11.25" customHeight="1" x14ac:dyDescent="0.2">
      <c r="A152" s="106">
        <v>1</v>
      </c>
      <c r="B152" s="75"/>
      <c r="C152" s="75"/>
      <c r="D152" s="75"/>
      <c r="E152" s="75"/>
      <c r="F152" s="75"/>
      <c r="G152" s="75"/>
      <c r="H152" s="76"/>
      <c r="I152" s="106">
        <v>2</v>
      </c>
      <c r="J152" s="75"/>
      <c r="K152" s="75"/>
      <c r="L152" s="75"/>
      <c r="M152" s="75"/>
      <c r="N152" s="75"/>
      <c r="O152" s="75"/>
      <c r="P152" s="75"/>
      <c r="Q152" s="76"/>
      <c r="R152" s="106">
        <v>3</v>
      </c>
      <c r="S152" s="75"/>
      <c r="T152" s="75"/>
      <c r="U152" s="76"/>
      <c r="V152" s="106">
        <v>4</v>
      </c>
      <c r="W152" s="75"/>
      <c r="X152" s="75"/>
      <c r="Y152" s="75"/>
      <c r="Z152" s="75"/>
      <c r="AA152" s="76"/>
      <c r="AB152" s="106">
        <v>5</v>
      </c>
      <c r="AC152" s="75"/>
      <c r="AD152" s="75"/>
      <c r="AE152" s="75"/>
      <c r="AF152" s="75"/>
      <c r="AG152" s="106">
        <v>6</v>
      </c>
      <c r="AH152" s="75"/>
      <c r="AI152" s="75"/>
      <c r="AJ152" s="75"/>
      <c r="AK152" s="75"/>
      <c r="AL152" s="76"/>
      <c r="AM152" s="106">
        <v>7</v>
      </c>
      <c r="AN152" s="75"/>
      <c r="AO152" s="75"/>
      <c r="AP152" s="76"/>
      <c r="AQ152" s="106">
        <v>8</v>
      </c>
      <c r="AR152" s="75"/>
      <c r="AS152" s="75"/>
      <c r="AT152" s="75"/>
      <c r="AU152" s="75"/>
      <c r="AV152" s="106">
        <v>9</v>
      </c>
      <c r="AW152" s="75"/>
      <c r="AX152" s="75"/>
      <c r="AY152" s="75"/>
      <c r="AZ152" s="75"/>
      <c r="BA152" s="106">
        <v>10</v>
      </c>
      <c r="BB152" s="75"/>
      <c r="BC152" s="75"/>
      <c r="BD152" s="75"/>
      <c r="BE152" s="75"/>
      <c r="BF152" s="76"/>
      <c r="BG152" s="161">
        <v>11</v>
      </c>
      <c r="BH152" s="75"/>
      <c r="BI152" s="75"/>
      <c r="BJ152" s="76"/>
      <c r="BK152" s="106">
        <v>12</v>
      </c>
      <c r="BL152" s="75"/>
      <c r="BM152" s="75"/>
      <c r="BN152" s="75"/>
      <c r="BO152" s="75"/>
      <c r="BP152" s="75"/>
      <c r="BQ152" s="75"/>
      <c r="BR152" s="76"/>
      <c r="BS152" s="1"/>
    </row>
    <row r="153" spans="1:71" ht="45" customHeight="1" x14ac:dyDescent="0.2">
      <c r="A153" s="109" t="s">
        <v>322</v>
      </c>
      <c r="B153" s="63"/>
      <c r="C153" s="63"/>
      <c r="D153" s="63"/>
      <c r="E153" s="63"/>
      <c r="F153" s="63"/>
      <c r="G153" s="63"/>
      <c r="H153" s="67"/>
      <c r="I153" s="78" t="s">
        <v>382</v>
      </c>
      <c r="J153" s="75"/>
      <c r="K153" s="75"/>
      <c r="L153" s="75"/>
      <c r="M153" s="75"/>
      <c r="N153" s="75"/>
      <c r="O153" s="75"/>
      <c r="P153" s="75"/>
      <c r="Q153" s="76"/>
      <c r="R153" s="164">
        <v>450</v>
      </c>
      <c r="S153" s="75"/>
      <c r="T153" s="75"/>
      <c r="U153" s="76"/>
      <c r="V153" s="144" t="s">
        <v>383</v>
      </c>
      <c r="W153" s="75"/>
      <c r="X153" s="75"/>
      <c r="Y153" s="75"/>
      <c r="Z153" s="75"/>
      <c r="AA153" s="76"/>
      <c r="AB153" s="152" t="s">
        <v>384</v>
      </c>
      <c r="AC153" s="75"/>
      <c r="AD153" s="75"/>
      <c r="AE153" s="75"/>
      <c r="AF153" s="76"/>
      <c r="AG153" s="166">
        <v>18520.53</v>
      </c>
      <c r="AH153" s="75"/>
      <c r="AI153" s="75"/>
      <c r="AJ153" s="75"/>
      <c r="AK153" s="75"/>
      <c r="AL153" s="76"/>
      <c r="AM153" s="165">
        <v>44196</v>
      </c>
      <c r="AN153" s="75"/>
      <c r="AO153" s="75"/>
      <c r="AP153" s="76"/>
      <c r="AQ153" s="152" t="s">
        <v>385</v>
      </c>
      <c r="AR153" s="75"/>
      <c r="AS153" s="75"/>
      <c r="AT153" s="75"/>
      <c r="AU153" s="76"/>
      <c r="AV153" s="78" t="s">
        <v>386</v>
      </c>
      <c r="AW153" s="75"/>
      <c r="AX153" s="75"/>
      <c r="AY153" s="75"/>
      <c r="AZ153" s="76"/>
      <c r="BA153" s="78" t="s">
        <v>387</v>
      </c>
      <c r="BB153" s="75"/>
      <c r="BC153" s="75"/>
      <c r="BD153" s="75"/>
      <c r="BE153" s="75"/>
      <c r="BF153" s="76"/>
      <c r="BG153" s="152" t="s">
        <v>49</v>
      </c>
      <c r="BH153" s="75"/>
      <c r="BI153" s="75"/>
      <c r="BJ153" s="76"/>
      <c r="BK153" s="163">
        <v>25312.5</v>
      </c>
      <c r="BL153" s="75"/>
      <c r="BM153" s="75"/>
      <c r="BN153" s="75"/>
      <c r="BO153" s="75"/>
      <c r="BP153" s="75"/>
      <c r="BQ153" s="75"/>
      <c r="BR153" s="76"/>
      <c r="BS153" s="1"/>
    </row>
    <row r="154" spans="1:71" ht="52.5" customHeight="1" x14ac:dyDescent="0.2">
      <c r="A154" s="109" t="s">
        <v>322</v>
      </c>
      <c r="B154" s="63"/>
      <c r="C154" s="63"/>
      <c r="D154" s="63"/>
      <c r="E154" s="63"/>
      <c r="F154" s="63"/>
      <c r="G154" s="63"/>
      <c r="H154" s="67"/>
      <c r="I154" s="78" t="s">
        <v>388</v>
      </c>
      <c r="J154" s="75"/>
      <c r="K154" s="75"/>
      <c r="L154" s="75"/>
      <c r="M154" s="75"/>
      <c r="N154" s="75"/>
      <c r="O154" s="75"/>
      <c r="P154" s="75"/>
      <c r="Q154" s="76"/>
      <c r="R154" s="164">
        <v>40</v>
      </c>
      <c r="S154" s="75"/>
      <c r="T154" s="75"/>
      <c r="U154" s="76"/>
      <c r="V154" s="144" t="s">
        <v>383</v>
      </c>
      <c r="W154" s="75"/>
      <c r="X154" s="75"/>
      <c r="Y154" s="75"/>
      <c r="Z154" s="75"/>
      <c r="AA154" s="76"/>
      <c r="AB154" s="165">
        <v>43770</v>
      </c>
      <c r="AC154" s="75"/>
      <c r="AD154" s="75"/>
      <c r="AE154" s="75"/>
      <c r="AF154" s="76"/>
      <c r="AG154" s="166">
        <v>39773.199999999997</v>
      </c>
      <c r="AH154" s="75"/>
      <c r="AI154" s="75"/>
      <c r="AJ154" s="75"/>
      <c r="AK154" s="75"/>
      <c r="AL154" s="76"/>
      <c r="AM154" s="165">
        <v>44196</v>
      </c>
      <c r="AN154" s="75"/>
      <c r="AO154" s="75"/>
      <c r="AP154" s="76"/>
      <c r="AQ154" s="152" t="s">
        <v>385</v>
      </c>
      <c r="AR154" s="75"/>
      <c r="AS154" s="75"/>
      <c r="AT154" s="75"/>
      <c r="AU154" s="76"/>
      <c r="AV154" s="78" t="s">
        <v>389</v>
      </c>
      <c r="AW154" s="75"/>
      <c r="AX154" s="75"/>
      <c r="AY154" s="75"/>
      <c r="AZ154" s="76"/>
      <c r="BA154" s="78" t="s">
        <v>387</v>
      </c>
      <c r="BB154" s="75"/>
      <c r="BC154" s="75"/>
      <c r="BD154" s="75"/>
      <c r="BE154" s="75"/>
      <c r="BF154" s="76"/>
      <c r="BG154" s="152" t="s">
        <v>49</v>
      </c>
      <c r="BH154" s="75"/>
      <c r="BI154" s="75"/>
      <c r="BJ154" s="76"/>
      <c r="BK154" s="163">
        <v>36536</v>
      </c>
      <c r="BL154" s="75"/>
      <c r="BM154" s="75"/>
      <c r="BN154" s="75"/>
      <c r="BO154" s="75"/>
      <c r="BP154" s="75"/>
      <c r="BQ154" s="75"/>
      <c r="BR154" s="76"/>
      <c r="BS154" s="1"/>
    </row>
    <row r="155" spans="1:71" ht="57.75" customHeight="1" x14ac:dyDescent="0.2">
      <c r="A155" s="109" t="s">
        <v>322</v>
      </c>
      <c r="B155" s="63"/>
      <c r="C155" s="63"/>
      <c r="D155" s="63"/>
      <c r="E155" s="63"/>
      <c r="F155" s="63"/>
      <c r="G155" s="63"/>
      <c r="H155" s="67"/>
      <c r="I155" s="78" t="s">
        <v>390</v>
      </c>
      <c r="J155" s="75"/>
      <c r="K155" s="75"/>
      <c r="L155" s="75"/>
      <c r="M155" s="75"/>
      <c r="N155" s="75"/>
      <c r="O155" s="75"/>
      <c r="P155" s="75"/>
      <c r="Q155" s="76"/>
      <c r="R155" s="164">
        <v>1674.27</v>
      </c>
      <c r="S155" s="75"/>
      <c r="T155" s="75"/>
      <c r="U155" s="76"/>
      <c r="V155" s="144" t="s">
        <v>383</v>
      </c>
      <c r="W155" s="75"/>
      <c r="X155" s="75"/>
      <c r="Y155" s="75"/>
      <c r="Z155" s="75"/>
      <c r="AA155" s="76"/>
      <c r="AB155" s="165">
        <v>43770</v>
      </c>
      <c r="AC155" s="75"/>
      <c r="AD155" s="75"/>
      <c r="AE155" s="75"/>
      <c r="AF155" s="76"/>
      <c r="AG155" s="166">
        <v>1933714.88</v>
      </c>
      <c r="AH155" s="75"/>
      <c r="AI155" s="75"/>
      <c r="AJ155" s="75"/>
      <c r="AK155" s="75"/>
      <c r="AL155" s="76"/>
      <c r="AM155" s="165">
        <v>44196</v>
      </c>
      <c r="AN155" s="75"/>
      <c r="AO155" s="75"/>
      <c r="AP155" s="76"/>
      <c r="AQ155" s="152" t="s">
        <v>385</v>
      </c>
      <c r="AR155" s="75"/>
      <c r="AS155" s="75"/>
      <c r="AT155" s="75"/>
      <c r="AU155" s="76"/>
      <c r="AV155" s="78" t="s">
        <v>391</v>
      </c>
      <c r="AW155" s="75"/>
      <c r="AX155" s="75"/>
      <c r="AY155" s="75"/>
      <c r="AZ155" s="76"/>
      <c r="BA155" s="78" t="s">
        <v>392</v>
      </c>
      <c r="BB155" s="75"/>
      <c r="BC155" s="75"/>
      <c r="BD155" s="75"/>
      <c r="BE155" s="75"/>
      <c r="BF155" s="76"/>
      <c r="BG155" s="152" t="s">
        <v>49</v>
      </c>
      <c r="BH155" s="75"/>
      <c r="BI155" s="75"/>
      <c r="BJ155" s="76"/>
      <c r="BK155" s="163">
        <v>1979690.33</v>
      </c>
      <c r="BL155" s="75"/>
      <c r="BM155" s="75"/>
      <c r="BN155" s="75"/>
      <c r="BO155" s="75"/>
      <c r="BP155" s="75"/>
      <c r="BQ155" s="75"/>
      <c r="BR155" s="76"/>
      <c r="BS155" s="1"/>
    </row>
    <row r="156" spans="1:71" ht="11.25" customHeight="1" x14ac:dyDescent="0.2">
      <c r="A156" s="109" t="s">
        <v>323</v>
      </c>
      <c r="B156" s="63"/>
      <c r="C156" s="63"/>
      <c r="D156" s="63"/>
      <c r="E156" s="63"/>
      <c r="F156" s="63"/>
      <c r="G156" s="63"/>
      <c r="H156" s="67"/>
      <c r="I156" s="144"/>
      <c r="J156" s="75"/>
      <c r="K156" s="75"/>
      <c r="L156" s="75"/>
      <c r="M156" s="75"/>
      <c r="N156" s="75"/>
      <c r="O156" s="75"/>
      <c r="P156" s="75"/>
      <c r="Q156" s="76"/>
      <c r="R156" s="152" t="s">
        <v>49</v>
      </c>
      <c r="S156" s="75"/>
      <c r="T156" s="75"/>
      <c r="U156" s="76"/>
      <c r="V156" s="144"/>
      <c r="W156" s="75"/>
      <c r="X156" s="75"/>
      <c r="Y156" s="75"/>
      <c r="Z156" s="75"/>
      <c r="AA156" s="76"/>
      <c r="AB156" s="152" t="s">
        <v>49</v>
      </c>
      <c r="AC156" s="75"/>
      <c r="AD156" s="75"/>
      <c r="AE156" s="75"/>
      <c r="AF156" s="76"/>
      <c r="AG156" s="153">
        <v>0</v>
      </c>
      <c r="AH156" s="75"/>
      <c r="AI156" s="75"/>
      <c r="AJ156" s="75"/>
      <c r="AK156" s="75"/>
      <c r="AL156" s="76"/>
      <c r="AM156" s="152" t="s">
        <v>49</v>
      </c>
      <c r="AN156" s="75"/>
      <c r="AO156" s="75"/>
      <c r="AP156" s="76"/>
      <c r="AQ156" s="144" t="s">
        <v>49</v>
      </c>
      <c r="AR156" s="75"/>
      <c r="AS156" s="75"/>
      <c r="AT156" s="75"/>
      <c r="AU156" s="76"/>
      <c r="AV156" s="152" t="s">
        <v>49</v>
      </c>
      <c r="AW156" s="75"/>
      <c r="AX156" s="75"/>
      <c r="AY156" s="75"/>
      <c r="AZ156" s="76"/>
      <c r="BA156" s="144" t="s">
        <v>49</v>
      </c>
      <c r="BB156" s="75"/>
      <c r="BC156" s="75"/>
      <c r="BD156" s="75"/>
      <c r="BE156" s="75"/>
      <c r="BF156" s="76"/>
      <c r="BG156" s="153">
        <v>0</v>
      </c>
      <c r="BH156" s="75"/>
      <c r="BI156" s="75"/>
      <c r="BJ156" s="76"/>
      <c r="BK156" s="145" t="s">
        <v>49</v>
      </c>
      <c r="BL156" s="75"/>
      <c r="BM156" s="75"/>
      <c r="BN156" s="75"/>
      <c r="BO156" s="75"/>
      <c r="BP156" s="75"/>
      <c r="BQ156" s="75"/>
      <c r="BR156" s="76"/>
      <c r="BS156" s="1"/>
    </row>
    <row r="157" spans="1:71" ht="11.25" customHeight="1" x14ac:dyDescent="0.2">
      <c r="A157" s="64"/>
      <c r="B157" s="65"/>
      <c r="C157" s="65"/>
      <c r="D157" s="65"/>
      <c r="E157" s="65"/>
      <c r="F157" s="65"/>
      <c r="G157" s="65"/>
      <c r="H157" s="68"/>
      <c r="I157" s="144"/>
      <c r="J157" s="75"/>
      <c r="K157" s="75"/>
      <c r="L157" s="75"/>
      <c r="M157" s="75"/>
      <c r="N157" s="75"/>
      <c r="O157" s="75"/>
      <c r="P157" s="75"/>
      <c r="Q157" s="76"/>
      <c r="R157" s="152" t="s">
        <v>49</v>
      </c>
      <c r="S157" s="75"/>
      <c r="T157" s="75"/>
      <c r="U157" s="76"/>
      <c r="V157" s="144"/>
      <c r="W157" s="75"/>
      <c r="X157" s="75"/>
      <c r="Y157" s="75"/>
      <c r="Z157" s="75"/>
      <c r="AA157" s="76"/>
      <c r="AB157" s="152" t="s">
        <v>49</v>
      </c>
      <c r="AC157" s="75"/>
      <c r="AD157" s="75"/>
      <c r="AE157" s="75"/>
      <c r="AF157" s="76"/>
      <c r="AG157" s="153">
        <v>0</v>
      </c>
      <c r="AH157" s="75"/>
      <c r="AI157" s="75"/>
      <c r="AJ157" s="75"/>
      <c r="AK157" s="75"/>
      <c r="AL157" s="76"/>
      <c r="AM157" s="152" t="s">
        <v>49</v>
      </c>
      <c r="AN157" s="75"/>
      <c r="AO157" s="75"/>
      <c r="AP157" s="76"/>
      <c r="AQ157" s="144" t="s">
        <v>49</v>
      </c>
      <c r="AR157" s="75"/>
      <c r="AS157" s="75"/>
      <c r="AT157" s="75"/>
      <c r="AU157" s="76"/>
      <c r="AV157" s="152" t="s">
        <v>49</v>
      </c>
      <c r="AW157" s="75"/>
      <c r="AX157" s="75"/>
      <c r="AY157" s="75"/>
      <c r="AZ157" s="76"/>
      <c r="BA157" s="144" t="s">
        <v>49</v>
      </c>
      <c r="BB157" s="75"/>
      <c r="BC157" s="75"/>
      <c r="BD157" s="75"/>
      <c r="BE157" s="75"/>
      <c r="BF157" s="76"/>
      <c r="BG157" s="153">
        <v>0</v>
      </c>
      <c r="BH157" s="75"/>
      <c r="BI157" s="75"/>
      <c r="BJ157" s="76"/>
      <c r="BK157" s="145" t="s">
        <v>49</v>
      </c>
      <c r="BL157" s="75"/>
      <c r="BM157" s="75"/>
      <c r="BN157" s="75"/>
      <c r="BO157" s="75"/>
      <c r="BP157" s="75"/>
      <c r="BQ157" s="75"/>
      <c r="BR157" s="76"/>
      <c r="BS157" s="1"/>
    </row>
    <row r="158" spans="1:71" ht="11.25" customHeight="1" x14ac:dyDescent="0.2">
      <c r="A158" s="69"/>
      <c r="B158" s="70"/>
      <c r="C158" s="70"/>
      <c r="D158" s="70"/>
      <c r="E158" s="70"/>
      <c r="F158" s="70"/>
      <c r="G158" s="70"/>
      <c r="H158" s="71"/>
      <c r="I158" s="144"/>
      <c r="J158" s="75"/>
      <c r="K158" s="75"/>
      <c r="L158" s="75"/>
      <c r="M158" s="75"/>
      <c r="N158" s="75"/>
      <c r="O158" s="75"/>
      <c r="P158" s="75"/>
      <c r="Q158" s="76"/>
      <c r="R158" s="152" t="s">
        <v>49</v>
      </c>
      <c r="S158" s="75"/>
      <c r="T158" s="75"/>
      <c r="U158" s="76"/>
      <c r="V158" s="144"/>
      <c r="W158" s="75"/>
      <c r="X158" s="75"/>
      <c r="Y158" s="75"/>
      <c r="Z158" s="75"/>
      <c r="AA158" s="76"/>
      <c r="AB158" s="152" t="s">
        <v>49</v>
      </c>
      <c r="AC158" s="75"/>
      <c r="AD158" s="75"/>
      <c r="AE158" s="75"/>
      <c r="AF158" s="76"/>
      <c r="AG158" s="153">
        <v>0</v>
      </c>
      <c r="AH158" s="75"/>
      <c r="AI158" s="75"/>
      <c r="AJ158" s="75"/>
      <c r="AK158" s="75"/>
      <c r="AL158" s="76"/>
      <c r="AM158" s="152" t="s">
        <v>49</v>
      </c>
      <c r="AN158" s="75"/>
      <c r="AO158" s="75"/>
      <c r="AP158" s="76"/>
      <c r="AQ158" s="144" t="s">
        <v>49</v>
      </c>
      <c r="AR158" s="75"/>
      <c r="AS158" s="75"/>
      <c r="AT158" s="75"/>
      <c r="AU158" s="76"/>
      <c r="AV158" s="152" t="s">
        <v>49</v>
      </c>
      <c r="AW158" s="75"/>
      <c r="AX158" s="75"/>
      <c r="AY158" s="75"/>
      <c r="AZ158" s="76"/>
      <c r="BA158" s="144" t="s">
        <v>49</v>
      </c>
      <c r="BB158" s="75"/>
      <c r="BC158" s="75"/>
      <c r="BD158" s="75"/>
      <c r="BE158" s="75"/>
      <c r="BF158" s="76"/>
      <c r="BG158" s="153">
        <v>0</v>
      </c>
      <c r="BH158" s="75"/>
      <c r="BI158" s="75"/>
      <c r="BJ158" s="76"/>
      <c r="BK158" s="145" t="s">
        <v>49</v>
      </c>
      <c r="BL158" s="75"/>
      <c r="BM158" s="75"/>
      <c r="BN158" s="75"/>
      <c r="BO158" s="75"/>
      <c r="BP158" s="75"/>
      <c r="BQ158" s="75"/>
      <c r="BR158" s="76"/>
      <c r="BS158" s="1"/>
    </row>
    <row r="159" spans="1:71" ht="11.25" customHeight="1" x14ac:dyDescent="0.2">
      <c r="A159" s="109" t="s">
        <v>324</v>
      </c>
      <c r="B159" s="63"/>
      <c r="C159" s="63"/>
      <c r="D159" s="63"/>
      <c r="E159" s="63"/>
      <c r="F159" s="63"/>
      <c r="G159" s="63"/>
      <c r="H159" s="67"/>
      <c r="I159" s="144"/>
      <c r="J159" s="75"/>
      <c r="K159" s="75"/>
      <c r="L159" s="75"/>
      <c r="M159" s="75"/>
      <c r="N159" s="75"/>
      <c r="O159" s="75"/>
      <c r="P159" s="75"/>
      <c r="Q159" s="76"/>
      <c r="R159" s="152" t="s">
        <v>49</v>
      </c>
      <c r="S159" s="75"/>
      <c r="T159" s="75"/>
      <c r="U159" s="76"/>
      <c r="V159" s="144"/>
      <c r="W159" s="75"/>
      <c r="X159" s="75"/>
      <c r="Y159" s="75"/>
      <c r="Z159" s="75"/>
      <c r="AA159" s="76"/>
      <c r="AB159" s="152" t="s">
        <v>49</v>
      </c>
      <c r="AC159" s="75"/>
      <c r="AD159" s="75"/>
      <c r="AE159" s="75"/>
      <c r="AF159" s="76"/>
      <c r="AG159" s="153">
        <v>0</v>
      </c>
      <c r="AH159" s="75"/>
      <c r="AI159" s="75"/>
      <c r="AJ159" s="75"/>
      <c r="AK159" s="75"/>
      <c r="AL159" s="76"/>
      <c r="AM159" s="152" t="s">
        <v>49</v>
      </c>
      <c r="AN159" s="75"/>
      <c r="AO159" s="75"/>
      <c r="AP159" s="76"/>
      <c r="AQ159" s="144" t="s">
        <v>49</v>
      </c>
      <c r="AR159" s="75"/>
      <c r="AS159" s="75"/>
      <c r="AT159" s="75"/>
      <c r="AU159" s="76"/>
      <c r="AV159" s="152" t="s">
        <v>49</v>
      </c>
      <c r="AW159" s="75"/>
      <c r="AX159" s="75"/>
      <c r="AY159" s="75"/>
      <c r="AZ159" s="76"/>
      <c r="BA159" s="144" t="s">
        <v>49</v>
      </c>
      <c r="BB159" s="75"/>
      <c r="BC159" s="75"/>
      <c r="BD159" s="75"/>
      <c r="BE159" s="75"/>
      <c r="BF159" s="76"/>
      <c r="BG159" s="153">
        <v>0</v>
      </c>
      <c r="BH159" s="75"/>
      <c r="BI159" s="75"/>
      <c r="BJ159" s="76"/>
      <c r="BK159" s="145" t="s">
        <v>49</v>
      </c>
      <c r="BL159" s="75"/>
      <c r="BM159" s="75"/>
      <c r="BN159" s="75"/>
      <c r="BO159" s="75"/>
      <c r="BP159" s="75"/>
      <c r="BQ159" s="75"/>
      <c r="BR159" s="76"/>
      <c r="BS159" s="1"/>
    </row>
    <row r="160" spans="1:71" ht="11.25" customHeight="1" x14ac:dyDescent="0.2">
      <c r="A160" s="64"/>
      <c r="B160" s="65"/>
      <c r="C160" s="65"/>
      <c r="D160" s="65"/>
      <c r="E160" s="65"/>
      <c r="F160" s="65"/>
      <c r="G160" s="65"/>
      <c r="H160" s="68"/>
      <c r="I160" s="144"/>
      <c r="J160" s="75"/>
      <c r="K160" s="75"/>
      <c r="L160" s="75"/>
      <c r="M160" s="75"/>
      <c r="N160" s="75"/>
      <c r="O160" s="75"/>
      <c r="P160" s="75"/>
      <c r="Q160" s="76"/>
      <c r="R160" s="152" t="s">
        <v>49</v>
      </c>
      <c r="S160" s="75"/>
      <c r="T160" s="75"/>
      <c r="U160" s="76"/>
      <c r="V160" s="144"/>
      <c r="W160" s="75"/>
      <c r="X160" s="75"/>
      <c r="Y160" s="75"/>
      <c r="Z160" s="75"/>
      <c r="AA160" s="76"/>
      <c r="AB160" s="152" t="s">
        <v>49</v>
      </c>
      <c r="AC160" s="75"/>
      <c r="AD160" s="75"/>
      <c r="AE160" s="75"/>
      <c r="AF160" s="76"/>
      <c r="AG160" s="153">
        <v>0</v>
      </c>
      <c r="AH160" s="75"/>
      <c r="AI160" s="75"/>
      <c r="AJ160" s="75"/>
      <c r="AK160" s="75"/>
      <c r="AL160" s="76"/>
      <c r="AM160" s="152" t="s">
        <v>49</v>
      </c>
      <c r="AN160" s="75"/>
      <c r="AO160" s="75"/>
      <c r="AP160" s="76"/>
      <c r="AQ160" s="144" t="s">
        <v>49</v>
      </c>
      <c r="AR160" s="75"/>
      <c r="AS160" s="75"/>
      <c r="AT160" s="75"/>
      <c r="AU160" s="76"/>
      <c r="AV160" s="152" t="s">
        <v>49</v>
      </c>
      <c r="AW160" s="75"/>
      <c r="AX160" s="75"/>
      <c r="AY160" s="75"/>
      <c r="AZ160" s="76"/>
      <c r="BA160" s="144" t="s">
        <v>49</v>
      </c>
      <c r="BB160" s="75"/>
      <c r="BC160" s="75"/>
      <c r="BD160" s="75"/>
      <c r="BE160" s="75"/>
      <c r="BF160" s="76"/>
      <c r="BG160" s="153">
        <v>0</v>
      </c>
      <c r="BH160" s="75"/>
      <c r="BI160" s="75"/>
      <c r="BJ160" s="76"/>
      <c r="BK160" s="145" t="s">
        <v>49</v>
      </c>
      <c r="BL160" s="75"/>
      <c r="BM160" s="75"/>
      <c r="BN160" s="75"/>
      <c r="BO160" s="75"/>
      <c r="BP160" s="75"/>
      <c r="BQ160" s="75"/>
      <c r="BR160" s="76"/>
      <c r="BS160" s="1"/>
    </row>
    <row r="161" spans="1:71" ht="11.25" customHeight="1" x14ac:dyDescent="0.2">
      <c r="A161" s="69"/>
      <c r="B161" s="70"/>
      <c r="C161" s="70"/>
      <c r="D161" s="70"/>
      <c r="E161" s="70"/>
      <c r="F161" s="70"/>
      <c r="G161" s="70"/>
      <c r="H161" s="71"/>
      <c r="I161" s="144"/>
      <c r="J161" s="75"/>
      <c r="K161" s="75"/>
      <c r="L161" s="75"/>
      <c r="M161" s="75"/>
      <c r="N161" s="75"/>
      <c r="O161" s="75"/>
      <c r="P161" s="75"/>
      <c r="Q161" s="76"/>
      <c r="R161" s="152" t="s">
        <v>49</v>
      </c>
      <c r="S161" s="75"/>
      <c r="T161" s="75"/>
      <c r="U161" s="76"/>
      <c r="V161" s="144"/>
      <c r="W161" s="75"/>
      <c r="X161" s="75"/>
      <c r="Y161" s="75"/>
      <c r="Z161" s="75"/>
      <c r="AA161" s="76"/>
      <c r="AB161" s="152" t="s">
        <v>49</v>
      </c>
      <c r="AC161" s="75"/>
      <c r="AD161" s="75"/>
      <c r="AE161" s="75"/>
      <c r="AF161" s="76"/>
      <c r="AG161" s="153">
        <v>0</v>
      </c>
      <c r="AH161" s="75"/>
      <c r="AI161" s="75"/>
      <c r="AJ161" s="75"/>
      <c r="AK161" s="75"/>
      <c r="AL161" s="76"/>
      <c r="AM161" s="152" t="s">
        <v>49</v>
      </c>
      <c r="AN161" s="75"/>
      <c r="AO161" s="75"/>
      <c r="AP161" s="76"/>
      <c r="AQ161" s="144" t="s">
        <v>49</v>
      </c>
      <c r="AR161" s="75"/>
      <c r="AS161" s="75"/>
      <c r="AT161" s="75"/>
      <c r="AU161" s="76"/>
      <c r="AV161" s="152" t="s">
        <v>49</v>
      </c>
      <c r="AW161" s="75"/>
      <c r="AX161" s="75"/>
      <c r="AY161" s="75"/>
      <c r="AZ161" s="76"/>
      <c r="BA161" s="144" t="s">
        <v>49</v>
      </c>
      <c r="BB161" s="75"/>
      <c r="BC161" s="75"/>
      <c r="BD161" s="75"/>
      <c r="BE161" s="75"/>
      <c r="BF161" s="76"/>
      <c r="BG161" s="153">
        <v>0</v>
      </c>
      <c r="BH161" s="75"/>
      <c r="BI161" s="75"/>
      <c r="BJ161" s="76"/>
      <c r="BK161" s="145" t="s">
        <v>49</v>
      </c>
      <c r="BL161" s="75"/>
      <c r="BM161" s="75"/>
      <c r="BN161" s="75"/>
      <c r="BO161" s="75"/>
      <c r="BP161" s="75"/>
      <c r="BQ161" s="75"/>
      <c r="BR161" s="76"/>
      <c r="BS161" s="1"/>
    </row>
    <row r="162" spans="1:71" ht="11.25" customHeight="1" x14ac:dyDescent="0.2">
      <c r="A162" s="109" t="s">
        <v>325</v>
      </c>
      <c r="B162" s="63"/>
      <c r="C162" s="63"/>
      <c r="D162" s="63"/>
      <c r="E162" s="63"/>
      <c r="F162" s="63"/>
      <c r="G162" s="63"/>
      <c r="H162" s="67"/>
      <c r="I162" s="144"/>
      <c r="J162" s="75"/>
      <c r="K162" s="75"/>
      <c r="L162" s="75"/>
      <c r="M162" s="75"/>
      <c r="N162" s="75"/>
      <c r="O162" s="75"/>
      <c r="P162" s="75"/>
      <c r="Q162" s="76"/>
      <c r="R162" s="152" t="s">
        <v>49</v>
      </c>
      <c r="S162" s="75"/>
      <c r="T162" s="75"/>
      <c r="U162" s="76"/>
      <c r="V162" s="144"/>
      <c r="W162" s="75"/>
      <c r="X162" s="75"/>
      <c r="Y162" s="75"/>
      <c r="Z162" s="75"/>
      <c r="AA162" s="76"/>
      <c r="AB162" s="152" t="s">
        <v>49</v>
      </c>
      <c r="AC162" s="75"/>
      <c r="AD162" s="75"/>
      <c r="AE162" s="75"/>
      <c r="AF162" s="76"/>
      <c r="AG162" s="153">
        <v>0</v>
      </c>
      <c r="AH162" s="75"/>
      <c r="AI162" s="75"/>
      <c r="AJ162" s="75"/>
      <c r="AK162" s="75"/>
      <c r="AL162" s="76"/>
      <c r="AM162" s="152" t="s">
        <v>49</v>
      </c>
      <c r="AN162" s="75"/>
      <c r="AO162" s="75"/>
      <c r="AP162" s="76"/>
      <c r="AQ162" s="144" t="s">
        <v>49</v>
      </c>
      <c r="AR162" s="75"/>
      <c r="AS162" s="75"/>
      <c r="AT162" s="75"/>
      <c r="AU162" s="76"/>
      <c r="AV162" s="152" t="s">
        <v>49</v>
      </c>
      <c r="AW162" s="75"/>
      <c r="AX162" s="75"/>
      <c r="AY162" s="75"/>
      <c r="AZ162" s="76"/>
      <c r="BA162" s="144" t="s">
        <v>49</v>
      </c>
      <c r="BB162" s="75"/>
      <c r="BC162" s="75"/>
      <c r="BD162" s="75"/>
      <c r="BE162" s="75"/>
      <c r="BF162" s="76"/>
      <c r="BG162" s="153">
        <v>0</v>
      </c>
      <c r="BH162" s="75"/>
      <c r="BI162" s="75"/>
      <c r="BJ162" s="76"/>
      <c r="BK162" s="145" t="s">
        <v>49</v>
      </c>
      <c r="BL162" s="75"/>
      <c r="BM162" s="75"/>
      <c r="BN162" s="75"/>
      <c r="BO162" s="75"/>
      <c r="BP162" s="75"/>
      <c r="BQ162" s="75"/>
      <c r="BR162" s="76"/>
      <c r="BS162" s="1"/>
    </row>
    <row r="163" spans="1:71" ht="11.25" customHeight="1" x14ac:dyDescent="0.2">
      <c r="A163" s="64"/>
      <c r="B163" s="65"/>
      <c r="C163" s="65"/>
      <c r="D163" s="65"/>
      <c r="E163" s="65"/>
      <c r="F163" s="65"/>
      <c r="G163" s="65"/>
      <c r="H163" s="68"/>
      <c r="I163" s="144"/>
      <c r="J163" s="75"/>
      <c r="K163" s="75"/>
      <c r="L163" s="75"/>
      <c r="M163" s="75"/>
      <c r="N163" s="75"/>
      <c r="O163" s="75"/>
      <c r="P163" s="75"/>
      <c r="Q163" s="76"/>
      <c r="R163" s="152" t="s">
        <v>49</v>
      </c>
      <c r="S163" s="75"/>
      <c r="T163" s="75"/>
      <c r="U163" s="76"/>
      <c r="V163" s="144"/>
      <c r="W163" s="75"/>
      <c r="X163" s="75"/>
      <c r="Y163" s="75"/>
      <c r="Z163" s="75"/>
      <c r="AA163" s="76"/>
      <c r="AB163" s="152" t="s">
        <v>49</v>
      </c>
      <c r="AC163" s="75"/>
      <c r="AD163" s="75"/>
      <c r="AE163" s="75"/>
      <c r="AF163" s="76"/>
      <c r="AG163" s="153">
        <v>0</v>
      </c>
      <c r="AH163" s="75"/>
      <c r="AI163" s="75"/>
      <c r="AJ163" s="75"/>
      <c r="AK163" s="75"/>
      <c r="AL163" s="76"/>
      <c r="AM163" s="152" t="s">
        <v>49</v>
      </c>
      <c r="AN163" s="75"/>
      <c r="AO163" s="75"/>
      <c r="AP163" s="76"/>
      <c r="AQ163" s="144" t="s">
        <v>49</v>
      </c>
      <c r="AR163" s="75"/>
      <c r="AS163" s="75"/>
      <c r="AT163" s="75"/>
      <c r="AU163" s="76"/>
      <c r="AV163" s="152" t="s">
        <v>49</v>
      </c>
      <c r="AW163" s="75"/>
      <c r="AX163" s="75"/>
      <c r="AY163" s="75"/>
      <c r="AZ163" s="76"/>
      <c r="BA163" s="144" t="s">
        <v>49</v>
      </c>
      <c r="BB163" s="75"/>
      <c r="BC163" s="75"/>
      <c r="BD163" s="75"/>
      <c r="BE163" s="75"/>
      <c r="BF163" s="76"/>
      <c r="BG163" s="153">
        <v>0</v>
      </c>
      <c r="BH163" s="75"/>
      <c r="BI163" s="75"/>
      <c r="BJ163" s="76"/>
      <c r="BK163" s="145" t="s">
        <v>49</v>
      </c>
      <c r="BL163" s="75"/>
      <c r="BM163" s="75"/>
      <c r="BN163" s="75"/>
      <c r="BO163" s="75"/>
      <c r="BP163" s="75"/>
      <c r="BQ163" s="75"/>
      <c r="BR163" s="76"/>
      <c r="BS163" s="1"/>
    </row>
    <row r="164" spans="1:71" ht="11.25" customHeight="1" x14ac:dyDescent="0.2">
      <c r="A164" s="69"/>
      <c r="B164" s="70"/>
      <c r="C164" s="70"/>
      <c r="D164" s="70"/>
      <c r="E164" s="70"/>
      <c r="F164" s="70"/>
      <c r="G164" s="70"/>
      <c r="H164" s="71"/>
      <c r="I164" s="144"/>
      <c r="J164" s="75"/>
      <c r="K164" s="75"/>
      <c r="L164" s="75"/>
      <c r="M164" s="75"/>
      <c r="N164" s="75"/>
      <c r="O164" s="75"/>
      <c r="P164" s="75"/>
      <c r="Q164" s="76"/>
      <c r="R164" s="152" t="s">
        <v>49</v>
      </c>
      <c r="S164" s="75"/>
      <c r="T164" s="75"/>
      <c r="U164" s="76"/>
      <c r="V164" s="144"/>
      <c r="W164" s="75"/>
      <c r="X164" s="75"/>
      <c r="Y164" s="75"/>
      <c r="Z164" s="75"/>
      <c r="AA164" s="76"/>
      <c r="AB164" s="152" t="s">
        <v>49</v>
      </c>
      <c r="AC164" s="75"/>
      <c r="AD164" s="75"/>
      <c r="AE164" s="75"/>
      <c r="AF164" s="76"/>
      <c r="AG164" s="153">
        <v>0</v>
      </c>
      <c r="AH164" s="75"/>
      <c r="AI164" s="75"/>
      <c r="AJ164" s="75"/>
      <c r="AK164" s="75"/>
      <c r="AL164" s="76"/>
      <c r="AM164" s="152" t="s">
        <v>49</v>
      </c>
      <c r="AN164" s="75"/>
      <c r="AO164" s="75"/>
      <c r="AP164" s="76"/>
      <c r="AQ164" s="144" t="s">
        <v>49</v>
      </c>
      <c r="AR164" s="75"/>
      <c r="AS164" s="75"/>
      <c r="AT164" s="75"/>
      <c r="AU164" s="76"/>
      <c r="AV164" s="152" t="s">
        <v>49</v>
      </c>
      <c r="AW164" s="75"/>
      <c r="AX164" s="75"/>
      <c r="AY164" s="75"/>
      <c r="AZ164" s="76"/>
      <c r="BA164" s="144" t="s">
        <v>49</v>
      </c>
      <c r="BB164" s="75"/>
      <c r="BC164" s="75"/>
      <c r="BD164" s="75"/>
      <c r="BE164" s="75"/>
      <c r="BF164" s="76"/>
      <c r="BG164" s="153">
        <v>0</v>
      </c>
      <c r="BH164" s="75"/>
      <c r="BI164" s="75"/>
      <c r="BJ164" s="76"/>
      <c r="BK164" s="145" t="s">
        <v>49</v>
      </c>
      <c r="BL164" s="75"/>
      <c r="BM164" s="75"/>
      <c r="BN164" s="75"/>
      <c r="BO164" s="75"/>
      <c r="BP164" s="75"/>
      <c r="BQ164" s="75"/>
      <c r="BR164" s="76"/>
      <c r="BS164" s="1"/>
    </row>
    <row r="165" spans="1:71" ht="11.25" customHeight="1" x14ac:dyDescent="0.2">
      <c r="A165" s="109" t="s">
        <v>326</v>
      </c>
      <c r="B165" s="63"/>
      <c r="C165" s="63"/>
      <c r="D165" s="63"/>
      <c r="E165" s="63"/>
      <c r="F165" s="63"/>
      <c r="G165" s="63"/>
      <c r="H165" s="67"/>
      <c r="I165" s="144"/>
      <c r="J165" s="75"/>
      <c r="K165" s="75"/>
      <c r="L165" s="75"/>
      <c r="M165" s="75"/>
      <c r="N165" s="75"/>
      <c r="O165" s="75"/>
      <c r="P165" s="75"/>
      <c r="Q165" s="76"/>
      <c r="R165" s="144"/>
      <c r="S165" s="75"/>
      <c r="T165" s="75"/>
      <c r="U165" s="76"/>
      <c r="V165" s="144"/>
      <c r="W165" s="75"/>
      <c r="X165" s="75"/>
      <c r="Y165" s="75"/>
      <c r="Z165" s="75"/>
      <c r="AA165" s="76"/>
      <c r="AB165" s="152" t="s">
        <v>49</v>
      </c>
      <c r="AC165" s="75"/>
      <c r="AD165" s="75"/>
      <c r="AE165" s="75"/>
      <c r="AF165" s="76"/>
      <c r="AG165" s="144" t="s">
        <v>49</v>
      </c>
      <c r="AH165" s="75"/>
      <c r="AI165" s="75"/>
      <c r="AJ165" s="75"/>
      <c r="AK165" s="75"/>
      <c r="AL165" s="76"/>
      <c r="AM165" s="144" t="s">
        <v>49</v>
      </c>
      <c r="AN165" s="75"/>
      <c r="AO165" s="75"/>
      <c r="AP165" s="76"/>
      <c r="AQ165" s="144" t="s">
        <v>49</v>
      </c>
      <c r="AR165" s="75"/>
      <c r="AS165" s="75"/>
      <c r="AT165" s="75"/>
      <c r="AU165" s="76"/>
      <c r="AV165" s="144" t="s">
        <v>49</v>
      </c>
      <c r="AW165" s="75"/>
      <c r="AX165" s="75"/>
      <c r="AY165" s="75"/>
      <c r="AZ165" s="76"/>
      <c r="BA165" s="144" t="s">
        <v>49</v>
      </c>
      <c r="BB165" s="75"/>
      <c r="BC165" s="75"/>
      <c r="BD165" s="75"/>
      <c r="BE165" s="75"/>
      <c r="BF165" s="76"/>
      <c r="BG165" s="144" t="s">
        <v>49</v>
      </c>
      <c r="BH165" s="75"/>
      <c r="BI165" s="75"/>
      <c r="BJ165" s="76"/>
      <c r="BK165" s="145" t="s">
        <v>49</v>
      </c>
      <c r="BL165" s="75"/>
      <c r="BM165" s="75"/>
      <c r="BN165" s="75"/>
      <c r="BO165" s="75"/>
      <c r="BP165" s="75"/>
      <c r="BQ165" s="75"/>
      <c r="BR165" s="76"/>
      <c r="BS165" s="27"/>
    </row>
    <row r="166" spans="1:71" ht="11.25" customHeight="1" x14ac:dyDescent="0.2">
      <c r="A166" s="64"/>
      <c r="B166" s="65"/>
      <c r="C166" s="65"/>
      <c r="D166" s="65"/>
      <c r="E166" s="65"/>
      <c r="F166" s="65"/>
      <c r="G166" s="65"/>
      <c r="H166" s="68"/>
      <c r="I166" s="144"/>
      <c r="J166" s="75"/>
      <c r="K166" s="75"/>
      <c r="L166" s="75"/>
      <c r="M166" s="75"/>
      <c r="N166" s="75"/>
      <c r="O166" s="75"/>
      <c r="P166" s="75"/>
      <c r="Q166" s="76"/>
      <c r="R166" s="144"/>
      <c r="S166" s="75"/>
      <c r="T166" s="75"/>
      <c r="U166" s="76"/>
      <c r="V166" s="144"/>
      <c r="W166" s="75"/>
      <c r="X166" s="75"/>
      <c r="Y166" s="75"/>
      <c r="Z166" s="75"/>
      <c r="AA166" s="76"/>
      <c r="AB166" s="152" t="s">
        <v>49</v>
      </c>
      <c r="AC166" s="75"/>
      <c r="AD166" s="75"/>
      <c r="AE166" s="75"/>
      <c r="AF166" s="76"/>
      <c r="AG166" s="144" t="s">
        <v>49</v>
      </c>
      <c r="AH166" s="75"/>
      <c r="AI166" s="75"/>
      <c r="AJ166" s="75"/>
      <c r="AK166" s="75"/>
      <c r="AL166" s="76"/>
      <c r="AM166" s="144" t="s">
        <v>49</v>
      </c>
      <c r="AN166" s="75"/>
      <c r="AO166" s="75"/>
      <c r="AP166" s="76"/>
      <c r="AQ166" s="144" t="s">
        <v>49</v>
      </c>
      <c r="AR166" s="75"/>
      <c r="AS166" s="75"/>
      <c r="AT166" s="75"/>
      <c r="AU166" s="76"/>
      <c r="AV166" s="144" t="s">
        <v>49</v>
      </c>
      <c r="AW166" s="75"/>
      <c r="AX166" s="75"/>
      <c r="AY166" s="75"/>
      <c r="AZ166" s="76"/>
      <c r="BA166" s="144" t="s">
        <v>49</v>
      </c>
      <c r="BB166" s="75"/>
      <c r="BC166" s="75"/>
      <c r="BD166" s="75"/>
      <c r="BE166" s="75"/>
      <c r="BF166" s="76"/>
      <c r="BG166" s="144" t="s">
        <v>49</v>
      </c>
      <c r="BH166" s="75"/>
      <c r="BI166" s="75"/>
      <c r="BJ166" s="76"/>
      <c r="BK166" s="145" t="s">
        <v>49</v>
      </c>
      <c r="BL166" s="75"/>
      <c r="BM166" s="75"/>
      <c r="BN166" s="75"/>
      <c r="BO166" s="75"/>
      <c r="BP166" s="75"/>
      <c r="BQ166" s="75"/>
      <c r="BR166" s="76"/>
      <c r="BS166" s="27"/>
    </row>
    <row r="167" spans="1:71" ht="11.25" customHeight="1" x14ac:dyDescent="0.2">
      <c r="A167" s="69"/>
      <c r="B167" s="70"/>
      <c r="C167" s="70"/>
      <c r="D167" s="70"/>
      <c r="E167" s="70"/>
      <c r="F167" s="70"/>
      <c r="G167" s="70"/>
      <c r="H167" s="71"/>
      <c r="I167" s="144"/>
      <c r="J167" s="75"/>
      <c r="K167" s="75"/>
      <c r="L167" s="75"/>
      <c r="M167" s="75"/>
      <c r="N167" s="75"/>
      <c r="O167" s="75"/>
      <c r="P167" s="75"/>
      <c r="Q167" s="76"/>
      <c r="R167" s="144"/>
      <c r="S167" s="75"/>
      <c r="T167" s="75"/>
      <c r="U167" s="76"/>
      <c r="V167" s="144"/>
      <c r="W167" s="75"/>
      <c r="X167" s="75"/>
      <c r="Y167" s="75"/>
      <c r="Z167" s="75"/>
      <c r="AA167" s="76"/>
      <c r="AB167" s="152" t="s">
        <v>49</v>
      </c>
      <c r="AC167" s="75"/>
      <c r="AD167" s="75"/>
      <c r="AE167" s="75"/>
      <c r="AF167" s="76"/>
      <c r="AG167" s="144" t="s">
        <v>49</v>
      </c>
      <c r="AH167" s="75"/>
      <c r="AI167" s="75"/>
      <c r="AJ167" s="75"/>
      <c r="AK167" s="75"/>
      <c r="AL167" s="76"/>
      <c r="AM167" s="144" t="s">
        <v>49</v>
      </c>
      <c r="AN167" s="75"/>
      <c r="AO167" s="75"/>
      <c r="AP167" s="76"/>
      <c r="AQ167" s="144" t="s">
        <v>49</v>
      </c>
      <c r="AR167" s="75"/>
      <c r="AS167" s="75"/>
      <c r="AT167" s="75"/>
      <c r="AU167" s="76"/>
      <c r="AV167" s="144" t="s">
        <v>49</v>
      </c>
      <c r="AW167" s="75"/>
      <c r="AX167" s="75"/>
      <c r="AY167" s="75"/>
      <c r="AZ167" s="76"/>
      <c r="BA167" s="144" t="s">
        <v>49</v>
      </c>
      <c r="BB167" s="75"/>
      <c r="BC167" s="75"/>
      <c r="BD167" s="75"/>
      <c r="BE167" s="75"/>
      <c r="BF167" s="76"/>
      <c r="BG167" s="144" t="s">
        <v>49</v>
      </c>
      <c r="BH167" s="75"/>
      <c r="BI167" s="75"/>
      <c r="BJ167" s="76"/>
      <c r="BK167" s="145" t="s">
        <v>49</v>
      </c>
      <c r="BL167" s="75"/>
      <c r="BM167" s="75"/>
      <c r="BN167" s="75"/>
      <c r="BO167" s="75"/>
      <c r="BP167" s="75"/>
      <c r="BQ167" s="75"/>
      <c r="BR167" s="76"/>
      <c r="BS167" s="27"/>
    </row>
    <row r="168" spans="1:71" ht="11.25" customHeight="1" x14ac:dyDescent="0.2">
      <c r="A168" s="102" t="s">
        <v>327</v>
      </c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7"/>
      <c r="AG168" s="169">
        <v>1301560.08</v>
      </c>
      <c r="AH168" s="63"/>
      <c r="AI168" s="63"/>
      <c r="AJ168" s="63"/>
      <c r="AK168" s="63"/>
      <c r="AL168" s="67"/>
      <c r="AM168" s="107"/>
      <c r="AN168" s="63"/>
      <c r="AO168" s="63"/>
      <c r="AP168" s="67"/>
      <c r="AQ168" s="107"/>
      <c r="AR168" s="63"/>
      <c r="AS168" s="63"/>
      <c r="AT168" s="63"/>
      <c r="AU168" s="67"/>
      <c r="AV168" s="107"/>
      <c r="AW168" s="63"/>
      <c r="AX168" s="63"/>
      <c r="AY168" s="63"/>
      <c r="AZ168" s="67"/>
      <c r="BA168" s="107"/>
      <c r="BB168" s="63"/>
      <c r="BC168" s="63"/>
      <c r="BD168" s="63"/>
      <c r="BE168" s="63"/>
      <c r="BF168" s="67"/>
      <c r="BG168" s="148">
        <v>0</v>
      </c>
      <c r="BH168" s="63"/>
      <c r="BI168" s="63"/>
      <c r="BJ168" s="67"/>
      <c r="BK168" s="170">
        <f>BK153+BK154+BK155</f>
        <v>2041538.83</v>
      </c>
      <c r="BL168" s="63"/>
      <c r="BM168" s="63"/>
      <c r="BN168" s="63"/>
      <c r="BO168" s="63"/>
      <c r="BP168" s="63"/>
      <c r="BQ168" s="63"/>
      <c r="BR168" s="67"/>
      <c r="BS168" s="1"/>
    </row>
    <row r="169" spans="1:71" ht="11.25" customHeight="1" x14ac:dyDescent="0.2">
      <c r="A169" s="69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1"/>
      <c r="AG169" s="69"/>
      <c r="AH169" s="70"/>
      <c r="AI169" s="70"/>
      <c r="AJ169" s="70"/>
      <c r="AK169" s="70"/>
      <c r="AL169" s="71"/>
      <c r="AM169" s="69"/>
      <c r="AN169" s="70"/>
      <c r="AO169" s="70"/>
      <c r="AP169" s="71"/>
      <c r="AQ169" s="69"/>
      <c r="AR169" s="70"/>
      <c r="AS169" s="70"/>
      <c r="AT169" s="70"/>
      <c r="AU169" s="71"/>
      <c r="AV169" s="69"/>
      <c r="AW169" s="70"/>
      <c r="AX169" s="70"/>
      <c r="AY169" s="70"/>
      <c r="AZ169" s="71"/>
      <c r="BA169" s="69"/>
      <c r="BB169" s="70"/>
      <c r="BC169" s="70"/>
      <c r="BD169" s="70"/>
      <c r="BE169" s="70"/>
      <c r="BF169" s="71"/>
      <c r="BG169" s="69"/>
      <c r="BH169" s="70"/>
      <c r="BI169" s="70"/>
      <c r="BJ169" s="71"/>
      <c r="BK169" s="69"/>
      <c r="BL169" s="70"/>
      <c r="BM169" s="70"/>
      <c r="BN169" s="70"/>
      <c r="BO169" s="70"/>
      <c r="BP169" s="70"/>
      <c r="BQ169" s="70"/>
      <c r="BR169" s="71"/>
      <c r="BS169" s="1"/>
    </row>
    <row r="170" spans="1:71" ht="11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27"/>
    </row>
    <row r="171" spans="1:71" ht="15" customHeight="1" x14ac:dyDescent="0.25">
      <c r="A171" s="123" t="s">
        <v>393</v>
      </c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27"/>
    </row>
    <row r="172" spans="1:71" ht="15" customHeight="1" x14ac:dyDescent="0.25">
      <c r="A172" s="123" t="s">
        <v>394</v>
      </c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27"/>
    </row>
    <row r="173" spans="1:71" ht="15" customHeight="1" x14ac:dyDescent="0.2">
      <c r="A173" s="162" t="s">
        <v>370</v>
      </c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27"/>
    </row>
    <row r="174" spans="1:71" ht="11.25" customHeight="1" x14ac:dyDescent="0.2">
      <c r="A174" s="142" t="s">
        <v>395</v>
      </c>
      <c r="B174" s="63"/>
      <c r="C174" s="63"/>
      <c r="D174" s="63"/>
      <c r="E174" s="63"/>
      <c r="F174" s="63"/>
      <c r="G174" s="63"/>
      <c r="H174" s="67"/>
      <c r="I174" s="142" t="s">
        <v>331</v>
      </c>
      <c r="J174" s="63"/>
      <c r="K174" s="63"/>
      <c r="L174" s="63"/>
      <c r="M174" s="63"/>
      <c r="N174" s="63"/>
      <c r="O174" s="63"/>
      <c r="P174" s="63"/>
      <c r="Q174" s="67"/>
      <c r="R174" s="136" t="s">
        <v>396</v>
      </c>
      <c r="S174" s="63"/>
      <c r="T174" s="63"/>
      <c r="U174" s="67"/>
      <c r="V174" s="136" t="s">
        <v>379</v>
      </c>
      <c r="W174" s="63"/>
      <c r="X174" s="63"/>
      <c r="Y174" s="63"/>
      <c r="Z174" s="63"/>
      <c r="AA174" s="67"/>
      <c r="AB174" s="142" t="s">
        <v>373</v>
      </c>
      <c r="AC174" s="63"/>
      <c r="AD174" s="63"/>
      <c r="AE174" s="63"/>
      <c r="AF174" s="67"/>
      <c r="AG174" s="142" t="s">
        <v>397</v>
      </c>
      <c r="AH174" s="63"/>
      <c r="AI174" s="63"/>
      <c r="AJ174" s="63"/>
      <c r="AK174" s="63"/>
      <c r="AL174" s="67"/>
      <c r="AM174" s="142" t="s">
        <v>374</v>
      </c>
      <c r="AN174" s="63"/>
      <c r="AO174" s="63"/>
      <c r="AP174" s="67"/>
      <c r="AQ174" s="142" t="s">
        <v>375</v>
      </c>
      <c r="AR174" s="63"/>
      <c r="AS174" s="63"/>
      <c r="AT174" s="63"/>
      <c r="AU174" s="67"/>
      <c r="AV174" s="142" t="s">
        <v>376</v>
      </c>
      <c r="AW174" s="63"/>
      <c r="AX174" s="63"/>
      <c r="AY174" s="63"/>
      <c r="AZ174" s="63"/>
      <c r="BA174" s="142" t="s">
        <v>377</v>
      </c>
      <c r="BB174" s="63"/>
      <c r="BC174" s="63"/>
      <c r="BD174" s="63"/>
      <c r="BE174" s="63"/>
      <c r="BF174" s="67"/>
      <c r="BG174" s="143" t="s">
        <v>320</v>
      </c>
      <c r="BH174" s="63"/>
      <c r="BI174" s="63"/>
      <c r="BJ174" s="67"/>
      <c r="BK174" s="143" t="s">
        <v>321</v>
      </c>
      <c r="BL174" s="63"/>
      <c r="BM174" s="63"/>
      <c r="BN174" s="63"/>
      <c r="BO174" s="63"/>
      <c r="BP174" s="63"/>
      <c r="BQ174" s="63"/>
      <c r="BR174" s="67"/>
      <c r="BS174" s="1"/>
    </row>
    <row r="175" spans="1:71" ht="11.25" customHeight="1" x14ac:dyDescent="0.2">
      <c r="A175" s="64"/>
      <c r="B175" s="65"/>
      <c r="C175" s="65"/>
      <c r="D175" s="65"/>
      <c r="E175" s="65"/>
      <c r="F175" s="65"/>
      <c r="G175" s="65"/>
      <c r="H175" s="68"/>
      <c r="I175" s="64"/>
      <c r="J175" s="65"/>
      <c r="K175" s="65"/>
      <c r="L175" s="65"/>
      <c r="M175" s="65"/>
      <c r="N175" s="65"/>
      <c r="O175" s="65"/>
      <c r="P175" s="65"/>
      <c r="Q175" s="68"/>
      <c r="R175" s="64"/>
      <c r="S175" s="65"/>
      <c r="T175" s="65"/>
      <c r="U175" s="68"/>
      <c r="V175" s="64"/>
      <c r="W175" s="65"/>
      <c r="X175" s="65"/>
      <c r="Y175" s="65"/>
      <c r="Z175" s="65"/>
      <c r="AA175" s="68"/>
      <c r="AB175" s="64"/>
      <c r="AC175" s="65"/>
      <c r="AD175" s="65"/>
      <c r="AE175" s="65"/>
      <c r="AF175" s="68"/>
      <c r="AG175" s="64"/>
      <c r="AH175" s="65"/>
      <c r="AI175" s="65"/>
      <c r="AJ175" s="65"/>
      <c r="AK175" s="65"/>
      <c r="AL175" s="68"/>
      <c r="AM175" s="64"/>
      <c r="AN175" s="65"/>
      <c r="AO175" s="65"/>
      <c r="AP175" s="68"/>
      <c r="AQ175" s="64"/>
      <c r="AR175" s="65"/>
      <c r="AS175" s="65"/>
      <c r="AT175" s="65"/>
      <c r="AU175" s="68"/>
      <c r="AV175" s="64"/>
      <c r="AW175" s="65"/>
      <c r="AX175" s="65"/>
      <c r="AY175" s="65"/>
      <c r="AZ175" s="65"/>
      <c r="BA175" s="64"/>
      <c r="BB175" s="65"/>
      <c r="BC175" s="65"/>
      <c r="BD175" s="65"/>
      <c r="BE175" s="65"/>
      <c r="BF175" s="68"/>
      <c r="BG175" s="65"/>
      <c r="BH175" s="65"/>
      <c r="BI175" s="65"/>
      <c r="BJ175" s="68"/>
      <c r="BK175" s="65"/>
      <c r="BL175" s="65"/>
      <c r="BM175" s="65"/>
      <c r="BN175" s="65"/>
      <c r="BO175" s="65"/>
      <c r="BP175" s="65"/>
      <c r="BQ175" s="65"/>
      <c r="BR175" s="68"/>
      <c r="BS175" s="1"/>
    </row>
    <row r="176" spans="1:71" ht="11.25" customHeight="1" x14ac:dyDescent="0.2">
      <c r="A176" s="64"/>
      <c r="B176" s="65"/>
      <c r="C176" s="65"/>
      <c r="D176" s="65"/>
      <c r="E176" s="65"/>
      <c r="F176" s="65"/>
      <c r="G176" s="65"/>
      <c r="H176" s="68"/>
      <c r="I176" s="64"/>
      <c r="J176" s="65"/>
      <c r="K176" s="65"/>
      <c r="L176" s="65"/>
      <c r="M176" s="65"/>
      <c r="N176" s="65"/>
      <c r="O176" s="65"/>
      <c r="P176" s="65"/>
      <c r="Q176" s="68"/>
      <c r="R176" s="64"/>
      <c r="S176" s="65"/>
      <c r="T176" s="65"/>
      <c r="U176" s="68"/>
      <c r="V176" s="64"/>
      <c r="W176" s="65"/>
      <c r="X176" s="65"/>
      <c r="Y176" s="65"/>
      <c r="Z176" s="65"/>
      <c r="AA176" s="68"/>
      <c r="AB176" s="64"/>
      <c r="AC176" s="65"/>
      <c r="AD176" s="65"/>
      <c r="AE176" s="65"/>
      <c r="AF176" s="68"/>
      <c r="AG176" s="64"/>
      <c r="AH176" s="65"/>
      <c r="AI176" s="65"/>
      <c r="AJ176" s="65"/>
      <c r="AK176" s="65"/>
      <c r="AL176" s="68"/>
      <c r="AM176" s="64"/>
      <c r="AN176" s="65"/>
      <c r="AO176" s="65"/>
      <c r="AP176" s="68"/>
      <c r="AQ176" s="64"/>
      <c r="AR176" s="65"/>
      <c r="AS176" s="65"/>
      <c r="AT176" s="65"/>
      <c r="AU176" s="68"/>
      <c r="AV176" s="64"/>
      <c r="AW176" s="65"/>
      <c r="AX176" s="65"/>
      <c r="AY176" s="65"/>
      <c r="AZ176" s="65"/>
      <c r="BA176" s="64"/>
      <c r="BB176" s="65"/>
      <c r="BC176" s="65"/>
      <c r="BD176" s="65"/>
      <c r="BE176" s="65"/>
      <c r="BF176" s="68"/>
      <c r="BG176" s="65"/>
      <c r="BH176" s="65"/>
      <c r="BI176" s="65"/>
      <c r="BJ176" s="68"/>
      <c r="BK176" s="65"/>
      <c r="BL176" s="65"/>
      <c r="BM176" s="65"/>
      <c r="BN176" s="65"/>
      <c r="BO176" s="65"/>
      <c r="BP176" s="65"/>
      <c r="BQ176" s="65"/>
      <c r="BR176" s="68"/>
      <c r="BS176" s="1"/>
    </row>
    <row r="177" spans="1:71" ht="11.25" customHeight="1" x14ac:dyDescent="0.2">
      <c r="A177" s="64"/>
      <c r="B177" s="65"/>
      <c r="C177" s="65"/>
      <c r="D177" s="65"/>
      <c r="E177" s="65"/>
      <c r="F177" s="65"/>
      <c r="G177" s="65"/>
      <c r="H177" s="68"/>
      <c r="I177" s="64"/>
      <c r="J177" s="65"/>
      <c r="K177" s="65"/>
      <c r="L177" s="65"/>
      <c r="M177" s="65"/>
      <c r="N177" s="65"/>
      <c r="O177" s="65"/>
      <c r="P177" s="65"/>
      <c r="Q177" s="68"/>
      <c r="R177" s="64"/>
      <c r="S177" s="65"/>
      <c r="T177" s="65"/>
      <c r="U177" s="68"/>
      <c r="V177" s="64"/>
      <c r="W177" s="65"/>
      <c r="X177" s="65"/>
      <c r="Y177" s="65"/>
      <c r="Z177" s="65"/>
      <c r="AA177" s="68"/>
      <c r="AB177" s="64"/>
      <c r="AC177" s="65"/>
      <c r="AD177" s="65"/>
      <c r="AE177" s="65"/>
      <c r="AF177" s="68"/>
      <c r="AG177" s="64"/>
      <c r="AH177" s="65"/>
      <c r="AI177" s="65"/>
      <c r="AJ177" s="65"/>
      <c r="AK177" s="65"/>
      <c r="AL177" s="68"/>
      <c r="AM177" s="64"/>
      <c r="AN177" s="65"/>
      <c r="AO177" s="65"/>
      <c r="AP177" s="68"/>
      <c r="AQ177" s="64"/>
      <c r="AR177" s="65"/>
      <c r="AS177" s="65"/>
      <c r="AT177" s="65"/>
      <c r="AU177" s="68"/>
      <c r="AV177" s="64"/>
      <c r="AW177" s="65"/>
      <c r="AX177" s="65"/>
      <c r="AY177" s="65"/>
      <c r="AZ177" s="65"/>
      <c r="BA177" s="64"/>
      <c r="BB177" s="65"/>
      <c r="BC177" s="65"/>
      <c r="BD177" s="65"/>
      <c r="BE177" s="65"/>
      <c r="BF177" s="68"/>
      <c r="BG177" s="65"/>
      <c r="BH177" s="65"/>
      <c r="BI177" s="65"/>
      <c r="BJ177" s="68"/>
      <c r="BK177" s="65"/>
      <c r="BL177" s="65"/>
      <c r="BM177" s="65"/>
      <c r="BN177" s="65"/>
      <c r="BO177" s="65"/>
      <c r="BP177" s="65"/>
      <c r="BQ177" s="65"/>
      <c r="BR177" s="68"/>
      <c r="BS177" s="1"/>
    </row>
    <row r="178" spans="1:71" ht="11.25" customHeight="1" x14ac:dyDescent="0.2">
      <c r="A178" s="64"/>
      <c r="B178" s="65"/>
      <c r="C178" s="65"/>
      <c r="D178" s="65"/>
      <c r="E178" s="65"/>
      <c r="F178" s="65"/>
      <c r="G178" s="65"/>
      <c r="H178" s="68"/>
      <c r="I178" s="64"/>
      <c r="J178" s="65"/>
      <c r="K178" s="65"/>
      <c r="L178" s="65"/>
      <c r="M178" s="65"/>
      <c r="N178" s="65"/>
      <c r="O178" s="65"/>
      <c r="P178" s="65"/>
      <c r="Q178" s="68"/>
      <c r="R178" s="64"/>
      <c r="S178" s="65"/>
      <c r="T178" s="65"/>
      <c r="U178" s="68"/>
      <c r="V178" s="64"/>
      <c r="W178" s="65"/>
      <c r="X178" s="65"/>
      <c r="Y178" s="65"/>
      <c r="Z178" s="65"/>
      <c r="AA178" s="68"/>
      <c r="AB178" s="64"/>
      <c r="AC178" s="65"/>
      <c r="AD178" s="65"/>
      <c r="AE178" s="65"/>
      <c r="AF178" s="68"/>
      <c r="AG178" s="64"/>
      <c r="AH178" s="65"/>
      <c r="AI178" s="65"/>
      <c r="AJ178" s="65"/>
      <c r="AK178" s="65"/>
      <c r="AL178" s="68"/>
      <c r="AM178" s="64"/>
      <c r="AN178" s="65"/>
      <c r="AO178" s="65"/>
      <c r="AP178" s="68"/>
      <c r="AQ178" s="64"/>
      <c r="AR178" s="65"/>
      <c r="AS178" s="65"/>
      <c r="AT178" s="65"/>
      <c r="AU178" s="68"/>
      <c r="AV178" s="64"/>
      <c r="AW178" s="65"/>
      <c r="AX178" s="65"/>
      <c r="AY178" s="65"/>
      <c r="AZ178" s="65"/>
      <c r="BA178" s="64"/>
      <c r="BB178" s="65"/>
      <c r="BC178" s="65"/>
      <c r="BD178" s="65"/>
      <c r="BE178" s="65"/>
      <c r="BF178" s="68"/>
      <c r="BG178" s="65"/>
      <c r="BH178" s="65"/>
      <c r="BI178" s="65"/>
      <c r="BJ178" s="68"/>
      <c r="BK178" s="65"/>
      <c r="BL178" s="65"/>
      <c r="BM178" s="65"/>
      <c r="BN178" s="65"/>
      <c r="BO178" s="65"/>
      <c r="BP178" s="65"/>
      <c r="BQ178" s="65"/>
      <c r="BR178" s="68"/>
      <c r="BS178" s="1"/>
    </row>
    <row r="179" spans="1:71" ht="11.25" customHeight="1" x14ac:dyDescent="0.2">
      <c r="A179" s="69"/>
      <c r="B179" s="70"/>
      <c r="C179" s="70"/>
      <c r="D179" s="70"/>
      <c r="E179" s="70"/>
      <c r="F179" s="70"/>
      <c r="G179" s="70"/>
      <c r="H179" s="71"/>
      <c r="I179" s="69"/>
      <c r="J179" s="70"/>
      <c r="K179" s="70"/>
      <c r="L179" s="70"/>
      <c r="M179" s="70"/>
      <c r="N179" s="70"/>
      <c r="O179" s="70"/>
      <c r="P179" s="70"/>
      <c r="Q179" s="71"/>
      <c r="R179" s="69"/>
      <c r="S179" s="70"/>
      <c r="T179" s="70"/>
      <c r="U179" s="71"/>
      <c r="V179" s="69"/>
      <c r="W179" s="70"/>
      <c r="X179" s="70"/>
      <c r="Y179" s="70"/>
      <c r="Z179" s="70"/>
      <c r="AA179" s="71"/>
      <c r="AB179" s="69"/>
      <c r="AC179" s="70"/>
      <c r="AD179" s="70"/>
      <c r="AE179" s="70"/>
      <c r="AF179" s="71"/>
      <c r="AG179" s="69"/>
      <c r="AH179" s="70"/>
      <c r="AI179" s="70"/>
      <c r="AJ179" s="70"/>
      <c r="AK179" s="70"/>
      <c r="AL179" s="71"/>
      <c r="AM179" s="69"/>
      <c r="AN179" s="70"/>
      <c r="AO179" s="70"/>
      <c r="AP179" s="71"/>
      <c r="AQ179" s="69"/>
      <c r="AR179" s="70"/>
      <c r="AS179" s="70"/>
      <c r="AT179" s="70"/>
      <c r="AU179" s="71"/>
      <c r="AV179" s="69"/>
      <c r="AW179" s="70"/>
      <c r="AX179" s="70"/>
      <c r="AY179" s="70"/>
      <c r="AZ179" s="70"/>
      <c r="BA179" s="69"/>
      <c r="BB179" s="70"/>
      <c r="BC179" s="70"/>
      <c r="BD179" s="70"/>
      <c r="BE179" s="70"/>
      <c r="BF179" s="71"/>
      <c r="BG179" s="70"/>
      <c r="BH179" s="70"/>
      <c r="BI179" s="70"/>
      <c r="BJ179" s="71"/>
      <c r="BK179" s="70"/>
      <c r="BL179" s="70"/>
      <c r="BM179" s="70"/>
      <c r="BN179" s="70"/>
      <c r="BO179" s="70"/>
      <c r="BP179" s="70"/>
      <c r="BQ179" s="70"/>
      <c r="BR179" s="71"/>
      <c r="BS179" s="1"/>
    </row>
    <row r="180" spans="1:71" ht="11.25" customHeight="1" x14ac:dyDescent="0.2">
      <c r="A180" s="106">
        <v>1</v>
      </c>
      <c r="B180" s="75"/>
      <c r="C180" s="75"/>
      <c r="D180" s="75"/>
      <c r="E180" s="75"/>
      <c r="F180" s="75"/>
      <c r="G180" s="75"/>
      <c r="H180" s="76"/>
      <c r="I180" s="106">
        <v>2</v>
      </c>
      <c r="J180" s="75"/>
      <c r="K180" s="75"/>
      <c r="L180" s="75"/>
      <c r="M180" s="75"/>
      <c r="N180" s="75"/>
      <c r="O180" s="75"/>
      <c r="P180" s="75"/>
      <c r="Q180" s="76"/>
      <c r="R180" s="106">
        <v>3</v>
      </c>
      <c r="S180" s="75"/>
      <c r="T180" s="75"/>
      <c r="U180" s="76"/>
      <c r="V180" s="106">
        <v>4</v>
      </c>
      <c r="W180" s="75"/>
      <c r="X180" s="75"/>
      <c r="Y180" s="75"/>
      <c r="Z180" s="75"/>
      <c r="AA180" s="76"/>
      <c r="AB180" s="106">
        <v>5</v>
      </c>
      <c r="AC180" s="75"/>
      <c r="AD180" s="75"/>
      <c r="AE180" s="75"/>
      <c r="AF180" s="75"/>
      <c r="AG180" s="106">
        <v>6</v>
      </c>
      <c r="AH180" s="75"/>
      <c r="AI180" s="75"/>
      <c r="AJ180" s="75"/>
      <c r="AK180" s="75"/>
      <c r="AL180" s="76"/>
      <c r="AM180" s="106">
        <v>7</v>
      </c>
      <c r="AN180" s="75"/>
      <c r="AO180" s="75"/>
      <c r="AP180" s="76"/>
      <c r="AQ180" s="106">
        <v>8</v>
      </c>
      <c r="AR180" s="75"/>
      <c r="AS180" s="75"/>
      <c r="AT180" s="75"/>
      <c r="AU180" s="75"/>
      <c r="AV180" s="106">
        <v>9</v>
      </c>
      <c r="AW180" s="75"/>
      <c r="AX180" s="75"/>
      <c r="AY180" s="75"/>
      <c r="AZ180" s="75"/>
      <c r="BA180" s="106">
        <v>10</v>
      </c>
      <c r="BB180" s="75"/>
      <c r="BC180" s="75"/>
      <c r="BD180" s="75"/>
      <c r="BE180" s="75"/>
      <c r="BF180" s="76"/>
      <c r="BG180" s="161">
        <v>11</v>
      </c>
      <c r="BH180" s="75"/>
      <c r="BI180" s="75"/>
      <c r="BJ180" s="76"/>
      <c r="BK180" s="106">
        <v>12</v>
      </c>
      <c r="BL180" s="75"/>
      <c r="BM180" s="75"/>
      <c r="BN180" s="75"/>
      <c r="BO180" s="75"/>
      <c r="BP180" s="75"/>
      <c r="BQ180" s="75"/>
      <c r="BR180" s="76"/>
      <c r="BS180" s="27"/>
    </row>
    <row r="181" spans="1:71" ht="11.25" customHeight="1" x14ac:dyDescent="0.2">
      <c r="A181" s="109" t="s">
        <v>398</v>
      </c>
      <c r="B181" s="63"/>
      <c r="C181" s="63"/>
      <c r="D181" s="63"/>
      <c r="E181" s="63"/>
      <c r="F181" s="63"/>
      <c r="G181" s="63"/>
      <c r="H181" s="67"/>
      <c r="I181" s="144"/>
      <c r="J181" s="75"/>
      <c r="K181" s="75"/>
      <c r="L181" s="75"/>
      <c r="M181" s="75"/>
      <c r="N181" s="75"/>
      <c r="O181" s="75"/>
      <c r="P181" s="75"/>
      <c r="Q181" s="76"/>
      <c r="R181" s="144"/>
      <c r="S181" s="75"/>
      <c r="T181" s="75"/>
      <c r="U181" s="76"/>
      <c r="V181" s="144" t="s">
        <v>49</v>
      </c>
      <c r="W181" s="75"/>
      <c r="X181" s="75"/>
      <c r="Y181" s="75"/>
      <c r="Z181" s="75"/>
      <c r="AA181" s="76"/>
      <c r="AB181" s="144"/>
      <c r="AC181" s="75"/>
      <c r="AD181" s="75"/>
      <c r="AE181" s="75"/>
      <c r="AF181" s="76"/>
      <c r="AG181" s="144" t="s">
        <v>49</v>
      </c>
      <c r="AH181" s="75"/>
      <c r="AI181" s="75"/>
      <c r="AJ181" s="75"/>
      <c r="AK181" s="75"/>
      <c r="AL181" s="76"/>
      <c r="AM181" s="144" t="s">
        <v>49</v>
      </c>
      <c r="AN181" s="75"/>
      <c r="AO181" s="75"/>
      <c r="AP181" s="76"/>
      <c r="AQ181" s="144" t="s">
        <v>49</v>
      </c>
      <c r="AR181" s="75"/>
      <c r="AS181" s="75"/>
      <c r="AT181" s="75"/>
      <c r="AU181" s="76"/>
      <c r="AV181" s="144" t="s">
        <v>49</v>
      </c>
      <c r="AW181" s="75"/>
      <c r="AX181" s="75"/>
      <c r="AY181" s="75"/>
      <c r="AZ181" s="76"/>
      <c r="BA181" s="144" t="s">
        <v>49</v>
      </c>
      <c r="BB181" s="75"/>
      <c r="BC181" s="75"/>
      <c r="BD181" s="75"/>
      <c r="BE181" s="75"/>
      <c r="BF181" s="76"/>
      <c r="BG181" s="144" t="s">
        <v>49</v>
      </c>
      <c r="BH181" s="75"/>
      <c r="BI181" s="75"/>
      <c r="BJ181" s="76"/>
      <c r="BK181" s="145" t="s">
        <v>49</v>
      </c>
      <c r="BL181" s="75"/>
      <c r="BM181" s="75"/>
      <c r="BN181" s="75"/>
      <c r="BO181" s="75"/>
      <c r="BP181" s="75"/>
      <c r="BQ181" s="75"/>
      <c r="BR181" s="76"/>
      <c r="BS181" s="27"/>
    </row>
    <row r="182" spans="1:71" ht="11.25" customHeight="1" x14ac:dyDescent="0.2">
      <c r="A182" s="64"/>
      <c r="B182" s="65"/>
      <c r="C182" s="65"/>
      <c r="D182" s="65"/>
      <c r="E182" s="65"/>
      <c r="F182" s="65"/>
      <c r="G182" s="65"/>
      <c r="H182" s="68"/>
      <c r="I182" s="144"/>
      <c r="J182" s="75"/>
      <c r="K182" s="75"/>
      <c r="L182" s="75"/>
      <c r="M182" s="75"/>
      <c r="N182" s="75"/>
      <c r="O182" s="75"/>
      <c r="P182" s="75"/>
      <c r="Q182" s="76"/>
      <c r="R182" s="144"/>
      <c r="S182" s="75"/>
      <c r="T182" s="75"/>
      <c r="U182" s="76"/>
      <c r="V182" s="144" t="s">
        <v>49</v>
      </c>
      <c r="W182" s="75"/>
      <c r="X182" s="75"/>
      <c r="Y182" s="75"/>
      <c r="Z182" s="75"/>
      <c r="AA182" s="76"/>
      <c r="AB182" s="144"/>
      <c r="AC182" s="75"/>
      <c r="AD182" s="75"/>
      <c r="AE182" s="75"/>
      <c r="AF182" s="76"/>
      <c r="AG182" s="144" t="s">
        <v>49</v>
      </c>
      <c r="AH182" s="75"/>
      <c r="AI182" s="75"/>
      <c r="AJ182" s="75"/>
      <c r="AK182" s="75"/>
      <c r="AL182" s="76"/>
      <c r="AM182" s="144" t="s">
        <v>49</v>
      </c>
      <c r="AN182" s="75"/>
      <c r="AO182" s="75"/>
      <c r="AP182" s="76"/>
      <c r="AQ182" s="144" t="s">
        <v>49</v>
      </c>
      <c r="AR182" s="75"/>
      <c r="AS182" s="75"/>
      <c r="AT182" s="75"/>
      <c r="AU182" s="76"/>
      <c r="AV182" s="144" t="s">
        <v>49</v>
      </c>
      <c r="AW182" s="75"/>
      <c r="AX182" s="75"/>
      <c r="AY182" s="75"/>
      <c r="AZ182" s="76"/>
      <c r="BA182" s="144" t="s">
        <v>49</v>
      </c>
      <c r="BB182" s="75"/>
      <c r="BC182" s="75"/>
      <c r="BD182" s="75"/>
      <c r="BE182" s="75"/>
      <c r="BF182" s="76"/>
      <c r="BG182" s="144" t="s">
        <v>49</v>
      </c>
      <c r="BH182" s="75"/>
      <c r="BI182" s="75"/>
      <c r="BJ182" s="76"/>
      <c r="BK182" s="145" t="s">
        <v>49</v>
      </c>
      <c r="BL182" s="75"/>
      <c r="BM182" s="75"/>
      <c r="BN182" s="75"/>
      <c r="BO182" s="75"/>
      <c r="BP182" s="75"/>
      <c r="BQ182" s="75"/>
      <c r="BR182" s="76"/>
      <c r="BS182" s="27"/>
    </row>
    <row r="183" spans="1:71" ht="11.25" customHeight="1" x14ac:dyDescent="0.2">
      <c r="A183" s="69"/>
      <c r="B183" s="70"/>
      <c r="C183" s="70"/>
      <c r="D183" s="70"/>
      <c r="E183" s="70"/>
      <c r="F183" s="70"/>
      <c r="G183" s="70"/>
      <c r="H183" s="71"/>
      <c r="I183" s="144"/>
      <c r="J183" s="75"/>
      <c r="K183" s="75"/>
      <c r="L183" s="75"/>
      <c r="M183" s="75"/>
      <c r="N183" s="75"/>
      <c r="O183" s="75"/>
      <c r="P183" s="75"/>
      <c r="Q183" s="76"/>
      <c r="R183" s="144"/>
      <c r="S183" s="75"/>
      <c r="T183" s="75"/>
      <c r="U183" s="76"/>
      <c r="V183" s="144" t="s">
        <v>49</v>
      </c>
      <c r="W183" s="75"/>
      <c r="X183" s="75"/>
      <c r="Y183" s="75"/>
      <c r="Z183" s="75"/>
      <c r="AA183" s="76"/>
      <c r="AB183" s="144"/>
      <c r="AC183" s="75"/>
      <c r="AD183" s="75"/>
      <c r="AE183" s="75"/>
      <c r="AF183" s="76"/>
      <c r="AG183" s="144" t="s">
        <v>49</v>
      </c>
      <c r="AH183" s="75"/>
      <c r="AI183" s="75"/>
      <c r="AJ183" s="75"/>
      <c r="AK183" s="75"/>
      <c r="AL183" s="76"/>
      <c r="AM183" s="144" t="s">
        <v>49</v>
      </c>
      <c r="AN183" s="75"/>
      <c r="AO183" s="75"/>
      <c r="AP183" s="76"/>
      <c r="AQ183" s="144" t="s">
        <v>49</v>
      </c>
      <c r="AR183" s="75"/>
      <c r="AS183" s="75"/>
      <c r="AT183" s="75"/>
      <c r="AU183" s="76"/>
      <c r="AV183" s="144" t="s">
        <v>49</v>
      </c>
      <c r="AW183" s="75"/>
      <c r="AX183" s="75"/>
      <c r="AY183" s="75"/>
      <c r="AZ183" s="76"/>
      <c r="BA183" s="144" t="s">
        <v>49</v>
      </c>
      <c r="BB183" s="75"/>
      <c r="BC183" s="75"/>
      <c r="BD183" s="75"/>
      <c r="BE183" s="75"/>
      <c r="BF183" s="76"/>
      <c r="BG183" s="144" t="s">
        <v>49</v>
      </c>
      <c r="BH183" s="75"/>
      <c r="BI183" s="75"/>
      <c r="BJ183" s="76"/>
      <c r="BK183" s="145" t="s">
        <v>49</v>
      </c>
      <c r="BL183" s="75"/>
      <c r="BM183" s="75"/>
      <c r="BN183" s="75"/>
      <c r="BO183" s="75"/>
      <c r="BP183" s="75"/>
      <c r="BQ183" s="75"/>
      <c r="BR183" s="76"/>
      <c r="BS183" s="27"/>
    </row>
    <row r="184" spans="1:71" ht="11.25" customHeight="1" x14ac:dyDescent="0.2">
      <c r="A184" s="109" t="s">
        <v>334</v>
      </c>
      <c r="B184" s="63"/>
      <c r="C184" s="63"/>
      <c r="D184" s="63"/>
      <c r="E184" s="63"/>
      <c r="F184" s="63"/>
      <c r="G184" s="63"/>
      <c r="H184" s="67"/>
      <c r="I184" s="144"/>
      <c r="J184" s="75"/>
      <c r="K184" s="75"/>
      <c r="L184" s="75"/>
      <c r="M184" s="75"/>
      <c r="N184" s="75"/>
      <c r="O184" s="75"/>
      <c r="P184" s="75"/>
      <c r="Q184" s="76"/>
      <c r="R184" s="144"/>
      <c r="S184" s="75"/>
      <c r="T184" s="75"/>
      <c r="U184" s="76"/>
      <c r="V184" s="144" t="s">
        <v>49</v>
      </c>
      <c r="W184" s="75"/>
      <c r="X184" s="75"/>
      <c r="Y184" s="75"/>
      <c r="Z184" s="75"/>
      <c r="AA184" s="76"/>
      <c r="AB184" s="144"/>
      <c r="AC184" s="75"/>
      <c r="AD184" s="75"/>
      <c r="AE184" s="75"/>
      <c r="AF184" s="76"/>
      <c r="AG184" s="144" t="s">
        <v>49</v>
      </c>
      <c r="AH184" s="75"/>
      <c r="AI184" s="75"/>
      <c r="AJ184" s="75"/>
      <c r="AK184" s="75"/>
      <c r="AL184" s="76"/>
      <c r="AM184" s="144" t="s">
        <v>49</v>
      </c>
      <c r="AN184" s="75"/>
      <c r="AO184" s="75"/>
      <c r="AP184" s="76"/>
      <c r="AQ184" s="144" t="s">
        <v>49</v>
      </c>
      <c r="AR184" s="75"/>
      <c r="AS184" s="75"/>
      <c r="AT184" s="75"/>
      <c r="AU184" s="76"/>
      <c r="AV184" s="144" t="s">
        <v>49</v>
      </c>
      <c r="AW184" s="75"/>
      <c r="AX184" s="75"/>
      <c r="AY184" s="75"/>
      <c r="AZ184" s="76"/>
      <c r="BA184" s="144" t="s">
        <v>49</v>
      </c>
      <c r="BB184" s="75"/>
      <c r="BC184" s="75"/>
      <c r="BD184" s="75"/>
      <c r="BE184" s="75"/>
      <c r="BF184" s="76"/>
      <c r="BG184" s="144" t="s">
        <v>49</v>
      </c>
      <c r="BH184" s="75"/>
      <c r="BI184" s="75"/>
      <c r="BJ184" s="76"/>
      <c r="BK184" s="145" t="s">
        <v>49</v>
      </c>
      <c r="BL184" s="75"/>
      <c r="BM184" s="75"/>
      <c r="BN184" s="75"/>
      <c r="BO184" s="75"/>
      <c r="BP184" s="75"/>
      <c r="BQ184" s="75"/>
      <c r="BR184" s="76"/>
      <c r="BS184" s="27"/>
    </row>
    <row r="185" spans="1:71" ht="11.25" customHeight="1" x14ac:dyDescent="0.2">
      <c r="A185" s="64"/>
      <c r="B185" s="65"/>
      <c r="C185" s="65"/>
      <c r="D185" s="65"/>
      <c r="E185" s="65"/>
      <c r="F185" s="65"/>
      <c r="G185" s="65"/>
      <c r="H185" s="68"/>
      <c r="I185" s="144"/>
      <c r="J185" s="75"/>
      <c r="K185" s="75"/>
      <c r="L185" s="75"/>
      <c r="M185" s="75"/>
      <c r="N185" s="75"/>
      <c r="O185" s="75"/>
      <c r="P185" s="75"/>
      <c r="Q185" s="76"/>
      <c r="R185" s="144"/>
      <c r="S185" s="75"/>
      <c r="T185" s="75"/>
      <c r="U185" s="76"/>
      <c r="V185" s="144" t="s">
        <v>49</v>
      </c>
      <c r="W185" s="75"/>
      <c r="X185" s="75"/>
      <c r="Y185" s="75"/>
      <c r="Z185" s="75"/>
      <c r="AA185" s="76"/>
      <c r="AB185" s="144"/>
      <c r="AC185" s="75"/>
      <c r="AD185" s="75"/>
      <c r="AE185" s="75"/>
      <c r="AF185" s="76"/>
      <c r="AG185" s="144" t="s">
        <v>49</v>
      </c>
      <c r="AH185" s="75"/>
      <c r="AI185" s="75"/>
      <c r="AJ185" s="75"/>
      <c r="AK185" s="75"/>
      <c r="AL185" s="76"/>
      <c r="AM185" s="144" t="s">
        <v>49</v>
      </c>
      <c r="AN185" s="75"/>
      <c r="AO185" s="75"/>
      <c r="AP185" s="76"/>
      <c r="AQ185" s="144" t="s">
        <v>49</v>
      </c>
      <c r="AR185" s="75"/>
      <c r="AS185" s="75"/>
      <c r="AT185" s="75"/>
      <c r="AU185" s="76"/>
      <c r="AV185" s="144" t="s">
        <v>49</v>
      </c>
      <c r="AW185" s="75"/>
      <c r="AX185" s="75"/>
      <c r="AY185" s="75"/>
      <c r="AZ185" s="76"/>
      <c r="BA185" s="144" t="s">
        <v>49</v>
      </c>
      <c r="BB185" s="75"/>
      <c r="BC185" s="75"/>
      <c r="BD185" s="75"/>
      <c r="BE185" s="75"/>
      <c r="BF185" s="76"/>
      <c r="BG185" s="144" t="s">
        <v>49</v>
      </c>
      <c r="BH185" s="75"/>
      <c r="BI185" s="75"/>
      <c r="BJ185" s="76"/>
      <c r="BK185" s="145" t="s">
        <v>49</v>
      </c>
      <c r="BL185" s="75"/>
      <c r="BM185" s="75"/>
      <c r="BN185" s="75"/>
      <c r="BO185" s="75"/>
      <c r="BP185" s="75"/>
      <c r="BQ185" s="75"/>
      <c r="BR185" s="76"/>
      <c r="BS185" s="27"/>
    </row>
    <row r="186" spans="1:71" ht="11.25" customHeight="1" x14ac:dyDescent="0.2">
      <c r="A186" s="69"/>
      <c r="B186" s="70"/>
      <c r="C186" s="70"/>
      <c r="D186" s="70"/>
      <c r="E186" s="70"/>
      <c r="F186" s="70"/>
      <c r="G186" s="70"/>
      <c r="H186" s="71"/>
      <c r="I186" s="144"/>
      <c r="J186" s="75"/>
      <c r="K186" s="75"/>
      <c r="L186" s="75"/>
      <c r="M186" s="75"/>
      <c r="N186" s="75"/>
      <c r="O186" s="75"/>
      <c r="P186" s="75"/>
      <c r="Q186" s="76"/>
      <c r="R186" s="144"/>
      <c r="S186" s="75"/>
      <c r="T186" s="75"/>
      <c r="U186" s="76"/>
      <c r="V186" s="144" t="s">
        <v>49</v>
      </c>
      <c r="W186" s="75"/>
      <c r="X186" s="75"/>
      <c r="Y186" s="75"/>
      <c r="Z186" s="75"/>
      <c r="AA186" s="76"/>
      <c r="AB186" s="144"/>
      <c r="AC186" s="75"/>
      <c r="AD186" s="75"/>
      <c r="AE186" s="75"/>
      <c r="AF186" s="76"/>
      <c r="AG186" s="144" t="s">
        <v>49</v>
      </c>
      <c r="AH186" s="75"/>
      <c r="AI186" s="75"/>
      <c r="AJ186" s="75"/>
      <c r="AK186" s="75"/>
      <c r="AL186" s="76"/>
      <c r="AM186" s="144" t="s">
        <v>49</v>
      </c>
      <c r="AN186" s="75"/>
      <c r="AO186" s="75"/>
      <c r="AP186" s="76"/>
      <c r="AQ186" s="144" t="s">
        <v>49</v>
      </c>
      <c r="AR186" s="75"/>
      <c r="AS186" s="75"/>
      <c r="AT186" s="75"/>
      <c r="AU186" s="76"/>
      <c r="AV186" s="144" t="s">
        <v>49</v>
      </c>
      <c r="AW186" s="75"/>
      <c r="AX186" s="75"/>
      <c r="AY186" s="75"/>
      <c r="AZ186" s="76"/>
      <c r="BA186" s="144" t="s">
        <v>49</v>
      </c>
      <c r="BB186" s="75"/>
      <c r="BC186" s="75"/>
      <c r="BD186" s="75"/>
      <c r="BE186" s="75"/>
      <c r="BF186" s="76"/>
      <c r="BG186" s="144" t="s">
        <v>49</v>
      </c>
      <c r="BH186" s="75"/>
      <c r="BI186" s="75"/>
      <c r="BJ186" s="76"/>
      <c r="BK186" s="145" t="s">
        <v>49</v>
      </c>
      <c r="BL186" s="75"/>
      <c r="BM186" s="75"/>
      <c r="BN186" s="75"/>
      <c r="BO186" s="75"/>
      <c r="BP186" s="75"/>
      <c r="BQ186" s="75"/>
      <c r="BR186" s="76"/>
      <c r="BS186" s="27"/>
    </row>
    <row r="187" spans="1:71" ht="11.25" customHeight="1" x14ac:dyDescent="0.2">
      <c r="A187" s="109" t="s">
        <v>399</v>
      </c>
      <c r="B187" s="63"/>
      <c r="C187" s="63"/>
      <c r="D187" s="63"/>
      <c r="E187" s="63"/>
      <c r="F187" s="63"/>
      <c r="G187" s="63"/>
      <c r="H187" s="67"/>
      <c r="I187" s="144"/>
      <c r="J187" s="75"/>
      <c r="K187" s="75"/>
      <c r="L187" s="75"/>
      <c r="M187" s="75"/>
      <c r="N187" s="75"/>
      <c r="O187" s="75"/>
      <c r="P187" s="75"/>
      <c r="Q187" s="76"/>
      <c r="R187" s="144"/>
      <c r="S187" s="75"/>
      <c r="T187" s="75"/>
      <c r="U187" s="76"/>
      <c r="V187" s="144" t="s">
        <v>49</v>
      </c>
      <c r="W187" s="75"/>
      <c r="X187" s="75"/>
      <c r="Y187" s="75"/>
      <c r="Z187" s="75"/>
      <c r="AA187" s="76"/>
      <c r="AB187" s="144"/>
      <c r="AC187" s="75"/>
      <c r="AD187" s="75"/>
      <c r="AE187" s="75"/>
      <c r="AF187" s="76"/>
      <c r="AG187" s="144" t="s">
        <v>49</v>
      </c>
      <c r="AH187" s="75"/>
      <c r="AI187" s="75"/>
      <c r="AJ187" s="75"/>
      <c r="AK187" s="75"/>
      <c r="AL187" s="76"/>
      <c r="AM187" s="144" t="s">
        <v>49</v>
      </c>
      <c r="AN187" s="75"/>
      <c r="AO187" s="75"/>
      <c r="AP187" s="76"/>
      <c r="AQ187" s="144" t="s">
        <v>49</v>
      </c>
      <c r="AR187" s="75"/>
      <c r="AS187" s="75"/>
      <c r="AT187" s="75"/>
      <c r="AU187" s="76"/>
      <c r="AV187" s="144" t="s">
        <v>49</v>
      </c>
      <c r="AW187" s="75"/>
      <c r="AX187" s="75"/>
      <c r="AY187" s="75"/>
      <c r="AZ187" s="76"/>
      <c r="BA187" s="144" t="s">
        <v>49</v>
      </c>
      <c r="BB187" s="75"/>
      <c r="BC187" s="75"/>
      <c r="BD187" s="75"/>
      <c r="BE187" s="75"/>
      <c r="BF187" s="76"/>
      <c r="BG187" s="144" t="s">
        <v>49</v>
      </c>
      <c r="BH187" s="75"/>
      <c r="BI187" s="75"/>
      <c r="BJ187" s="76"/>
      <c r="BK187" s="145" t="s">
        <v>49</v>
      </c>
      <c r="BL187" s="75"/>
      <c r="BM187" s="75"/>
      <c r="BN187" s="75"/>
      <c r="BO187" s="75"/>
      <c r="BP187" s="75"/>
      <c r="BQ187" s="75"/>
      <c r="BR187" s="76"/>
      <c r="BS187" s="27"/>
    </row>
    <row r="188" spans="1:71" ht="11.25" customHeight="1" x14ac:dyDescent="0.2">
      <c r="A188" s="64"/>
      <c r="B188" s="65"/>
      <c r="C188" s="65"/>
      <c r="D188" s="65"/>
      <c r="E188" s="65"/>
      <c r="F188" s="65"/>
      <c r="G188" s="65"/>
      <c r="H188" s="68"/>
      <c r="I188" s="144"/>
      <c r="J188" s="75"/>
      <c r="K188" s="75"/>
      <c r="L188" s="75"/>
      <c r="M188" s="75"/>
      <c r="N188" s="75"/>
      <c r="O188" s="75"/>
      <c r="P188" s="75"/>
      <c r="Q188" s="76"/>
      <c r="R188" s="144"/>
      <c r="S188" s="75"/>
      <c r="T188" s="75"/>
      <c r="U188" s="76"/>
      <c r="V188" s="144" t="s">
        <v>49</v>
      </c>
      <c r="W188" s="75"/>
      <c r="X188" s="75"/>
      <c r="Y188" s="75"/>
      <c r="Z188" s="75"/>
      <c r="AA188" s="76"/>
      <c r="AB188" s="144"/>
      <c r="AC188" s="75"/>
      <c r="AD188" s="75"/>
      <c r="AE188" s="75"/>
      <c r="AF188" s="76"/>
      <c r="AG188" s="144" t="s">
        <v>49</v>
      </c>
      <c r="AH188" s="75"/>
      <c r="AI188" s="75"/>
      <c r="AJ188" s="75"/>
      <c r="AK188" s="75"/>
      <c r="AL188" s="76"/>
      <c r="AM188" s="144" t="s">
        <v>49</v>
      </c>
      <c r="AN188" s="75"/>
      <c r="AO188" s="75"/>
      <c r="AP188" s="76"/>
      <c r="AQ188" s="144" t="s">
        <v>49</v>
      </c>
      <c r="AR188" s="75"/>
      <c r="AS188" s="75"/>
      <c r="AT188" s="75"/>
      <c r="AU188" s="76"/>
      <c r="AV188" s="144" t="s">
        <v>49</v>
      </c>
      <c r="AW188" s="75"/>
      <c r="AX188" s="75"/>
      <c r="AY188" s="75"/>
      <c r="AZ188" s="76"/>
      <c r="BA188" s="144" t="s">
        <v>49</v>
      </c>
      <c r="BB188" s="75"/>
      <c r="BC188" s="75"/>
      <c r="BD188" s="75"/>
      <c r="BE188" s="75"/>
      <c r="BF188" s="76"/>
      <c r="BG188" s="144" t="s">
        <v>49</v>
      </c>
      <c r="BH188" s="75"/>
      <c r="BI188" s="75"/>
      <c r="BJ188" s="76"/>
      <c r="BK188" s="145" t="s">
        <v>49</v>
      </c>
      <c r="BL188" s="75"/>
      <c r="BM188" s="75"/>
      <c r="BN188" s="75"/>
      <c r="BO188" s="75"/>
      <c r="BP188" s="75"/>
      <c r="BQ188" s="75"/>
      <c r="BR188" s="76"/>
      <c r="BS188" s="27"/>
    </row>
    <row r="189" spans="1:71" ht="11.25" customHeight="1" x14ac:dyDescent="0.2">
      <c r="A189" s="69"/>
      <c r="B189" s="70"/>
      <c r="C189" s="70"/>
      <c r="D189" s="70"/>
      <c r="E189" s="70"/>
      <c r="F189" s="70"/>
      <c r="G189" s="70"/>
      <c r="H189" s="71"/>
      <c r="I189" s="144"/>
      <c r="J189" s="75"/>
      <c r="K189" s="75"/>
      <c r="L189" s="75"/>
      <c r="M189" s="75"/>
      <c r="N189" s="75"/>
      <c r="O189" s="75"/>
      <c r="P189" s="75"/>
      <c r="Q189" s="76"/>
      <c r="R189" s="144"/>
      <c r="S189" s="75"/>
      <c r="T189" s="75"/>
      <c r="U189" s="76"/>
      <c r="V189" s="144" t="s">
        <v>49</v>
      </c>
      <c r="W189" s="75"/>
      <c r="X189" s="75"/>
      <c r="Y189" s="75"/>
      <c r="Z189" s="75"/>
      <c r="AA189" s="76"/>
      <c r="AB189" s="144"/>
      <c r="AC189" s="75"/>
      <c r="AD189" s="75"/>
      <c r="AE189" s="75"/>
      <c r="AF189" s="76"/>
      <c r="AG189" s="144" t="s">
        <v>49</v>
      </c>
      <c r="AH189" s="75"/>
      <c r="AI189" s="75"/>
      <c r="AJ189" s="75"/>
      <c r="AK189" s="75"/>
      <c r="AL189" s="76"/>
      <c r="AM189" s="144" t="s">
        <v>49</v>
      </c>
      <c r="AN189" s="75"/>
      <c r="AO189" s="75"/>
      <c r="AP189" s="76"/>
      <c r="AQ189" s="144" t="s">
        <v>49</v>
      </c>
      <c r="AR189" s="75"/>
      <c r="AS189" s="75"/>
      <c r="AT189" s="75"/>
      <c r="AU189" s="76"/>
      <c r="AV189" s="144" t="s">
        <v>49</v>
      </c>
      <c r="AW189" s="75"/>
      <c r="AX189" s="75"/>
      <c r="AY189" s="75"/>
      <c r="AZ189" s="76"/>
      <c r="BA189" s="144" t="s">
        <v>49</v>
      </c>
      <c r="BB189" s="75"/>
      <c r="BC189" s="75"/>
      <c r="BD189" s="75"/>
      <c r="BE189" s="75"/>
      <c r="BF189" s="76"/>
      <c r="BG189" s="144" t="s">
        <v>49</v>
      </c>
      <c r="BH189" s="75"/>
      <c r="BI189" s="75"/>
      <c r="BJ189" s="76"/>
      <c r="BK189" s="145" t="s">
        <v>49</v>
      </c>
      <c r="BL189" s="75"/>
      <c r="BM189" s="75"/>
      <c r="BN189" s="75"/>
      <c r="BO189" s="75"/>
      <c r="BP189" s="75"/>
      <c r="BQ189" s="75"/>
      <c r="BR189" s="76"/>
      <c r="BS189" s="27"/>
    </row>
    <row r="190" spans="1:71" ht="11.25" customHeight="1" x14ac:dyDescent="0.2">
      <c r="A190" s="109" t="s">
        <v>336</v>
      </c>
      <c r="B190" s="63"/>
      <c r="C190" s="63"/>
      <c r="D190" s="63"/>
      <c r="E190" s="63"/>
      <c r="F190" s="63"/>
      <c r="G190" s="63"/>
      <c r="H190" s="67"/>
      <c r="I190" s="144"/>
      <c r="J190" s="75"/>
      <c r="K190" s="75"/>
      <c r="L190" s="75"/>
      <c r="M190" s="75"/>
      <c r="N190" s="75"/>
      <c r="O190" s="75"/>
      <c r="P190" s="75"/>
      <c r="Q190" s="76"/>
      <c r="R190" s="144"/>
      <c r="S190" s="75"/>
      <c r="T190" s="75"/>
      <c r="U190" s="76"/>
      <c r="V190" s="144" t="s">
        <v>49</v>
      </c>
      <c r="W190" s="75"/>
      <c r="X190" s="75"/>
      <c r="Y190" s="75"/>
      <c r="Z190" s="75"/>
      <c r="AA190" s="76"/>
      <c r="AB190" s="144"/>
      <c r="AC190" s="75"/>
      <c r="AD190" s="75"/>
      <c r="AE190" s="75"/>
      <c r="AF190" s="76"/>
      <c r="AG190" s="144" t="s">
        <v>49</v>
      </c>
      <c r="AH190" s="75"/>
      <c r="AI190" s="75"/>
      <c r="AJ190" s="75"/>
      <c r="AK190" s="75"/>
      <c r="AL190" s="76"/>
      <c r="AM190" s="144" t="s">
        <v>49</v>
      </c>
      <c r="AN190" s="75"/>
      <c r="AO190" s="75"/>
      <c r="AP190" s="76"/>
      <c r="AQ190" s="144" t="s">
        <v>49</v>
      </c>
      <c r="AR190" s="75"/>
      <c r="AS190" s="75"/>
      <c r="AT190" s="75"/>
      <c r="AU190" s="76"/>
      <c r="AV190" s="144" t="s">
        <v>49</v>
      </c>
      <c r="AW190" s="75"/>
      <c r="AX190" s="75"/>
      <c r="AY190" s="75"/>
      <c r="AZ190" s="76"/>
      <c r="BA190" s="144" t="s">
        <v>49</v>
      </c>
      <c r="BB190" s="75"/>
      <c r="BC190" s="75"/>
      <c r="BD190" s="75"/>
      <c r="BE190" s="75"/>
      <c r="BF190" s="76"/>
      <c r="BG190" s="144" t="s">
        <v>49</v>
      </c>
      <c r="BH190" s="75"/>
      <c r="BI190" s="75"/>
      <c r="BJ190" s="76"/>
      <c r="BK190" s="145" t="s">
        <v>49</v>
      </c>
      <c r="BL190" s="75"/>
      <c r="BM190" s="75"/>
      <c r="BN190" s="75"/>
      <c r="BO190" s="75"/>
      <c r="BP190" s="75"/>
      <c r="BQ190" s="75"/>
      <c r="BR190" s="76"/>
      <c r="BS190" s="27"/>
    </row>
    <row r="191" spans="1:71" ht="11.25" customHeight="1" x14ac:dyDescent="0.2">
      <c r="A191" s="64"/>
      <c r="B191" s="65"/>
      <c r="C191" s="65"/>
      <c r="D191" s="65"/>
      <c r="E191" s="65"/>
      <c r="F191" s="65"/>
      <c r="G191" s="65"/>
      <c r="H191" s="68"/>
      <c r="I191" s="144"/>
      <c r="J191" s="75"/>
      <c r="K191" s="75"/>
      <c r="L191" s="75"/>
      <c r="M191" s="75"/>
      <c r="N191" s="75"/>
      <c r="O191" s="75"/>
      <c r="P191" s="75"/>
      <c r="Q191" s="76"/>
      <c r="R191" s="144"/>
      <c r="S191" s="75"/>
      <c r="T191" s="75"/>
      <c r="U191" s="76"/>
      <c r="V191" s="144" t="s">
        <v>49</v>
      </c>
      <c r="W191" s="75"/>
      <c r="X191" s="75"/>
      <c r="Y191" s="75"/>
      <c r="Z191" s="75"/>
      <c r="AA191" s="76"/>
      <c r="AB191" s="144"/>
      <c r="AC191" s="75"/>
      <c r="AD191" s="75"/>
      <c r="AE191" s="75"/>
      <c r="AF191" s="76"/>
      <c r="AG191" s="144" t="s">
        <v>49</v>
      </c>
      <c r="AH191" s="75"/>
      <c r="AI191" s="75"/>
      <c r="AJ191" s="75"/>
      <c r="AK191" s="75"/>
      <c r="AL191" s="76"/>
      <c r="AM191" s="144" t="s">
        <v>49</v>
      </c>
      <c r="AN191" s="75"/>
      <c r="AO191" s="75"/>
      <c r="AP191" s="76"/>
      <c r="AQ191" s="144" t="s">
        <v>49</v>
      </c>
      <c r="AR191" s="75"/>
      <c r="AS191" s="75"/>
      <c r="AT191" s="75"/>
      <c r="AU191" s="76"/>
      <c r="AV191" s="144" t="s">
        <v>49</v>
      </c>
      <c r="AW191" s="75"/>
      <c r="AX191" s="75"/>
      <c r="AY191" s="75"/>
      <c r="AZ191" s="76"/>
      <c r="BA191" s="144" t="s">
        <v>49</v>
      </c>
      <c r="BB191" s="75"/>
      <c r="BC191" s="75"/>
      <c r="BD191" s="75"/>
      <c r="BE191" s="75"/>
      <c r="BF191" s="76"/>
      <c r="BG191" s="144" t="s">
        <v>49</v>
      </c>
      <c r="BH191" s="75"/>
      <c r="BI191" s="75"/>
      <c r="BJ191" s="76"/>
      <c r="BK191" s="145" t="s">
        <v>49</v>
      </c>
      <c r="BL191" s="75"/>
      <c r="BM191" s="75"/>
      <c r="BN191" s="75"/>
      <c r="BO191" s="75"/>
      <c r="BP191" s="75"/>
      <c r="BQ191" s="75"/>
      <c r="BR191" s="76"/>
      <c r="BS191" s="27"/>
    </row>
    <row r="192" spans="1:71" ht="11.25" customHeight="1" x14ac:dyDescent="0.2">
      <c r="A192" s="69"/>
      <c r="B192" s="70"/>
      <c r="C192" s="70"/>
      <c r="D192" s="70"/>
      <c r="E192" s="70"/>
      <c r="F192" s="70"/>
      <c r="G192" s="70"/>
      <c r="H192" s="71"/>
      <c r="I192" s="144"/>
      <c r="J192" s="75"/>
      <c r="K192" s="75"/>
      <c r="L192" s="75"/>
      <c r="M192" s="75"/>
      <c r="N192" s="75"/>
      <c r="O192" s="75"/>
      <c r="P192" s="75"/>
      <c r="Q192" s="76"/>
      <c r="R192" s="144"/>
      <c r="S192" s="75"/>
      <c r="T192" s="75"/>
      <c r="U192" s="76"/>
      <c r="V192" s="144" t="s">
        <v>49</v>
      </c>
      <c r="W192" s="75"/>
      <c r="X192" s="75"/>
      <c r="Y192" s="75"/>
      <c r="Z192" s="75"/>
      <c r="AA192" s="76"/>
      <c r="AB192" s="144"/>
      <c r="AC192" s="75"/>
      <c r="AD192" s="75"/>
      <c r="AE192" s="75"/>
      <c r="AF192" s="76"/>
      <c r="AG192" s="144" t="s">
        <v>49</v>
      </c>
      <c r="AH192" s="75"/>
      <c r="AI192" s="75"/>
      <c r="AJ192" s="75"/>
      <c r="AK192" s="75"/>
      <c r="AL192" s="76"/>
      <c r="AM192" s="144" t="s">
        <v>49</v>
      </c>
      <c r="AN192" s="75"/>
      <c r="AO192" s="75"/>
      <c r="AP192" s="76"/>
      <c r="AQ192" s="144" t="s">
        <v>49</v>
      </c>
      <c r="AR192" s="75"/>
      <c r="AS192" s="75"/>
      <c r="AT192" s="75"/>
      <c r="AU192" s="76"/>
      <c r="AV192" s="144" t="s">
        <v>49</v>
      </c>
      <c r="AW192" s="75"/>
      <c r="AX192" s="75"/>
      <c r="AY192" s="75"/>
      <c r="AZ192" s="76"/>
      <c r="BA192" s="144" t="s">
        <v>49</v>
      </c>
      <c r="BB192" s="75"/>
      <c r="BC192" s="75"/>
      <c r="BD192" s="75"/>
      <c r="BE192" s="75"/>
      <c r="BF192" s="76"/>
      <c r="BG192" s="144" t="s">
        <v>49</v>
      </c>
      <c r="BH192" s="75"/>
      <c r="BI192" s="75"/>
      <c r="BJ192" s="76"/>
      <c r="BK192" s="145" t="s">
        <v>49</v>
      </c>
      <c r="BL192" s="75"/>
      <c r="BM192" s="75"/>
      <c r="BN192" s="75"/>
      <c r="BO192" s="75"/>
      <c r="BP192" s="75"/>
      <c r="BQ192" s="75"/>
      <c r="BR192" s="76"/>
      <c r="BS192" s="27"/>
    </row>
    <row r="193" spans="1:71" ht="11.25" customHeight="1" x14ac:dyDescent="0.2">
      <c r="A193" s="109" t="s">
        <v>400</v>
      </c>
      <c r="B193" s="63"/>
      <c r="C193" s="63"/>
      <c r="D193" s="63"/>
      <c r="E193" s="63"/>
      <c r="F193" s="63"/>
      <c r="G193" s="63"/>
      <c r="H193" s="67"/>
      <c r="I193" s="144"/>
      <c r="J193" s="75"/>
      <c r="K193" s="75"/>
      <c r="L193" s="75"/>
      <c r="M193" s="75"/>
      <c r="N193" s="75"/>
      <c r="O193" s="75"/>
      <c r="P193" s="75"/>
      <c r="Q193" s="76"/>
      <c r="R193" s="144"/>
      <c r="S193" s="75"/>
      <c r="T193" s="75"/>
      <c r="U193" s="76"/>
      <c r="V193" s="144" t="s">
        <v>49</v>
      </c>
      <c r="W193" s="75"/>
      <c r="X193" s="75"/>
      <c r="Y193" s="75"/>
      <c r="Z193" s="75"/>
      <c r="AA193" s="76"/>
      <c r="AB193" s="144"/>
      <c r="AC193" s="75"/>
      <c r="AD193" s="75"/>
      <c r="AE193" s="75"/>
      <c r="AF193" s="76"/>
      <c r="AG193" s="144" t="s">
        <v>49</v>
      </c>
      <c r="AH193" s="75"/>
      <c r="AI193" s="75"/>
      <c r="AJ193" s="75"/>
      <c r="AK193" s="75"/>
      <c r="AL193" s="76"/>
      <c r="AM193" s="144" t="s">
        <v>49</v>
      </c>
      <c r="AN193" s="75"/>
      <c r="AO193" s="75"/>
      <c r="AP193" s="76"/>
      <c r="AQ193" s="144" t="s">
        <v>49</v>
      </c>
      <c r="AR193" s="75"/>
      <c r="AS193" s="75"/>
      <c r="AT193" s="75"/>
      <c r="AU193" s="76"/>
      <c r="AV193" s="144" t="s">
        <v>49</v>
      </c>
      <c r="AW193" s="75"/>
      <c r="AX193" s="75"/>
      <c r="AY193" s="75"/>
      <c r="AZ193" s="76"/>
      <c r="BA193" s="144" t="s">
        <v>49</v>
      </c>
      <c r="BB193" s="75"/>
      <c r="BC193" s="75"/>
      <c r="BD193" s="75"/>
      <c r="BE193" s="75"/>
      <c r="BF193" s="76"/>
      <c r="BG193" s="144" t="s">
        <v>49</v>
      </c>
      <c r="BH193" s="75"/>
      <c r="BI193" s="75"/>
      <c r="BJ193" s="76"/>
      <c r="BK193" s="145" t="s">
        <v>49</v>
      </c>
      <c r="BL193" s="75"/>
      <c r="BM193" s="75"/>
      <c r="BN193" s="75"/>
      <c r="BO193" s="75"/>
      <c r="BP193" s="75"/>
      <c r="BQ193" s="75"/>
      <c r="BR193" s="76"/>
      <c r="BS193" s="27"/>
    </row>
    <row r="194" spans="1:71" ht="11.25" customHeight="1" x14ac:dyDescent="0.2">
      <c r="A194" s="64"/>
      <c r="B194" s="65"/>
      <c r="C194" s="65"/>
      <c r="D194" s="65"/>
      <c r="E194" s="65"/>
      <c r="F194" s="65"/>
      <c r="G194" s="65"/>
      <c r="H194" s="68"/>
      <c r="I194" s="144"/>
      <c r="J194" s="75"/>
      <c r="K194" s="75"/>
      <c r="L194" s="75"/>
      <c r="M194" s="75"/>
      <c r="N194" s="75"/>
      <c r="O194" s="75"/>
      <c r="P194" s="75"/>
      <c r="Q194" s="76"/>
      <c r="R194" s="144"/>
      <c r="S194" s="75"/>
      <c r="T194" s="75"/>
      <c r="U194" s="76"/>
      <c r="V194" s="144" t="s">
        <v>49</v>
      </c>
      <c r="W194" s="75"/>
      <c r="X194" s="75"/>
      <c r="Y194" s="75"/>
      <c r="Z194" s="75"/>
      <c r="AA194" s="76"/>
      <c r="AB194" s="144"/>
      <c r="AC194" s="75"/>
      <c r="AD194" s="75"/>
      <c r="AE194" s="75"/>
      <c r="AF194" s="76"/>
      <c r="AG194" s="144" t="s">
        <v>49</v>
      </c>
      <c r="AH194" s="75"/>
      <c r="AI194" s="75"/>
      <c r="AJ194" s="75"/>
      <c r="AK194" s="75"/>
      <c r="AL194" s="76"/>
      <c r="AM194" s="144" t="s">
        <v>49</v>
      </c>
      <c r="AN194" s="75"/>
      <c r="AO194" s="75"/>
      <c r="AP194" s="76"/>
      <c r="AQ194" s="144" t="s">
        <v>49</v>
      </c>
      <c r="AR194" s="75"/>
      <c r="AS194" s="75"/>
      <c r="AT194" s="75"/>
      <c r="AU194" s="76"/>
      <c r="AV194" s="144" t="s">
        <v>49</v>
      </c>
      <c r="AW194" s="75"/>
      <c r="AX194" s="75"/>
      <c r="AY194" s="75"/>
      <c r="AZ194" s="76"/>
      <c r="BA194" s="144" t="s">
        <v>49</v>
      </c>
      <c r="BB194" s="75"/>
      <c r="BC194" s="75"/>
      <c r="BD194" s="75"/>
      <c r="BE194" s="75"/>
      <c r="BF194" s="76"/>
      <c r="BG194" s="144" t="s">
        <v>49</v>
      </c>
      <c r="BH194" s="75"/>
      <c r="BI194" s="75"/>
      <c r="BJ194" s="76"/>
      <c r="BK194" s="145" t="s">
        <v>49</v>
      </c>
      <c r="BL194" s="75"/>
      <c r="BM194" s="75"/>
      <c r="BN194" s="75"/>
      <c r="BO194" s="75"/>
      <c r="BP194" s="75"/>
      <c r="BQ194" s="75"/>
      <c r="BR194" s="76"/>
      <c r="BS194" s="27"/>
    </row>
    <row r="195" spans="1:71" ht="11.25" customHeight="1" x14ac:dyDescent="0.2">
      <c r="A195" s="69"/>
      <c r="B195" s="70"/>
      <c r="C195" s="70"/>
      <c r="D195" s="70"/>
      <c r="E195" s="70"/>
      <c r="F195" s="70"/>
      <c r="G195" s="70"/>
      <c r="H195" s="71"/>
      <c r="I195" s="144"/>
      <c r="J195" s="75"/>
      <c r="K195" s="75"/>
      <c r="L195" s="75"/>
      <c r="M195" s="75"/>
      <c r="N195" s="75"/>
      <c r="O195" s="75"/>
      <c r="P195" s="75"/>
      <c r="Q195" s="76"/>
      <c r="R195" s="144"/>
      <c r="S195" s="75"/>
      <c r="T195" s="75"/>
      <c r="U195" s="76"/>
      <c r="V195" s="144" t="s">
        <v>49</v>
      </c>
      <c r="W195" s="75"/>
      <c r="X195" s="75"/>
      <c r="Y195" s="75"/>
      <c r="Z195" s="75"/>
      <c r="AA195" s="76"/>
      <c r="AB195" s="144"/>
      <c r="AC195" s="75"/>
      <c r="AD195" s="75"/>
      <c r="AE195" s="75"/>
      <c r="AF195" s="76"/>
      <c r="AG195" s="144" t="s">
        <v>49</v>
      </c>
      <c r="AH195" s="75"/>
      <c r="AI195" s="75"/>
      <c r="AJ195" s="75"/>
      <c r="AK195" s="75"/>
      <c r="AL195" s="76"/>
      <c r="AM195" s="144" t="s">
        <v>49</v>
      </c>
      <c r="AN195" s="75"/>
      <c r="AO195" s="75"/>
      <c r="AP195" s="76"/>
      <c r="AQ195" s="144" t="s">
        <v>49</v>
      </c>
      <c r="AR195" s="75"/>
      <c r="AS195" s="75"/>
      <c r="AT195" s="75"/>
      <c r="AU195" s="76"/>
      <c r="AV195" s="144" t="s">
        <v>49</v>
      </c>
      <c r="AW195" s="75"/>
      <c r="AX195" s="75"/>
      <c r="AY195" s="75"/>
      <c r="AZ195" s="76"/>
      <c r="BA195" s="144" t="s">
        <v>49</v>
      </c>
      <c r="BB195" s="75"/>
      <c r="BC195" s="75"/>
      <c r="BD195" s="75"/>
      <c r="BE195" s="75"/>
      <c r="BF195" s="76"/>
      <c r="BG195" s="144" t="s">
        <v>49</v>
      </c>
      <c r="BH195" s="75"/>
      <c r="BI195" s="75"/>
      <c r="BJ195" s="76"/>
      <c r="BK195" s="145" t="s">
        <v>49</v>
      </c>
      <c r="BL195" s="75"/>
      <c r="BM195" s="75"/>
      <c r="BN195" s="75"/>
      <c r="BO195" s="75"/>
      <c r="BP195" s="75"/>
      <c r="BQ195" s="75"/>
      <c r="BR195" s="76"/>
      <c r="BS195" s="27"/>
    </row>
    <row r="196" spans="1:71" ht="11.25" customHeight="1" x14ac:dyDescent="0.2">
      <c r="A196" s="102" t="s">
        <v>327</v>
      </c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7"/>
      <c r="AG196" s="107"/>
      <c r="AH196" s="63"/>
      <c r="AI196" s="63"/>
      <c r="AJ196" s="63"/>
      <c r="AK196" s="63"/>
      <c r="AL196" s="67"/>
      <c r="AM196" s="107"/>
      <c r="AN196" s="63"/>
      <c r="AO196" s="63"/>
      <c r="AP196" s="67"/>
      <c r="AQ196" s="107"/>
      <c r="AR196" s="63"/>
      <c r="AS196" s="63"/>
      <c r="AT196" s="63"/>
      <c r="AU196" s="67"/>
      <c r="AV196" s="107"/>
      <c r="AW196" s="63"/>
      <c r="AX196" s="63"/>
      <c r="AY196" s="63"/>
      <c r="AZ196" s="67"/>
      <c r="BA196" s="107"/>
      <c r="BB196" s="63"/>
      <c r="BC196" s="63"/>
      <c r="BD196" s="63"/>
      <c r="BE196" s="63"/>
      <c r="BF196" s="67"/>
      <c r="BG196" s="107"/>
      <c r="BH196" s="63"/>
      <c r="BI196" s="63"/>
      <c r="BJ196" s="67"/>
      <c r="BK196" s="148">
        <v>0</v>
      </c>
      <c r="BL196" s="63"/>
      <c r="BM196" s="63"/>
      <c r="BN196" s="63"/>
      <c r="BO196" s="63"/>
      <c r="BP196" s="63"/>
      <c r="BQ196" s="63"/>
      <c r="BR196" s="67"/>
      <c r="BS196" s="27"/>
    </row>
    <row r="197" spans="1:71" ht="11.25" customHeight="1" x14ac:dyDescent="0.2">
      <c r="A197" s="69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1"/>
      <c r="AG197" s="69"/>
      <c r="AH197" s="70"/>
      <c r="AI197" s="70"/>
      <c r="AJ197" s="70"/>
      <c r="AK197" s="70"/>
      <c r="AL197" s="71"/>
      <c r="AM197" s="69"/>
      <c r="AN197" s="70"/>
      <c r="AO197" s="70"/>
      <c r="AP197" s="71"/>
      <c r="AQ197" s="69"/>
      <c r="AR197" s="70"/>
      <c r="AS197" s="70"/>
      <c r="AT197" s="70"/>
      <c r="AU197" s="71"/>
      <c r="AV197" s="69"/>
      <c r="AW197" s="70"/>
      <c r="AX197" s="70"/>
      <c r="AY197" s="70"/>
      <c r="AZ197" s="71"/>
      <c r="BA197" s="69"/>
      <c r="BB197" s="70"/>
      <c r="BC197" s="70"/>
      <c r="BD197" s="70"/>
      <c r="BE197" s="70"/>
      <c r="BF197" s="71"/>
      <c r="BG197" s="69"/>
      <c r="BH197" s="70"/>
      <c r="BI197" s="70"/>
      <c r="BJ197" s="71"/>
      <c r="BK197" s="69"/>
      <c r="BL197" s="70"/>
      <c r="BM197" s="70"/>
      <c r="BN197" s="70"/>
      <c r="BO197" s="70"/>
      <c r="BP197" s="70"/>
      <c r="BQ197" s="70"/>
      <c r="BR197" s="71"/>
      <c r="BS197" s="27"/>
    </row>
    <row r="198" spans="1:71" ht="11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27"/>
    </row>
    <row r="199" spans="1:71" ht="15" customHeight="1" x14ac:dyDescent="0.2">
      <c r="A199" s="162" t="s">
        <v>378</v>
      </c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  <c r="AC199" s="65"/>
      <c r="AD199" s="65"/>
      <c r="AE199" s="65"/>
      <c r="AF199" s="65"/>
      <c r="AG199" s="65"/>
      <c r="AH199" s="65"/>
      <c r="AI199" s="65"/>
      <c r="AJ199" s="65"/>
      <c r="AK199" s="65"/>
      <c r="AL199" s="65"/>
      <c r="AM199" s="65"/>
      <c r="AN199" s="65"/>
      <c r="AO199" s="65"/>
      <c r="AP199" s="65"/>
      <c r="AQ199" s="65"/>
      <c r="AR199" s="65"/>
      <c r="AS199" s="65"/>
      <c r="AT199" s="65"/>
      <c r="AU199" s="65"/>
      <c r="AV199" s="65"/>
      <c r="AW199" s="65"/>
      <c r="AX199" s="65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27"/>
    </row>
    <row r="200" spans="1:71" ht="11.25" customHeight="1" x14ac:dyDescent="0.2">
      <c r="A200" s="142" t="s">
        <v>395</v>
      </c>
      <c r="B200" s="63"/>
      <c r="C200" s="63"/>
      <c r="D200" s="63"/>
      <c r="E200" s="63"/>
      <c r="F200" s="63"/>
      <c r="G200" s="63"/>
      <c r="H200" s="67"/>
      <c r="I200" s="142" t="s">
        <v>331</v>
      </c>
      <c r="J200" s="63"/>
      <c r="K200" s="63"/>
      <c r="L200" s="63"/>
      <c r="M200" s="63"/>
      <c r="N200" s="63"/>
      <c r="O200" s="63"/>
      <c r="P200" s="63"/>
      <c r="Q200" s="67"/>
      <c r="R200" s="136" t="s">
        <v>396</v>
      </c>
      <c r="S200" s="63"/>
      <c r="T200" s="63"/>
      <c r="U200" s="67"/>
      <c r="V200" s="136" t="s">
        <v>379</v>
      </c>
      <c r="W200" s="63"/>
      <c r="X200" s="63"/>
      <c r="Y200" s="63"/>
      <c r="Z200" s="63"/>
      <c r="AA200" s="67"/>
      <c r="AB200" s="142" t="s">
        <v>373</v>
      </c>
      <c r="AC200" s="63"/>
      <c r="AD200" s="63"/>
      <c r="AE200" s="63"/>
      <c r="AF200" s="67"/>
      <c r="AG200" s="142" t="s">
        <v>397</v>
      </c>
      <c r="AH200" s="63"/>
      <c r="AI200" s="63"/>
      <c r="AJ200" s="63"/>
      <c r="AK200" s="63"/>
      <c r="AL200" s="67"/>
      <c r="AM200" s="142" t="s">
        <v>374</v>
      </c>
      <c r="AN200" s="63"/>
      <c r="AO200" s="63"/>
      <c r="AP200" s="67"/>
      <c r="AQ200" s="142" t="s">
        <v>375</v>
      </c>
      <c r="AR200" s="63"/>
      <c r="AS200" s="63"/>
      <c r="AT200" s="63"/>
      <c r="AU200" s="67"/>
      <c r="AV200" s="142" t="s">
        <v>401</v>
      </c>
      <c r="AW200" s="63"/>
      <c r="AX200" s="63"/>
      <c r="AY200" s="63"/>
      <c r="AZ200" s="63"/>
      <c r="BA200" s="142" t="s">
        <v>402</v>
      </c>
      <c r="BB200" s="63"/>
      <c r="BC200" s="63"/>
      <c r="BD200" s="63"/>
      <c r="BE200" s="63"/>
      <c r="BF200" s="67"/>
      <c r="BG200" s="143" t="s">
        <v>320</v>
      </c>
      <c r="BH200" s="63"/>
      <c r="BI200" s="63"/>
      <c r="BJ200" s="67"/>
      <c r="BK200" s="143" t="s">
        <v>321</v>
      </c>
      <c r="BL200" s="63"/>
      <c r="BM200" s="63"/>
      <c r="BN200" s="63"/>
      <c r="BO200" s="63"/>
      <c r="BP200" s="63"/>
      <c r="BQ200" s="63"/>
      <c r="BR200" s="67"/>
      <c r="BS200" s="1"/>
    </row>
    <row r="201" spans="1:71" ht="11.25" customHeight="1" x14ac:dyDescent="0.2">
      <c r="A201" s="64"/>
      <c r="B201" s="65"/>
      <c r="C201" s="65"/>
      <c r="D201" s="65"/>
      <c r="E201" s="65"/>
      <c r="F201" s="65"/>
      <c r="G201" s="65"/>
      <c r="H201" s="68"/>
      <c r="I201" s="64"/>
      <c r="J201" s="65"/>
      <c r="K201" s="65"/>
      <c r="L201" s="65"/>
      <c r="M201" s="65"/>
      <c r="N201" s="65"/>
      <c r="O201" s="65"/>
      <c r="P201" s="65"/>
      <c r="Q201" s="68"/>
      <c r="R201" s="64"/>
      <c r="S201" s="65"/>
      <c r="T201" s="65"/>
      <c r="U201" s="68"/>
      <c r="V201" s="64"/>
      <c r="W201" s="65"/>
      <c r="X201" s="65"/>
      <c r="Y201" s="65"/>
      <c r="Z201" s="65"/>
      <c r="AA201" s="68"/>
      <c r="AB201" s="64"/>
      <c r="AC201" s="65"/>
      <c r="AD201" s="65"/>
      <c r="AE201" s="65"/>
      <c r="AF201" s="68"/>
      <c r="AG201" s="64"/>
      <c r="AH201" s="65"/>
      <c r="AI201" s="65"/>
      <c r="AJ201" s="65"/>
      <c r="AK201" s="65"/>
      <c r="AL201" s="68"/>
      <c r="AM201" s="64"/>
      <c r="AN201" s="65"/>
      <c r="AO201" s="65"/>
      <c r="AP201" s="68"/>
      <c r="AQ201" s="64"/>
      <c r="AR201" s="65"/>
      <c r="AS201" s="65"/>
      <c r="AT201" s="65"/>
      <c r="AU201" s="68"/>
      <c r="AV201" s="64"/>
      <c r="AW201" s="65"/>
      <c r="AX201" s="65"/>
      <c r="AY201" s="65"/>
      <c r="AZ201" s="65"/>
      <c r="BA201" s="64"/>
      <c r="BB201" s="65"/>
      <c r="BC201" s="65"/>
      <c r="BD201" s="65"/>
      <c r="BE201" s="65"/>
      <c r="BF201" s="68"/>
      <c r="BG201" s="65"/>
      <c r="BH201" s="65"/>
      <c r="BI201" s="65"/>
      <c r="BJ201" s="68"/>
      <c r="BK201" s="65"/>
      <c r="BL201" s="65"/>
      <c r="BM201" s="65"/>
      <c r="BN201" s="65"/>
      <c r="BO201" s="65"/>
      <c r="BP201" s="65"/>
      <c r="BQ201" s="65"/>
      <c r="BR201" s="68"/>
      <c r="BS201" s="1"/>
    </row>
    <row r="202" spans="1:71" ht="11.25" customHeight="1" x14ac:dyDescent="0.2">
      <c r="A202" s="64"/>
      <c r="B202" s="65"/>
      <c r="C202" s="65"/>
      <c r="D202" s="65"/>
      <c r="E202" s="65"/>
      <c r="F202" s="65"/>
      <c r="G202" s="65"/>
      <c r="H202" s="68"/>
      <c r="I202" s="64"/>
      <c r="J202" s="65"/>
      <c r="K202" s="65"/>
      <c r="L202" s="65"/>
      <c r="M202" s="65"/>
      <c r="N202" s="65"/>
      <c r="O202" s="65"/>
      <c r="P202" s="65"/>
      <c r="Q202" s="68"/>
      <c r="R202" s="64"/>
      <c r="S202" s="65"/>
      <c r="T202" s="65"/>
      <c r="U202" s="68"/>
      <c r="V202" s="64"/>
      <c r="W202" s="65"/>
      <c r="X202" s="65"/>
      <c r="Y202" s="65"/>
      <c r="Z202" s="65"/>
      <c r="AA202" s="68"/>
      <c r="AB202" s="64"/>
      <c r="AC202" s="65"/>
      <c r="AD202" s="65"/>
      <c r="AE202" s="65"/>
      <c r="AF202" s="68"/>
      <c r="AG202" s="64"/>
      <c r="AH202" s="65"/>
      <c r="AI202" s="65"/>
      <c r="AJ202" s="65"/>
      <c r="AK202" s="65"/>
      <c r="AL202" s="68"/>
      <c r="AM202" s="64"/>
      <c r="AN202" s="65"/>
      <c r="AO202" s="65"/>
      <c r="AP202" s="68"/>
      <c r="AQ202" s="64"/>
      <c r="AR202" s="65"/>
      <c r="AS202" s="65"/>
      <c r="AT202" s="65"/>
      <c r="AU202" s="68"/>
      <c r="AV202" s="64"/>
      <c r="AW202" s="65"/>
      <c r="AX202" s="65"/>
      <c r="AY202" s="65"/>
      <c r="AZ202" s="65"/>
      <c r="BA202" s="64"/>
      <c r="BB202" s="65"/>
      <c r="BC202" s="65"/>
      <c r="BD202" s="65"/>
      <c r="BE202" s="65"/>
      <c r="BF202" s="68"/>
      <c r="BG202" s="65"/>
      <c r="BH202" s="65"/>
      <c r="BI202" s="65"/>
      <c r="BJ202" s="68"/>
      <c r="BK202" s="65"/>
      <c r="BL202" s="65"/>
      <c r="BM202" s="65"/>
      <c r="BN202" s="65"/>
      <c r="BO202" s="65"/>
      <c r="BP202" s="65"/>
      <c r="BQ202" s="65"/>
      <c r="BR202" s="68"/>
      <c r="BS202" s="1"/>
    </row>
    <row r="203" spans="1:71" ht="11.25" customHeight="1" x14ac:dyDescent="0.2">
      <c r="A203" s="64"/>
      <c r="B203" s="65"/>
      <c r="C203" s="65"/>
      <c r="D203" s="65"/>
      <c r="E203" s="65"/>
      <c r="F203" s="65"/>
      <c r="G203" s="65"/>
      <c r="H203" s="68"/>
      <c r="I203" s="64"/>
      <c r="J203" s="65"/>
      <c r="K203" s="65"/>
      <c r="L203" s="65"/>
      <c r="M203" s="65"/>
      <c r="N203" s="65"/>
      <c r="O203" s="65"/>
      <c r="P203" s="65"/>
      <c r="Q203" s="68"/>
      <c r="R203" s="64"/>
      <c r="S203" s="65"/>
      <c r="T203" s="65"/>
      <c r="U203" s="68"/>
      <c r="V203" s="64"/>
      <c r="W203" s="65"/>
      <c r="X203" s="65"/>
      <c r="Y203" s="65"/>
      <c r="Z203" s="65"/>
      <c r="AA203" s="68"/>
      <c r="AB203" s="64"/>
      <c r="AC203" s="65"/>
      <c r="AD203" s="65"/>
      <c r="AE203" s="65"/>
      <c r="AF203" s="68"/>
      <c r="AG203" s="64"/>
      <c r="AH203" s="65"/>
      <c r="AI203" s="65"/>
      <c r="AJ203" s="65"/>
      <c r="AK203" s="65"/>
      <c r="AL203" s="68"/>
      <c r="AM203" s="64"/>
      <c r="AN203" s="65"/>
      <c r="AO203" s="65"/>
      <c r="AP203" s="68"/>
      <c r="AQ203" s="64"/>
      <c r="AR203" s="65"/>
      <c r="AS203" s="65"/>
      <c r="AT203" s="65"/>
      <c r="AU203" s="68"/>
      <c r="AV203" s="64"/>
      <c r="AW203" s="65"/>
      <c r="AX203" s="65"/>
      <c r="AY203" s="65"/>
      <c r="AZ203" s="65"/>
      <c r="BA203" s="64"/>
      <c r="BB203" s="65"/>
      <c r="BC203" s="65"/>
      <c r="BD203" s="65"/>
      <c r="BE203" s="65"/>
      <c r="BF203" s="68"/>
      <c r="BG203" s="65"/>
      <c r="BH203" s="65"/>
      <c r="BI203" s="65"/>
      <c r="BJ203" s="68"/>
      <c r="BK203" s="65"/>
      <c r="BL203" s="65"/>
      <c r="BM203" s="65"/>
      <c r="BN203" s="65"/>
      <c r="BO203" s="65"/>
      <c r="BP203" s="65"/>
      <c r="BQ203" s="65"/>
      <c r="BR203" s="68"/>
      <c r="BS203" s="1"/>
    </row>
    <row r="204" spans="1:71" ht="11.25" customHeight="1" x14ac:dyDescent="0.2">
      <c r="A204" s="64"/>
      <c r="B204" s="65"/>
      <c r="C204" s="65"/>
      <c r="D204" s="65"/>
      <c r="E204" s="65"/>
      <c r="F204" s="65"/>
      <c r="G204" s="65"/>
      <c r="H204" s="68"/>
      <c r="I204" s="64"/>
      <c r="J204" s="65"/>
      <c r="K204" s="65"/>
      <c r="L204" s="65"/>
      <c r="M204" s="65"/>
      <c r="N204" s="65"/>
      <c r="O204" s="65"/>
      <c r="P204" s="65"/>
      <c r="Q204" s="68"/>
      <c r="R204" s="64"/>
      <c r="S204" s="65"/>
      <c r="T204" s="65"/>
      <c r="U204" s="68"/>
      <c r="V204" s="64"/>
      <c r="W204" s="65"/>
      <c r="X204" s="65"/>
      <c r="Y204" s="65"/>
      <c r="Z204" s="65"/>
      <c r="AA204" s="68"/>
      <c r="AB204" s="64"/>
      <c r="AC204" s="65"/>
      <c r="AD204" s="65"/>
      <c r="AE204" s="65"/>
      <c r="AF204" s="68"/>
      <c r="AG204" s="64"/>
      <c r="AH204" s="65"/>
      <c r="AI204" s="65"/>
      <c r="AJ204" s="65"/>
      <c r="AK204" s="65"/>
      <c r="AL204" s="68"/>
      <c r="AM204" s="64"/>
      <c r="AN204" s="65"/>
      <c r="AO204" s="65"/>
      <c r="AP204" s="68"/>
      <c r="AQ204" s="64"/>
      <c r="AR204" s="65"/>
      <c r="AS204" s="65"/>
      <c r="AT204" s="65"/>
      <c r="AU204" s="68"/>
      <c r="AV204" s="64"/>
      <c r="AW204" s="65"/>
      <c r="AX204" s="65"/>
      <c r="AY204" s="65"/>
      <c r="AZ204" s="65"/>
      <c r="BA204" s="64"/>
      <c r="BB204" s="65"/>
      <c r="BC204" s="65"/>
      <c r="BD204" s="65"/>
      <c r="BE204" s="65"/>
      <c r="BF204" s="68"/>
      <c r="BG204" s="65"/>
      <c r="BH204" s="65"/>
      <c r="BI204" s="65"/>
      <c r="BJ204" s="68"/>
      <c r="BK204" s="65"/>
      <c r="BL204" s="65"/>
      <c r="BM204" s="65"/>
      <c r="BN204" s="65"/>
      <c r="BO204" s="65"/>
      <c r="BP204" s="65"/>
      <c r="BQ204" s="65"/>
      <c r="BR204" s="68"/>
      <c r="BS204" s="1"/>
    </row>
    <row r="205" spans="1:71" ht="11.25" customHeight="1" x14ac:dyDescent="0.2">
      <c r="A205" s="69"/>
      <c r="B205" s="70"/>
      <c r="C205" s="70"/>
      <c r="D205" s="70"/>
      <c r="E205" s="70"/>
      <c r="F205" s="70"/>
      <c r="G205" s="70"/>
      <c r="H205" s="71"/>
      <c r="I205" s="69"/>
      <c r="J205" s="70"/>
      <c r="K205" s="70"/>
      <c r="L205" s="70"/>
      <c r="M205" s="70"/>
      <c r="N205" s="70"/>
      <c r="O205" s="70"/>
      <c r="P205" s="70"/>
      <c r="Q205" s="71"/>
      <c r="R205" s="69"/>
      <c r="S205" s="70"/>
      <c r="T205" s="70"/>
      <c r="U205" s="71"/>
      <c r="V205" s="69"/>
      <c r="W205" s="70"/>
      <c r="X205" s="70"/>
      <c r="Y205" s="70"/>
      <c r="Z205" s="70"/>
      <c r="AA205" s="71"/>
      <c r="AB205" s="69"/>
      <c r="AC205" s="70"/>
      <c r="AD205" s="70"/>
      <c r="AE205" s="70"/>
      <c r="AF205" s="71"/>
      <c r="AG205" s="69"/>
      <c r="AH205" s="70"/>
      <c r="AI205" s="70"/>
      <c r="AJ205" s="70"/>
      <c r="AK205" s="70"/>
      <c r="AL205" s="71"/>
      <c r="AM205" s="69"/>
      <c r="AN205" s="70"/>
      <c r="AO205" s="70"/>
      <c r="AP205" s="71"/>
      <c r="AQ205" s="69"/>
      <c r="AR205" s="70"/>
      <c r="AS205" s="70"/>
      <c r="AT205" s="70"/>
      <c r="AU205" s="71"/>
      <c r="AV205" s="69"/>
      <c r="AW205" s="70"/>
      <c r="AX205" s="70"/>
      <c r="AY205" s="70"/>
      <c r="AZ205" s="70"/>
      <c r="BA205" s="69"/>
      <c r="BB205" s="70"/>
      <c r="BC205" s="70"/>
      <c r="BD205" s="70"/>
      <c r="BE205" s="70"/>
      <c r="BF205" s="71"/>
      <c r="BG205" s="70"/>
      <c r="BH205" s="70"/>
      <c r="BI205" s="70"/>
      <c r="BJ205" s="71"/>
      <c r="BK205" s="70"/>
      <c r="BL205" s="70"/>
      <c r="BM205" s="70"/>
      <c r="BN205" s="70"/>
      <c r="BO205" s="70"/>
      <c r="BP205" s="70"/>
      <c r="BQ205" s="70"/>
      <c r="BR205" s="71"/>
      <c r="BS205" s="1"/>
    </row>
    <row r="206" spans="1:71" ht="11.25" customHeight="1" x14ac:dyDescent="0.2">
      <c r="A206" s="106">
        <v>1</v>
      </c>
      <c r="B206" s="75"/>
      <c r="C206" s="75"/>
      <c r="D206" s="75"/>
      <c r="E206" s="75"/>
      <c r="F206" s="75"/>
      <c r="G206" s="75"/>
      <c r="H206" s="76"/>
      <c r="I206" s="106">
        <v>2</v>
      </c>
      <c r="J206" s="75"/>
      <c r="K206" s="75"/>
      <c r="L206" s="75"/>
      <c r="M206" s="75"/>
      <c r="N206" s="75"/>
      <c r="O206" s="75"/>
      <c r="P206" s="75"/>
      <c r="Q206" s="76"/>
      <c r="R206" s="106">
        <v>3</v>
      </c>
      <c r="S206" s="75"/>
      <c r="T206" s="75"/>
      <c r="U206" s="76"/>
      <c r="V206" s="106">
        <v>4</v>
      </c>
      <c r="W206" s="75"/>
      <c r="X206" s="75"/>
      <c r="Y206" s="75"/>
      <c r="Z206" s="75"/>
      <c r="AA206" s="76"/>
      <c r="AB206" s="106">
        <v>5</v>
      </c>
      <c r="AC206" s="75"/>
      <c r="AD206" s="75"/>
      <c r="AE206" s="75"/>
      <c r="AF206" s="75"/>
      <c r="AG206" s="106">
        <v>6</v>
      </c>
      <c r="AH206" s="75"/>
      <c r="AI206" s="75"/>
      <c r="AJ206" s="75"/>
      <c r="AK206" s="75"/>
      <c r="AL206" s="76"/>
      <c r="AM206" s="106">
        <v>7</v>
      </c>
      <c r="AN206" s="75"/>
      <c r="AO206" s="75"/>
      <c r="AP206" s="76"/>
      <c r="AQ206" s="106">
        <v>8</v>
      </c>
      <c r="AR206" s="75"/>
      <c r="AS206" s="75"/>
      <c r="AT206" s="75"/>
      <c r="AU206" s="75"/>
      <c r="AV206" s="106">
        <v>9</v>
      </c>
      <c r="AW206" s="75"/>
      <c r="AX206" s="75"/>
      <c r="AY206" s="75"/>
      <c r="AZ206" s="75"/>
      <c r="BA206" s="106">
        <v>10</v>
      </c>
      <c r="BB206" s="75"/>
      <c r="BC206" s="75"/>
      <c r="BD206" s="75"/>
      <c r="BE206" s="75"/>
      <c r="BF206" s="76"/>
      <c r="BG206" s="161">
        <v>11</v>
      </c>
      <c r="BH206" s="75"/>
      <c r="BI206" s="75"/>
      <c r="BJ206" s="76"/>
      <c r="BK206" s="106">
        <v>12</v>
      </c>
      <c r="BL206" s="75"/>
      <c r="BM206" s="75"/>
      <c r="BN206" s="75"/>
      <c r="BO206" s="75"/>
      <c r="BP206" s="75"/>
      <c r="BQ206" s="75"/>
      <c r="BR206" s="76"/>
      <c r="BS206" s="27"/>
    </row>
    <row r="207" spans="1:71" ht="45.75" customHeight="1" x14ac:dyDescent="0.2">
      <c r="A207" s="109" t="s">
        <v>398</v>
      </c>
      <c r="B207" s="63"/>
      <c r="C207" s="63"/>
      <c r="D207" s="63"/>
      <c r="E207" s="63"/>
      <c r="F207" s="63"/>
      <c r="G207" s="63"/>
      <c r="H207" s="67"/>
      <c r="I207" s="78" t="s">
        <v>403</v>
      </c>
      <c r="J207" s="75"/>
      <c r="K207" s="75"/>
      <c r="L207" s="75"/>
      <c r="M207" s="75"/>
      <c r="N207" s="75"/>
      <c r="O207" s="75"/>
      <c r="P207" s="75"/>
      <c r="Q207" s="76"/>
      <c r="R207" s="78">
        <v>2015</v>
      </c>
      <c r="S207" s="75"/>
      <c r="T207" s="75"/>
      <c r="U207" s="76"/>
      <c r="V207" s="130">
        <v>43739</v>
      </c>
      <c r="W207" s="75"/>
      <c r="X207" s="75"/>
      <c r="Y207" s="75"/>
      <c r="Z207" s="75"/>
      <c r="AA207" s="76"/>
      <c r="AB207" s="171">
        <v>1146355.8700000001</v>
      </c>
      <c r="AC207" s="172"/>
      <c r="AD207" s="172"/>
      <c r="AE207" s="172"/>
      <c r="AF207" s="173"/>
      <c r="AG207" s="78" t="s">
        <v>49</v>
      </c>
      <c r="AH207" s="75"/>
      <c r="AI207" s="75"/>
      <c r="AJ207" s="75"/>
      <c r="AK207" s="75"/>
      <c r="AL207" s="76"/>
      <c r="AM207" s="130">
        <v>51044</v>
      </c>
      <c r="AN207" s="75"/>
      <c r="AO207" s="75"/>
      <c r="AP207" s="76"/>
      <c r="AQ207" s="144" t="s">
        <v>404</v>
      </c>
      <c r="AR207" s="75"/>
      <c r="AS207" s="75"/>
      <c r="AT207" s="75"/>
      <c r="AU207" s="76"/>
      <c r="AV207" s="78">
        <v>33143011</v>
      </c>
      <c r="AW207" s="75"/>
      <c r="AX207" s="75"/>
      <c r="AY207" s="75"/>
      <c r="AZ207" s="76"/>
      <c r="BA207" s="144" t="s">
        <v>405</v>
      </c>
      <c r="BB207" s="75"/>
      <c r="BC207" s="75"/>
      <c r="BD207" s="75"/>
      <c r="BE207" s="75"/>
      <c r="BF207" s="76"/>
      <c r="BG207" s="144" t="s">
        <v>49</v>
      </c>
      <c r="BH207" s="75"/>
      <c r="BI207" s="75"/>
      <c r="BJ207" s="76"/>
      <c r="BK207" s="174">
        <v>1089038.1100000001</v>
      </c>
      <c r="BL207" s="75"/>
      <c r="BM207" s="75"/>
      <c r="BN207" s="75"/>
      <c r="BO207" s="75"/>
      <c r="BP207" s="75"/>
      <c r="BQ207" s="75"/>
      <c r="BR207" s="76"/>
      <c r="BS207" s="27"/>
    </row>
    <row r="208" spans="1:71" ht="69" customHeight="1" x14ac:dyDescent="0.2">
      <c r="A208" s="64"/>
      <c r="B208" s="65"/>
      <c r="C208" s="65"/>
      <c r="D208" s="65"/>
      <c r="E208" s="65"/>
      <c r="F208" s="65"/>
      <c r="G208" s="65"/>
      <c r="H208" s="68"/>
      <c r="I208" s="78" t="s">
        <v>406</v>
      </c>
      <c r="J208" s="75"/>
      <c r="K208" s="75"/>
      <c r="L208" s="75"/>
      <c r="M208" s="75"/>
      <c r="N208" s="75"/>
      <c r="O208" s="75"/>
      <c r="P208" s="75"/>
      <c r="Q208" s="76"/>
      <c r="R208" s="78">
        <v>2015</v>
      </c>
      <c r="S208" s="75"/>
      <c r="T208" s="75"/>
      <c r="U208" s="76"/>
      <c r="V208" s="130">
        <v>43739</v>
      </c>
      <c r="W208" s="75"/>
      <c r="X208" s="75"/>
      <c r="Y208" s="75"/>
      <c r="Z208" s="75"/>
      <c r="AA208" s="76"/>
      <c r="AB208" s="171">
        <v>3439067.84</v>
      </c>
      <c r="AC208" s="172"/>
      <c r="AD208" s="172"/>
      <c r="AE208" s="172"/>
      <c r="AF208" s="173"/>
      <c r="AG208" s="78" t="s">
        <v>49</v>
      </c>
      <c r="AH208" s="75"/>
      <c r="AI208" s="75"/>
      <c r="AJ208" s="75"/>
      <c r="AK208" s="75"/>
      <c r="AL208" s="76"/>
      <c r="AM208" s="130">
        <v>51044</v>
      </c>
      <c r="AN208" s="75"/>
      <c r="AO208" s="75"/>
      <c r="AP208" s="76"/>
      <c r="AQ208" s="144" t="s">
        <v>404</v>
      </c>
      <c r="AR208" s="75"/>
      <c r="AS208" s="75"/>
      <c r="AT208" s="75"/>
      <c r="AU208" s="76"/>
      <c r="AV208" s="78">
        <v>33143011</v>
      </c>
      <c r="AW208" s="75"/>
      <c r="AX208" s="75"/>
      <c r="AY208" s="75"/>
      <c r="AZ208" s="76"/>
      <c r="BA208" s="144" t="s">
        <v>407</v>
      </c>
      <c r="BB208" s="75"/>
      <c r="BC208" s="75"/>
      <c r="BD208" s="75"/>
      <c r="BE208" s="75"/>
      <c r="BF208" s="76"/>
      <c r="BG208" s="144" t="s">
        <v>49</v>
      </c>
      <c r="BH208" s="75"/>
      <c r="BI208" s="75"/>
      <c r="BJ208" s="76"/>
      <c r="BK208" s="174">
        <v>3267114.44</v>
      </c>
      <c r="BL208" s="75"/>
      <c r="BM208" s="75"/>
      <c r="BN208" s="75"/>
      <c r="BO208" s="75"/>
      <c r="BP208" s="75"/>
      <c r="BQ208" s="75"/>
      <c r="BR208" s="76"/>
      <c r="BS208" s="27"/>
    </row>
    <row r="209" spans="1:71" ht="11.25" customHeight="1" x14ac:dyDescent="0.2">
      <c r="A209" s="69"/>
      <c r="B209" s="70"/>
      <c r="C209" s="70"/>
      <c r="D209" s="70"/>
      <c r="E209" s="70"/>
      <c r="F209" s="70"/>
      <c r="G209" s="70"/>
      <c r="H209" s="71"/>
      <c r="I209" s="144"/>
      <c r="J209" s="75"/>
      <c r="K209" s="75"/>
      <c r="L209" s="75"/>
      <c r="M209" s="75"/>
      <c r="N209" s="75"/>
      <c r="O209" s="75"/>
      <c r="P209" s="75"/>
      <c r="Q209" s="76"/>
      <c r="R209" s="144"/>
      <c r="S209" s="75"/>
      <c r="T209" s="75"/>
      <c r="U209" s="76"/>
      <c r="V209" s="144" t="s">
        <v>49</v>
      </c>
      <c r="W209" s="75"/>
      <c r="X209" s="75"/>
      <c r="Y209" s="75"/>
      <c r="Z209" s="75"/>
      <c r="AA209" s="76"/>
      <c r="AB209" s="144"/>
      <c r="AC209" s="75"/>
      <c r="AD209" s="75"/>
      <c r="AE209" s="75"/>
      <c r="AF209" s="76"/>
      <c r="AG209" s="144" t="s">
        <v>49</v>
      </c>
      <c r="AH209" s="75"/>
      <c r="AI209" s="75"/>
      <c r="AJ209" s="75"/>
      <c r="AK209" s="75"/>
      <c r="AL209" s="76"/>
      <c r="AM209" s="144" t="s">
        <v>49</v>
      </c>
      <c r="AN209" s="75"/>
      <c r="AO209" s="75"/>
      <c r="AP209" s="76"/>
      <c r="AQ209" s="144" t="s">
        <v>49</v>
      </c>
      <c r="AR209" s="75"/>
      <c r="AS209" s="75"/>
      <c r="AT209" s="75"/>
      <c r="AU209" s="76"/>
      <c r="AV209" s="144" t="s">
        <v>49</v>
      </c>
      <c r="AW209" s="75"/>
      <c r="AX209" s="75"/>
      <c r="AY209" s="75"/>
      <c r="AZ209" s="76"/>
      <c r="BA209" s="144" t="s">
        <v>49</v>
      </c>
      <c r="BB209" s="75"/>
      <c r="BC209" s="75"/>
      <c r="BD209" s="75"/>
      <c r="BE209" s="75"/>
      <c r="BF209" s="76"/>
      <c r="BG209" s="144" t="s">
        <v>49</v>
      </c>
      <c r="BH209" s="75"/>
      <c r="BI209" s="75"/>
      <c r="BJ209" s="76"/>
      <c r="BK209" s="145" t="s">
        <v>49</v>
      </c>
      <c r="BL209" s="75"/>
      <c r="BM209" s="75"/>
      <c r="BN209" s="75"/>
      <c r="BO209" s="75"/>
      <c r="BP209" s="75"/>
      <c r="BQ209" s="75"/>
      <c r="BR209" s="76"/>
      <c r="BS209" s="27"/>
    </row>
    <row r="210" spans="1:71" ht="15.75" customHeight="1" x14ac:dyDescent="0.2">
      <c r="A210" s="109" t="s">
        <v>334</v>
      </c>
      <c r="B210" s="63"/>
      <c r="C210" s="63"/>
      <c r="D210" s="63"/>
      <c r="E210" s="63"/>
      <c r="F210" s="63"/>
      <c r="G210" s="63"/>
      <c r="H210" s="67"/>
      <c r="I210" s="144"/>
      <c r="J210" s="75"/>
      <c r="K210" s="75"/>
      <c r="L210" s="75"/>
      <c r="M210" s="75"/>
      <c r="N210" s="75"/>
      <c r="O210" s="75"/>
      <c r="P210" s="75"/>
      <c r="Q210" s="76"/>
      <c r="R210" s="144"/>
      <c r="S210" s="75"/>
      <c r="T210" s="75"/>
      <c r="U210" s="76"/>
      <c r="V210" s="144" t="s">
        <v>49</v>
      </c>
      <c r="W210" s="75"/>
      <c r="X210" s="75"/>
      <c r="Y210" s="75"/>
      <c r="Z210" s="75"/>
      <c r="AA210" s="76"/>
      <c r="AB210" s="144"/>
      <c r="AC210" s="75"/>
      <c r="AD210" s="75"/>
      <c r="AE210" s="75"/>
      <c r="AF210" s="76"/>
      <c r="AG210" s="144" t="s">
        <v>49</v>
      </c>
      <c r="AH210" s="75"/>
      <c r="AI210" s="75"/>
      <c r="AJ210" s="75"/>
      <c r="AK210" s="75"/>
      <c r="AL210" s="76"/>
      <c r="AM210" s="144" t="s">
        <v>49</v>
      </c>
      <c r="AN210" s="75"/>
      <c r="AO210" s="75"/>
      <c r="AP210" s="76"/>
      <c r="AQ210" s="144" t="s">
        <v>49</v>
      </c>
      <c r="AR210" s="75"/>
      <c r="AS210" s="75"/>
      <c r="AT210" s="75"/>
      <c r="AU210" s="76"/>
      <c r="AV210" s="144" t="s">
        <v>49</v>
      </c>
      <c r="AW210" s="75"/>
      <c r="AX210" s="75"/>
      <c r="AY210" s="75"/>
      <c r="AZ210" s="76"/>
      <c r="BA210" s="144" t="s">
        <v>49</v>
      </c>
      <c r="BB210" s="75"/>
      <c r="BC210" s="75"/>
      <c r="BD210" s="75"/>
      <c r="BE210" s="75"/>
      <c r="BF210" s="76"/>
      <c r="BG210" s="144" t="s">
        <v>49</v>
      </c>
      <c r="BH210" s="75"/>
      <c r="BI210" s="75"/>
      <c r="BJ210" s="76"/>
      <c r="BK210" s="145" t="s">
        <v>49</v>
      </c>
      <c r="BL210" s="75"/>
      <c r="BM210" s="75"/>
      <c r="BN210" s="75"/>
      <c r="BO210" s="75"/>
      <c r="BP210" s="75"/>
      <c r="BQ210" s="75"/>
      <c r="BR210" s="76"/>
      <c r="BS210" s="27"/>
    </row>
    <row r="211" spans="1:71" ht="15.75" customHeight="1" x14ac:dyDescent="0.2">
      <c r="A211" s="64"/>
      <c r="B211" s="65"/>
      <c r="C211" s="65"/>
      <c r="D211" s="65"/>
      <c r="E211" s="65"/>
      <c r="F211" s="65"/>
      <c r="G211" s="65"/>
      <c r="H211" s="68"/>
      <c r="I211" s="144"/>
      <c r="J211" s="75"/>
      <c r="K211" s="75"/>
      <c r="L211" s="75"/>
      <c r="M211" s="75"/>
      <c r="N211" s="75"/>
      <c r="O211" s="75"/>
      <c r="P211" s="75"/>
      <c r="Q211" s="76"/>
      <c r="R211" s="144"/>
      <c r="S211" s="75"/>
      <c r="T211" s="75"/>
      <c r="U211" s="76"/>
      <c r="V211" s="144" t="s">
        <v>49</v>
      </c>
      <c r="W211" s="75"/>
      <c r="X211" s="75"/>
      <c r="Y211" s="75"/>
      <c r="Z211" s="75"/>
      <c r="AA211" s="76"/>
      <c r="AB211" s="144"/>
      <c r="AC211" s="75"/>
      <c r="AD211" s="75"/>
      <c r="AE211" s="75"/>
      <c r="AF211" s="76"/>
      <c r="AG211" s="144" t="s">
        <v>49</v>
      </c>
      <c r="AH211" s="75"/>
      <c r="AI211" s="75"/>
      <c r="AJ211" s="75"/>
      <c r="AK211" s="75"/>
      <c r="AL211" s="76"/>
      <c r="AM211" s="144" t="s">
        <v>49</v>
      </c>
      <c r="AN211" s="75"/>
      <c r="AO211" s="75"/>
      <c r="AP211" s="76"/>
      <c r="AQ211" s="144" t="s">
        <v>49</v>
      </c>
      <c r="AR211" s="75"/>
      <c r="AS211" s="75"/>
      <c r="AT211" s="75"/>
      <c r="AU211" s="76"/>
      <c r="AV211" s="144" t="s">
        <v>49</v>
      </c>
      <c r="AW211" s="75"/>
      <c r="AX211" s="75"/>
      <c r="AY211" s="75"/>
      <c r="AZ211" s="76"/>
      <c r="BA211" s="144" t="s">
        <v>49</v>
      </c>
      <c r="BB211" s="75"/>
      <c r="BC211" s="75"/>
      <c r="BD211" s="75"/>
      <c r="BE211" s="75"/>
      <c r="BF211" s="76"/>
      <c r="BG211" s="144" t="s">
        <v>49</v>
      </c>
      <c r="BH211" s="75"/>
      <c r="BI211" s="75"/>
      <c r="BJ211" s="76"/>
      <c r="BK211" s="145" t="s">
        <v>49</v>
      </c>
      <c r="BL211" s="75"/>
      <c r="BM211" s="75"/>
      <c r="BN211" s="75"/>
      <c r="BO211" s="75"/>
      <c r="BP211" s="75"/>
      <c r="BQ211" s="75"/>
      <c r="BR211" s="76"/>
      <c r="BS211" s="27"/>
    </row>
    <row r="212" spans="1:71" ht="11.25" customHeight="1" x14ac:dyDescent="0.2">
      <c r="A212" s="28"/>
      <c r="B212" s="29"/>
      <c r="C212" s="29"/>
      <c r="D212" s="29"/>
      <c r="E212" s="29"/>
      <c r="F212" s="29"/>
      <c r="G212" s="29"/>
      <c r="H212" s="30"/>
      <c r="I212" s="144"/>
      <c r="J212" s="75"/>
      <c r="K212" s="75"/>
      <c r="L212" s="75"/>
      <c r="M212" s="75"/>
      <c r="N212" s="75"/>
      <c r="O212" s="75"/>
      <c r="P212" s="75"/>
      <c r="Q212" s="76"/>
      <c r="R212" s="144"/>
      <c r="S212" s="75"/>
      <c r="T212" s="75"/>
      <c r="U212" s="76"/>
      <c r="V212" s="144" t="s">
        <v>49</v>
      </c>
      <c r="W212" s="75"/>
      <c r="X212" s="75"/>
      <c r="Y212" s="75"/>
      <c r="Z212" s="75"/>
      <c r="AA212" s="76"/>
      <c r="AB212" s="144"/>
      <c r="AC212" s="75"/>
      <c r="AD212" s="75"/>
      <c r="AE212" s="75"/>
      <c r="AF212" s="76"/>
      <c r="AG212" s="144" t="s">
        <v>49</v>
      </c>
      <c r="AH212" s="75"/>
      <c r="AI212" s="75"/>
      <c r="AJ212" s="75"/>
      <c r="AK212" s="75"/>
      <c r="AL212" s="76"/>
      <c r="AM212" s="144" t="s">
        <v>49</v>
      </c>
      <c r="AN212" s="75"/>
      <c r="AO212" s="75"/>
      <c r="AP212" s="76"/>
      <c r="AQ212" s="144" t="s">
        <v>49</v>
      </c>
      <c r="AR212" s="75"/>
      <c r="AS212" s="75"/>
      <c r="AT212" s="75"/>
      <c r="AU212" s="76"/>
      <c r="AV212" s="144" t="s">
        <v>49</v>
      </c>
      <c r="AW212" s="75"/>
      <c r="AX212" s="75"/>
      <c r="AY212" s="75"/>
      <c r="AZ212" s="76"/>
      <c r="BA212" s="144" t="s">
        <v>49</v>
      </c>
      <c r="BB212" s="75"/>
      <c r="BC212" s="75"/>
      <c r="BD212" s="75"/>
      <c r="BE212" s="75"/>
      <c r="BF212" s="76"/>
      <c r="BG212" s="144" t="s">
        <v>49</v>
      </c>
      <c r="BH212" s="75"/>
      <c r="BI212" s="75"/>
      <c r="BJ212" s="76"/>
      <c r="BK212" s="145" t="s">
        <v>49</v>
      </c>
      <c r="BL212" s="75"/>
      <c r="BM212" s="75"/>
      <c r="BN212" s="75"/>
      <c r="BO212" s="75"/>
      <c r="BP212" s="75"/>
      <c r="BQ212" s="75"/>
      <c r="BR212" s="76"/>
      <c r="BS212" s="27"/>
    </row>
    <row r="213" spans="1:71" ht="11.25" customHeight="1" x14ac:dyDescent="0.2">
      <c r="A213" s="109" t="s">
        <v>399</v>
      </c>
      <c r="B213" s="63"/>
      <c r="C213" s="63"/>
      <c r="D213" s="63"/>
      <c r="E213" s="63"/>
      <c r="F213" s="63"/>
      <c r="G213" s="63"/>
      <c r="H213" s="67"/>
      <c r="I213" s="144"/>
      <c r="J213" s="75"/>
      <c r="K213" s="75"/>
      <c r="L213" s="75"/>
      <c r="M213" s="75"/>
      <c r="N213" s="75"/>
      <c r="O213" s="75"/>
      <c r="P213" s="75"/>
      <c r="Q213" s="76"/>
      <c r="R213" s="144"/>
      <c r="S213" s="75"/>
      <c r="T213" s="75"/>
      <c r="U213" s="76"/>
      <c r="V213" s="144" t="s">
        <v>49</v>
      </c>
      <c r="W213" s="75"/>
      <c r="X213" s="75"/>
      <c r="Y213" s="75"/>
      <c r="Z213" s="75"/>
      <c r="AA213" s="76"/>
      <c r="AB213" s="144"/>
      <c r="AC213" s="75"/>
      <c r="AD213" s="75"/>
      <c r="AE213" s="75"/>
      <c r="AF213" s="76"/>
      <c r="AG213" s="144" t="s">
        <v>49</v>
      </c>
      <c r="AH213" s="75"/>
      <c r="AI213" s="75"/>
      <c r="AJ213" s="75"/>
      <c r="AK213" s="75"/>
      <c r="AL213" s="76"/>
      <c r="AM213" s="144" t="s">
        <v>49</v>
      </c>
      <c r="AN213" s="75"/>
      <c r="AO213" s="75"/>
      <c r="AP213" s="76"/>
      <c r="AQ213" s="144" t="s">
        <v>49</v>
      </c>
      <c r="AR213" s="75"/>
      <c r="AS213" s="75"/>
      <c r="AT213" s="75"/>
      <c r="AU213" s="76"/>
      <c r="AV213" s="144" t="s">
        <v>49</v>
      </c>
      <c r="AW213" s="75"/>
      <c r="AX213" s="75"/>
      <c r="AY213" s="75"/>
      <c r="AZ213" s="76"/>
      <c r="BA213" s="144" t="s">
        <v>49</v>
      </c>
      <c r="BB213" s="75"/>
      <c r="BC213" s="75"/>
      <c r="BD213" s="75"/>
      <c r="BE213" s="75"/>
      <c r="BF213" s="76"/>
      <c r="BG213" s="144" t="s">
        <v>49</v>
      </c>
      <c r="BH213" s="75"/>
      <c r="BI213" s="75"/>
      <c r="BJ213" s="76"/>
      <c r="BK213" s="145" t="s">
        <v>49</v>
      </c>
      <c r="BL213" s="75"/>
      <c r="BM213" s="75"/>
      <c r="BN213" s="75"/>
      <c r="BO213" s="75"/>
      <c r="BP213" s="75"/>
      <c r="BQ213" s="75"/>
      <c r="BR213" s="76"/>
      <c r="BS213" s="27"/>
    </row>
    <row r="214" spans="1:71" ht="11.25" customHeight="1" x14ac:dyDescent="0.2">
      <c r="A214" s="64"/>
      <c r="B214" s="65"/>
      <c r="C214" s="65"/>
      <c r="D214" s="65"/>
      <c r="E214" s="65"/>
      <c r="F214" s="65"/>
      <c r="G214" s="65"/>
      <c r="H214" s="68"/>
      <c r="I214" s="144"/>
      <c r="J214" s="75"/>
      <c r="K214" s="75"/>
      <c r="L214" s="75"/>
      <c r="M214" s="75"/>
      <c r="N214" s="75"/>
      <c r="O214" s="75"/>
      <c r="P214" s="75"/>
      <c r="Q214" s="76"/>
      <c r="R214" s="144"/>
      <c r="S214" s="75"/>
      <c r="T214" s="75"/>
      <c r="U214" s="76"/>
      <c r="V214" s="144" t="s">
        <v>49</v>
      </c>
      <c r="W214" s="75"/>
      <c r="X214" s="75"/>
      <c r="Y214" s="75"/>
      <c r="Z214" s="75"/>
      <c r="AA214" s="76"/>
      <c r="AB214" s="144"/>
      <c r="AC214" s="75"/>
      <c r="AD214" s="75"/>
      <c r="AE214" s="75"/>
      <c r="AF214" s="76"/>
      <c r="AG214" s="144" t="s">
        <v>49</v>
      </c>
      <c r="AH214" s="75"/>
      <c r="AI214" s="75"/>
      <c r="AJ214" s="75"/>
      <c r="AK214" s="75"/>
      <c r="AL214" s="76"/>
      <c r="AM214" s="144" t="s">
        <v>49</v>
      </c>
      <c r="AN214" s="75"/>
      <c r="AO214" s="75"/>
      <c r="AP214" s="76"/>
      <c r="AQ214" s="144" t="s">
        <v>49</v>
      </c>
      <c r="AR214" s="75"/>
      <c r="AS214" s="75"/>
      <c r="AT214" s="75"/>
      <c r="AU214" s="76"/>
      <c r="AV214" s="144" t="s">
        <v>49</v>
      </c>
      <c r="AW214" s="75"/>
      <c r="AX214" s="75"/>
      <c r="AY214" s="75"/>
      <c r="AZ214" s="76"/>
      <c r="BA214" s="144" t="s">
        <v>49</v>
      </c>
      <c r="BB214" s="75"/>
      <c r="BC214" s="75"/>
      <c r="BD214" s="75"/>
      <c r="BE214" s="75"/>
      <c r="BF214" s="76"/>
      <c r="BG214" s="144" t="s">
        <v>49</v>
      </c>
      <c r="BH214" s="75"/>
      <c r="BI214" s="75"/>
      <c r="BJ214" s="76"/>
      <c r="BK214" s="145" t="s">
        <v>49</v>
      </c>
      <c r="BL214" s="75"/>
      <c r="BM214" s="75"/>
      <c r="BN214" s="75"/>
      <c r="BO214" s="75"/>
      <c r="BP214" s="75"/>
      <c r="BQ214" s="75"/>
      <c r="BR214" s="76"/>
      <c r="BS214" s="27"/>
    </row>
    <row r="215" spans="1:71" ht="11.25" customHeight="1" x14ac:dyDescent="0.2">
      <c r="A215" s="69"/>
      <c r="B215" s="70"/>
      <c r="C215" s="70"/>
      <c r="D215" s="70"/>
      <c r="E215" s="70"/>
      <c r="F215" s="70"/>
      <c r="G215" s="70"/>
      <c r="H215" s="71"/>
      <c r="I215" s="144"/>
      <c r="J215" s="75"/>
      <c r="K215" s="75"/>
      <c r="L215" s="75"/>
      <c r="M215" s="75"/>
      <c r="N215" s="75"/>
      <c r="O215" s="75"/>
      <c r="P215" s="75"/>
      <c r="Q215" s="76"/>
      <c r="R215" s="144"/>
      <c r="S215" s="75"/>
      <c r="T215" s="75"/>
      <c r="U215" s="76"/>
      <c r="V215" s="144" t="s">
        <v>49</v>
      </c>
      <c r="W215" s="75"/>
      <c r="X215" s="75"/>
      <c r="Y215" s="75"/>
      <c r="Z215" s="75"/>
      <c r="AA215" s="76"/>
      <c r="AB215" s="144"/>
      <c r="AC215" s="75"/>
      <c r="AD215" s="75"/>
      <c r="AE215" s="75"/>
      <c r="AF215" s="76"/>
      <c r="AG215" s="144" t="s">
        <v>49</v>
      </c>
      <c r="AH215" s="75"/>
      <c r="AI215" s="75"/>
      <c r="AJ215" s="75"/>
      <c r="AK215" s="75"/>
      <c r="AL215" s="76"/>
      <c r="AM215" s="144" t="s">
        <v>49</v>
      </c>
      <c r="AN215" s="75"/>
      <c r="AO215" s="75"/>
      <c r="AP215" s="76"/>
      <c r="AQ215" s="144" t="s">
        <v>49</v>
      </c>
      <c r="AR215" s="75"/>
      <c r="AS215" s="75"/>
      <c r="AT215" s="75"/>
      <c r="AU215" s="76"/>
      <c r="AV215" s="144" t="s">
        <v>49</v>
      </c>
      <c r="AW215" s="75"/>
      <c r="AX215" s="75"/>
      <c r="AY215" s="75"/>
      <c r="AZ215" s="76"/>
      <c r="BA215" s="144" t="s">
        <v>49</v>
      </c>
      <c r="BB215" s="75"/>
      <c r="BC215" s="75"/>
      <c r="BD215" s="75"/>
      <c r="BE215" s="75"/>
      <c r="BF215" s="76"/>
      <c r="BG215" s="144" t="s">
        <v>49</v>
      </c>
      <c r="BH215" s="75"/>
      <c r="BI215" s="75"/>
      <c r="BJ215" s="76"/>
      <c r="BK215" s="145" t="s">
        <v>49</v>
      </c>
      <c r="BL215" s="75"/>
      <c r="BM215" s="75"/>
      <c r="BN215" s="75"/>
      <c r="BO215" s="75"/>
      <c r="BP215" s="75"/>
      <c r="BQ215" s="75"/>
      <c r="BR215" s="76"/>
      <c r="BS215" s="27"/>
    </row>
    <row r="216" spans="1:71" ht="11.25" customHeight="1" x14ac:dyDescent="0.2">
      <c r="A216" s="109" t="s">
        <v>336</v>
      </c>
      <c r="B216" s="63"/>
      <c r="C216" s="63"/>
      <c r="D216" s="63"/>
      <c r="E216" s="63"/>
      <c r="F216" s="63"/>
      <c r="G216" s="63"/>
      <c r="H216" s="67"/>
      <c r="I216" s="144"/>
      <c r="J216" s="75"/>
      <c r="K216" s="75"/>
      <c r="L216" s="75"/>
      <c r="M216" s="75"/>
      <c r="N216" s="75"/>
      <c r="O216" s="75"/>
      <c r="P216" s="75"/>
      <c r="Q216" s="76"/>
      <c r="R216" s="144"/>
      <c r="S216" s="75"/>
      <c r="T216" s="75"/>
      <c r="U216" s="76"/>
      <c r="V216" s="144" t="s">
        <v>49</v>
      </c>
      <c r="W216" s="75"/>
      <c r="X216" s="75"/>
      <c r="Y216" s="75"/>
      <c r="Z216" s="75"/>
      <c r="AA216" s="76"/>
      <c r="AB216" s="144"/>
      <c r="AC216" s="75"/>
      <c r="AD216" s="75"/>
      <c r="AE216" s="75"/>
      <c r="AF216" s="76"/>
      <c r="AG216" s="144" t="s">
        <v>49</v>
      </c>
      <c r="AH216" s="75"/>
      <c r="AI216" s="75"/>
      <c r="AJ216" s="75"/>
      <c r="AK216" s="75"/>
      <c r="AL216" s="76"/>
      <c r="AM216" s="144" t="s">
        <v>49</v>
      </c>
      <c r="AN216" s="75"/>
      <c r="AO216" s="75"/>
      <c r="AP216" s="76"/>
      <c r="AQ216" s="144" t="s">
        <v>49</v>
      </c>
      <c r="AR216" s="75"/>
      <c r="AS216" s="75"/>
      <c r="AT216" s="75"/>
      <c r="AU216" s="76"/>
      <c r="AV216" s="144" t="s">
        <v>49</v>
      </c>
      <c r="AW216" s="75"/>
      <c r="AX216" s="75"/>
      <c r="AY216" s="75"/>
      <c r="AZ216" s="76"/>
      <c r="BA216" s="144" t="s">
        <v>49</v>
      </c>
      <c r="BB216" s="75"/>
      <c r="BC216" s="75"/>
      <c r="BD216" s="75"/>
      <c r="BE216" s="75"/>
      <c r="BF216" s="76"/>
      <c r="BG216" s="144" t="s">
        <v>49</v>
      </c>
      <c r="BH216" s="75"/>
      <c r="BI216" s="75"/>
      <c r="BJ216" s="76"/>
      <c r="BK216" s="145" t="s">
        <v>49</v>
      </c>
      <c r="BL216" s="75"/>
      <c r="BM216" s="75"/>
      <c r="BN216" s="75"/>
      <c r="BO216" s="75"/>
      <c r="BP216" s="75"/>
      <c r="BQ216" s="75"/>
      <c r="BR216" s="76"/>
      <c r="BS216" s="27"/>
    </row>
    <row r="217" spans="1:71" ht="11.25" customHeight="1" x14ac:dyDescent="0.2">
      <c r="A217" s="64"/>
      <c r="B217" s="65"/>
      <c r="C217" s="65"/>
      <c r="D217" s="65"/>
      <c r="E217" s="65"/>
      <c r="F217" s="65"/>
      <c r="G217" s="65"/>
      <c r="H217" s="68"/>
      <c r="I217" s="144"/>
      <c r="J217" s="75"/>
      <c r="K217" s="75"/>
      <c r="L217" s="75"/>
      <c r="M217" s="75"/>
      <c r="N217" s="75"/>
      <c r="O217" s="75"/>
      <c r="P217" s="75"/>
      <c r="Q217" s="76"/>
      <c r="R217" s="144"/>
      <c r="S217" s="75"/>
      <c r="T217" s="75"/>
      <c r="U217" s="76"/>
      <c r="V217" s="144" t="s">
        <v>49</v>
      </c>
      <c r="W217" s="75"/>
      <c r="X217" s="75"/>
      <c r="Y217" s="75"/>
      <c r="Z217" s="75"/>
      <c r="AA217" s="76"/>
      <c r="AB217" s="144"/>
      <c r="AC217" s="75"/>
      <c r="AD217" s="75"/>
      <c r="AE217" s="75"/>
      <c r="AF217" s="76"/>
      <c r="AG217" s="144" t="s">
        <v>49</v>
      </c>
      <c r="AH217" s="75"/>
      <c r="AI217" s="75"/>
      <c r="AJ217" s="75"/>
      <c r="AK217" s="75"/>
      <c r="AL217" s="76"/>
      <c r="AM217" s="144" t="s">
        <v>49</v>
      </c>
      <c r="AN217" s="75"/>
      <c r="AO217" s="75"/>
      <c r="AP217" s="76"/>
      <c r="AQ217" s="144" t="s">
        <v>49</v>
      </c>
      <c r="AR217" s="75"/>
      <c r="AS217" s="75"/>
      <c r="AT217" s="75"/>
      <c r="AU217" s="76"/>
      <c r="AV217" s="144" t="s">
        <v>49</v>
      </c>
      <c r="AW217" s="75"/>
      <c r="AX217" s="75"/>
      <c r="AY217" s="75"/>
      <c r="AZ217" s="76"/>
      <c r="BA217" s="144" t="s">
        <v>49</v>
      </c>
      <c r="BB217" s="75"/>
      <c r="BC217" s="75"/>
      <c r="BD217" s="75"/>
      <c r="BE217" s="75"/>
      <c r="BF217" s="76"/>
      <c r="BG217" s="144" t="s">
        <v>49</v>
      </c>
      <c r="BH217" s="75"/>
      <c r="BI217" s="75"/>
      <c r="BJ217" s="76"/>
      <c r="BK217" s="145" t="s">
        <v>49</v>
      </c>
      <c r="BL217" s="75"/>
      <c r="BM217" s="75"/>
      <c r="BN217" s="75"/>
      <c r="BO217" s="75"/>
      <c r="BP217" s="75"/>
      <c r="BQ217" s="75"/>
      <c r="BR217" s="76"/>
      <c r="BS217" s="27"/>
    </row>
    <row r="218" spans="1:71" ht="11.25" customHeight="1" x14ac:dyDescent="0.2">
      <c r="A218" s="69"/>
      <c r="B218" s="70"/>
      <c r="C218" s="70"/>
      <c r="D218" s="70"/>
      <c r="E218" s="70"/>
      <c r="F218" s="70"/>
      <c r="G218" s="70"/>
      <c r="H218" s="71"/>
      <c r="I218" s="144"/>
      <c r="J218" s="75"/>
      <c r="K218" s="75"/>
      <c r="L218" s="75"/>
      <c r="M218" s="75"/>
      <c r="N218" s="75"/>
      <c r="O218" s="75"/>
      <c r="P218" s="75"/>
      <c r="Q218" s="76"/>
      <c r="R218" s="144"/>
      <c r="S218" s="75"/>
      <c r="T218" s="75"/>
      <c r="U218" s="76"/>
      <c r="V218" s="144" t="s">
        <v>49</v>
      </c>
      <c r="W218" s="75"/>
      <c r="X218" s="75"/>
      <c r="Y218" s="75"/>
      <c r="Z218" s="75"/>
      <c r="AA218" s="76"/>
      <c r="AB218" s="144"/>
      <c r="AC218" s="75"/>
      <c r="AD218" s="75"/>
      <c r="AE218" s="75"/>
      <c r="AF218" s="76"/>
      <c r="AG218" s="144" t="s">
        <v>49</v>
      </c>
      <c r="AH218" s="75"/>
      <c r="AI218" s="75"/>
      <c r="AJ218" s="75"/>
      <c r="AK218" s="75"/>
      <c r="AL218" s="76"/>
      <c r="AM218" s="144" t="s">
        <v>49</v>
      </c>
      <c r="AN218" s="75"/>
      <c r="AO218" s="75"/>
      <c r="AP218" s="76"/>
      <c r="AQ218" s="144" t="s">
        <v>49</v>
      </c>
      <c r="AR218" s="75"/>
      <c r="AS218" s="75"/>
      <c r="AT218" s="75"/>
      <c r="AU218" s="76"/>
      <c r="AV218" s="144" t="s">
        <v>49</v>
      </c>
      <c r="AW218" s="75"/>
      <c r="AX218" s="75"/>
      <c r="AY218" s="75"/>
      <c r="AZ218" s="76"/>
      <c r="BA218" s="144" t="s">
        <v>49</v>
      </c>
      <c r="BB218" s="75"/>
      <c r="BC218" s="75"/>
      <c r="BD218" s="75"/>
      <c r="BE218" s="75"/>
      <c r="BF218" s="76"/>
      <c r="BG218" s="144" t="s">
        <v>49</v>
      </c>
      <c r="BH218" s="75"/>
      <c r="BI218" s="75"/>
      <c r="BJ218" s="76"/>
      <c r="BK218" s="145" t="s">
        <v>49</v>
      </c>
      <c r="BL218" s="75"/>
      <c r="BM218" s="75"/>
      <c r="BN218" s="75"/>
      <c r="BO218" s="75"/>
      <c r="BP218" s="75"/>
      <c r="BQ218" s="75"/>
      <c r="BR218" s="76"/>
      <c r="BS218" s="27"/>
    </row>
    <row r="219" spans="1:71" ht="11.25" customHeight="1" x14ac:dyDescent="0.2">
      <c r="A219" s="109" t="s">
        <v>400</v>
      </c>
      <c r="B219" s="63"/>
      <c r="C219" s="63"/>
      <c r="D219" s="63"/>
      <c r="E219" s="63"/>
      <c r="F219" s="63"/>
      <c r="G219" s="63"/>
      <c r="H219" s="67"/>
      <c r="I219" s="144"/>
      <c r="J219" s="75"/>
      <c r="K219" s="75"/>
      <c r="L219" s="75"/>
      <c r="M219" s="75"/>
      <c r="N219" s="75"/>
      <c r="O219" s="75"/>
      <c r="P219" s="75"/>
      <c r="Q219" s="76"/>
      <c r="R219" s="144"/>
      <c r="S219" s="75"/>
      <c r="T219" s="75"/>
      <c r="U219" s="76"/>
      <c r="V219" s="144" t="s">
        <v>49</v>
      </c>
      <c r="W219" s="75"/>
      <c r="X219" s="75"/>
      <c r="Y219" s="75"/>
      <c r="Z219" s="75"/>
      <c r="AA219" s="76"/>
      <c r="AB219" s="144"/>
      <c r="AC219" s="75"/>
      <c r="AD219" s="75"/>
      <c r="AE219" s="75"/>
      <c r="AF219" s="76"/>
      <c r="AG219" s="144" t="s">
        <v>49</v>
      </c>
      <c r="AH219" s="75"/>
      <c r="AI219" s="75"/>
      <c r="AJ219" s="75"/>
      <c r="AK219" s="75"/>
      <c r="AL219" s="76"/>
      <c r="AM219" s="144" t="s">
        <v>49</v>
      </c>
      <c r="AN219" s="75"/>
      <c r="AO219" s="75"/>
      <c r="AP219" s="76"/>
      <c r="AQ219" s="144" t="s">
        <v>49</v>
      </c>
      <c r="AR219" s="75"/>
      <c r="AS219" s="75"/>
      <c r="AT219" s="75"/>
      <c r="AU219" s="76"/>
      <c r="AV219" s="144" t="s">
        <v>49</v>
      </c>
      <c r="AW219" s="75"/>
      <c r="AX219" s="75"/>
      <c r="AY219" s="75"/>
      <c r="AZ219" s="76"/>
      <c r="BA219" s="144" t="s">
        <v>49</v>
      </c>
      <c r="BB219" s="75"/>
      <c r="BC219" s="75"/>
      <c r="BD219" s="75"/>
      <c r="BE219" s="75"/>
      <c r="BF219" s="76"/>
      <c r="BG219" s="144" t="s">
        <v>49</v>
      </c>
      <c r="BH219" s="75"/>
      <c r="BI219" s="75"/>
      <c r="BJ219" s="76"/>
      <c r="BK219" s="145" t="s">
        <v>49</v>
      </c>
      <c r="BL219" s="75"/>
      <c r="BM219" s="75"/>
      <c r="BN219" s="75"/>
      <c r="BO219" s="75"/>
      <c r="BP219" s="75"/>
      <c r="BQ219" s="75"/>
      <c r="BR219" s="76"/>
      <c r="BS219" s="27"/>
    </row>
    <row r="220" spans="1:71" ht="11.25" customHeight="1" x14ac:dyDescent="0.2">
      <c r="A220" s="64"/>
      <c r="B220" s="65"/>
      <c r="C220" s="65"/>
      <c r="D220" s="65"/>
      <c r="E220" s="65"/>
      <c r="F220" s="65"/>
      <c r="G220" s="65"/>
      <c r="H220" s="68"/>
      <c r="I220" s="144"/>
      <c r="J220" s="75"/>
      <c r="K220" s="75"/>
      <c r="L220" s="75"/>
      <c r="M220" s="75"/>
      <c r="N220" s="75"/>
      <c r="O220" s="75"/>
      <c r="P220" s="75"/>
      <c r="Q220" s="76"/>
      <c r="R220" s="144"/>
      <c r="S220" s="75"/>
      <c r="T220" s="75"/>
      <c r="U220" s="76"/>
      <c r="V220" s="144" t="s">
        <v>49</v>
      </c>
      <c r="W220" s="75"/>
      <c r="X220" s="75"/>
      <c r="Y220" s="75"/>
      <c r="Z220" s="75"/>
      <c r="AA220" s="76"/>
      <c r="AB220" s="144"/>
      <c r="AC220" s="75"/>
      <c r="AD220" s="75"/>
      <c r="AE220" s="75"/>
      <c r="AF220" s="76"/>
      <c r="AG220" s="144" t="s">
        <v>49</v>
      </c>
      <c r="AH220" s="75"/>
      <c r="AI220" s="75"/>
      <c r="AJ220" s="75"/>
      <c r="AK220" s="75"/>
      <c r="AL220" s="76"/>
      <c r="AM220" s="144" t="s">
        <v>49</v>
      </c>
      <c r="AN220" s="75"/>
      <c r="AO220" s="75"/>
      <c r="AP220" s="76"/>
      <c r="AQ220" s="144" t="s">
        <v>49</v>
      </c>
      <c r="AR220" s="75"/>
      <c r="AS220" s="75"/>
      <c r="AT220" s="75"/>
      <c r="AU220" s="76"/>
      <c r="AV220" s="144" t="s">
        <v>49</v>
      </c>
      <c r="AW220" s="75"/>
      <c r="AX220" s="75"/>
      <c r="AY220" s="75"/>
      <c r="AZ220" s="76"/>
      <c r="BA220" s="144" t="s">
        <v>49</v>
      </c>
      <c r="BB220" s="75"/>
      <c r="BC220" s="75"/>
      <c r="BD220" s="75"/>
      <c r="BE220" s="75"/>
      <c r="BF220" s="76"/>
      <c r="BG220" s="144" t="s">
        <v>49</v>
      </c>
      <c r="BH220" s="75"/>
      <c r="BI220" s="75"/>
      <c r="BJ220" s="76"/>
      <c r="BK220" s="145" t="s">
        <v>49</v>
      </c>
      <c r="BL220" s="75"/>
      <c r="BM220" s="75"/>
      <c r="BN220" s="75"/>
      <c r="BO220" s="75"/>
      <c r="BP220" s="75"/>
      <c r="BQ220" s="75"/>
      <c r="BR220" s="76"/>
      <c r="BS220" s="27"/>
    </row>
    <row r="221" spans="1:71" ht="11.25" customHeight="1" x14ac:dyDescent="0.2">
      <c r="A221" s="69"/>
      <c r="B221" s="70"/>
      <c r="C221" s="70"/>
      <c r="D221" s="70"/>
      <c r="E221" s="70"/>
      <c r="F221" s="70"/>
      <c r="G221" s="70"/>
      <c r="H221" s="71"/>
      <c r="I221" s="144"/>
      <c r="J221" s="75"/>
      <c r="K221" s="75"/>
      <c r="L221" s="75"/>
      <c r="M221" s="75"/>
      <c r="N221" s="75"/>
      <c r="O221" s="75"/>
      <c r="P221" s="75"/>
      <c r="Q221" s="76"/>
      <c r="R221" s="144"/>
      <c r="S221" s="75"/>
      <c r="T221" s="75"/>
      <c r="U221" s="76"/>
      <c r="V221" s="144" t="s">
        <v>49</v>
      </c>
      <c r="W221" s="75"/>
      <c r="X221" s="75"/>
      <c r="Y221" s="75"/>
      <c r="Z221" s="75"/>
      <c r="AA221" s="76"/>
      <c r="AB221" s="144"/>
      <c r="AC221" s="75"/>
      <c r="AD221" s="75"/>
      <c r="AE221" s="75"/>
      <c r="AF221" s="76"/>
      <c r="AG221" s="144" t="s">
        <v>49</v>
      </c>
      <c r="AH221" s="75"/>
      <c r="AI221" s="75"/>
      <c r="AJ221" s="75"/>
      <c r="AK221" s="75"/>
      <c r="AL221" s="76"/>
      <c r="AM221" s="144" t="s">
        <v>49</v>
      </c>
      <c r="AN221" s="75"/>
      <c r="AO221" s="75"/>
      <c r="AP221" s="76"/>
      <c r="AQ221" s="144" t="s">
        <v>49</v>
      </c>
      <c r="AR221" s="75"/>
      <c r="AS221" s="75"/>
      <c r="AT221" s="75"/>
      <c r="AU221" s="76"/>
      <c r="AV221" s="144" t="s">
        <v>49</v>
      </c>
      <c r="AW221" s="75"/>
      <c r="AX221" s="75"/>
      <c r="AY221" s="75"/>
      <c r="AZ221" s="76"/>
      <c r="BA221" s="144" t="s">
        <v>49</v>
      </c>
      <c r="BB221" s="75"/>
      <c r="BC221" s="75"/>
      <c r="BD221" s="75"/>
      <c r="BE221" s="75"/>
      <c r="BF221" s="76"/>
      <c r="BG221" s="144" t="s">
        <v>49</v>
      </c>
      <c r="BH221" s="75"/>
      <c r="BI221" s="75"/>
      <c r="BJ221" s="76"/>
      <c r="BK221" s="145" t="s">
        <v>49</v>
      </c>
      <c r="BL221" s="75"/>
      <c r="BM221" s="75"/>
      <c r="BN221" s="75"/>
      <c r="BO221" s="75"/>
      <c r="BP221" s="75"/>
      <c r="BQ221" s="75"/>
      <c r="BR221" s="76"/>
      <c r="BS221" s="27"/>
    </row>
    <row r="222" spans="1:71" ht="11.25" customHeight="1" x14ac:dyDescent="0.2">
      <c r="A222" s="176" t="s">
        <v>1357</v>
      </c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7"/>
      <c r="AG222" s="107"/>
      <c r="AH222" s="63"/>
      <c r="AI222" s="63"/>
      <c r="AJ222" s="63"/>
      <c r="AK222" s="63"/>
      <c r="AL222" s="67"/>
      <c r="AM222" s="107"/>
      <c r="AN222" s="63"/>
      <c r="AO222" s="63"/>
      <c r="AP222" s="67"/>
      <c r="AQ222" s="107"/>
      <c r="AR222" s="63"/>
      <c r="AS222" s="63"/>
      <c r="AT222" s="63"/>
      <c r="AU222" s="67"/>
      <c r="AV222" s="107"/>
      <c r="AW222" s="63"/>
      <c r="AX222" s="63"/>
      <c r="AY222" s="63"/>
      <c r="AZ222" s="67"/>
      <c r="BA222" s="107"/>
      <c r="BB222" s="63"/>
      <c r="BC222" s="63"/>
      <c r="BD222" s="63"/>
      <c r="BE222" s="63"/>
      <c r="BF222" s="67"/>
      <c r="BG222" s="107"/>
      <c r="BH222" s="63"/>
      <c r="BI222" s="63"/>
      <c r="BJ222" s="67"/>
      <c r="BK222" s="175">
        <f>BK207+BK208</f>
        <v>4356152.55</v>
      </c>
      <c r="BL222" s="63"/>
      <c r="BM222" s="63"/>
      <c r="BN222" s="63"/>
      <c r="BO222" s="63"/>
      <c r="BP222" s="63"/>
      <c r="BQ222" s="63"/>
      <c r="BR222" s="67"/>
      <c r="BS222" s="27"/>
    </row>
    <row r="223" spans="1:71" ht="11.25" customHeight="1" x14ac:dyDescent="0.2">
      <c r="A223" s="69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1"/>
      <c r="AG223" s="69"/>
      <c r="AH223" s="70"/>
      <c r="AI223" s="70"/>
      <c r="AJ223" s="70"/>
      <c r="AK223" s="70"/>
      <c r="AL223" s="71"/>
      <c r="AM223" s="69"/>
      <c r="AN223" s="70"/>
      <c r="AO223" s="70"/>
      <c r="AP223" s="71"/>
      <c r="AQ223" s="69"/>
      <c r="AR223" s="70"/>
      <c r="AS223" s="70"/>
      <c r="AT223" s="70"/>
      <c r="AU223" s="71"/>
      <c r="AV223" s="69"/>
      <c r="AW223" s="70"/>
      <c r="AX223" s="70"/>
      <c r="AY223" s="70"/>
      <c r="AZ223" s="71"/>
      <c r="BA223" s="69"/>
      <c r="BB223" s="70"/>
      <c r="BC223" s="70"/>
      <c r="BD223" s="70"/>
      <c r="BE223" s="70"/>
      <c r="BF223" s="71"/>
      <c r="BG223" s="69"/>
      <c r="BH223" s="70"/>
      <c r="BI223" s="70"/>
      <c r="BJ223" s="71"/>
      <c r="BK223" s="69"/>
      <c r="BL223" s="70"/>
      <c r="BM223" s="70"/>
      <c r="BN223" s="70"/>
      <c r="BO223" s="70"/>
      <c r="BP223" s="70"/>
      <c r="BQ223" s="70"/>
      <c r="BR223" s="71"/>
      <c r="BS223" s="27"/>
    </row>
    <row r="224" spans="1:71" ht="11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27"/>
    </row>
    <row r="225" spans="1:71" ht="15" customHeight="1" x14ac:dyDescent="0.25">
      <c r="A225" s="123" t="s">
        <v>408</v>
      </c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5"/>
      <c r="Z225" s="65"/>
      <c r="AA225" s="65"/>
      <c r="AB225" s="65"/>
      <c r="AC225" s="65"/>
      <c r="AD225" s="65"/>
      <c r="AE225" s="65"/>
      <c r="AF225" s="65"/>
      <c r="AG225" s="65"/>
      <c r="AH225" s="65"/>
      <c r="AI225" s="65"/>
      <c r="AJ225" s="65"/>
      <c r="AK225" s="65"/>
      <c r="AL225" s="65"/>
      <c r="AM225" s="65"/>
      <c r="AN225" s="65"/>
      <c r="AO225" s="65"/>
      <c r="AP225" s="65"/>
      <c r="AQ225" s="65"/>
      <c r="AR225" s="65"/>
      <c r="AS225" s="65"/>
      <c r="AT225" s="65"/>
      <c r="AU225" s="65"/>
      <c r="AV225" s="65"/>
      <c r="AW225" s="65"/>
      <c r="AX225" s="65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</row>
    <row r="226" spans="1:71" ht="11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</row>
    <row r="227" spans="1:71" ht="15" customHeight="1" x14ac:dyDescent="0.2">
      <c r="A227" s="162" t="s">
        <v>370</v>
      </c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65"/>
      <c r="Z227" s="65"/>
      <c r="AA227" s="65"/>
      <c r="AB227" s="65"/>
      <c r="AC227" s="65"/>
      <c r="AD227" s="65"/>
      <c r="AE227" s="65"/>
      <c r="AF227" s="65"/>
      <c r="AG227" s="65"/>
      <c r="AH227" s="65"/>
      <c r="AI227" s="65"/>
      <c r="AJ227" s="65"/>
      <c r="AK227" s="65"/>
      <c r="AL227" s="65"/>
      <c r="AM227" s="65"/>
      <c r="AN227" s="65"/>
      <c r="AO227" s="65"/>
      <c r="AP227" s="65"/>
      <c r="AQ227" s="65"/>
      <c r="AR227" s="65"/>
      <c r="AS227" s="65"/>
      <c r="AT227" s="65"/>
      <c r="AU227" s="65"/>
      <c r="AV227" s="65"/>
      <c r="AW227" s="65"/>
      <c r="AX227" s="65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27"/>
    </row>
    <row r="228" spans="1:71" ht="11.25" customHeight="1" x14ac:dyDescent="0.2">
      <c r="A228" s="142" t="s">
        <v>339</v>
      </c>
      <c r="B228" s="63"/>
      <c r="C228" s="63"/>
      <c r="D228" s="63"/>
      <c r="E228" s="63"/>
      <c r="F228" s="63"/>
      <c r="G228" s="63"/>
      <c r="H228" s="67"/>
      <c r="I228" s="142" t="s">
        <v>312</v>
      </c>
      <c r="J228" s="63"/>
      <c r="K228" s="63"/>
      <c r="L228" s="63"/>
      <c r="M228" s="63"/>
      <c r="N228" s="63"/>
      <c r="O228" s="63"/>
      <c r="P228" s="63"/>
      <c r="Q228" s="67"/>
      <c r="R228" s="136" t="s">
        <v>409</v>
      </c>
      <c r="S228" s="63"/>
      <c r="T228" s="63"/>
      <c r="U228" s="67"/>
      <c r="V228" s="136" t="s">
        <v>410</v>
      </c>
      <c r="W228" s="63"/>
      <c r="X228" s="63"/>
      <c r="Y228" s="63"/>
      <c r="Z228" s="63"/>
      <c r="AA228" s="67"/>
      <c r="AB228" s="142" t="s">
        <v>397</v>
      </c>
      <c r="AC228" s="63"/>
      <c r="AD228" s="63"/>
      <c r="AE228" s="63"/>
      <c r="AF228" s="67"/>
      <c r="AG228" s="142" t="s">
        <v>411</v>
      </c>
      <c r="AH228" s="63"/>
      <c r="AI228" s="63"/>
      <c r="AJ228" s="63"/>
      <c r="AK228" s="63"/>
      <c r="AL228" s="67"/>
      <c r="AM228" s="143" t="s">
        <v>375</v>
      </c>
      <c r="AN228" s="63"/>
      <c r="AO228" s="63"/>
      <c r="AP228" s="63"/>
      <c r="AQ228" s="63"/>
      <c r="AR228" s="67"/>
      <c r="AS228" s="142" t="s">
        <v>376</v>
      </c>
      <c r="AT228" s="63"/>
      <c r="AU228" s="63"/>
      <c r="AV228" s="63"/>
      <c r="AW228" s="67"/>
      <c r="AX228" s="142" t="s">
        <v>412</v>
      </c>
      <c r="AY228" s="63"/>
      <c r="AZ228" s="63"/>
      <c r="BA228" s="63"/>
      <c r="BB228" s="63"/>
      <c r="BC228" s="63"/>
      <c r="BD228" s="67"/>
      <c r="BE228" s="142" t="s">
        <v>320</v>
      </c>
      <c r="BF228" s="63"/>
      <c r="BG228" s="63"/>
      <c r="BH228" s="63"/>
      <c r="BI228" s="63"/>
      <c r="BJ228" s="67"/>
      <c r="BK228" s="143" t="s">
        <v>321</v>
      </c>
      <c r="BL228" s="63"/>
      <c r="BM228" s="63"/>
      <c r="BN228" s="63"/>
      <c r="BO228" s="63"/>
      <c r="BP228" s="63"/>
      <c r="BQ228" s="63"/>
      <c r="BR228" s="67"/>
      <c r="BS228" s="1"/>
    </row>
    <row r="229" spans="1:71" ht="11.25" customHeight="1" x14ac:dyDescent="0.2">
      <c r="A229" s="64"/>
      <c r="B229" s="65"/>
      <c r="C229" s="65"/>
      <c r="D229" s="65"/>
      <c r="E229" s="65"/>
      <c r="F229" s="65"/>
      <c r="G229" s="65"/>
      <c r="H229" s="68"/>
      <c r="I229" s="64"/>
      <c r="J229" s="65"/>
      <c r="K229" s="65"/>
      <c r="L229" s="65"/>
      <c r="M229" s="65"/>
      <c r="N229" s="65"/>
      <c r="O229" s="65"/>
      <c r="P229" s="65"/>
      <c r="Q229" s="68"/>
      <c r="R229" s="64"/>
      <c r="S229" s="65"/>
      <c r="T229" s="65"/>
      <c r="U229" s="68"/>
      <c r="V229" s="64"/>
      <c r="W229" s="65"/>
      <c r="X229" s="65"/>
      <c r="Y229" s="65"/>
      <c r="Z229" s="65"/>
      <c r="AA229" s="68"/>
      <c r="AB229" s="64"/>
      <c r="AC229" s="65"/>
      <c r="AD229" s="65"/>
      <c r="AE229" s="65"/>
      <c r="AF229" s="68"/>
      <c r="AG229" s="64"/>
      <c r="AH229" s="65"/>
      <c r="AI229" s="65"/>
      <c r="AJ229" s="65"/>
      <c r="AK229" s="65"/>
      <c r="AL229" s="68"/>
      <c r="AM229" s="65"/>
      <c r="AN229" s="65"/>
      <c r="AO229" s="65"/>
      <c r="AP229" s="65"/>
      <c r="AQ229" s="65"/>
      <c r="AR229" s="68"/>
      <c r="AS229" s="64"/>
      <c r="AT229" s="65"/>
      <c r="AU229" s="65"/>
      <c r="AV229" s="65"/>
      <c r="AW229" s="68"/>
      <c r="AX229" s="64"/>
      <c r="AY229" s="65"/>
      <c r="AZ229" s="65"/>
      <c r="BA229" s="65"/>
      <c r="BB229" s="65"/>
      <c r="BC229" s="65"/>
      <c r="BD229" s="68"/>
      <c r="BE229" s="64"/>
      <c r="BF229" s="65"/>
      <c r="BG229" s="65"/>
      <c r="BH229" s="65"/>
      <c r="BI229" s="65"/>
      <c r="BJ229" s="68"/>
      <c r="BK229" s="65"/>
      <c r="BL229" s="65"/>
      <c r="BM229" s="65"/>
      <c r="BN229" s="65"/>
      <c r="BO229" s="65"/>
      <c r="BP229" s="65"/>
      <c r="BQ229" s="65"/>
      <c r="BR229" s="68"/>
      <c r="BS229" s="1"/>
    </row>
    <row r="230" spans="1:71" ht="11.25" customHeight="1" x14ac:dyDescent="0.2">
      <c r="A230" s="64"/>
      <c r="B230" s="65"/>
      <c r="C230" s="65"/>
      <c r="D230" s="65"/>
      <c r="E230" s="65"/>
      <c r="F230" s="65"/>
      <c r="G230" s="65"/>
      <c r="H230" s="68"/>
      <c r="I230" s="64"/>
      <c r="J230" s="65"/>
      <c r="K230" s="65"/>
      <c r="L230" s="65"/>
      <c r="M230" s="65"/>
      <c r="N230" s="65"/>
      <c r="O230" s="65"/>
      <c r="P230" s="65"/>
      <c r="Q230" s="68"/>
      <c r="R230" s="64"/>
      <c r="S230" s="65"/>
      <c r="T230" s="65"/>
      <c r="U230" s="68"/>
      <c r="V230" s="64"/>
      <c r="W230" s="65"/>
      <c r="X230" s="65"/>
      <c r="Y230" s="65"/>
      <c r="Z230" s="65"/>
      <c r="AA230" s="68"/>
      <c r="AB230" s="64"/>
      <c r="AC230" s="65"/>
      <c r="AD230" s="65"/>
      <c r="AE230" s="65"/>
      <c r="AF230" s="68"/>
      <c r="AG230" s="64"/>
      <c r="AH230" s="65"/>
      <c r="AI230" s="65"/>
      <c r="AJ230" s="65"/>
      <c r="AK230" s="65"/>
      <c r="AL230" s="68"/>
      <c r="AM230" s="65"/>
      <c r="AN230" s="65"/>
      <c r="AO230" s="65"/>
      <c r="AP230" s="65"/>
      <c r="AQ230" s="65"/>
      <c r="AR230" s="68"/>
      <c r="AS230" s="64"/>
      <c r="AT230" s="65"/>
      <c r="AU230" s="65"/>
      <c r="AV230" s="65"/>
      <c r="AW230" s="68"/>
      <c r="AX230" s="64"/>
      <c r="AY230" s="65"/>
      <c r="AZ230" s="65"/>
      <c r="BA230" s="65"/>
      <c r="BB230" s="65"/>
      <c r="BC230" s="65"/>
      <c r="BD230" s="68"/>
      <c r="BE230" s="64"/>
      <c r="BF230" s="65"/>
      <c r="BG230" s="65"/>
      <c r="BH230" s="65"/>
      <c r="BI230" s="65"/>
      <c r="BJ230" s="68"/>
      <c r="BK230" s="65"/>
      <c r="BL230" s="65"/>
      <c r="BM230" s="65"/>
      <c r="BN230" s="65"/>
      <c r="BO230" s="65"/>
      <c r="BP230" s="65"/>
      <c r="BQ230" s="65"/>
      <c r="BR230" s="68"/>
      <c r="BS230" s="1"/>
    </row>
    <row r="231" spans="1:71" ht="11.25" customHeight="1" x14ac:dyDescent="0.2">
      <c r="A231" s="64"/>
      <c r="B231" s="65"/>
      <c r="C231" s="65"/>
      <c r="D231" s="65"/>
      <c r="E231" s="65"/>
      <c r="F231" s="65"/>
      <c r="G231" s="65"/>
      <c r="H231" s="68"/>
      <c r="I231" s="64"/>
      <c r="J231" s="65"/>
      <c r="K231" s="65"/>
      <c r="L231" s="65"/>
      <c r="M231" s="65"/>
      <c r="N231" s="65"/>
      <c r="O231" s="65"/>
      <c r="P231" s="65"/>
      <c r="Q231" s="68"/>
      <c r="R231" s="64"/>
      <c r="S231" s="65"/>
      <c r="T231" s="65"/>
      <c r="U231" s="68"/>
      <c r="V231" s="64"/>
      <c r="W231" s="65"/>
      <c r="X231" s="65"/>
      <c r="Y231" s="65"/>
      <c r="Z231" s="65"/>
      <c r="AA231" s="68"/>
      <c r="AB231" s="64"/>
      <c r="AC231" s="65"/>
      <c r="AD231" s="65"/>
      <c r="AE231" s="65"/>
      <c r="AF231" s="68"/>
      <c r="AG231" s="64"/>
      <c r="AH231" s="65"/>
      <c r="AI231" s="65"/>
      <c r="AJ231" s="65"/>
      <c r="AK231" s="65"/>
      <c r="AL231" s="68"/>
      <c r="AM231" s="65"/>
      <c r="AN231" s="65"/>
      <c r="AO231" s="65"/>
      <c r="AP231" s="65"/>
      <c r="AQ231" s="65"/>
      <c r="AR231" s="68"/>
      <c r="AS231" s="64"/>
      <c r="AT231" s="65"/>
      <c r="AU231" s="65"/>
      <c r="AV231" s="65"/>
      <c r="AW231" s="68"/>
      <c r="AX231" s="64"/>
      <c r="AY231" s="65"/>
      <c r="AZ231" s="65"/>
      <c r="BA231" s="65"/>
      <c r="BB231" s="65"/>
      <c r="BC231" s="65"/>
      <c r="BD231" s="68"/>
      <c r="BE231" s="64"/>
      <c r="BF231" s="65"/>
      <c r="BG231" s="65"/>
      <c r="BH231" s="65"/>
      <c r="BI231" s="65"/>
      <c r="BJ231" s="68"/>
      <c r="BK231" s="65"/>
      <c r="BL231" s="65"/>
      <c r="BM231" s="65"/>
      <c r="BN231" s="65"/>
      <c r="BO231" s="65"/>
      <c r="BP231" s="65"/>
      <c r="BQ231" s="65"/>
      <c r="BR231" s="68"/>
      <c r="BS231" s="1"/>
    </row>
    <row r="232" spans="1:71" ht="11.25" customHeight="1" x14ac:dyDescent="0.2">
      <c r="A232" s="69"/>
      <c r="B232" s="70"/>
      <c r="C232" s="70"/>
      <c r="D232" s="70"/>
      <c r="E232" s="70"/>
      <c r="F232" s="70"/>
      <c r="G232" s="70"/>
      <c r="H232" s="71"/>
      <c r="I232" s="69"/>
      <c r="J232" s="70"/>
      <c r="K232" s="70"/>
      <c r="L232" s="70"/>
      <c r="M232" s="70"/>
      <c r="N232" s="70"/>
      <c r="O232" s="70"/>
      <c r="P232" s="70"/>
      <c r="Q232" s="71"/>
      <c r="R232" s="69"/>
      <c r="S232" s="70"/>
      <c r="T232" s="70"/>
      <c r="U232" s="71"/>
      <c r="V232" s="69"/>
      <c r="W232" s="70"/>
      <c r="X232" s="70"/>
      <c r="Y232" s="70"/>
      <c r="Z232" s="70"/>
      <c r="AA232" s="71"/>
      <c r="AB232" s="69"/>
      <c r="AC232" s="70"/>
      <c r="AD232" s="70"/>
      <c r="AE232" s="70"/>
      <c r="AF232" s="71"/>
      <c r="AG232" s="69"/>
      <c r="AH232" s="70"/>
      <c r="AI232" s="70"/>
      <c r="AJ232" s="70"/>
      <c r="AK232" s="70"/>
      <c r="AL232" s="71"/>
      <c r="AM232" s="70"/>
      <c r="AN232" s="70"/>
      <c r="AO232" s="70"/>
      <c r="AP232" s="70"/>
      <c r="AQ232" s="70"/>
      <c r="AR232" s="71"/>
      <c r="AS232" s="69"/>
      <c r="AT232" s="70"/>
      <c r="AU232" s="70"/>
      <c r="AV232" s="70"/>
      <c r="AW232" s="71"/>
      <c r="AX232" s="69"/>
      <c r="AY232" s="70"/>
      <c r="AZ232" s="70"/>
      <c r="BA232" s="70"/>
      <c r="BB232" s="70"/>
      <c r="BC232" s="70"/>
      <c r="BD232" s="71"/>
      <c r="BE232" s="69"/>
      <c r="BF232" s="70"/>
      <c r="BG232" s="70"/>
      <c r="BH232" s="70"/>
      <c r="BI232" s="70"/>
      <c r="BJ232" s="71"/>
      <c r="BK232" s="70"/>
      <c r="BL232" s="70"/>
      <c r="BM232" s="70"/>
      <c r="BN232" s="70"/>
      <c r="BO232" s="70"/>
      <c r="BP232" s="70"/>
      <c r="BQ232" s="70"/>
      <c r="BR232" s="71"/>
      <c r="BS232" s="1"/>
    </row>
    <row r="233" spans="1:71" ht="11.25" customHeight="1" x14ac:dyDescent="0.2">
      <c r="A233" s="106">
        <v>1</v>
      </c>
      <c r="B233" s="75"/>
      <c r="C233" s="75"/>
      <c r="D233" s="75"/>
      <c r="E233" s="75"/>
      <c r="F233" s="75"/>
      <c r="G233" s="75"/>
      <c r="H233" s="76"/>
      <c r="I233" s="106">
        <v>2</v>
      </c>
      <c r="J233" s="75"/>
      <c r="K233" s="75"/>
      <c r="L233" s="75"/>
      <c r="M233" s="75"/>
      <c r="N233" s="75"/>
      <c r="O233" s="75"/>
      <c r="P233" s="75"/>
      <c r="Q233" s="76"/>
      <c r="R233" s="106">
        <v>3</v>
      </c>
      <c r="S233" s="75"/>
      <c r="T233" s="75"/>
      <c r="U233" s="76"/>
      <c r="V233" s="106">
        <v>4</v>
      </c>
      <c r="W233" s="75"/>
      <c r="X233" s="75"/>
      <c r="Y233" s="75"/>
      <c r="Z233" s="75"/>
      <c r="AA233" s="76"/>
      <c r="AB233" s="106">
        <v>5</v>
      </c>
      <c r="AC233" s="75"/>
      <c r="AD233" s="75"/>
      <c r="AE233" s="75"/>
      <c r="AF233" s="75"/>
      <c r="AG233" s="106">
        <v>6</v>
      </c>
      <c r="AH233" s="75"/>
      <c r="AI233" s="75"/>
      <c r="AJ233" s="75"/>
      <c r="AK233" s="75"/>
      <c r="AL233" s="76"/>
      <c r="AM233" s="106">
        <v>7</v>
      </c>
      <c r="AN233" s="75"/>
      <c r="AO233" s="75"/>
      <c r="AP233" s="75"/>
      <c r="AQ233" s="75"/>
      <c r="AR233" s="76"/>
      <c r="AS233" s="106">
        <v>8</v>
      </c>
      <c r="AT233" s="75"/>
      <c r="AU233" s="75"/>
      <c r="AV233" s="75"/>
      <c r="AW233" s="75"/>
      <c r="AX233" s="106">
        <v>9</v>
      </c>
      <c r="AY233" s="75"/>
      <c r="AZ233" s="75"/>
      <c r="BA233" s="75"/>
      <c r="BB233" s="75"/>
      <c r="BC233" s="75"/>
      <c r="BD233" s="76"/>
      <c r="BE233" s="106">
        <v>10</v>
      </c>
      <c r="BF233" s="75"/>
      <c r="BG233" s="75"/>
      <c r="BH233" s="75"/>
      <c r="BI233" s="75"/>
      <c r="BJ233" s="76"/>
      <c r="BK233" s="106">
        <v>11</v>
      </c>
      <c r="BL233" s="75"/>
      <c r="BM233" s="75"/>
      <c r="BN233" s="75"/>
      <c r="BO233" s="75"/>
      <c r="BP233" s="75"/>
      <c r="BQ233" s="75"/>
      <c r="BR233" s="76"/>
      <c r="BS233" s="1"/>
    </row>
    <row r="234" spans="1:71" ht="11.25" customHeight="1" x14ac:dyDescent="0.2">
      <c r="A234" s="144" t="s">
        <v>49</v>
      </c>
      <c r="B234" s="75"/>
      <c r="C234" s="75"/>
      <c r="D234" s="75"/>
      <c r="E234" s="75"/>
      <c r="F234" s="75"/>
      <c r="G234" s="75"/>
      <c r="H234" s="76"/>
      <c r="I234" s="144"/>
      <c r="J234" s="75"/>
      <c r="K234" s="75"/>
      <c r="L234" s="75"/>
      <c r="M234" s="75"/>
      <c r="N234" s="75"/>
      <c r="O234" s="75"/>
      <c r="P234" s="75"/>
      <c r="Q234" s="76"/>
      <c r="R234" s="144" t="s">
        <v>49</v>
      </c>
      <c r="S234" s="75"/>
      <c r="T234" s="75"/>
      <c r="U234" s="76"/>
      <c r="V234" s="144"/>
      <c r="W234" s="75"/>
      <c r="X234" s="75"/>
      <c r="Y234" s="75"/>
      <c r="Z234" s="75"/>
      <c r="AA234" s="76"/>
      <c r="AB234" s="144"/>
      <c r="AC234" s="75"/>
      <c r="AD234" s="75"/>
      <c r="AE234" s="75"/>
      <c r="AF234" s="76"/>
      <c r="AG234" s="144" t="s">
        <v>49</v>
      </c>
      <c r="AH234" s="75"/>
      <c r="AI234" s="75"/>
      <c r="AJ234" s="75"/>
      <c r="AK234" s="75"/>
      <c r="AL234" s="76"/>
      <c r="AM234" s="144" t="s">
        <v>49</v>
      </c>
      <c r="AN234" s="75"/>
      <c r="AO234" s="75"/>
      <c r="AP234" s="75"/>
      <c r="AQ234" s="75"/>
      <c r="AR234" s="76"/>
      <c r="AS234" s="144"/>
      <c r="AT234" s="75"/>
      <c r="AU234" s="75"/>
      <c r="AV234" s="75"/>
      <c r="AW234" s="76"/>
      <c r="AX234" s="160" t="s">
        <v>49</v>
      </c>
      <c r="AY234" s="75"/>
      <c r="AZ234" s="75"/>
      <c r="BA234" s="75"/>
      <c r="BB234" s="75"/>
      <c r="BC234" s="75"/>
      <c r="BD234" s="76"/>
      <c r="BE234" s="144"/>
      <c r="BF234" s="75"/>
      <c r="BG234" s="75"/>
      <c r="BH234" s="75"/>
      <c r="BI234" s="75"/>
      <c r="BJ234" s="76"/>
      <c r="BK234" s="145" t="s">
        <v>49</v>
      </c>
      <c r="BL234" s="75"/>
      <c r="BM234" s="75"/>
      <c r="BN234" s="75"/>
      <c r="BO234" s="75"/>
      <c r="BP234" s="75"/>
      <c r="BQ234" s="75"/>
      <c r="BR234" s="76"/>
      <c r="BS234" s="1"/>
    </row>
    <row r="235" spans="1:71" ht="11.25" customHeight="1" x14ac:dyDescent="0.2">
      <c r="A235" s="102" t="s">
        <v>367</v>
      </c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7"/>
      <c r="AG235" s="107"/>
      <c r="AH235" s="63"/>
      <c r="AI235" s="63"/>
      <c r="AJ235" s="63"/>
      <c r="AK235" s="63"/>
      <c r="AL235" s="67"/>
      <c r="AM235" s="107"/>
      <c r="AN235" s="63"/>
      <c r="AO235" s="63"/>
      <c r="AP235" s="63"/>
      <c r="AQ235" s="63"/>
      <c r="AR235" s="67"/>
      <c r="AS235" s="149"/>
      <c r="AT235" s="65"/>
      <c r="AU235" s="65"/>
      <c r="AV235" s="65"/>
      <c r="AW235" s="68"/>
      <c r="AX235" s="107"/>
      <c r="AY235" s="63"/>
      <c r="AZ235" s="63"/>
      <c r="BA235" s="63"/>
      <c r="BB235" s="63"/>
      <c r="BC235" s="63"/>
      <c r="BD235" s="67"/>
      <c r="BE235" s="149"/>
      <c r="BF235" s="65"/>
      <c r="BG235" s="65"/>
      <c r="BH235" s="65"/>
      <c r="BI235" s="65"/>
      <c r="BJ235" s="68"/>
      <c r="BK235" s="148">
        <v>0</v>
      </c>
      <c r="BL235" s="63"/>
      <c r="BM235" s="63"/>
      <c r="BN235" s="63"/>
      <c r="BO235" s="63"/>
      <c r="BP235" s="63"/>
      <c r="BQ235" s="63"/>
      <c r="BR235" s="67"/>
      <c r="BS235" s="1"/>
    </row>
    <row r="236" spans="1:71" ht="11.25" customHeight="1" x14ac:dyDescent="0.2">
      <c r="A236" s="69"/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1"/>
      <c r="AG236" s="69"/>
      <c r="AH236" s="70"/>
      <c r="AI236" s="70"/>
      <c r="AJ236" s="70"/>
      <c r="AK236" s="70"/>
      <c r="AL236" s="71"/>
      <c r="AM236" s="69"/>
      <c r="AN236" s="70"/>
      <c r="AO236" s="70"/>
      <c r="AP236" s="70"/>
      <c r="AQ236" s="70"/>
      <c r="AR236" s="71"/>
      <c r="AS236" s="69"/>
      <c r="AT236" s="70"/>
      <c r="AU236" s="70"/>
      <c r="AV236" s="70"/>
      <c r="AW236" s="71"/>
      <c r="AX236" s="69"/>
      <c r="AY236" s="70"/>
      <c r="AZ236" s="70"/>
      <c r="BA236" s="70"/>
      <c r="BB236" s="70"/>
      <c r="BC236" s="70"/>
      <c r="BD236" s="71"/>
      <c r="BE236" s="69"/>
      <c r="BF236" s="70"/>
      <c r="BG236" s="70"/>
      <c r="BH236" s="70"/>
      <c r="BI236" s="70"/>
      <c r="BJ236" s="71"/>
      <c r="BK236" s="69"/>
      <c r="BL236" s="70"/>
      <c r="BM236" s="70"/>
      <c r="BN236" s="70"/>
      <c r="BO236" s="70"/>
      <c r="BP236" s="70"/>
      <c r="BQ236" s="70"/>
      <c r="BR236" s="71"/>
      <c r="BS236" s="1"/>
    </row>
    <row r="237" spans="1:71" ht="11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</row>
    <row r="238" spans="1:71" ht="15" customHeight="1" x14ac:dyDescent="0.2">
      <c r="A238" s="162" t="s">
        <v>378</v>
      </c>
      <c r="B238" s="65"/>
      <c r="C238" s="65"/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65"/>
      <c r="Z238" s="65"/>
      <c r="AA238" s="65"/>
      <c r="AB238" s="65"/>
      <c r="AC238" s="65"/>
      <c r="AD238" s="65"/>
      <c r="AE238" s="65"/>
      <c r="AF238" s="65"/>
      <c r="AG238" s="65"/>
      <c r="AH238" s="65"/>
      <c r="AI238" s="65"/>
      <c r="AJ238" s="65"/>
      <c r="AK238" s="65"/>
      <c r="AL238" s="65"/>
      <c r="AM238" s="65"/>
      <c r="AN238" s="65"/>
      <c r="AO238" s="65"/>
      <c r="AP238" s="65"/>
      <c r="AQ238" s="65"/>
      <c r="AR238" s="65"/>
      <c r="AS238" s="65"/>
      <c r="AT238" s="65"/>
      <c r="AU238" s="65"/>
      <c r="AV238" s="65"/>
      <c r="AW238" s="65"/>
      <c r="AX238" s="65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27"/>
    </row>
    <row r="239" spans="1:71" ht="11.25" customHeight="1" x14ac:dyDescent="0.2">
      <c r="A239" s="142" t="s">
        <v>339</v>
      </c>
      <c r="B239" s="63"/>
      <c r="C239" s="63"/>
      <c r="D239" s="63"/>
      <c r="E239" s="63"/>
      <c r="F239" s="63"/>
      <c r="G239" s="63"/>
      <c r="H239" s="67"/>
      <c r="I239" s="142" t="s">
        <v>371</v>
      </c>
      <c r="J239" s="63"/>
      <c r="K239" s="63"/>
      <c r="L239" s="63"/>
      <c r="M239" s="63"/>
      <c r="N239" s="63"/>
      <c r="O239" s="63"/>
      <c r="P239" s="63"/>
      <c r="Q239" s="67"/>
      <c r="R239" s="136" t="s">
        <v>409</v>
      </c>
      <c r="S239" s="63"/>
      <c r="T239" s="63"/>
      <c r="U239" s="67"/>
      <c r="V239" s="136" t="s">
        <v>410</v>
      </c>
      <c r="W239" s="63"/>
      <c r="X239" s="63"/>
      <c r="Y239" s="63"/>
      <c r="Z239" s="63"/>
      <c r="AA239" s="67"/>
      <c r="AB239" s="142" t="s">
        <v>397</v>
      </c>
      <c r="AC239" s="63"/>
      <c r="AD239" s="63"/>
      <c r="AE239" s="63"/>
      <c r="AF239" s="67"/>
      <c r="AG239" s="142" t="s">
        <v>411</v>
      </c>
      <c r="AH239" s="63"/>
      <c r="AI239" s="63"/>
      <c r="AJ239" s="63"/>
      <c r="AK239" s="63"/>
      <c r="AL239" s="67"/>
      <c r="AM239" s="143" t="s">
        <v>380</v>
      </c>
      <c r="AN239" s="63"/>
      <c r="AO239" s="63"/>
      <c r="AP239" s="63"/>
      <c r="AQ239" s="63"/>
      <c r="AR239" s="67"/>
      <c r="AS239" s="142" t="s">
        <v>401</v>
      </c>
      <c r="AT239" s="63"/>
      <c r="AU239" s="63"/>
      <c r="AV239" s="63"/>
      <c r="AW239" s="67"/>
      <c r="AX239" s="142" t="s">
        <v>402</v>
      </c>
      <c r="AY239" s="63"/>
      <c r="AZ239" s="63"/>
      <c r="BA239" s="63"/>
      <c r="BB239" s="63"/>
      <c r="BC239" s="63"/>
      <c r="BD239" s="67"/>
      <c r="BE239" s="142" t="s">
        <v>320</v>
      </c>
      <c r="BF239" s="63"/>
      <c r="BG239" s="63"/>
      <c r="BH239" s="63"/>
      <c r="BI239" s="63"/>
      <c r="BJ239" s="67"/>
      <c r="BK239" s="143" t="s">
        <v>321</v>
      </c>
      <c r="BL239" s="63"/>
      <c r="BM239" s="63"/>
      <c r="BN239" s="63"/>
      <c r="BO239" s="63"/>
      <c r="BP239" s="63"/>
      <c r="BQ239" s="63"/>
      <c r="BR239" s="67"/>
      <c r="BS239" s="1"/>
    </row>
    <row r="240" spans="1:71" ht="11.25" customHeight="1" x14ac:dyDescent="0.2">
      <c r="A240" s="64"/>
      <c r="B240" s="65"/>
      <c r="C240" s="65"/>
      <c r="D240" s="65"/>
      <c r="E240" s="65"/>
      <c r="F240" s="65"/>
      <c r="G240" s="65"/>
      <c r="H240" s="68"/>
      <c r="I240" s="64"/>
      <c r="J240" s="65"/>
      <c r="K240" s="65"/>
      <c r="L240" s="65"/>
      <c r="M240" s="65"/>
      <c r="N240" s="65"/>
      <c r="O240" s="65"/>
      <c r="P240" s="65"/>
      <c r="Q240" s="68"/>
      <c r="R240" s="64"/>
      <c r="S240" s="65"/>
      <c r="T240" s="65"/>
      <c r="U240" s="68"/>
      <c r="V240" s="64"/>
      <c r="W240" s="65"/>
      <c r="X240" s="65"/>
      <c r="Y240" s="65"/>
      <c r="Z240" s="65"/>
      <c r="AA240" s="68"/>
      <c r="AB240" s="64"/>
      <c r="AC240" s="65"/>
      <c r="AD240" s="65"/>
      <c r="AE240" s="65"/>
      <c r="AF240" s="68"/>
      <c r="AG240" s="64"/>
      <c r="AH240" s="65"/>
      <c r="AI240" s="65"/>
      <c r="AJ240" s="65"/>
      <c r="AK240" s="65"/>
      <c r="AL240" s="68"/>
      <c r="AM240" s="65"/>
      <c r="AN240" s="65"/>
      <c r="AO240" s="65"/>
      <c r="AP240" s="65"/>
      <c r="AQ240" s="65"/>
      <c r="AR240" s="68"/>
      <c r="AS240" s="64"/>
      <c r="AT240" s="65"/>
      <c r="AU240" s="65"/>
      <c r="AV240" s="65"/>
      <c r="AW240" s="68"/>
      <c r="AX240" s="64"/>
      <c r="AY240" s="65"/>
      <c r="AZ240" s="65"/>
      <c r="BA240" s="65"/>
      <c r="BB240" s="65"/>
      <c r="BC240" s="65"/>
      <c r="BD240" s="68"/>
      <c r="BE240" s="64"/>
      <c r="BF240" s="65"/>
      <c r="BG240" s="65"/>
      <c r="BH240" s="65"/>
      <c r="BI240" s="65"/>
      <c r="BJ240" s="68"/>
      <c r="BK240" s="65"/>
      <c r="BL240" s="65"/>
      <c r="BM240" s="65"/>
      <c r="BN240" s="65"/>
      <c r="BO240" s="65"/>
      <c r="BP240" s="65"/>
      <c r="BQ240" s="65"/>
      <c r="BR240" s="68"/>
      <c r="BS240" s="1"/>
    </row>
    <row r="241" spans="1:71" ht="11.25" customHeight="1" x14ac:dyDescent="0.2">
      <c r="A241" s="64"/>
      <c r="B241" s="65"/>
      <c r="C241" s="65"/>
      <c r="D241" s="65"/>
      <c r="E241" s="65"/>
      <c r="F241" s="65"/>
      <c r="G241" s="65"/>
      <c r="H241" s="68"/>
      <c r="I241" s="64"/>
      <c r="J241" s="65"/>
      <c r="K241" s="65"/>
      <c r="L241" s="65"/>
      <c r="M241" s="65"/>
      <c r="N241" s="65"/>
      <c r="O241" s="65"/>
      <c r="P241" s="65"/>
      <c r="Q241" s="68"/>
      <c r="R241" s="64"/>
      <c r="S241" s="65"/>
      <c r="T241" s="65"/>
      <c r="U241" s="68"/>
      <c r="V241" s="64"/>
      <c r="W241" s="65"/>
      <c r="X241" s="65"/>
      <c r="Y241" s="65"/>
      <c r="Z241" s="65"/>
      <c r="AA241" s="68"/>
      <c r="AB241" s="64"/>
      <c r="AC241" s="65"/>
      <c r="AD241" s="65"/>
      <c r="AE241" s="65"/>
      <c r="AF241" s="68"/>
      <c r="AG241" s="64"/>
      <c r="AH241" s="65"/>
      <c r="AI241" s="65"/>
      <c r="AJ241" s="65"/>
      <c r="AK241" s="65"/>
      <c r="AL241" s="68"/>
      <c r="AM241" s="65"/>
      <c r="AN241" s="65"/>
      <c r="AO241" s="65"/>
      <c r="AP241" s="65"/>
      <c r="AQ241" s="65"/>
      <c r="AR241" s="68"/>
      <c r="AS241" s="64"/>
      <c r="AT241" s="65"/>
      <c r="AU241" s="65"/>
      <c r="AV241" s="65"/>
      <c r="AW241" s="68"/>
      <c r="AX241" s="64"/>
      <c r="AY241" s="65"/>
      <c r="AZ241" s="65"/>
      <c r="BA241" s="65"/>
      <c r="BB241" s="65"/>
      <c r="BC241" s="65"/>
      <c r="BD241" s="68"/>
      <c r="BE241" s="64"/>
      <c r="BF241" s="65"/>
      <c r="BG241" s="65"/>
      <c r="BH241" s="65"/>
      <c r="BI241" s="65"/>
      <c r="BJ241" s="68"/>
      <c r="BK241" s="65"/>
      <c r="BL241" s="65"/>
      <c r="BM241" s="65"/>
      <c r="BN241" s="65"/>
      <c r="BO241" s="65"/>
      <c r="BP241" s="65"/>
      <c r="BQ241" s="65"/>
      <c r="BR241" s="68"/>
      <c r="BS241" s="1"/>
    </row>
    <row r="242" spans="1:71" ht="11.25" customHeight="1" x14ac:dyDescent="0.2">
      <c r="A242" s="64"/>
      <c r="B242" s="65"/>
      <c r="C242" s="65"/>
      <c r="D242" s="65"/>
      <c r="E242" s="65"/>
      <c r="F242" s="65"/>
      <c r="G242" s="65"/>
      <c r="H242" s="68"/>
      <c r="I242" s="64"/>
      <c r="J242" s="65"/>
      <c r="K242" s="65"/>
      <c r="L242" s="65"/>
      <c r="M242" s="65"/>
      <c r="N242" s="65"/>
      <c r="O242" s="65"/>
      <c r="P242" s="65"/>
      <c r="Q242" s="68"/>
      <c r="R242" s="64"/>
      <c r="S242" s="65"/>
      <c r="T242" s="65"/>
      <c r="U242" s="68"/>
      <c r="V242" s="64"/>
      <c r="W242" s="65"/>
      <c r="X242" s="65"/>
      <c r="Y242" s="65"/>
      <c r="Z242" s="65"/>
      <c r="AA242" s="68"/>
      <c r="AB242" s="64"/>
      <c r="AC242" s="65"/>
      <c r="AD242" s="65"/>
      <c r="AE242" s="65"/>
      <c r="AF242" s="68"/>
      <c r="AG242" s="64"/>
      <c r="AH242" s="65"/>
      <c r="AI242" s="65"/>
      <c r="AJ242" s="65"/>
      <c r="AK242" s="65"/>
      <c r="AL242" s="68"/>
      <c r="AM242" s="65"/>
      <c r="AN242" s="65"/>
      <c r="AO242" s="65"/>
      <c r="AP242" s="65"/>
      <c r="AQ242" s="65"/>
      <c r="AR242" s="68"/>
      <c r="AS242" s="64"/>
      <c r="AT242" s="65"/>
      <c r="AU242" s="65"/>
      <c r="AV242" s="65"/>
      <c r="AW242" s="68"/>
      <c r="AX242" s="64"/>
      <c r="AY242" s="65"/>
      <c r="AZ242" s="65"/>
      <c r="BA242" s="65"/>
      <c r="BB242" s="65"/>
      <c r="BC242" s="65"/>
      <c r="BD242" s="68"/>
      <c r="BE242" s="64"/>
      <c r="BF242" s="65"/>
      <c r="BG242" s="65"/>
      <c r="BH242" s="65"/>
      <c r="BI242" s="65"/>
      <c r="BJ242" s="68"/>
      <c r="BK242" s="65"/>
      <c r="BL242" s="65"/>
      <c r="BM242" s="65"/>
      <c r="BN242" s="65"/>
      <c r="BO242" s="65"/>
      <c r="BP242" s="65"/>
      <c r="BQ242" s="65"/>
      <c r="BR242" s="68"/>
      <c r="BS242" s="1"/>
    </row>
    <row r="243" spans="1:71" ht="24.75" customHeight="1" x14ac:dyDescent="0.2">
      <c r="A243" s="69"/>
      <c r="B243" s="70"/>
      <c r="C243" s="70"/>
      <c r="D243" s="70"/>
      <c r="E243" s="70"/>
      <c r="F243" s="70"/>
      <c r="G243" s="70"/>
      <c r="H243" s="71"/>
      <c r="I243" s="69"/>
      <c r="J243" s="70"/>
      <c r="K243" s="70"/>
      <c r="L243" s="70"/>
      <c r="M243" s="70"/>
      <c r="N243" s="70"/>
      <c r="O243" s="70"/>
      <c r="P243" s="70"/>
      <c r="Q243" s="71"/>
      <c r="R243" s="69"/>
      <c r="S243" s="70"/>
      <c r="T243" s="70"/>
      <c r="U243" s="71"/>
      <c r="V243" s="69"/>
      <c r="W243" s="70"/>
      <c r="X243" s="70"/>
      <c r="Y243" s="70"/>
      <c r="Z243" s="70"/>
      <c r="AA243" s="71"/>
      <c r="AB243" s="69"/>
      <c r="AC243" s="70"/>
      <c r="AD243" s="70"/>
      <c r="AE243" s="70"/>
      <c r="AF243" s="71"/>
      <c r="AG243" s="69"/>
      <c r="AH243" s="70"/>
      <c r="AI243" s="70"/>
      <c r="AJ243" s="70"/>
      <c r="AK243" s="70"/>
      <c r="AL243" s="71"/>
      <c r="AM243" s="70"/>
      <c r="AN243" s="70"/>
      <c r="AO243" s="70"/>
      <c r="AP243" s="70"/>
      <c r="AQ243" s="70"/>
      <c r="AR243" s="71"/>
      <c r="AS243" s="69"/>
      <c r="AT243" s="70"/>
      <c r="AU243" s="70"/>
      <c r="AV243" s="70"/>
      <c r="AW243" s="71"/>
      <c r="AX243" s="69"/>
      <c r="AY243" s="70"/>
      <c r="AZ243" s="70"/>
      <c r="BA243" s="70"/>
      <c r="BB243" s="70"/>
      <c r="BC243" s="70"/>
      <c r="BD243" s="71"/>
      <c r="BE243" s="69"/>
      <c r="BF243" s="70"/>
      <c r="BG243" s="70"/>
      <c r="BH243" s="70"/>
      <c r="BI243" s="70"/>
      <c r="BJ243" s="71"/>
      <c r="BK243" s="70"/>
      <c r="BL243" s="70"/>
      <c r="BM243" s="70"/>
      <c r="BN243" s="70"/>
      <c r="BO243" s="70"/>
      <c r="BP243" s="70"/>
      <c r="BQ243" s="70"/>
      <c r="BR243" s="71"/>
      <c r="BS243" s="1"/>
    </row>
    <row r="244" spans="1:71" ht="11.25" customHeight="1" x14ac:dyDescent="0.2">
      <c r="A244" s="106">
        <v>1</v>
      </c>
      <c r="B244" s="75"/>
      <c r="C244" s="75"/>
      <c r="D244" s="75"/>
      <c r="E244" s="75"/>
      <c r="F244" s="75"/>
      <c r="G244" s="75"/>
      <c r="H244" s="76"/>
      <c r="I244" s="106">
        <v>2</v>
      </c>
      <c r="J244" s="75"/>
      <c r="K244" s="75"/>
      <c r="L244" s="75"/>
      <c r="M244" s="75"/>
      <c r="N244" s="75"/>
      <c r="O244" s="75"/>
      <c r="P244" s="75"/>
      <c r="Q244" s="76"/>
      <c r="R244" s="106">
        <v>3</v>
      </c>
      <c r="S244" s="75"/>
      <c r="T244" s="75"/>
      <c r="U244" s="76"/>
      <c r="V244" s="106">
        <v>4</v>
      </c>
      <c r="W244" s="75"/>
      <c r="X244" s="75"/>
      <c r="Y244" s="75"/>
      <c r="Z244" s="75"/>
      <c r="AA244" s="76"/>
      <c r="AB244" s="106">
        <v>5</v>
      </c>
      <c r="AC244" s="75"/>
      <c r="AD244" s="75"/>
      <c r="AE244" s="75"/>
      <c r="AF244" s="75"/>
      <c r="AG244" s="106">
        <v>6</v>
      </c>
      <c r="AH244" s="75"/>
      <c r="AI244" s="75"/>
      <c r="AJ244" s="75"/>
      <c r="AK244" s="75"/>
      <c r="AL244" s="76"/>
      <c r="AM244" s="106">
        <v>7</v>
      </c>
      <c r="AN244" s="75"/>
      <c r="AO244" s="75"/>
      <c r="AP244" s="75"/>
      <c r="AQ244" s="75"/>
      <c r="AR244" s="76"/>
      <c r="AS244" s="106">
        <v>8</v>
      </c>
      <c r="AT244" s="75"/>
      <c r="AU244" s="75"/>
      <c r="AV244" s="75"/>
      <c r="AW244" s="75"/>
      <c r="AX244" s="106">
        <v>9</v>
      </c>
      <c r="AY244" s="75"/>
      <c r="AZ244" s="75"/>
      <c r="BA244" s="75"/>
      <c r="BB244" s="75"/>
      <c r="BC244" s="75"/>
      <c r="BD244" s="76"/>
      <c r="BE244" s="106">
        <v>10</v>
      </c>
      <c r="BF244" s="75"/>
      <c r="BG244" s="75"/>
      <c r="BH244" s="75"/>
      <c r="BI244" s="75"/>
      <c r="BJ244" s="76"/>
      <c r="BK244" s="106">
        <v>11</v>
      </c>
      <c r="BL244" s="75"/>
      <c r="BM244" s="75"/>
      <c r="BN244" s="75"/>
      <c r="BO244" s="75"/>
      <c r="BP244" s="75"/>
      <c r="BQ244" s="75"/>
      <c r="BR244" s="76"/>
      <c r="BS244" s="1"/>
    </row>
    <row r="245" spans="1:71" ht="11.25" customHeight="1" x14ac:dyDescent="0.2">
      <c r="A245" s="144" t="s">
        <v>49</v>
      </c>
      <c r="B245" s="75"/>
      <c r="C245" s="75"/>
      <c r="D245" s="75"/>
      <c r="E245" s="75"/>
      <c r="F245" s="75"/>
      <c r="G245" s="75"/>
      <c r="H245" s="76"/>
      <c r="I245" s="144"/>
      <c r="J245" s="75"/>
      <c r="K245" s="75"/>
      <c r="L245" s="75"/>
      <c r="M245" s="75"/>
      <c r="N245" s="75"/>
      <c r="O245" s="75"/>
      <c r="P245" s="75"/>
      <c r="Q245" s="76"/>
      <c r="R245" s="144" t="s">
        <v>49</v>
      </c>
      <c r="S245" s="75"/>
      <c r="T245" s="75"/>
      <c r="U245" s="76"/>
      <c r="V245" s="144"/>
      <c r="W245" s="75"/>
      <c r="X245" s="75"/>
      <c r="Y245" s="75"/>
      <c r="Z245" s="75"/>
      <c r="AA245" s="76"/>
      <c r="AB245" s="144"/>
      <c r="AC245" s="75"/>
      <c r="AD245" s="75"/>
      <c r="AE245" s="75"/>
      <c r="AF245" s="76"/>
      <c r="AG245" s="144" t="s">
        <v>49</v>
      </c>
      <c r="AH245" s="75"/>
      <c r="AI245" s="75"/>
      <c r="AJ245" s="75"/>
      <c r="AK245" s="75"/>
      <c r="AL245" s="76"/>
      <c r="AM245" s="144" t="s">
        <v>49</v>
      </c>
      <c r="AN245" s="75"/>
      <c r="AO245" s="75"/>
      <c r="AP245" s="75"/>
      <c r="AQ245" s="75"/>
      <c r="AR245" s="76"/>
      <c r="AS245" s="144"/>
      <c r="AT245" s="75"/>
      <c r="AU245" s="75"/>
      <c r="AV245" s="75"/>
      <c r="AW245" s="76"/>
      <c r="AX245" s="160" t="s">
        <v>49</v>
      </c>
      <c r="AY245" s="75"/>
      <c r="AZ245" s="75"/>
      <c r="BA245" s="75"/>
      <c r="BB245" s="75"/>
      <c r="BC245" s="75"/>
      <c r="BD245" s="76"/>
      <c r="BE245" s="144"/>
      <c r="BF245" s="75"/>
      <c r="BG245" s="75"/>
      <c r="BH245" s="75"/>
      <c r="BI245" s="75"/>
      <c r="BJ245" s="76"/>
      <c r="BK245" s="145" t="s">
        <v>49</v>
      </c>
      <c r="BL245" s="75"/>
      <c r="BM245" s="75"/>
      <c r="BN245" s="75"/>
      <c r="BO245" s="75"/>
      <c r="BP245" s="75"/>
      <c r="BQ245" s="75"/>
      <c r="BR245" s="76"/>
      <c r="BS245" s="1"/>
    </row>
    <row r="246" spans="1:71" ht="11.25" customHeight="1" x14ac:dyDescent="0.2">
      <c r="A246" s="102" t="s">
        <v>367</v>
      </c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7"/>
      <c r="AG246" s="107"/>
      <c r="AH246" s="63"/>
      <c r="AI246" s="63"/>
      <c r="AJ246" s="63"/>
      <c r="AK246" s="63"/>
      <c r="AL246" s="67"/>
      <c r="AM246" s="107"/>
      <c r="AN246" s="63"/>
      <c r="AO246" s="63"/>
      <c r="AP246" s="63"/>
      <c r="AQ246" s="63"/>
      <c r="AR246" s="67"/>
      <c r="AS246" s="149"/>
      <c r="AT246" s="65"/>
      <c r="AU246" s="65"/>
      <c r="AV246" s="65"/>
      <c r="AW246" s="68"/>
      <c r="AX246" s="107"/>
      <c r="AY246" s="63"/>
      <c r="AZ246" s="63"/>
      <c r="BA246" s="63"/>
      <c r="BB246" s="63"/>
      <c r="BC246" s="63"/>
      <c r="BD246" s="67"/>
      <c r="BE246" s="149"/>
      <c r="BF246" s="65"/>
      <c r="BG246" s="65"/>
      <c r="BH246" s="65"/>
      <c r="BI246" s="65"/>
      <c r="BJ246" s="68"/>
      <c r="BK246" s="148">
        <v>0</v>
      </c>
      <c r="BL246" s="63"/>
      <c r="BM246" s="63"/>
      <c r="BN246" s="63"/>
      <c r="BO246" s="63"/>
      <c r="BP246" s="63"/>
      <c r="BQ246" s="63"/>
      <c r="BR246" s="67"/>
      <c r="BS246" s="1"/>
    </row>
    <row r="247" spans="1:71" ht="7.5" customHeight="1" x14ac:dyDescent="0.2">
      <c r="A247" s="69"/>
      <c r="B247" s="70"/>
      <c r="C247" s="70"/>
      <c r="D247" s="70"/>
      <c r="E247" s="70"/>
      <c r="F247" s="70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1"/>
      <c r="AG247" s="69"/>
      <c r="AH247" s="70"/>
      <c r="AI247" s="70"/>
      <c r="AJ247" s="70"/>
      <c r="AK247" s="70"/>
      <c r="AL247" s="71"/>
      <c r="AM247" s="69"/>
      <c r="AN247" s="70"/>
      <c r="AO247" s="70"/>
      <c r="AP247" s="70"/>
      <c r="AQ247" s="70"/>
      <c r="AR247" s="71"/>
      <c r="AS247" s="69"/>
      <c r="AT247" s="70"/>
      <c r="AU247" s="70"/>
      <c r="AV247" s="70"/>
      <c r="AW247" s="71"/>
      <c r="AX247" s="69"/>
      <c r="AY247" s="70"/>
      <c r="AZ247" s="70"/>
      <c r="BA247" s="70"/>
      <c r="BB247" s="70"/>
      <c r="BC247" s="70"/>
      <c r="BD247" s="71"/>
      <c r="BE247" s="69"/>
      <c r="BF247" s="70"/>
      <c r="BG247" s="70"/>
      <c r="BH247" s="70"/>
      <c r="BI247" s="70"/>
      <c r="BJ247" s="71"/>
      <c r="BK247" s="69"/>
      <c r="BL247" s="70"/>
      <c r="BM247" s="70"/>
      <c r="BN247" s="70"/>
      <c r="BO247" s="70"/>
      <c r="BP247" s="70"/>
      <c r="BQ247" s="70"/>
      <c r="BR247" s="71"/>
      <c r="BS247" s="1"/>
    </row>
    <row r="248" spans="1:71" ht="6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</row>
    <row r="249" spans="1:71" ht="11.25" customHeight="1" x14ac:dyDescent="0.2">
      <c r="A249" s="26" t="s">
        <v>341</v>
      </c>
      <c r="B249" s="177" t="s">
        <v>413</v>
      </c>
      <c r="C249" s="65"/>
      <c r="D249" s="65"/>
      <c r="E249" s="65"/>
      <c r="F249" s="65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65"/>
      <c r="Z249" s="65"/>
      <c r="AA249" s="65"/>
      <c r="AB249" s="65"/>
      <c r="AC249" s="65"/>
      <c r="AD249" s="65"/>
      <c r="AE249" s="65"/>
      <c r="AF249" s="65"/>
      <c r="AG249" s="65"/>
      <c r="AH249" s="65"/>
      <c r="AI249" s="65"/>
      <c r="AJ249" s="65"/>
      <c r="AK249" s="65"/>
      <c r="AL249" s="65"/>
      <c r="AM249" s="65"/>
      <c r="AN249" s="65"/>
      <c r="AO249" s="65"/>
      <c r="AP249" s="65"/>
      <c r="AQ249" s="65"/>
      <c r="AR249" s="65"/>
      <c r="AS249" s="65"/>
      <c r="AT249" s="65"/>
      <c r="AU249" s="65"/>
      <c r="AV249" s="65"/>
      <c r="AW249" s="65"/>
      <c r="AX249" s="65"/>
      <c r="AY249" s="65"/>
      <c r="AZ249" s="65"/>
      <c r="BA249" s="65"/>
      <c r="BB249" s="65"/>
      <c r="BC249" s="65"/>
      <c r="BD249" s="65"/>
      <c r="BE249" s="65"/>
      <c r="BF249" s="65"/>
      <c r="BG249" s="65"/>
      <c r="BH249" s="65"/>
      <c r="BI249" s="65"/>
      <c r="BJ249" s="65"/>
      <c r="BK249" s="65"/>
      <c r="BL249" s="65"/>
      <c r="BM249" s="1"/>
      <c r="BN249" s="1"/>
      <c r="BO249" s="1"/>
      <c r="BP249" s="1"/>
      <c r="BQ249" s="1"/>
      <c r="BR249" s="1"/>
      <c r="BS249" s="1"/>
    </row>
    <row r="250" spans="1:71" ht="5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27"/>
    </row>
    <row r="251" spans="1:71" ht="15" customHeight="1" x14ac:dyDescent="0.25">
      <c r="A251" s="123" t="s">
        <v>414</v>
      </c>
      <c r="B251" s="65"/>
      <c r="C251" s="65"/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5"/>
      <c r="AA251" s="65"/>
      <c r="AB251" s="65"/>
      <c r="AC251" s="65"/>
      <c r="AD251" s="65"/>
      <c r="AE251" s="65"/>
      <c r="AF251" s="65"/>
      <c r="AG251" s="65"/>
      <c r="AH251" s="65"/>
      <c r="AI251" s="65"/>
      <c r="AJ251" s="65"/>
      <c r="AK251" s="65"/>
      <c r="AL251" s="65"/>
      <c r="AM251" s="65"/>
      <c r="AN251" s="65"/>
      <c r="AO251" s="65"/>
      <c r="AP251" s="65"/>
      <c r="AQ251" s="65"/>
      <c r="AR251" s="65"/>
      <c r="AS251" s="65"/>
      <c r="AT251" s="65"/>
      <c r="AU251" s="65"/>
      <c r="AV251" s="65"/>
      <c r="AW251" s="65"/>
      <c r="AX251" s="65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</row>
    <row r="252" spans="1:71" ht="8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</row>
    <row r="253" spans="1:71" ht="15" customHeight="1" x14ac:dyDescent="0.2">
      <c r="A253" s="162" t="s">
        <v>370</v>
      </c>
      <c r="B253" s="65"/>
      <c r="C253" s="65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65"/>
      <c r="Z253" s="65"/>
      <c r="AA253" s="65"/>
      <c r="AB253" s="65"/>
      <c r="AC253" s="65"/>
      <c r="AD253" s="65"/>
      <c r="AE253" s="65"/>
      <c r="AF253" s="65"/>
      <c r="AG253" s="65"/>
      <c r="AH253" s="65"/>
      <c r="AI253" s="65"/>
      <c r="AJ253" s="65"/>
      <c r="AK253" s="65"/>
      <c r="AL253" s="65"/>
      <c r="AM253" s="65"/>
      <c r="AN253" s="65"/>
      <c r="AO253" s="65"/>
      <c r="AP253" s="65"/>
      <c r="AQ253" s="65"/>
      <c r="AR253" s="65"/>
      <c r="AS253" s="65"/>
      <c r="AT253" s="65"/>
      <c r="AU253" s="65"/>
      <c r="AV253" s="65"/>
      <c r="AW253" s="65"/>
      <c r="AX253" s="65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</row>
    <row r="254" spans="1:71" ht="11.25" customHeight="1" x14ac:dyDescent="0.2">
      <c r="A254" s="142" t="s">
        <v>311</v>
      </c>
      <c r="B254" s="63"/>
      <c r="C254" s="63"/>
      <c r="D254" s="63"/>
      <c r="E254" s="63"/>
      <c r="F254" s="63"/>
      <c r="G254" s="63"/>
      <c r="H254" s="67"/>
      <c r="I254" s="142" t="s">
        <v>415</v>
      </c>
      <c r="J254" s="63"/>
      <c r="K254" s="63"/>
      <c r="L254" s="63"/>
      <c r="M254" s="63"/>
      <c r="N254" s="63"/>
      <c r="O254" s="63"/>
      <c r="P254" s="63"/>
      <c r="Q254" s="67"/>
      <c r="R254" s="136" t="s">
        <v>416</v>
      </c>
      <c r="S254" s="63"/>
      <c r="T254" s="63"/>
      <c r="U254" s="63"/>
      <c r="V254" s="63"/>
      <c r="W254" s="63"/>
      <c r="X254" s="136" t="s">
        <v>372</v>
      </c>
      <c r="Y254" s="63"/>
      <c r="Z254" s="63"/>
      <c r="AA254" s="67"/>
      <c r="AB254" s="142" t="s">
        <v>417</v>
      </c>
      <c r="AC254" s="63"/>
      <c r="AD254" s="63"/>
      <c r="AE254" s="63"/>
      <c r="AF254" s="67"/>
      <c r="AG254" s="142" t="s">
        <v>397</v>
      </c>
      <c r="AH254" s="63"/>
      <c r="AI254" s="63"/>
      <c r="AJ254" s="63"/>
      <c r="AK254" s="63"/>
      <c r="AL254" s="67"/>
      <c r="AM254" s="142" t="s">
        <v>374</v>
      </c>
      <c r="AN254" s="63"/>
      <c r="AO254" s="63"/>
      <c r="AP254" s="67"/>
      <c r="AQ254" s="142" t="s">
        <v>418</v>
      </c>
      <c r="AR254" s="63"/>
      <c r="AS254" s="63"/>
      <c r="AT254" s="63"/>
      <c r="AU254" s="67"/>
      <c r="AV254" s="142" t="s">
        <v>376</v>
      </c>
      <c r="AW254" s="63"/>
      <c r="AX254" s="63"/>
      <c r="AY254" s="63"/>
      <c r="AZ254" s="63"/>
      <c r="BA254" s="142" t="s">
        <v>419</v>
      </c>
      <c r="BB254" s="63"/>
      <c r="BC254" s="63"/>
      <c r="BD254" s="63"/>
      <c r="BE254" s="63"/>
      <c r="BF254" s="67"/>
      <c r="BG254" s="143" t="s">
        <v>320</v>
      </c>
      <c r="BH254" s="63"/>
      <c r="BI254" s="63"/>
      <c r="BJ254" s="67"/>
      <c r="BK254" s="143" t="s">
        <v>321</v>
      </c>
      <c r="BL254" s="63"/>
      <c r="BM254" s="63"/>
      <c r="BN254" s="63"/>
      <c r="BO254" s="63"/>
      <c r="BP254" s="63"/>
      <c r="BQ254" s="63"/>
      <c r="BR254" s="67"/>
      <c r="BS254" s="27"/>
    </row>
    <row r="255" spans="1:71" ht="11.25" customHeight="1" x14ac:dyDescent="0.2">
      <c r="A255" s="64"/>
      <c r="B255" s="65"/>
      <c r="C255" s="65"/>
      <c r="D255" s="65"/>
      <c r="E255" s="65"/>
      <c r="F255" s="65"/>
      <c r="G255" s="65"/>
      <c r="H255" s="68"/>
      <c r="I255" s="64"/>
      <c r="J255" s="65"/>
      <c r="K255" s="65"/>
      <c r="L255" s="65"/>
      <c r="M255" s="65"/>
      <c r="N255" s="65"/>
      <c r="O255" s="65"/>
      <c r="P255" s="65"/>
      <c r="Q255" s="68"/>
      <c r="R255" s="64"/>
      <c r="S255" s="65"/>
      <c r="T255" s="65"/>
      <c r="U255" s="65"/>
      <c r="V255" s="65"/>
      <c r="W255" s="65"/>
      <c r="X255" s="64"/>
      <c r="Y255" s="65"/>
      <c r="Z255" s="65"/>
      <c r="AA255" s="68"/>
      <c r="AB255" s="64"/>
      <c r="AC255" s="65"/>
      <c r="AD255" s="65"/>
      <c r="AE255" s="65"/>
      <c r="AF255" s="68"/>
      <c r="AG255" s="64"/>
      <c r="AH255" s="65"/>
      <c r="AI255" s="65"/>
      <c r="AJ255" s="65"/>
      <c r="AK255" s="65"/>
      <c r="AL255" s="68"/>
      <c r="AM255" s="64"/>
      <c r="AN255" s="65"/>
      <c r="AO255" s="65"/>
      <c r="AP255" s="68"/>
      <c r="AQ255" s="64"/>
      <c r="AR255" s="65"/>
      <c r="AS255" s="65"/>
      <c r="AT255" s="65"/>
      <c r="AU255" s="68"/>
      <c r="AV255" s="64"/>
      <c r="AW255" s="65"/>
      <c r="AX255" s="65"/>
      <c r="AY255" s="65"/>
      <c r="AZ255" s="65"/>
      <c r="BA255" s="64"/>
      <c r="BB255" s="65"/>
      <c r="BC255" s="65"/>
      <c r="BD255" s="65"/>
      <c r="BE255" s="65"/>
      <c r="BF255" s="68"/>
      <c r="BG255" s="65"/>
      <c r="BH255" s="65"/>
      <c r="BI255" s="65"/>
      <c r="BJ255" s="68"/>
      <c r="BK255" s="65"/>
      <c r="BL255" s="65"/>
      <c r="BM255" s="65"/>
      <c r="BN255" s="65"/>
      <c r="BO255" s="65"/>
      <c r="BP255" s="65"/>
      <c r="BQ255" s="65"/>
      <c r="BR255" s="68"/>
      <c r="BS255" s="27"/>
    </row>
    <row r="256" spans="1:71" ht="11.25" customHeight="1" x14ac:dyDescent="0.2">
      <c r="A256" s="64"/>
      <c r="B256" s="65"/>
      <c r="C256" s="65"/>
      <c r="D256" s="65"/>
      <c r="E256" s="65"/>
      <c r="F256" s="65"/>
      <c r="G256" s="65"/>
      <c r="H256" s="68"/>
      <c r="I256" s="64"/>
      <c r="J256" s="65"/>
      <c r="K256" s="65"/>
      <c r="L256" s="65"/>
      <c r="M256" s="65"/>
      <c r="N256" s="65"/>
      <c r="O256" s="65"/>
      <c r="P256" s="65"/>
      <c r="Q256" s="68"/>
      <c r="R256" s="64"/>
      <c r="S256" s="65"/>
      <c r="T256" s="65"/>
      <c r="U256" s="65"/>
      <c r="V256" s="65"/>
      <c r="W256" s="65"/>
      <c r="X256" s="64"/>
      <c r="Y256" s="65"/>
      <c r="Z256" s="65"/>
      <c r="AA256" s="68"/>
      <c r="AB256" s="64"/>
      <c r="AC256" s="65"/>
      <c r="AD256" s="65"/>
      <c r="AE256" s="65"/>
      <c r="AF256" s="68"/>
      <c r="AG256" s="64"/>
      <c r="AH256" s="65"/>
      <c r="AI256" s="65"/>
      <c r="AJ256" s="65"/>
      <c r="AK256" s="65"/>
      <c r="AL256" s="68"/>
      <c r="AM256" s="64"/>
      <c r="AN256" s="65"/>
      <c r="AO256" s="65"/>
      <c r="AP256" s="68"/>
      <c r="AQ256" s="64"/>
      <c r="AR256" s="65"/>
      <c r="AS256" s="65"/>
      <c r="AT256" s="65"/>
      <c r="AU256" s="68"/>
      <c r="AV256" s="64"/>
      <c r="AW256" s="65"/>
      <c r="AX256" s="65"/>
      <c r="AY256" s="65"/>
      <c r="AZ256" s="65"/>
      <c r="BA256" s="64"/>
      <c r="BB256" s="65"/>
      <c r="BC256" s="65"/>
      <c r="BD256" s="65"/>
      <c r="BE256" s="65"/>
      <c r="BF256" s="68"/>
      <c r="BG256" s="65"/>
      <c r="BH256" s="65"/>
      <c r="BI256" s="65"/>
      <c r="BJ256" s="68"/>
      <c r="BK256" s="65"/>
      <c r="BL256" s="65"/>
      <c r="BM256" s="65"/>
      <c r="BN256" s="65"/>
      <c r="BO256" s="65"/>
      <c r="BP256" s="65"/>
      <c r="BQ256" s="65"/>
      <c r="BR256" s="68"/>
      <c r="BS256" s="27"/>
    </row>
    <row r="257" spans="1:71" ht="11.25" customHeight="1" x14ac:dyDescent="0.2">
      <c r="A257" s="64"/>
      <c r="B257" s="65"/>
      <c r="C257" s="65"/>
      <c r="D257" s="65"/>
      <c r="E257" s="65"/>
      <c r="F257" s="65"/>
      <c r="G257" s="65"/>
      <c r="H257" s="68"/>
      <c r="I257" s="64"/>
      <c r="J257" s="65"/>
      <c r="K257" s="65"/>
      <c r="L257" s="65"/>
      <c r="M257" s="65"/>
      <c r="N257" s="65"/>
      <c r="O257" s="65"/>
      <c r="P257" s="65"/>
      <c r="Q257" s="68"/>
      <c r="R257" s="64"/>
      <c r="S257" s="65"/>
      <c r="T257" s="65"/>
      <c r="U257" s="65"/>
      <c r="V257" s="65"/>
      <c r="W257" s="65"/>
      <c r="X257" s="64"/>
      <c r="Y257" s="65"/>
      <c r="Z257" s="65"/>
      <c r="AA257" s="68"/>
      <c r="AB257" s="64"/>
      <c r="AC257" s="65"/>
      <c r="AD257" s="65"/>
      <c r="AE257" s="65"/>
      <c r="AF257" s="68"/>
      <c r="AG257" s="64"/>
      <c r="AH257" s="65"/>
      <c r="AI257" s="65"/>
      <c r="AJ257" s="65"/>
      <c r="AK257" s="65"/>
      <c r="AL257" s="68"/>
      <c r="AM257" s="64"/>
      <c r="AN257" s="65"/>
      <c r="AO257" s="65"/>
      <c r="AP257" s="68"/>
      <c r="AQ257" s="64"/>
      <c r="AR257" s="65"/>
      <c r="AS257" s="65"/>
      <c r="AT257" s="65"/>
      <c r="AU257" s="68"/>
      <c r="AV257" s="64"/>
      <c r="AW257" s="65"/>
      <c r="AX257" s="65"/>
      <c r="AY257" s="65"/>
      <c r="AZ257" s="65"/>
      <c r="BA257" s="64"/>
      <c r="BB257" s="65"/>
      <c r="BC257" s="65"/>
      <c r="BD257" s="65"/>
      <c r="BE257" s="65"/>
      <c r="BF257" s="68"/>
      <c r="BG257" s="65"/>
      <c r="BH257" s="65"/>
      <c r="BI257" s="65"/>
      <c r="BJ257" s="68"/>
      <c r="BK257" s="65"/>
      <c r="BL257" s="65"/>
      <c r="BM257" s="65"/>
      <c r="BN257" s="65"/>
      <c r="BO257" s="65"/>
      <c r="BP257" s="65"/>
      <c r="BQ257" s="65"/>
      <c r="BR257" s="68"/>
      <c r="BS257" s="27"/>
    </row>
    <row r="258" spans="1:71" ht="11.25" customHeight="1" x14ac:dyDescent="0.2">
      <c r="A258" s="64"/>
      <c r="B258" s="65"/>
      <c r="C258" s="65"/>
      <c r="D258" s="65"/>
      <c r="E258" s="65"/>
      <c r="F258" s="65"/>
      <c r="G258" s="65"/>
      <c r="H258" s="68"/>
      <c r="I258" s="64"/>
      <c r="J258" s="65"/>
      <c r="K258" s="65"/>
      <c r="L258" s="65"/>
      <c r="M258" s="65"/>
      <c r="N258" s="65"/>
      <c r="O258" s="65"/>
      <c r="P258" s="65"/>
      <c r="Q258" s="68"/>
      <c r="R258" s="64"/>
      <c r="S258" s="65"/>
      <c r="T258" s="65"/>
      <c r="U258" s="65"/>
      <c r="V258" s="65"/>
      <c r="W258" s="65"/>
      <c r="X258" s="64"/>
      <c r="Y258" s="65"/>
      <c r="Z258" s="65"/>
      <c r="AA258" s="68"/>
      <c r="AB258" s="64"/>
      <c r="AC258" s="65"/>
      <c r="AD258" s="65"/>
      <c r="AE258" s="65"/>
      <c r="AF258" s="68"/>
      <c r="AG258" s="64"/>
      <c r="AH258" s="65"/>
      <c r="AI258" s="65"/>
      <c r="AJ258" s="65"/>
      <c r="AK258" s="65"/>
      <c r="AL258" s="68"/>
      <c r="AM258" s="64"/>
      <c r="AN258" s="65"/>
      <c r="AO258" s="65"/>
      <c r="AP258" s="68"/>
      <c r="AQ258" s="64"/>
      <c r="AR258" s="65"/>
      <c r="AS258" s="65"/>
      <c r="AT258" s="65"/>
      <c r="AU258" s="68"/>
      <c r="AV258" s="64"/>
      <c r="AW258" s="65"/>
      <c r="AX258" s="65"/>
      <c r="AY258" s="65"/>
      <c r="AZ258" s="65"/>
      <c r="BA258" s="64"/>
      <c r="BB258" s="65"/>
      <c r="BC258" s="65"/>
      <c r="BD258" s="65"/>
      <c r="BE258" s="65"/>
      <c r="BF258" s="68"/>
      <c r="BG258" s="65"/>
      <c r="BH258" s="65"/>
      <c r="BI258" s="65"/>
      <c r="BJ258" s="68"/>
      <c r="BK258" s="65"/>
      <c r="BL258" s="65"/>
      <c r="BM258" s="65"/>
      <c r="BN258" s="65"/>
      <c r="BO258" s="65"/>
      <c r="BP258" s="65"/>
      <c r="BQ258" s="65"/>
      <c r="BR258" s="68"/>
      <c r="BS258" s="27"/>
    </row>
    <row r="259" spans="1:71" ht="9" customHeight="1" x14ac:dyDescent="0.2">
      <c r="A259" s="69"/>
      <c r="B259" s="70"/>
      <c r="C259" s="70"/>
      <c r="D259" s="70"/>
      <c r="E259" s="70"/>
      <c r="F259" s="70"/>
      <c r="G259" s="70"/>
      <c r="H259" s="71"/>
      <c r="I259" s="69"/>
      <c r="J259" s="70"/>
      <c r="K259" s="70"/>
      <c r="L259" s="70"/>
      <c r="M259" s="70"/>
      <c r="N259" s="70"/>
      <c r="O259" s="70"/>
      <c r="P259" s="70"/>
      <c r="Q259" s="71"/>
      <c r="R259" s="69"/>
      <c r="S259" s="70"/>
      <c r="T259" s="70"/>
      <c r="U259" s="70"/>
      <c r="V259" s="70"/>
      <c r="W259" s="70"/>
      <c r="X259" s="69"/>
      <c r="Y259" s="70"/>
      <c r="Z259" s="70"/>
      <c r="AA259" s="71"/>
      <c r="AB259" s="69"/>
      <c r="AC259" s="70"/>
      <c r="AD259" s="70"/>
      <c r="AE259" s="70"/>
      <c r="AF259" s="71"/>
      <c r="AG259" s="69"/>
      <c r="AH259" s="70"/>
      <c r="AI259" s="70"/>
      <c r="AJ259" s="70"/>
      <c r="AK259" s="70"/>
      <c r="AL259" s="71"/>
      <c r="AM259" s="69"/>
      <c r="AN259" s="70"/>
      <c r="AO259" s="70"/>
      <c r="AP259" s="71"/>
      <c r="AQ259" s="69"/>
      <c r="AR259" s="70"/>
      <c r="AS259" s="70"/>
      <c r="AT259" s="70"/>
      <c r="AU259" s="71"/>
      <c r="AV259" s="69"/>
      <c r="AW259" s="70"/>
      <c r="AX259" s="70"/>
      <c r="AY259" s="70"/>
      <c r="AZ259" s="70"/>
      <c r="BA259" s="69"/>
      <c r="BB259" s="70"/>
      <c r="BC259" s="70"/>
      <c r="BD259" s="70"/>
      <c r="BE259" s="70"/>
      <c r="BF259" s="71"/>
      <c r="BG259" s="70"/>
      <c r="BH259" s="70"/>
      <c r="BI259" s="70"/>
      <c r="BJ259" s="71"/>
      <c r="BK259" s="70"/>
      <c r="BL259" s="70"/>
      <c r="BM259" s="70"/>
      <c r="BN259" s="70"/>
      <c r="BO259" s="70"/>
      <c r="BP259" s="70"/>
      <c r="BQ259" s="70"/>
      <c r="BR259" s="71"/>
      <c r="BS259" s="27"/>
    </row>
    <row r="260" spans="1:71" ht="11.25" customHeight="1" x14ac:dyDescent="0.2">
      <c r="A260" s="106">
        <v>1</v>
      </c>
      <c r="B260" s="75"/>
      <c r="C260" s="75"/>
      <c r="D260" s="75"/>
      <c r="E260" s="75"/>
      <c r="F260" s="75"/>
      <c r="G260" s="75"/>
      <c r="H260" s="76"/>
      <c r="I260" s="106">
        <v>2</v>
      </c>
      <c r="J260" s="75"/>
      <c r="K260" s="75"/>
      <c r="L260" s="75"/>
      <c r="M260" s="75"/>
      <c r="N260" s="75"/>
      <c r="O260" s="75"/>
      <c r="P260" s="75"/>
      <c r="Q260" s="76"/>
      <c r="R260" s="106">
        <v>3</v>
      </c>
      <c r="S260" s="75"/>
      <c r="T260" s="75"/>
      <c r="U260" s="75"/>
      <c r="V260" s="75"/>
      <c r="W260" s="75"/>
      <c r="X260" s="106">
        <v>4</v>
      </c>
      <c r="Y260" s="75"/>
      <c r="Z260" s="75"/>
      <c r="AA260" s="76"/>
      <c r="AB260" s="106">
        <v>5</v>
      </c>
      <c r="AC260" s="75"/>
      <c r="AD260" s="75"/>
      <c r="AE260" s="75"/>
      <c r="AF260" s="75"/>
      <c r="AG260" s="106">
        <v>6</v>
      </c>
      <c r="AH260" s="75"/>
      <c r="AI260" s="75"/>
      <c r="AJ260" s="75"/>
      <c r="AK260" s="75"/>
      <c r="AL260" s="76"/>
      <c r="AM260" s="106">
        <v>7</v>
      </c>
      <c r="AN260" s="75"/>
      <c r="AO260" s="75"/>
      <c r="AP260" s="76"/>
      <c r="AQ260" s="106">
        <v>8</v>
      </c>
      <c r="AR260" s="75"/>
      <c r="AS260" s="75"/>
      <c r="AT260" s="75"/>
      <c r="AU260" s="75"/>
      <c r="AV260" s="106">
        <v>9</v>
      </c>
      <c r="AW260" s="75"/>
      <c r="AX260" s="75"/>
      <c r="AY260" s="75"/>
      <c r="AZ260" s="75"/>
      <c r="BA260" s="106">
        <v>10</v>
      </c>
      <c r="BB260" s="75"/>
      <c r="BC260" s="75"/>
      <c r="BD260" s="75"/>
      <c r="BE260" s="75"/>
      <c r="BF260" s="76"/>
      <c r="BG260" s="161">
        <v>11</v>
      </c>
      <c r="BH260" s="75"/>
      <c r="BI260" s="75"/>
      <c r="BJ260" s="76"/>
      <c r="BK260" s="106">
        <v>12</v>
      </c>
      <c r="BL260" s="75"/>
      <c r="BM260" s="75"/>
      <c r="BN260" s="75"/>
      <c r="BO260" s="75"/>
      <c r="BP260" s="75"/>
      <c r="BQ260" s="75"/>
      <c r="BR260" s="76"/>
      <c r="BS260" s="27"/>
    </row>
    <row r="261" spans="1:71" ht="21" customHeight="1" x14ac:dyDescent="0.2">
      <c r="A261" s="109" t="s">
        <v>348</v>
      </c>
      <c r="B261" s="63"/>
      <c r="C261" s="63"/>
      <c r="D261" s="63"/>
      <c r="E261" s="63"/>
      <c r="F261" s="63"/>
      <c r="G261" s="63"/>
      <c r="H261" s="67"/>
      <c r="I261" s="144"/>
      <c r="J261" s="75"/>
      <c r="K261" s="75"/>
      <c r="L261" s="75"/>
      <c r="M261" s="75"/>
      <c r="N261" s="75"/>
      <c r="O261" s="75"/>
      <c r="P261" s="75"/>
      <c r="Q261" s="76"/>
      <c r="R261" s="144"/>
      <c r="S261" s="75"/>
      <c r="T261" s="75"/>
      <c r="U261" s="75"/>
      <c r="V261" s="75"/>
      <c r="W261" s="76"/>
      <c r="X261" s="144" t="s">
        <v>49</v>
      </c>
      <c r="Y261" s="75"/>
      <c r="Z261" s="75"/>
      <c r="AA261" s="76"/>
      <c r="AB261" s="144"/>
      <c r="AC261" s="75"/>
      <c r="AD261" s="75"/>
      <c r="AE261" s="75"/>
      <c r="AF261" s="76"/>
      <c r="AG261" s="144" t="s">
        <v>49</v>
      </c>
      <c r="AH261" s="75"/>
      <c r="AI261" s="75"/>
      <c r="AJ261" s="75"/>
      <c r="AK261" s="75"/>
      <c r="AL261" s="76"/>
      <c r="AM261" s="144" t="s">
        <v>49</v>
      </c>
      <c r="AN261" s="75"/>
      <c r="AO261" s="75"/>
      <c r="AP261" s="76"/>
      <c r="AQ261" s="144" t="s">
        <v>49</v>
      </c>
      <c r="AR261" s="75"/>
      <c r="AS261" s="75"/>
      <c r="AT261" s="75"/>
      <c r="AU261" s="76"/>
      <c r="AV261" s="144" t="s">
        <v>49</v>
      </c>
      <c r="AW261" s="75"/>
      <c r="AX261" s="75"/>
      <c r="AY261" s="75"/>
      <c r="AZ261" s="76"/>
      <c r="BA261" s="144" t="s">
        <v>49</v>
      </c>
      <c r="BB261" s="75"/>
      <c r="BC261" s="75"/>
      <c r="BD261" s="75"/>
      <c r="BE261" s="75"/>
      <c r="BF261" s="76"/>
      <c r="BG261" s="144" t="s">
        <v>49</v>
      </c>
      <c r="BH261" s="75"/>
      <c r="BI261" s="75"/>
      <c r="BJ261" s="76"/>
      <c r="BK261" s="145" t="s">
        <v>49</v>
      </c>
      <c r="BL261" s="75"/>
      <c r="BM261" s="75"/>
      <c r="BN261" s="75"/>
      <c r="BO261" s="75"/>
      <c r="BP261" s="75"/>
      <c r="BQ261" s="75"/>
      <c r="BR261" s="76"/>
      <c r="BS261" s="27"/>
    </row>
    <row r="262" spans="1:71" ht="21" customHeight="1" x14ac:dyDescent="0.2">
      <c r="A262" s="64"/>
      <c r="B262" s="65"/>
      <c r="C262" s="65"/>
      <c r="D262" s="65"/>
      <c r="E262" s="65"/>
      <c r="F262" s="65"/>
      <c r="G262" s="65"/>
      <c r="H262" s="68"/>
      <c r="I262" s="144"/>
      <c r="J262" s="75"/>
      <c r="K262" s="75"/>
      <c r="L262" s="75"/>
      <c r="M262" s="75"/>
      <c r="N262" s="75"/>
      <c r="O262" s="75"/>
      <c r="P262" s="75"/>
      <c r="Q262" s="76"/>
      <c r="R262" s="144"/>
      <c r="S262" s="75"/>
      <c r="T262" s="75"/>
      <c r="U262" s="75"/>
      <c r="V262" s="75"/>
      <c r="W262" s="76"/>
      <c r="X262" s="144" t="s">
        <v>49</v>
      </c>
      <c r="Y262" s="75"/>
      <c r="Z262" s="75"/>
      <c r="AA262" s="76"/>
      <c r="AB262" s="144"/>
      <c r="AC262" s="75"/>
      <c r="AD262" s="75"/>
      <c r="AE262" s="75"/>
      <c r="AF262" s="76"/>
      <c r="AG262" s="144" t="s">
        <v>49</v>
      </c>
      <c r="AH262" s="75"/>
      <c r="AI262" s="75"/>
      <c r="AJ262" s="75"/>
      <c r="AK262" s="75"/>
      <c r="AL262" s="76"/>
      <c r="AM262" s="144" t="s">
        <v>49</v>
      </c>
      <c r="AN262" s="75"/>
      <c r="AO262" s="75"/>
      <c r="AP262" s="76"/>
      <c r="AQ262" s="144" t="s">
        <v>49</v>
      </c>
      <c r="AR262" s="75"/>
      <c r="AS262" s="75"/>
      <c r="AT262" s="75"/>
      <c r="AU262" s="76"/>
      <c r="AV262" s="144" t="s">
        <v>49</v>
      </c>
      <c r="AW262" s="75"/>
      <c r="AX262" s="75"/>
      <c r="AY262" s="75"/>
      <c r="AZ262" s="76"/>
      <c r="BA262" s="144" t="s">
        <v>49</v>
      </c>
      <c r="BB262" s="75"/>
      <c r="BC262" s="75"/>
      <c r="BD262" s="75"/>
      <c r="BE262" s="75"/>
      <c r="BF262" s="76"/>
      <c r="BG262" s="144" t="s">
        <v>49</v>
      </c>
      <c r="BH262" s="75"/>
      <c r="BI262" s="75"/>
      <c r="BJ262" s="76"/>
      <c r="BK262" s="145" t="s">
        <v>49</v>
      </c>
      <c r="BL262" s="75"/>
      <c r="BM262" s="75"/>
      <c r="BN262" s="75"/>
      <c r="BO262" s="75"/>
      <c r="BP262" s="75"/>
      <c r="BQ262" s="75"/>
      <c r="BR262" s="76"/>
      <c r="BS262" s="27"/>
    </row>
    <row r="263" spans="1:71" ht="21" customHeight="1" x14ac:dyDescent="0.2">
      <c r="A263" s="69"/>
      <c r="B263" s="70"/>
      <c r="C263" s="70"/>
      <c r="D263" s="70"/>
      <c r="E263" s="70"/>
      <c r="F263" s="70"/>
      <c r="G263" s="70"/>
      <c r="H263" s="71"/>
      <c r="I263" s="144"/>
      <c r="J263" s="75"/>
      <c r="K263" s="75"/>
      <c r="L263" s="75"/>
      <c r="M263" s="75"/>
      <c r="N263" s="75"/>
      <c r="O263" s="75"/>
      <c r="P263" s="75"/>
      <c r="Q263" s="76"/>
      <c r="R263" s="144"/>
      <c r="S263" s="75"/>
      <c r="T263" s="75"/>
      <c r="U263" s="75"/>
      <c r="V263" s="75"/>
      <c r="W263" s="76"/>
      <c r="X263" s="144" t="s">
        <v>49</v>
      </c>
      <c r="Y263" s="75"/>
      <c r="Z263" s="75"/>
      <c r="AA263" s="76"/>
      <c r="AB263" s="144"/>
      <c r="AC263" s="75"/>
      <c r="AD263" s="75"/>
      <c r="AE263" s="75"/>
      <c r="AF263" s="76"/>
      <c r="AG263" s="144" t="s">
        <v>49</v>
      </c>
      <c r="AH263" s="75"/>
      <c r="AI263" s="75"/>
      <c r="AJ263" s="75"/>
      <c r="AK263" s="75"/>
      <c r="AL263" s="76"/>
      <c r="AM263" s="144" t="s">
        <v>49</v>
      </c>
      <c r="AN263" s="75"/>
      <c r="AO263" s="75"/>
      <c r="AP263" s="76"/>
      <c r="AQ263" s="144" t="s">
        <v>49</v>
      </c>
      <c r="AR263" s="75"/>
      <c r="AS263" s="75"/>
      <c r="AT263" s="75"/>
      <c r="AU263" s="76"/>
      <c r="AV263" s="144" t="s">
        <v>49</v>
      </c>
      <c r="AW263" s="75"/>
      <c r="AX263" s="75"/>
      <c r="AY263" s="75"/>
      <c r="AZ263" s="76"/>
      <c r="BA263" s="144" t="s">
        <v>49</v>
      </c>
      <c r="BB263" s="75"/>
      <c r="BC263" s="75"/>
      <c r="BD263" s="75"/>
      <c r="BE263" s="75"/>
      <c r="BF263" s="76"/>
      <c r="BG263" s="144" t="s">
        <v>49</v>
      </c>
      <c r="BH263" s="75"/>
      <c r="BI263" s="75"/>
      <c r="BJ263" s="76"/>
      <c r="BK263" s="145" t="s">
        <v>49</v>
      </c>
      <c r="BL263" s="75"/>
      <c r="BM263" s="75"/>
      <c r="BN263" s="75"/>
      <c r="BO263" s="75"/>
      <c r="BP263" s="75"/>
      <c r="BQ263" s="75"/>
      <c r="BR263" s="76"/>
      <c r="BS263" s="27"/>
    </row>
    <row r="264" spans="1:71" ht="14.25" customHeight="1" x14ac:dyDescent="0.2">
      <c r="A264" s="109" t="s">
        <v>349</v>
      </c>
      <c r="B264" s="63"/>
      <c r="C264" s="63"/>
      <c r="D264" s="63"/>
      <c r="E264" s="63"/>
      <c r="F264" s="63"/>
      <c r="G264" s="63"/>
      <c r="H264" s="67"/>
      <c r="I264" s="144"/>
      <c r="J264" s="75"/>
      <c r="K264" s="75"/>
      <c r="L264" s="75"/>
      <c r="M264" s="75"/>
      <c r="N264" s="75"/>
      <c r="O264" s="75"/>
      <c r="P264" s="75"/>
      <c r="Q264" s="76"/>
      <c r="R264" s="144"/>
      <c r="S264" s="75"/>
      <c r="T264" s="75"/>
      <c r="U264" s="75"/>
      <c r="V264" s="75"/>
      <c r="W264" s="76"/>
      <c r="X264" s="144" t="s">
        <v>49</v>
      </c>
      <c r="Y264" s="75"/>
      <c r="Z264" s="75"/>
      <c r="AA264" s="76"/>
      <c r="AB264" s="144"/>
      <c r="AC264" s="75"/>
      <c r="AD264" s="75"/>
      <c r="AE264" s="75"/>
      <c r="AF264" s="76"/>
      <c r="AG264" s="144" t="s">
        <v>49</v>
      </c>
      <c r="AH264" s="75"/>
      <c r="AI264" s="75"/>
      <c r="AJ264" s="75"/>
      <c r="AK264" s="75"/>
      <c r="AL264" s="76"/>
      <c r="AM264" s="144" t="s">
        <v>49</v>
      </c>
      <c r="AN264" s="75"/>
      <c r="AO264" s="75"/>
      <c r="AP264" s="76"/>
      <c r="AQ264" s="144" t="s">
        <v>49</v>
      </c>
      <c r="AR264" s="75"/>
      <c r="AS264" s="75"/>
      <c r="AT264" s="75"/>
      <c r="AU264" s="76"/>
      <c r="AV264" s="144" t="s">
        <v>49</v>
      </c>
      <c r="AW264" s="75"/>
      <c r="AX264" s="75"/>
      <c r="AY264" s="75"/>
      <c r="AZ264" s="76"/>
      <c r="BA264" s="144" t="s">
        <v>49</v>
      </c>
      <c r="BB264" s="75"/>
      <c r="BC264" s="75"/>
      <c r="BD264" s="75"/>
      <c r="BE264" s="75"/>
      <c r="BF264" s="76"/>
      <c r="BG264" s="144" t="s">
        <v>49</v>
      </c>
      <c r="BH264" s="75"/>
      <c r="BI264" s="75"/>
      <c r="BJ264" s="76"/>
      <c r="BK264" s="145" t="s">
        <v>49</v>
      </c>
      <c r="BL264" s="75"/>
      <c r="BM264" s="75"/>
      <c r="BN264" s="75"/>
      <c r="BO264" s="75"/>
      <c r="BP264" s="75"/>
      <c r="BQ264" s="75"/>
      <c r="BR264" s="76"/>
      <c r="BS264" s="27"/>
    </row>
    <row r="265" spans="1:71" ht="14.25" customHeight="1" x14ac:dyDescent="0.2">
      <c r="A265" s="64"/>
      <c r="B265" s="65"/>
      <c r="C265" s="65"/>
      <c r="D265" s="65"/>
      <c r="E265" s="65"/>
      <c r="F265" s="65"/>
      <c r="G265" s="65"/>
      <c r="H265" s="68"/>
      <c r="I265" s="144"/>
      <c r="J265" s="75"/>
      <c r="K265" s="75"/>
      <c r="L265" s="75"/>
      <c r="M265" s="75"/>
      <c r="N265" s="75"/>
      <c r="O265" s="75"/>
      <c r="P265" s="75"/>
      <c r="Q265" s="76"/>
      <c r="R265" s="144"/>
      <c r="S265" s="75"/>
      <c r="T265" s="75"/>
      <c r="U265" s="75"/>
      <c r="V265" s="75"/>
      <c r="W265" s="76"/>
      <c r="X265" s="144" t="s">
        <v>49</v>
      </c>
      <c r="Y265" s="75"/>
      <c r="Z265" s="75"/>
      <c r="AA265" s="76"/>
      <c r="AB265" s="144"/>
      <c r="AC265" s="75"/>
      <c r="AD265" s="75"/>
      <c r="AE265" s="75"/>
      <c r="AF265" s="76"/>
      <c r="AG265" s="144" t="s">
        <v>49</v>
      </c>
      <c r="AH265" s="75"/>
      <c r="AI265" s="75"/>
      <c r="AJ265" s="75"/>
      <c r="AK265" s="75"/>
      <c r="AL265" s="76"/>
      <c r="AM265" s="144" t="s">
        <v>49</v>
      </c>
      <c r="AN265" s="75"/>
      <c r="AO265" s="75"/>
      <c r="AP265" s="76"/>
      <c r="AQ265" s="144" t="s">
        <v>49</v>
      </c>
      <c r="AR265" s="75"/>
      <c r="AS265" s="75"/>
      <c r="AT265" s="75"/>
      <c r="AU265" s="76"/>
      <c r="AV265" s="144" t="s">
        <v>49</v>
      </c>
      <c r="AW265" s="75"/>
      <c r="AX265" s="75"/>
      <c r="AY265" s="75"/>
      <c r="AZ265" s="76"/>
      <c r="BA265" s="144" t="s">
        <v>49</v>
      </c>
      <c r="BB265" s="75"/>
      <c r="BC265" s="75"/>
      <c r="BD265" s="75"/>
      <c r="BE265" s="75"/>
      <c r="BF265" s="76"/>
      <c r="BG265" s="144" t="s">
        <v>49</v>
      </c>
      <c r="BH265" s="75"/>
      <c r="BI265" s="75"/>
      <c r="BJ265" s="76"/>
      <c r="BK265" s="145" t="s">
        <v>49</v>
      </c>
      <c r="BL265" s="75"/>
      <c r="BM265" s="75"/>
      <c r="BN265" s="75"/>
      <c r="BO265" s="75"/>
      <c r="BP265" s="75"/>
      <c r="BQ265" s="75"/>
      <c r="BR265" s="76"/>
      <c r="BS265" s="27"/>
    </row>
    <row r="266" spans="1:71" ht="24" customHeight="1" x14ac:dyDescent="0.2">
      <c r="A266" s="69"/>
      <c r="B266" s="70"/>
      <c r="C266" s="70"/>
      <c r="D266" s="70"/>
      <c r="E266" s="70"/>
      <c r="F266" s="70"/>
      <c r="G266" s="70"/>
      <c r="H266" s="71"/>
      <c r="I266" s="144"/>
      <c r="J266" s="75"/>
      <c r="K266" s="75"/>
      <c r="L266" s="75"/>
      <c r="M266" s="75"/>
      <c r="N266" s="75"/>
      <c r="O266" s="75"/>
      <c r="P266" s="75"/>
      <c r="Q266" s="76"/>
      <c r="R266" s="144"/>
      <c r="S266" s="75"/>
      <c r="T266" s="75"/>
      <c r="U266" s="75"/>
      <c r="V266" s="75"/>
      <c r="W266" s="76"/>
      <c r="X266" s="144" t="s">
        <v>49</v>
      </c>
      <c r="Y266" s="75"/>
      <c r="Z266" s="75"/>
      <c r="AA266" s="76"/>
      <c r="AB266" s="144"/>
      <c r="AC266" s="75"/>
      <c r="AD266" s="75"/>
      <c r="AE266" s="75"/>
      <c r="AF266" s="76"/>
      <c r="AG266" s="144" t="s">
        <v>49</v>
      </c>
      <c r="AH266" s="75"/>
      <c r="AI266" s="75"/>
      <c r="AJ266" s="75"/>
      <c r="AK266" s="75"/>
      <c r="AL266" s="76"/>
      <c r="AM266" s="144" t="s">
        <v>49</v>
      </c>
      <c r="AN266" s="75"/>
      <c r="AO266" s="75"/>
      <c r="AP266" s="76"/>
      <c r="AQ266" s="144" t="s">
        <v>49</v>
      </c>
      <c r="AR266" s="75"/>
      <c r="AS266" s="75"/>
      <c r="AT266" s="75"/>
      <c r="AU266" s="76"/>
      <c r="AV266" s="144" t="s">
        <v>49</v>
      </c>
      <c r="AW266" s="75"/>
      <c r="AX266" s="75"/>
      <c r="AY266" s="75"/>
      <c r="AZ266" s="76"/>
      <c r="BA266" s="144" t="s">
        <v>49</v>
      </c>
      <c r="BB266" s="75"/>
      <c r="BC266" s="75"/>
      <c r="BD266" s="75"/>
      <c r="BE266" s="75"/>
      <c r="BF266" s="76"/>
      <c r="BG266" s="144" t="s">
        <v>49</v>
      </c>
      <c r="BH266" s="75"/>
      <c r="BI266" s="75"/>
      <c r="BJ266" s="76"/>
      <c r="BK266" s="145" t="s">
        <v>49</v>
      </c>
      <c r="BL266" s="75"/>
      <c r="BM266" s="75"/>
      <c r="BN266" s="75"/>
      <c r="BO266" s="75"/>
      <c r="BP266" s="75"/>
      <c r="BQ266" s="75"/>
      <c r="BR266" s="76"/>
      <c r="BS266" s="27"/>
    </row>
    <row r="267" spans="1:71" ht="21" customHeight="1" x14ac:dyDescent="0.2">
      <c r="A267" s="109" t="s">
        <v>348</v>
      </c>
      <c r="B267" s="63"/>
      <c r="C267" s="63"/>
      <c r="D267" s="63"/>
      <c r="E267" s="63"/>
      <c r="F267" s="63"/>
      <c r="G267" s="63"/>
      <c r="H267" s="67"/>
      <c r="I267" s="144"/>
      <c r="J267" s="75"/>
      <c r="K267" s="75"/>
      <c r="L267" s="75"/>
      <c r="M267" s="75"/>
      <c r="N267" s="75"/>
      <c r="O267" s="75"/>
      <c r="P267" s="75"/>
      <c r="Q267" s="76"/>
      <c r="R267" s="144"/>
      <c r="S267" s="75"/>
      <c r="T267" s="75"/>
      <c r="U267" s="75"/>
      <c r="V267" s="75"/>
      <c r="W267" s="76"/>
      <c r="X267" s="144" t="s">
        <v>49</v>
      </c>
      <c r="Y267" s="75"/>
      <c r="Z267" s="75"/>
      <c r="AA267" s="76"/>
      <c r="AB267" s="144"/>
      <c r="AC267" s="75"/>
      <c r="AD267" s="75"/>
      <c r="AE267" s="75"/>
      <c r="AF267" s="76"/>
      <c r="AG267" s="144" t="s">
        <v>49</v>
      </c>
      <c r="AH267" s="75"/>
      <c r="AI267" s="75"/>
      <c r="AJ267" s="75"/>
      <c r="AK267" s="75"/>
      <c r="AL267" s="76"/>
      <c r="AM267" s="144" t="s">
        <v>49</v>
      </c>
      <c r="AN267" s="75"/>
      <c r="AO267" s="75"/>
      <c r="AP267" s="76"/>
      <c r="AQ267" s="144" t="s">
        <v>49</v>
      </c>
      <c r="AR267" s="75"/>
      <c r="AS267" s="75"/>
      <c r="AT267" s="75"/>
      <c r="AU267" s="76"/>
      <c r="AV267" s="144" t="s">
        <v>49</v>
      </c>
      <c r="AW267" s="75"/>
      <c r="AX267" s="75"/>
      <c r="AY267" s="75"/>
      <c r="AZ267" s="76"/>
      <c r="BA267" s="144" t="s">
        <v>49</v>
      </c>
      <c r="BB267" s="75"/>
      <c r="BC267" s="75"/>
      <c r="BD267" s="75"/>
      <c r="BE267" s="75"/>
      <c r="BF267" s="76"/>
      <c r="BG267" s="144" t="s">
        <v>49</v>
      </c>
      <c r="BH267" s="75"/>
      <c r="BI267" s="75"/>
      <c r="BJ267" s="76"/>
      <c r="BK267" s="145" t="s">
        <v>49</v>
      </c>
      <c r="BL267" s="75"/>
      <c r="BM267" s="75"/>
      <c r="BN267" s="75"/>
      <c r="BO267" s="75"/>
      <c r="BP267" s="75"/>
      <c r="BQ267" s="75"/>
      <c r="BR267" s="76"/>
      <c r="BS267" s="27"/>
    </row>
    <row r="268" spans="1:71" ht="21" customHeight="1" x14ac:dyDescent="0.2">
      <c r="A268" s="64"/>
      <c r="B268" s="65"/>
      <c r="C268" s="65"/>
      <c r="D268" s="65"/>
      <c r="E268" s="65"/>
      <c r="F268" s="65"/>
      <c r="G268" s="65"/>
      <c r="H268" s="68"/>
      <c r="I268" s="144"/>
      <c r="J268" s="75"/>
      <c r="K268" s="75"/>
      <c r="L268" s="75"/>
      <c r="M268" s="75"/>
      <c r="N268" s="75"/>
      <c r="O268" s="75"/>
      <c r="P268" s="75"/>
      <c r="Q268" s="76"/>
      <c r="R268" s="144"/>
      <c r="S268" s="75"/>
      <c r="T268" s="75"/>
      <c r="U268" s="75"/>
      <c r="V268" s="75"/>
      <c r="W268" s="76"/>
      <c r="X268" s="144" t="s">
        <v>49</v>
      </c>
      <c r="Y268" s="75"/>
      <c r="Z268" s="75"/>
      <c r="AA268" s="76"/>
      <c r="AB268" s="144"/>
      <c r="AC268" s="75"/>
      <c r="AD268" s="75"/>
      <c r="AE268" s="75"/>
      <c r="AF268" s="76"/>
      <c r="AG268" s="144" t="s">
        <v>49</v>
      </c>
      <c r="AH268" s="75"/>
      <c r="AI268" s="75"/>
      <c r="AJ268" s="75"/>
      <c r="AK268" s="75"/>
      <c r="AL268" s="76"/>
      <c r="AM268" s="144" t="s">
        <v>49</v>
      </c>
      <c r="AN268" s="75"/>
      <c r="AO268" s="75"/>
      <c r="AP268" s="76"/>
      <c r="AQ268" s="144" t="s">
        <v>49</v>
      </c>
      <c r="AR268" s="75"/>
      <c r="AS268" s="75"/>
      <c r="AT268" s="75"/>
      <c r="AU268" s="76"/>
      <c r="AV268" s="144" t="s">
        <v>49</v>
      </c>
      <c r="AW268" s="75"/>
      <c r="AX268" s="75"/>
      <c r="AY268" s="75"/>
      <c r="AZ268" s="76"/>
      <c r="BA268" s="144" t="s">
        <v>49</v>
      </c>
      <c r="BB268" s="75"/>
      <c r="BC268" s="75"/>
      <c r="BD268" s="75"/>
      <c r="BE268" s="75"/>
      <c r="BF268" s="76"/>
      <c r="BG268" s="144" t="s">
        <v>49</v>
      </c>
      <c r="BH268" s="75"/>
      <c r="BI268" s="75"/>
      <c r="BJ268" s="76"/>
      <c r="BK268" s="145" t="s">
        <v>49</v>
      </c>
      <c r="BL268" s="75"/>
      <c r="BM268" s="75"/>
      <c r="BN268" s="75"/>
      <c r="BO268" s="75"/>
      <c r="BP268" s="75"/>
      <c r="BQ268" s="75"/>
      <c r="BR268" s="76"/>
      <c r="BS268" s="27"/>
    </row>
    <row r="269" spans="1:71" ht="21" customHeight="1" x14ac:dyDescent="0.2">
      <c r="A269" s="69"/>
      <c r="B269" s="70"/>
      <c r="C269" s="70"/>
      <c r="D269" s="70"/>
      <c r="E269" s="70"/>
      <c r="F269" s="70"/>
      <c r="G269" s="70"/>
      <c r="H269" s="71"/>
      <c r="I269" s="144"/>
      <c r="J269" s="75"/>
      <c r="K269" s="75"/>
      <c r="L269" s="75"/>
      <c r="M269" s="75"/>
      <c r="N269" s="75"/>
      <c r="O269" s="75"/>
      <c r="P269" s="75"/>
      <c r="Q269" s="76"/>
      <c r="R269" s="144"/>
      <c r="S269" s="75"/>
      <c r="T269" s="75"/>
      <c r="U269" s="75"/>
      <c r="V269" s="75"/>
      <c r="W269" s="76"/>
      <c r="X269" s="144" t="s">
        <v>49</v>
      </c>
      <c r="Y269" s="75"/>
      <c r="Z269" s="75"/>
      <c r="AA269" s="76"/>
      <c r="AB269" s="144"/>
      <c r="AC269" s="75"/>
      <c r="AD269" s="75"/>
      <c r="AE269" s="75"/>
      <c r="AF269" s="76"/>
      <c r="AG269" s="144" t="s">
        <v>49</v>
      </c>
      <c r="AH269" s="75"/>
      <c r="AI269" s="75"/>
      <c r="AJ269" s="75"/>
      <c r="AK269" s="75"/>
      <c r="AL269" s="76"/>
      <c r="AM269" s="144" t="s">
        <v>49</v>
      </c>
      <c r="AN269" s="75"/>
      <c r="AO269" s="75"/>
      <c r="AP269" s="76"/>
      <c r="AQ269" s="144" t="s">
        <v>49</v>
      </c>
      <c r="AR269" s="75"/>
      <c r="AS269" s="75"/>
      <c r="AT269" s="75"/>
      <c r="AU269" s="76"/>
      <c r="AV269" s="144" t="s">
        <v>49</v>
      </c>
      <c r="AW269" s="75"/>
      <c r="AX269" s="75"/>
      <c r="AY269" s="75"/>
      <c r="AZ269" s="76"/>
      <c r="BA269" s="144" t="s">
        <v>49</v>
      </c>
      <c r="BB269" s="75"/>
      <c r="BC269" s="75"/>
      <c r="BD269" s="75"/>
      <c r="BE269" s="75"/>
      <c r="BF269" s="76"/>
      <c r="BG269" s="144" t="s">
        <v>49</v>
      </c>
      <c r="BH269" s="75"/>
      <c r="BI269" s="75"/>
      <c r="BJ269" s="76"/>
      <c r="BK269" s="145" t="s">
        <v>49</v>
      </c>
      <c r="BL269" s="75"/>
      <c r="BM269" s="75"/>
      <c r="BN269" s="75"/>
      <c r="BO269" s="75"/>
      <c r="BP269" s="75"/>
      <c r="BQ269" s="75"/>
      <c r="BR269" s="76"/>
      <c r="BS269" s="27"/>
    </row>
    <row r="270" spans="1:71" ht="17.25" customHeight="1" x14ac:dyDescent="0.2">
      <c r="A270" s="109" t="s">
        <v>354</v>
      </c>
      <c r="B270" s="63"/>
      <c r="C270" s="63"/>
      <c r="D270" s="63"/>
      <c r="E270" s="63"/>
      <c r="F270" s="63"/>
      <c r="G270" s="63"/>
      <c r="H270" s="67"/>
      <c r="I270" s="144"/>
      <c r="J270" s="75"/>
      <c r="K270" s="75"/>
      <c r="L270" s="75"/>
      <c r="M270" s="75"/>
      <c r="N270" s="75"/>
      <c r="O270" s="75"/>
      <c r="P270" s="75"/>
      <c r="Q270" s="76"/>
      <c r="R270" s="144"/>
      <c r="S270" s="75"/>
      <c r="T270" s="75"/>
      <c r="U270" s="75"/>
      <c r="V270" s="75"/>
      <c r="W270" s="76"/>
      <c r="X270" s="144" t="s">
        <v>49</v>
      </c>
      <c r="Y270" s="75"/>
      <c r="Z270" s="75"/>
      <c r="AA270" s="76"/>
      <c r="AB270" s="144"/>
      <c r="AC270" s="75"/>
      <c r="AD270" s="75"/>
      <c r="AE270" s="75"/>
      <c r="AF270" s="76"/>
      <c r="AG270" s="144" t="s">
        <v>49</v>
      </c>
      <c r="AH270" s="75"/>
      <c r="AI270" s="75"/>
      <c r="AJ270" s="75"/>
      <c r="AK270" s="75"/>
      <c r="AL270" s="76"/>
      <c r="AM270" s="144" t="s">
        <v>49</v>
      </c>
      <c r="AN270" s="75"/>
      <c r="AO270" s="75"/>
      <c r="AP270" s="76"/>
      <c r="AQ270" s="144" t="s">
        <v>49</v>
      </c>
      <c r="AR270" s="75"/>
      <c r="AS270" s="75"/>
      <c r="AT270" s="75"/>
      <c r="AU270" s="76"/>
      <c r="AV270" s="144" t="s">
        <v>49</v>
      </c>
      <c r="AW270" s="75"/>
      <c r="AX270" s="75"/>
      <c r="AY270" s="75"/>
      <c r="AZ270" s="76"/>
      <c r="BA270" s="144" t="s">
        <v>49</v>
      </c>
      <c r="BB270" s="75"/>
      <c r="BC270" s="75"/>
      <c r="BD270" s="75"/>
      <c r="BE270" s="75"/>
      <c r="BF270" s="76"/>
      <c r="BG270" s="144" t="s">
        <v>49</v>
      </c>
      <c r="BH270" s="75"/>
      <c r="BI270" s="75"/>
      <c r="BJ270" s="76"/>
      <c r="BK270" s="145" t="s">
        <v>49</v>
      </c>
      <c r="BL270" s="75"/>
      <c r="BM270" s="75"/>
      <c r="BN270" s="75"/>
      <c r="BO270" s="75"/>
      <c r="BP270" s="75"/>
      <c r="BQ270" s="75"/>
      <c r="BR270" s="76"/>
      <c r="BS270" s="27"/>
    </row>
    <row r="271" spans="1:71" ht="17.25" customHeight="1" x14ac:dyDescent="0.2">
      <c r="A271" s="64"/>
      <c r="B271" s="65"/>
      <c r="C271" s="65"/>
      <c r="D271" s="65"/>
      <c r="E271" s="65"/>
      <c r="F271" s="65"/>
      <c r="G271" s="65"/>
      <c r="H271" s="68"/>
      <c r="I271" s="144"/>
      <c r="J271" s="75"/>
      <c r="K271" s="75"/>
      <c r="L271" s="75"/>
      <c r="M271" s="75"/>
      <c r="N271" s="75"/>
      <c r="O271" s="75"/>
      <c r="P271" s="75"/>
      <c r="Q271" s="76"/>
      <c r="R271" s="144"/>
      <c r="S271" s="75"/>
      <c r="T271" s="75"/>
      <c r="U271" s="75"/>
      <c r="V271" s="75"/>
      <c r="W271" s="76"/>
      <c r="X271" s="144" t="s">
        <v>49</v>
      </c>
      <c r="Y271" s="75"/>
      <c r="Z271" s="75"/>
      <c r="AA271" s="76"/>
      <c r="AB271" s="144"/>
      <c r="AC271" s="75"/>
      <c r="AD271" s="75"/>
      <c r="AE271" s="75"/>
      <c r="AF271" s="76"/>
      <c r="AG271" s="144" t="s">
        <v>49</v>
      </c>
      <c r="AH271" s="75"/>
      <c r="AI271" s="75"/>
      <c r="AJ271" s="75"/>
      <c r="AK271" s="75"/>
      <c r="AL271" s="76"/>
      <c r="AM271" s="144" t="s">
        <v>49</v>
      </c>
      <c r="AN271" s="75"/>
      <c r="AO271" s="75"/>
      <c r="AP271" s="76"/>
      <c r="AQ271" s="144" t="s">
        <v>49</v>
      </c>
      <c r="AR271" s="75"/>
      <c r="AS271" s="75"/>
      <c r="AT271" s="75"/>
      <c r="AU271" s="76"/>
      <c r="AV271" s="144" t="s">
        <v>49</v>
      </c>
      <c r="AW271" s="75"/>
      <c r="AX271" s="75"/>
      <c r="AY271" s="75"/>
      <c r="AZ271" s="76"/>
      <c r="BA271" s="144" t="s">
        <v>49</v>
      </c>
      <c r="BB271" s="75"/>
      <c r="BC271" s="75"/>
      <c r="BD271" s="75"/>
      <c r="BE271" s="75"/>
      <c r="BF271" s="76"/>
      <c r="BG271" s="144" t="s">
        <v>49</v>
      </c>
      <c r="BH271" s="75"/>
      <c r="BI271" s="75"/>
      <c r="BJ271" s="76"/>
      <c r="BK271" s="145" t="s">
        <v>49</v>
      </c>
      <c r="BL271" s="75"/>
      <c r="BM271" s="75"/>
      <c r="BN271" s="75"/>
      <c r="BO271" s="75"/>
      <c r="BP271" s="75"/>
      <c r="BQ271" s="75"/>
      <c r="BR271" s="76"/>
      <c r="BS271" s="27"/>
    </row>
    <row r="272" spans="1:71" ht="27.75" customHeight="1" x14ac:dyDescent="0.2">
      <c r="A272" s="69"/>
      <c r="B272" s="70"/>
      <c r="C272" s="70"/>
      <c r="D272" s="70"/>
      <c r="E272" s="70"/>
      <c r="F272" s="70"/>
      <c r="G272" s="70"/>
      <c r="H272" s="71"/>
      <c r="I272" s="144"/>
      <c r="J272" s="75"/>
      <c r="K272" s="75"/>
      <c r="L272" s="75"/>
      <c r="M272" s="75"/>
      <c r="N272" s="75"/>
      <c r="O272" s="75"/>
      <c r="P272" s="75"/>
      <c r="Q272" s="76"/>
      <c r="R272" s="144"/>
      <c r="S272" s="75"/>
      <c r="T272" s="75"/>
      <c r="U272" s="75"/>
      <c r="V272" s="75"/>
      <c r="W272" s="76"/>
      <c r="X272" s="144" t="s">
        <v>49</v>
      </c>
      <c r="Y272" s="75"/>
      <c r="Z272" s="75"/>
      <c r="AA272" s="76"/>
      <c r="AB272" s="144"/>
      <c r="AC272" s="75"/>
      <c r="AD272" s="75"/>
      <c r="AE272" s="75"/>
      <c r="AF272" s="76"/>
      <c r="AG272" s="144" t="s">
        <v>49</v>
      </c>
      <c r="AH272" s="75"/>
      <c r="AI272" s="75"/>
      <c r="AJ272" s="75"/>
      <c r="AK272" s="75"/>
      <c r="AL272" s="76"/>
      <c r="AM272" s="144" t="s">
        <v>49</v>
      </c>
      <c r="AN272" s="75"/>
      <c r="AO272" s="75"/>
      <c r="AP272" s="76"/>
      <c r="AQ272" s="144" t="s">
        <v>49</v>
      </c>
      <c r="AR272" s="75"/>
      <c r="AS272" s="75"/>
      <c r="AT272" s="75"/>
      <c r="AU272" s="76"/>
      <c r="AV272" s="144" t="s">
        <v>49</v>
      </c>
      <c r="AW272" s="75"/>
      <c r="AX272" s="75"/>
      <c r="AY272" s="75"/>
      <c r="AZ272" s="76"/>
      <c r="BA272" s="144" t="s">
        <v>49</v>
      </c>
      <c r="BB272" s="75"/>
      <c r="BC272" s="75"/>
      <c r="BD272" s="75"/>
      <c r="BE272" s="75"/>
      <c r="BF272" s="76"/>
      <c r="BG272" s="144" t="s">
        <v>49</v>
      </c>
      <c r="BH272" s="75"/>
      <c r="BI272" s="75"/>
      <c r="BJ272" s="76"/>
      <c r="BK272" s="145" t="s">
        <v>49</v>
      </c>
      <c r="BL272" s="75"/>
      <c r="BM272" s="75"/>
      <c r="BN272" s="75"/>
      <c r="BO272" s="75"/>
      <c r="BP272" s="75"/>
      <c r="BQ272" s="75"/>
      <c r="BR272" s="76"/>
      <c r="BS272" s="27"/>
    </row>
    <row r="273" spans="1:71" ht="31.5" customHeight="1" x14ac:dyDescent="0.2">
      <c r="A273" s="142" t="s">
        <v>356</v>
      </c>
      <c r="B273" s="63"/>
      <c r="C273" s="63"/>
      <c r="D273" s="63"/>
      <c r="E273" s="63"/>
      <c r="F273" s="63"/>
      <c r="G273" s="63"/>
      <c r="H273" s="67"/>
      <c r="I273" s="144"/>
      <c r="J273" s="75"/>
      <c r="K273" s="75"/>
      <c r="L273" s="75"/>
      <c r="M273" s="75"/>
      <c r="N273" s="75"/>
      <c r="O273" s="75"/>
      <c r="P273" s="75"/>
      <c r="Q273" s="76"/>
      <c r="R273" s="144"/>
      <c r="S273" s="75"/>
      <c r="T273" s="75"/>
      <c r="U273" s="75"/>
      <c r="V273" s="75"/>
      <c r="W273" s="76"/>
      <c r="X273" s="144" t="s">
        <v>49</v>
      </c>
      <c r="Y273" s="75"/>
      <c r="Z273" s="75"/>
      <c r="AA273" s="76"/>
      <c r="AB273" s="144"/>
      <c r="AC273" s="75"/>
      <c r="AD273" s="75"/>
      <c r="AE273" s="75"/>
      <c r="AF273" s="76"/>
      <c r="AG273" s="144" t="s">
        <v>49</v>
      </c>
      <c r="AH273" s="75"/>
      <c r="AI273" s="75"/>
      <c r="AJ273" s="75"/>
      <c r="AK273" s="75"/>
      <c r="AL273" s="76"/>
      <c r="AM273" s="144" t="s">
        <v>49</v>
      </c>
      <c r="AN273" s="75"/>
      <c r="AO273" s="75"/>
      <c r="AP273" s="76"/>
      <c r="AQ273" s="144" t="s">
        <v>49</v>
      </c>
      <c r="AR273" s="75"/>
      <c r="AS273" s="75"/>
      <c r="AT273" s="75"/>
      <c r="AU273" s="76"/>
      <c r="AV273" s="144" t="s">
        <v>49</v>
      </c>
      <c r="AW273" s="75"/>
      <c r="AX273" s="75"/>
      <c r="AY273" s="75"/>
      <c r="AZ273" s="76"/>
      <c r="BA273" s="144" t="s">
        <v>49</v>
      </c>
      <c r="BB273" s="75"/>
      <c r="BC273" s="75"/>
      <c r="BD273" s="75"/>
      <c r="BE273" s="75"/>
      <c r="BF273" s="76"/>
      <c r="BG273" s="144" t="s">
        <v>49</v>
      </c>
      <c r="BH273" s="75"/>
      <c r="BI273" s="75"/>
      <c r="BJ273" s="76"/>
      <c r="BK273" s="145" t="s">
        <v>49</v>
      </c>
      <c r="BL273" s="75"/>
      <c r="BM273" s="75"/>
      <c r="BN273" s="75"/>
      <c r="BO273" s="75"/>
      <c r="BP273" s="75"/>
      <c r="BQ273" s="75"/>
      <c r="BR273" s="76"/>
      <c r="BS273" s="27"/>
    </row>
    <row r="274" spans="1:71" ht="30.75" customHeight="1" x14ac:dyDescent="0.2">
      <c r="A274" s="64"/>
      <c r="B274" s="65"/>
      <c r="C274" s="65"/>
      <c r="D274" s="65"/>
      <c r="E274" s="65"/>
      <c r="F274" s="65"/>
      <c r="G274" s="65"/>
      <c r="H274" s="68"/>
      <c r="I274" s="144"/>
      <c r="J274" s="75"/>
      <c r="K274" s="75"/>
      <c r="L274" s="75"/>
      <c r="M274" s="75"/>
      <c r="N274" s="75"/>
      <c r="O274" s="75"/>
      <c r="P274" s="75"/>
      <c r="Q274" s="76"/>
      <c r="R274" s="144"/>
      <c r="S274" s="75"/>
      <c r="T274" s="75"/>
      <c r="U274" s="75"/>
      <c r="V274" s="75"/>
      <c r="W274" s="76"/>
      <c r="X274" s="144" t="s">
        <v>49</v>
      </c>
      <c r="Y274" s="75"/>
      <c r="Z274" s="75"/>
      <c r="AA274" s="76"/>
      <c r="AB274" s="144"/>
      <c r="AC274" s="75"/>
      <c r="AD274" s="75"/>
      <c r="AE274" s="75"/>
      <c r="AF274" s="76"/>
      <c r="AG274" s="144" t="s">
        <v>49</v>
      </c>
      <c r="AH274" s="75"/>
      <c r="AI274" s="75"/>
      <c r="AJ274" s="75"/>
      <c r="AK274" s="75"/>
      <c r="AL274" s="76"/>
      <c r="AM274" s="144" t="s">
        <v>49</v>
      </c>
      <c r="AN274" s="75"/>
      <c r="AO274" s="75"/>
      <c r="AP274" s="76"/>
      <c r="AQ274" s="144" t="s">
        <v>49</v>
      </c>
      <c r="AR274" s="75"/>
      <c r="AS274" s="75"/>
      <c r="AT274" s="75"/>
      <c r="AU274" s="76"/>
      <c r="AV274" s="144" t="s">
        <v>49</v>
      </c>
      <c r="AW274" s="75"/>
      <c r="AX274" s="75"/>
      <c r="AY274" s="75"/>
      <c r="AZ274" s="76"/>
      <c r="BA274" s="144" t="s">
        <v>49</v>
      </c>
      <c r="BB274" s="75"/>
      <c r="BC274" s="75"/>
      <c r="BD274" s="75"/>
      <c r="BE274" s="75"/>
      <c r="BF274" s="76"/>
      <c r="BG274" s="144" t="s">
        <v>49</v>
      </c>
      <c r="BH274" s="75"/>
      <c r="BI274" s="75"/>
      <c r="BJ274" s="76"/>
      <c r="BK274" s="145" t="s">
        <v>49</v>
      </c>
      <c r="BL274" s="75"/>
      <c r="BM274" s="75"/>
      <c r="BN274" s="75"/>
      <c r="BO274" s="75"/>
      <c r="BP274" s="75"/>
      <c r="BQ274" s="75"/>
      <c r="BR274" s="76"/>
      <c r="BS274" s="27"/>
    </row>
    <row r="275" spans="1:71" ht="11.25" customHeight="1" x14ac:dyDescent="0.2">
      <c r="A275" s="69"/>
      <c r="B275" s="70"/>
      <c r="C275" s="70"/>
      <c r="D275" s="70"/>
      <c r="E275" s="70"/>
      <c r="F275" s="70"/>
      <c r="G275" s="70"/>
      <c r="H275" s="71"/>
      <c r="I275" s="144"/>
      <c r="J275" s="75"/>
      <c r="K275" s="75"/>
      <c r="L275" s="75"/>
      <c r="M275" s="75"/>
      <c r="N275" s="75"/>
      <c r="O275" s="75"/>
      <c r="P275" s="75"/>
      <c r="Q275" s="76"/>
      <c r="R275" s="144"/>
      <c r="S275" s="75"/>
      <c r="T275" s="75"/>
      <c r="U275" s="75"/>
      <c r="V275" s="75"/>
      <c r="W275" s="76"/>
      <c r="X275" s="144" t="s">
        <v>49</v>
      </c>
      <c r="Y275" s="75"/>
      <c r="Z275" s="75"/>
      <c r="AA275" s="76"/>
      <c r="AB275" s="144"/>
      <c r="AC275" s="75"/>
      <c r="AD275" s="75"/>
      <c r="AE275" s="75"/>
      <c r="AF275" s="76"/>
      <c r="AG275" s="144" t="s">
        <v>49</v>
      </c>
      <c r="AH275" s="75"/>
      <c r="AI275" s="75"/>
      <c r="AJ275" s="75"/>
      <c r="AK275" s="75"/>
      <c r="AL275" s="76"/>
      <c r="AM275" s="144" t="s">
        <v>49</v>
      </c>
      <c r="AN275" s="75"/>
      <c r="AO275" s="75"/>
      <c r="AP275" s="76"/>
      <c r="AQ275" s="144" t="s">
        <v>49</v>
      </c>
      <c r="AR275" s="75"/>
      <c r="AS275" s="75"/>
      <c r="AT275" s="75"/>
      <c r="AU275" s="76"/>
      <c r="AV275" s="144" t="s">
        <v>49</v>
      </c>
      <c r="AW275" s="75"/>
      <c r="AX275" s="75"/>
      <c r="AY275" s="75"/>
      <c r="AZ275" s="76"/>
      <c r="BA275" s="144" t="s">
        <v>49</v>
      </c>
      <c r="BB275" s="75"/>
      <c r="BC275" s="75"/>
      <c r="BD275" s="75"/>
      <c r="BE275" s="75"/>
      <c r="BF275" s="76"/>
      <c r="BG275" s="144" t="s">
        <v>49</v>
      </c>
      <c r="BH275" s="75"/>
      <c r="BI275" s="75"/>
      <c r="BJ275" s="76"/>
      <c r="BK275" s="145" t="s">
        <v>49</v>
      </c>
      <c r="BL275" s="75"/>
      <c r="BM275" s="75"/>
      <c r="BN275" s="75"/>
      <c r="BO275" s="75"/>
      <c r="BP275" s="75"/>
      <c r="BQ275" s="75"/>
      <c r="BR275" s="76"/>
      <c r="BS275" s="27"/>
    </row>
    <row r="276" spans="1:71" ht="14.25" customHeight="1" x14ac:dyDescent="0.2">
      <c r="A276" s="102" t="s">
        <v>327</v>
      </c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7"/>
      <c r="AG276" s="107"/>
      <c r="AH276" s="63"/>
      <c r="AI276" s="63"/>
      <c r="AJ276" s="63"/>
      <c r="AK276" s="63"/>
      <c r="AL276" s="67"/>
      <c r="AM276" s="107"/>
      <c r="AN276" s="63"/>
      <c r="AO276" s="63"/>
      <c r="AP276" s="67"/>
      <c r="AQ276" s="107"/>
      <c r="AR276" s="63"/>
      <c r="AS276" s="63"/>
      <c r="AT276" s="63"/>
      <c r="AU276" s="67"/>
      <c r="AV276" s="107"/>
      <c r="AW276" s="63"/>
      <c r="AX276" s="63"/>
      <c r="AY276" s="63"/>
      <c r="AZ276" s="67"/>
      <c r="BA276" s="107"/>
      <c r="BB276" s="63"/>
      <c r="BC276" s="63"/>
      <c r="BD276" s="63"/>
      <c r="BE276" s="63"/>
      <c r="BF276" s="67"/>
      <c r="BG276" s="107"/>
      <c r="BH276" s="63"/>
      <c r="BI276" s="63"/>
      <c r="BJ276" s="67"/>
      <c r="BK276" s="148">
        <v>0</v>
      </c>
      <c r="BL276" s="63"/>
      <c r="BM276" s="63"/>
      <c r="BN276" s="63"/>
      <c r="BO276" s="63"/>
      <c r="BP276" s="63"/>
      <c r="BQ276" s="63"/>
      <c r="BR276" s="67"/>
      <c r="BS276" s="1"/>
    </row>
    <row r="277" spans="1:71" ht="11.25" hidden="1" customHeight="1" x14ac:dyDescent="0.2">
      <c r="A277" s="69"/>
      <c r="B277" s="70"/>
      <c r="C277" s="70"/>
      <c r="D277" s="70"/>
      <c r="E277" s="70"/>
      <c r="F277" s="70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1"/>
      <c r="AG277" s="69"/>
      <c r="AH277" s="70"/>
      <c r="AI277" s="70"/>
      <c r="AJ277" s="70"/>
      <c r="AK277" s="70"/>
      <c r="AL277" s="71"/>
      <c r="AM277" s="69"/>
      <c r="AN277" s="70"/>
      <c r="AO277" s="70"/>
      <c r="AP277" s="71"/>
      <c r="AQ277" s="69"/>
      <c r="AR277" s="70"/>
      <c r="AS277" s="70"/>
      <c r="AT277" s="70"/>
      <c r="AU277" s="71"/>
      <c r="AV277" s="69"/>
      <c r="AW277" s="70"/>
      <c r="AX277" s="70"/>
      <c r="AY277" s="70"/>
      <c r="AZ277" s="71"/>
      <c r="BA277" s="69"/>
      <c r="BB277" s="70"/>
      <c r="BC277" s="70"/>
      <c r="BD277" s="70"/>
      <c r="BE277" s="70"/>
      <c r="BF277" s="71"/>
      <c r="BG277" s="69"/>
      <c r="BH277" s="70"/>
      <c r="BI277" s="70"/>
      <c r="BJ277" s="71"/>
      <c r="BK277" s="69"/>
      <c r="BL277" s="70"/>
      <c r="BM277" s="70"/>
      <c r="BN277" s="70"/>
      <c r="BO277" s="70"/>
      <c r="BP277" s="70"/>
      <c r="BQ277" s="70"/>
      <c r="BR277" s="71"/>
      <c r="BS277" s="1"/>
    </row>
    <row r="278" spans="1:71" ht="11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</row>
    <row r="279" spans="1:71" ht="15" customHeight="1" x14ac:dyDescent="0.2">
      <c r="A279" s="162" t="s">
        <v>378</v>
      </c>
      <c r="B279" s="65"/>
      <c r="C279" s="65"/>
      <c r="D279" s="65"/>
      <c r="E279" s="65"/>
      <c r="F279" s="65"/>
      <c r="G279" s="65"/>
      <c r="H279" s="65"/>
      <c r="I279" s="65"/>
      <c r="J279" s="65"/>
      <c r="K279" s="65"/>
      <c r="L279" s="65"/>
      <c r="M279" s="65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65"/>
      <c r="Z279" s="65"/>
      <c r="AA279" s="65"/>
      <c r="AB279" s="65"/>
      <c r="AC279" s="65"/>
      <c r="AD279" s="65"/>
      <c r="AE279" s="65"/>
      <c r="AF279" s="65"/>
      <c r="AG279" s="65"/>
      <c r="AH279" s="65"/>
      <c r="AI279" s="65"/>
      <c r="AJ279" s="65"/>
      <c r="AK279" s="65"/>
      <c r="AL279" s="65"/>
      <c r="AM279" s="65"/>
      <c r="AN279" s="65"/>
      <c r="AO279" s="65"/>
      <c r="AP279" s="65"/>
      <c r="AQ279" s="65"/>
      <c r="AR279" s="65"/>
      <c r="AS279" s="65"/>
      <c r="AT279" s="65"/>
      <c r="AU279" s="65"/>
      <c r="AV279" s="65"/>
      <c r="AW279" s="65"/>
      <c r="AX279" s="65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</row>
    <row r="280" spans="1:71" ht="11.25" customHeight="1" x14ac:dyDescent="0.2">
      <c r="A280" s="142" t="s">
        <v>311</v>
      </c>
      <c r="B280" s="63"/>
      <c r="C280" s="63"/>
      <c r="D280" s="63"/>
      <c r="E280" s="63"/>
      <c r="F280" s="63"/>
      <c r="G280" s="63"/>
      <c r="H280" s="67"/>
      <c r="I280" s="142" t="s">
        <v>415</v>
      </c>
      <c r="J280" s="63"/>
      <c r="K280" s="63"/>
      <c r="L280" s="63"/>
      <c r="M280" s="63"/>
      <c r="N280" s="63"/>
      <c r="O280" s="63"/>
      <c r="P280" s="63"/>
      <c r="Q280" s="67"/>
      <c r="R280" s="136" t="s">
        <v>416</v>
      </c>
      <c r="S280" s="63"/>
      <c r="T280" s="63"/>
      <c r="U280" s="63"/>
      <c r="V280" s="63"/>
      <c r="W280" s="63"/>
      <c r="X280" s="136" t="s">
        <v>372</v>
      </c>
      <c r="Y280" s="63"/>
      <c r="Z280" s="63"/>
      <c r="AA280" s="67"/>
      <c r="AB280" s="142" t="s">
        <v>417</v>
      </c>
      <c r="AC280" s="63"/>
      <c r="AD280" s="63"/>
      <c r="AE280" s="63"/>
      <c r="AF280" s="67"/>
      <c r="AG280" s="142" t="s">
        <v>397</v>
      </c>
      <c r="AH280" s="63"/>
      <c r="AI280" s="63"/>
      <c r="AJ280" s="63"/>
      <c r="AK280" s="63"/>
      <c r="AL280" s="67"/>
      <c r="AM280" s="142" t="s">
        <v>374</v>
      </c>
      <c r="AN280" s="63"/>
      <c r="AO280" s="63"/>
      <c r="AP280" s="67"/>
      <c r="AQ280" s="142" t="s">
        <v>380</v>
      </c>
      <c r="AR280" s="63"/>
      <c r="AS280" s="63"/>
      <c r="AT280" s="63"/>
      <c r="AU280" s="67"/>
      <c r="AV280" s="142" t="s">
        <v>401</v>
      </c>
      <c r="AW280" s="63"/>
      <c r="AX280" s="63"/>
      <c r="AY280" s="63"/>
      <c r="AZ280" s="63"/>
      <c r="BA280" s="142" t="s">
        <v>402</v>
      </c>
      <c r="BB280" s="63"/>
      <c r="BC280" s="63"/>
      <c r="BD280" s="63"/>
      <c r="BE280" s="63"/>
      <c r="BF280" s="67"/>
      <c r="BG280" s="143" t="s">
        <v>320</v>
      </c>
      <c r="BH280" s="63"/>
      <c r="BI280" s="63"/>
      <c r="BJ280" s="67"/>
      <c r="BK280" s="143" t="s">
        <v>321</v>
      </c>
      <c r="BL280" s="63"/>
      <c r="BM280" s="63"/>
      <c r="BN280" s="63"/>
      <c r="BO280" s="63"/>
      <c r="BP280" s="63"/>
      <c r="BQ280" s="63"/>
      <c r="BR280" s="67"/>
      <c r="BS280" s="27"/>
    </row>
    <row r="281" spans="1:71" ht="11.25" customHeight="1" x14ac:dyDescent="0.2">
      <c r="A281" s="64"/>
      <c r="B281" s="65"/>
      <c r="C281" s="65"/>
      <c r="D281" s="65"/>
      <c r="E281" s="65"/>
      <c r="F281" s="65"/>
      <c r="G281" s="65"/>
      <c r="H281" s="68"/>
      <c r="I281" s="64"/>
      <c r="J281" s="65"/>
      <c r="K281" s="65"/>
      <c r="L281" s="65"/>
      <c r="M281" s="65"/>
      <c r="N281" s="65"/>
      <c r="O281" s="65"/>
      <c r="P281" s="65"/>
      <c r="Q281" s="68"/>
      <c r="R281" s="64"/>
      <c r="S281" s="65"/>
      <c r="T281" s="65"/>
      <c r="U281" s="65"/>
      <c r="V281" s="65"/>
      <c r="W281" s="65"/>
      <c r="X281" s="64"/>
      <c r="Y281" s="65"/>
      <c r="Z281" s="65"/>
      <c r="AA281" s="68"/>
      <c r="AB281" s="64"/>
      <c r="AC281" s="65"/>
      <c r="AD281" s="65"/>
      <c r="AE281" s="65"/>
      <c r="AF281" s="68"/>
      <c r="AG281" s="64"/>
      <c r="AH281" s="65"/>
      <c r="AI281" s="65"/>
      <c r="AJ281" s="65"/>
      <c r="AK281" s="65"/>
      <c r="AL281" s="68"/>
      <c r="AM281" s="64"/>
      <c r="AN281" s="65"/>
      <c r="AO281" s="65"/>
      <c r="AP281" s="68"/>
      <c r="AQ281" s="64"/>
      <c r="AR281" s="65"/>
      <c r="AS281" s="65"/>
      <c r="AT281" s="65"/>
      <c r="AU281" s="68"/>
      <c r="AV281" s="64"/>
      <c r="AW281" s="65"/>
      <c r="AX281" s="65"/>
      <c r="AY281" s="65"/>
      <c r="AZ281" s="65"/>
      <c r="BA281" s="64"/>
      <c r="BB281" s="65"/>
      <c r="BC281" s="65"/>
      <c r="BD281" s="65"/>
      <c r="BE281" s="65"/>
      <c r="BF281" s="68"/>
      <c r="BG281" s="65"/>
      <c r="BH281" s="65"/>
      <c r="BI281" s="65"/>
      <c r="BJ281" s="68"/>
      <c r="BK281" s="65"/>
      <c r="BL281" s="65"/>
      <c r="BM281" s="65"/>
      <c r="BN281" s="65"/>
      <c r="BO281" s="65"/>
      <c r="BP281" s="65"/>
      <c r="BQ281" s="65"/>
      <c r="BR281" s="68"/>
      <c r="BS281" s="27"/>
    </row>
    <row r="282" spans="1:71" ht="11.25" customHeight="1" x14ac:dyDescent="0.2">
      <c r="A282" s="64"/>
      <c r="B282" s="65"/>
      <c r="C282" s="65"/>
      <c r="D282" s="65"/>
      <c r="E282" s="65"/>
      <c r="F282" s="65"/>
      <c r="G282" s="65"/>
      <c r="H282" s="68"/>
      <c r="I282" s="64"/>
      <c r="J282" s="65"/>
      <c r="K282" s="65"/>
      <c r="L282" s="65"/>
      <c r="M282" s="65"/>
      <c r="N282" s="65"/>
      <c r="O282" s="65"/>
      <c r="P282" s="65"/>
      <c r="Q282" s="68"/>
      <c r="R282" s="64"/>
      <c r="S282" s="65"/>
      <c r="T282" s="65"/>
      <c r="U282" s="65"/>
      <c r="V282" s="65"/>
      <c r="W282" s="65"/>
      <c r="X282" s="64"/>
      <c r="Y282" s="65"/>
      <c r="Z282" s="65"/>
      <c r="AA282" s="68"/>
      <c r="AB282" s="64"/>
      <c r="AC282" s="65"/>
      <c r="AD282" s="65"/>
      <c r="AE282" s="65"/>
      <c r="AF282" s="68"/>
      <c r="AG282" s="64"/>
      <c r="AH282" s="65"/>
      <c r="AI282" s="65"/>
      <c r="AJ282" s="65"/>
      <c r="AK282" s="65"/>
      <c r="AL282" s="68"/>
      <c r="AM282" s="64"/>
      <c r="AN282" s="65"/>
      <c r="AO282" s="65"/>
      <c r="AP282" s="68"/>
      <c r="AQ282" s="64"/>
      <c r="AR282" s="65"/>
      <c r="AS282" s="65"/>
      <c r="AT282" s="65"/>
      <c r="AU282" s="68"/>
      <c r="AV282" s="64"/>
      <c r="AW282" s="65"/>
      <c r="AX282" s="65"/>
      <c r="AY282" s="65"/>
      <c r="AZ282" s="65"/>
      <c r="BA282" s="64"/>
      <c r="BB282" s="65"/>
      <c r="BC282" s="65"/>
      <c r="BD282" s="65"/>
      <c r="BE282" s="65"/>
      <c r="BF282" s="68"/>
      <c r="BG282" s="65"/>
      <c r="BH282" s="65"/>
      <c r="BI282" s="65"/>
      <c r="BJ282" s="68"/>
      <c r="BK282" s="65"/>
      <c r="BL282" s="65"/>
      <c r="BM282" s="65"/>
      <c r="BN282" s="65"/>
      <c r="BO282" s="65"/>
      <c r="BP282" s="65"/>
      <c r="BQ282" s="65"/>
      <c r="BR282" s="68"/>
      <c r="BS282" s="27"/>
    </row>
    <row r="283" spans="1:71" ht="11.25" customHeight="1" x14ac:dyDescent="0.2">
      <c r="A283" s="64"/>
      <c r="B283" s="65"/>
      <c r="C283" s="65"/>
      <c r="D283" s="65"/>
      <c r="E283" s="65"/>
      <c r="F283" s="65"/>
      <c r="G283" s="65"/>
      <c r="H283" s="68"/>
      <c r="I283" s="64"/>
      <c r="J283" s="65"/>
      <c r="K283" s="65"/>
      <c r="L283" s="65"/>
      <c r="M283" s="65"/>
      <c r="N283" s="65"/>
      <c r="O283" s="65"/>
      <c r="P283" s="65"/>
      <c r="Q283" s="68"/>
      <c r="R283" s="64"/>
      <c r="S283" s="65"/>
      <c r="T283" s="65"/>
      <c r="U283" s="65"/>
      <c r="V283" s="65"/>
      <c r="W283" s="65"/>
      <c r="X283" s="64"/>
      <c r="Y283" s="65"/>
      <c r="Z283" s="65"/>
      <c r="AA283" s="68"/>
      <c r="AB283" s="64"/>
      <c r="AC283" s="65"/>
      <c r="AD283" s="65"/>
      <c r="AE283" s="65"/>
      <c r="AF283" s="68"/>
      <c r="AG283" s="64"/>
      <c r="AH283" s="65"/>
      <c r="AI283" s="65"/>
      <c r="AJ283" s="65"/>
      <c r="AK283" s="65"/>
      <c r="AL283" s="68"/>
      <c r="AM283" s="64"/>
      <c r="AN283" s="65"/>
      <c r="AO283" s="65"/>
      <c r="AP283" s="68"/>
      <c r="AQ283" s="64"/>
      <c r="AR283" s="65"/>
      <c r="AS283" s="65"/>
      <c r="AT283" s="65"/>
      <c r="AU283" s="68"/>
      <c r="AV283" s="64"/>
      <c r="AW283" s="65"/>
      <c r="AX283" s="65"/>
      <c r="AY283" s="65"/>
      <c r="AZ283" s="65"/>
      <c r="BA283" s="64"/>
      <c r="BB283" s="65"/>
      <c r="BC283" s="65"/>
      <c r="BD283" s="65"/>
      <c r="BE283" s="65"/>
      <c r="BF283" s="68"/>
      <c r="BG283" s="65"/>
      <c r="BH283" s="65"/>
      <c r="BI283" s="65"/>
      <c r="BJ283" s="68"/>
      <c r="BK283" s="65"/>
      <c r="BL283" s="65"/>
      <c r="BM283" s="65"/>
      <c r="BN283" s="65"/>
      <c r="BO283" s="65"/>
      <c r="BP283" s="65"/>
      <c r="BQ283" s="65"/>
      <c r="BR283" s="68"/>
      <c r="BS283" s="27"/>
    </row>
    <row r="284" spans="1:71" ht="11.25" customHeight="1" x14ac:dyDescent="0.2">
      <c r="A284" s="64"/>
      <c r="B284" s="65"/>
      <c r="C284" s="65"/>
      <c r="D284" s="65"/>
      <c r="E284" s="65"/>
      <c r="F284" s="65"/>
      <c r="G284" s="65"/>
      <c r="H284" s="68"/>
      <c r="I284" s="64"/>
      <c r="J284" s="65"/>
      <c r="K284" s="65"/>
      <c r="L284" s="65"/>
      <c r="M284" s="65"/>
      <c r="N284" s="65"/>
      <c r="O284" s="65"/>
      <c r="P284" s="65"/>
      <c r="Q284" s="68"/>
      <c r="R284" s="64"/>
      <c r="S284" s="65"/>
      <c r="T284" s="65"/>
      <c r="U284" s="65"/>
      <c r="V284" s="65"/>
      <c r="W284" s="65"/>
      <c r="X284" s="64"/>
      <c r="Y284" s="65"/>
      <c r="Z284" s="65"/>
      <c r="AA284" s="68"/>
      <c r="AB284" s="64"/>
      <c r="AC284" s="65"/>
      <c r="AD284" s="65"/>
      <c r="AE284" s="65"/>
      <c r="AF284" s="68"/>
      <c r="AG284" s="64"/>
      <c r="AH284" s="65"/>
      <c r="AI284" s="65"/>
      <c r="AJ284" s="65"/>
      <c r="AK284" s="65"/>
      <c r="AL284" s="68"/>
      <c r="AM284" s="64"/>
      <c r="AN284" s="65"/>
      <c r="AO284" s="65"/>
      <c r="AP284" s="68"/>
      <c r="AQ284" s="64"/>
      <c r="AR284" s="65"/>
      <c r="AS284" s="65"/>
      <c r="AT284" s="65"/>
      <c r="AU284" s="68"/>
      <c r="AV284" s="64"/>
      <c r="AW284" s="65"/>
      <c r="AX284" s="65"/>
      <c r="AY284" s="65"/>
      <c r="AZ284" s="65"/>
      <c r="BA284" s="64"/>
      <c r="BB284" s="65"/>
      <c r="BC284" s="65"/>
      <c r="BD284" s="65"/>
      <c r="BE284" s="65"/>
      <c r="BF284" s="68"/>
      <c r="BG284" s="65"/>
      <c r="BH284" s="65"/>
      <c r="BI284" s="65"/>
      <c r="BJ284" s="68"/>
      <c r="BK284" s="65"/>
      <c r="BL284" s="65"/>
      <c r="BM284" s="65"/>
      <c r="BN284" s="65"/>
      <c r="BO284" s="65"/>
      <c r="BP284" s="65"/>
      <c r="BQ284" s="65"/>
      <c r="BR284" s="68"/>
      <c r="BS284" s="27"/>
    </row>
    <row r="285" spans="1:71" ht="11.25" customHeight="1" x14ac:dyDescent="0.2">
      <c r="A285" s="69"/>
      <c r="B285" s="70"/>
      <c r="C285" s="70"/>
      <c r="D285" s="70"/>
      <c r="E285" s="70"/>
      <c r="F285" s="70"/>
      <c r="G285" s="70"/>
      <c r="H285" s="71"/>
      <c r="I285" s="69"/>
      <c r="J285" s="70"/>
      <c r="K285" s="70"/>
      <c r="L285" s="70"/>
      <c r="M285" s="70"/>
      <c r="N285" s="70"/>
      <c r="O285" s="70"/>
      <c r="P285" s="70"/>
      <c r="Q285" s="71"/>
      <c r="R285" s="69"/>
      <c r="S285" s="70"/>
      <c r="T285" s="70"/>
      <c r="U285" s="70"/>
      <c r="V285" s="70"/>
      <c r="W285" s="70"/>
      <c r="X285" s="69"/>
      <c r="Y285" s="70"/>
      <c r="Z285" s="70"/>
      <c r="AA285" s="71"/>
      <c r="AB285" s="69"/>
      <c r="AC285" s="70"/>
      <c r="AD285" s="70"/>
      <c r="AE285" s="70"/>
      <c r="AF285" s="71"/>
      <c r="AG285" s="69"/>
      <c r="AH285" s="70"/>
      <c r="AI285" s="70"/>
      <c r="AJ285" s="70"/>
      <c r="AK285" s="70"/>
      <c r="AL285" s="71"/>
      <c r="AM285" s="69"/>
      <c r="AN285" s="70"/>
      <c r="AO285" s="70"/>
      <c r="AP285" s="71"/>
      <c r="AQ285" s="69"/>
      <c r="AR285" s="70"/>
      <c r="AS285" s="70"/>
      <c r="AT285" s="70"/>
      <c r="AU285" s="71"/>
      <c r="AV285" s="69"/>
      <c r="AW285" s="70"/>
      <c r="AX285" s="70"/>
      <c r="AY285" s="70"/>
      <c r="AZ285" s="70"/>
      <c r="BA285" s="69"/>
      <c r="BB285" s="70"/>
      <c r="BC285" s="70"/>
      <c r="BD285" s="70"/>
      <c r="BE285" s="70"/>
      <c r="BF285" s="71"/>
      <c r="BG285" s="70"/>
      <c r="BH285" s="70"/>
      <c r="BI285" s="70"/>
      <c r="BJ285" s="71"/>
      <c r="BK285" s="70"/>
      <c r="BL285" s="70"/>
      <c r="BM285" s="70"/>
      <c r="BN285" s="70"/>
      <c r="BO285" s="70"/>
      <c r="BP285" s="70"/>
      <c r="BQ285" s="70"/>
      <c r="BR285" s="71"/>
      <c r="BS285" s="27"/>
    </row>
    <row r="286" spans="1:71" ht="11.25" customHeight="1" x14ac:dyDescent="0.2">
      <c r="A286" s="106">
        <v>1</v>
      </c>
      <c r="B286" s="75"/>
      <c r="C286" s="75"/>
      <c r="D286" s="75"/>
      <c r="E286" s="75"/>
      <c r="F286" s="75"/>
      <c r="G286" s="75"/>
      <c r="H286" s="76"/>
      <c r="I286" s="106">
        <v>2</v>
      </c>
      <c r="J286" s="75"/>
      <c r="K286" s="75"/>
      <c r="L286" s="75"/>
      <c r="M286" s="75"/>
      <c r="N286" s="75"/>
      <c r="O286" s="75"/>
      <c r="P286" s="75"/>
      <c r="Q286" s="76"/>
      <c r="R286" s="106">
        <v>3</v>
      </c>
      <c r="S286" s="75"/>
      <c r="T286" s="75"/>
      <c r="U286" s="75"/>
      <c r="V286" s="75"/>
      <c r="W286" s="75"/>
      <c r="X286" s="106">
        <v>4</v>
      </c>
      <c r="Y286" s="75"/>
      <c r="Z286" s="75"/>
      <c r="AA286" s="76"/>
      <c r="AB286" s="106">
        <v>5</v>
      </c>
      <c r="AC286" s="75"/>
      <c r="AD286" s="75"/>
      <c r="AE286" s="75"/>
      <c r="AF286" s="75"/>
      <c r="AG286" s="106">
        <v>6</v>
      </c>
      <c r="AH286" s="75"/>
      <c r="AI286" s="75"/>
      <c r="AJ286" s="75"/>
      <c r="AK286" s="75"/>
      <c r="AL286" s="76"/>
      <c r="AM286" s="106">
        <v>7</v>
      </c>
      <c r="AN286" s="75"/>
      <c r="AO286" s="75"/>
      <c r="AP286" s="76"/>
      <c r="AQ286" s="106">
        <v>8</v>
      </c>
      <c r="AR286" s="75"/>
      <c r="AS286" s="75"/>
      <c r="AT286" s="75"/>
      <c r="AU286" s="75"/>
      <c r="AV286" s="106">
        <v>9</v>
      </c>
      <c r="AW286" s="75"/>
      <c r="AX286" s="75"/>
      <c r="AY286" s="75"/>
      <c r="AZ286" s="75"/>
      <c r="BA286" s="106">
        <v>10</v>
      </c>
      <c r="BB286" s="75"/>
      <c r="BC286" s="75"/>
      <c r="BD286" s="75"/>
      <c r="BE286" s="75"/>
      <c r="BF286" s="76"/>
      <c r="BG286" s="161">
        <v>11</v>
      </c>
      <c r="BH286" s="75"/>
      <c r="BI286" s="75"/>
      <c r="BJ286" s="76"/>
      <c r="BK286" s="106">
        <v>12</v>
      </c>
      <c r="BL286" s="75"/>
      <c r="BM286" s="75"/>
      <c r="BN286" s="75"/>
      <c r="BO286" s="75"/>
      <c r="BP286" s="75"/>
      <c r="BQ286" s="75"/>
      <c r="BR286" s="76"/>
      <c r="BS286" s="27"/>
    </row>
    <row r="287" spans="1:71" ht="21" customHeight="1" x14ac:dyDescent="0.2">
      <c r="A287" s="109" t="s">
        <v>420</v>
      </c>
      <c r="B287" s="63"/>
      <c r="C287" s="63"/>
      <c r="D287" s="63"/>
      <c r="E287" s="63"/>
      <c r="F287" s="63"/>
      <c r="G287" s="63"/>
      <c r="H287" s="67"/>
      <c r="I287" s="144"/>
      <c r="J287" s="75"/>
      <c r="K287" s="75"/>
      <c r="L287" s="75"/>
      <c r="M287" s="75"/>
      <c r="N287" s="75"/>
      <c r="O287" s="75"/>
      <c r="P287" s="75"/>
      <c r="Q287" s="76"/>
      <c r="R287" s="144"/>
      <c r="S287" s="75"/>
      <c r="T287" s="75"/>
      <c r="U287" s="75"/>
      <c r="V287" s="75"/>
      <c r="W287" s="76"/>
      <c r="X287" s="144" t="s">
        <v>49</v>
      </c>
      <c r="Y287" s="75"/>
      <c r="Z287" s="75"/>
      <c r="AA287" s="76"/>
      <c r="AB287" s="144"/>
      <c r="AC287" s="75"/>
      <c r="AD287" s="75"/>
      <c r="AE287" s="75"/>
      <c r="AF287" s="76"/>
      <c r="AG287" s="144" t="s">
        <v>49</v>
      </c>
      <c r="AH287" s="75"/>
      <c r="AI287" s="75"/>
      <c r="AJ287" s="75"/>
      <c r="AK287" s="75"/>
      <c r="AL287" s="76"/>
      <c r="AM287" s="144" t="s">
        <v>49</v>
      </c>
      <c r="AN287" s="75"/>
      <c r="AO287" s="75"/>
      <c r="AP287" s="76"/>
      <c r="AQ287" s="144" t="s">
        <v>49</v>
      </c>
      <c r="AR287" s="75"/>
      <c r="AS287" s="75"/>
      <c r="AT287" s="75"/>
      <c r="AU287" s="76"/>
      <c r="AV287" s="144" t="s">
        <v>49</v>
      </c>
      <c r="AW287" s="75"/>
      <c r="AX287" s="75"/>
      <c r="AY287" s="75"/>
      <c r="AZ287" s="76"/>
      <c r="BA287" s="144" t="s">
        <v>49</v>
      </c>
      <c r="BB287" s="75"/>
      <c r="BC287" s="75"/>
      <c r="BD287" s="75"/>
      <c r="BE287" s="75"/>
      <c r="BF287" s="76"/>
      <c r="BG287" s="144" t="s">
        <v>49</v>
      </c>
      <c r="BH287" s="75"/>
      <c r="BI287" s="75"/>
      <c r="BJ287" s="76"/>
      <c r="BK287" s="145" t="s">
        <v>49</v>
      </c>
      <c r="BL287" s="75"/>
      <c r="BM287" s="75"/>
      <c r="BN287" s="75"/>
      <c r="BO287" s="75"/>
      <c r="BP287" s="75"/>
      <c r="BQ287" s="75"/>
      <c r="BR287" s="76"/>
      <c r="BS287" s="27"/>
    </row>
    <row r="288" spans="1:71" ht="21" customHeight="1" x14ac:dyDescent="0.2">
      <c r="A288" s="64"/>
      <c r="B288" s="65"/>
      <c r="C288" s="65"/>
      <c r="D288" s="65"/>
      <c r="E288" s="65"/>
      <c r="F288" s="65"/>
      <c r="G288" s="65"/>
      <c r="H288" s="68"/>
      <c r="I288" s="144"/>
      <c r="J288" s="75"/>
      <c r="K288" s="75"/>
      <c r="L288" s="75"/>
      <c r="M288" s="75"/>
      <c r="N288" s="75"/>
      <c r="O288" s="75"/>
      <c r="P288" s="75"/>
      <c r="Q288" s="76"/>
      <c r="R288" s="144"/>
      <c r="S288" s="75"/>
      <c r="T288" s="75"/>
      <c r="U288" s="75"/>
      <c r="V288" s="75"/>
      <c r="W288" s="76"/>
      <c r="X288" s="144" t="s">
        <v>49</v>
      </c>
      <c r="Y288" s="75"/>
      <c r="Z288" s="75"/>
      <c r="AA288" s="76"/>
      <c r="AB288" s="144"/>
      <c r="AC288" s="75"/>
      <c r="AD288" s="75"/>
      <c r="AE288" s="75"/>
      <c r="AF288" s="76"/>
      <c r="AG288" s="144" t="s">
        <v>49</v>
      </c>
      <c r="AH288" s="75"/>
      <c r="AI288" s="75"/>
      <c r="AJ288" s="75"/>
      <c r="AK288" s="75"/>
      <c r="AL288" s="76"/>
      <c r="AM288" s="144" t="s">
        <v>49</v>
      </c>
      <c r="AN288" s="75"/>
      <c r="AO288" s="75"/>
      <c r="AP288" s="76"/>
      <c r="AQ288" s="144" t="s">
        <v>49</v>
      </c>
      <c r="AR288" s="75"/>
      <c r="AS288" s="75"/>
      <c r="AT288" s="75"/>
      <c r="AU288" s="76"/>
      <c r="AV288" s="144" t="s">
        <v>49</v>
      </c>
      <c r="AW288" s="75"/>
      <c r="AX288" s="75"/>
      <c r="AY288" s="75"/>
      <c r="AZ288" s="76"/>
      <c r="BA288" s="144" t="s">
        <v>49</v>
      </c>
      <c r="BB288" s="75"/>
      <c r="BC288" s="75"/>
      <c r="BD288" s="75"/>
      <c r="BE288" s="75"/>
      <c r="BF288" s="76"/>
      <c r="BG288" s="144" t="s">
        <v>49</v>
      </c>
      <c r="BH288" s="75"/>
      <c r="BI288" s="75"/>
      <c r="BJ288" s="76"/>
      <c r="BK288" s="145" t="s">
        <v>49</v>
      </c>
      <c r="BL288" s="75"/>
      <c r="BM288" s="75"/>
      <c r="BN288" s="75"/>
      <c r="BO288" s="75"/>
      <c r="BP288" s="75"/>
      <c r="BQ288" s="75"/>
      <c r="BR288" s="76"/>
      <c r="BS288" s="27"/>
    </row>
    <row r="289" spans="1:71" ht="21" customHeight="1" x14ac:dyDescent="0.2">
      <c r="A289" s="69"/>
      <c r="B289" s="70"/>
      <c r="C289" s="70"/>
      <c r="D289" s="70"/>
      <c r="E289" s="70"/>
      <c r="F289" s="70"/>
      <c r="G289" s="70"/>
      <c r="H289" s="71"/>
      <c r="I289" s="144"/>
      <c r="J289" s="75"/>
      <c r="K289" s="75"/>
      <c r="L289" s="75"/>
      <c r="M289" s="75"/>
      <c r="N289" s="75"/>
      <c r="O289" s="75"/>
      <c r="P289" s="75"/>
      <c r="Q289" s="76"/>
      <c r="R289" s="144"/>
      <c r="S289" s="75"/>
      <c r="T289" s="75"/>
      <c r="U289" s="75"/>
      <c r="V289" s="75"/>
      <c r="W289" s="76"/>
      <c r="X289" s="144" t="s">
        <v>49</v>
      </c>
      <c r="Y289" s="75"/>
      <c r="Z289" s="75"/>
      <c r="AA289" s="76"/>
      <c r="AB289" s="144"/>
      <c r="AC289" s="75"/>
      <c r="AD289" s="75"/>
      <c r="AE289" s="75"/>
      <c r="AF289" s="76"/>
      <c r="AG289" s="144" t="s">
        <v>49</v>
      </c>
      <c r="AH289" s="75"/>
      <c r="AI289" s="75"/>
      <c r="AJ289" s="75"/>
      <c r="AK289" s="75"/>
      <c r="AL289" s="76"/>
      <c r="AM289" s="144" t="s">
        <v>49</v>
      </c>
      <c r="AN289" s="75"/>
      <c r="AO289" s="75"/>
      <c r="AP289" s="76"/>
      <c r="AQ289" s="144" t="s">
        <v>49</v>
      </c>
      <c r="AR289" s="75"/>
      <c r="AS289" s="75"/>
      <c r="AT289" s="75"/>
      <c r="AU289" s="76"/>
      <c r="AV289" s="144" t="s">
        <v>49</v>
      </c>
      <c r="AW289" s="75"/>
      <c r="AX289" s="75"/>
      <c r="AY289" s="75"/>
      <c r="AZ289" s="76"/>
      <c r="BA289" s="144" t="s">
        <v>49</v>
      </c>
      <c r="BB289" s="75"/>
      <c r="BC289" s="75"/>
      <c r="BD289" s="75"/>
      <c r="BE289" s="75"/>
      <c r="BF289" s="76"/>
      <c r="BG289" s="144" t="s">
        <v>49</v>
      </c>
      <c r="BH289" s="75"/>
      <c r="BI289" s="75"/>
      <c r="BJ289" s="76"/>
      <c r="BK289" s="145" t="s">
        <v>49</v>
      </c>
      <c r="BL289" s="75"/>
      <c r="BM289" s="75"/>
      <c r="BN289" s="75"/>
      <c r="BO289" s="75"/>
      <c r="BP289" s="75"/>
      <c r="BQ289" s="75"/>
      <c r="BR289" s="76"/>
      <c r="BS289" s="27"/>
    </row>
    <row r="290" spans="1:71" ht="14.25" customHeight="1" x14ac:dyDescent="0.2">
      <c r="A290" s="109" t="s">
        <v>349</v>
      </c>
      <c r="B290" s="63"/>
      <c r="C290" s="63"/>
      <c r="D290" s="63"/>
      <c r="E290" s="63"/>
      <c r="F290" s="63"/>
      <c r="G290" s="63"/>
      <c r="H290" s="67"/>
      <c r="I290" s="144"/>
      <c r="J290" s="75"/>
      <c r="K290" s="75"/>
      <c r="L290" s="75"/>
      <c r="M290" s="75"/>
      <c r="N290" s="75"/>
      <c r="O290" s="75"/>
      <c r="P290" s="75"/>
      <c r="Q290" s="76"/>
      <c r="R290" s="144"/>
      <c r="S290" s="75"/>
      <c r="T290" s="75"/>
      <c r="U290" s="75"/>
      <c r="V290" s="75"/>
      <c r="W290" s="76"/>
      <c r="X290" s="144" t="s">
        <v>49</v>
      </c>
      <c r="Y290" s="75"/>
      <c r="Z290" s="75"/>
      <c r="AA290" s="76"/>
      <c r="AB290" s="144"/>
      <c r="AC290" s="75"/>
      <c r="AD290" s="75"/>
      <c r="AE290" s="75"/>
      <c r="AF290" s="76"/>
      <c r="AG290" s="144" t="s">
        <v>49</v>
      </c>
      <c r="AH290" s="75"/>
      <c r="AI290" s="75"/>
      <c r="AJ290" s="75"/>
      <c r="AK290" s="75"/>
      <c r="AL290" s="76"/>
      <c r="AM290" s="144" t="s">
        <v>49</v>
      </c>
      <c r="AN290" s="75"/>
      <c r="AO290" s="75"/>
      <c r="AP290" s="76"/>
      <c r="AQ290" s="144" t="s">
        <v>49</v>
      </c>
      <c r="AR290" s="75"/>
      <c r="AS290" s="75"/>
      <c r="AT290" s="75"/>
      <c r="AU290" s="76"/>
      <c r="AV290" s="144" t="s">
        <v>49</v>
      </c>
      <c r="AW290" s="75"/>
      <c r="AX290" s="75"/>
      <c r="AY290" s="75"/>
      <c r="AZ290" s="76"/>
      <c r="BA290" s="144" t="s">
        <v>49</v>
      </c>
      <c r="BB290" s="75"/>
      <c r="BC290" s="75"/>
      <c r="BD290" s="75"/>
      <c r="BE290" s="75"/>
      <c r="BF290" s="76"/>
      <c r="BG290" s="144" t="s">
        <v>49</v>
      </c>
      <c r="BH290" s="75"/>
      <c r="BI290" s="75"/>
      <c r="BJ290" s="76"/>
      <c r="BK290" s="145" t="s">
        <v>49</v>
      </c>
      <c r="BL290" s="75"/>
      <c r="BM290" s="75"/>
      <c r="BN290" s="75"/>
      <c r="BO290" s="75"/>
      <c r="BP290" s="75"/>
      <c r="BQ290" s="75"/>
      <c r="BR290" s="76"/>
      <c r="BS290" s="27"/>
    </row>
    <row r="291" spans="1:71" ht="14.25" customHeight="1" x14ac:dyDescent="0.2">
      <c r="A291" s="64"/>
      <c r="B291" s="65"/>
      <c r="C291" s="65"/>
      <c r="D291" s="65"/>
      <c r="E291" s="65"/>
      <c r="F291" s="65"/>
      <c r="G291" s="65"/>
      <c r="H291" s="68"/>
      <c r="I291" s="144"/>
      <c r="J291" s="75"/>
      <c r="K291" s="75"/>
      <c r="L291" s="75"/>
      <c r="M291" s="75"/>
      <c r="N291" s="75"/>
      <c r="O291" s="75"/>
      <c r="P291" s="75"/>
      <c r="Q291" s="76"/>
      <c r="R291" s="144"/>
      <c r="S291" s="75"/>
      <c r="T291" s="75"/>
      <c r="U291" s="75"/>
      <c r="V291" s="75"/>
      <c r="W291" s="76"/>
      <c r="X291" s="144" t="s">
        <v>49</v>
      </c>
      <c r="Y291" s="75"/>
      <c r="Z291" s="75"/>
      <c r="AA291" s="76"/>
      <c r="AB291" s="144"/>
      <c r="AC291" s="75"/>
      <c r="AD291" s="75"/>
      <c r="AE291" s="75"/>
      <c r="AF291" s="76"/>
      <c r="AG291" s="144" t="s">
        <v>49</v>
      </c>
      <c r="AH291" s="75"/>
      <c r="AI291" s="75"/>
      <c r="AJ291" s="75"/>
      <c r="AK291" s="75"/>
      <c r="AL291" s="76"/>
      <c r="AM291" s="144" t="s">
        <v>49</v>
      </c>
      <c r="AN291" s="75"/>
      <c r="AO291" s="75"/>
      <c r="AP291" s="76"/>
      <c r="AQ291" s="144" t="s">
        <v>49</v>
      </c>
      <c r="AR291" s="75"/>
      <c r="AS291" s="75"/>
      <c r="AT291" s="75"/>
      <c r="AU291" s="76"/>
      <c r="AV291" s="144" t="s">
        <v>49</v>
      </c>
      <c r="AW291" s="75"/>
      <c r="AX291" s="75"/>
      <c r="AY291" s="75"/>
      <c r="AZ291" s="76"/>
      <c r="BA291" s="144" t="s">
        <v>49</v>
      </c>
      <c r="BB291" s="75"/>
      <c r="BC291" s="75"/>
      <c r="BD291" s="75"/>
      <c r="BE291" s="75"/>
      <c r="BF291" s="76"/>
      <c r="BG291" s="144" t="s">
        <v>49</v>
      </c>
      <c r="BH291" s="75"/>
      <c r="BI291" s="75"/>
      <c r="BJ291" s="76"/>
      <c r="BK291" s="145" t="s">
        <v>49</v>
      </c>
      <c r="BL291" s="75"/>
      <c r="BM291" s="75"/>
      <c r="BN291" s="75"/>
      <c r="BO291" s="75"/>
      <c r="BP291" s="75"/>
      <c r="BQ291" s="75"/>
      <c r="BR291" s="76"/>
      <c r="BS291" s="27"/>
    </row>
    <row r="292" spans="1:71" ht="14.25" customHeight="1" x14ac:dyDescent="0.2">
      <c r="A292" s="69"/>
      <c r="B292" s="70"/>
      <c r="C292" s="70"/>
      <c r="D292" s="70"/>
      <c r="E292" s="70"/>
      <c r="F292" s="70"/>
      <c r="G292" s="70"/>
      <c r="H292" s="71"/>
      <c r="I292" s="144"/>
      <c r="J292" s="75"/>
      <c r="K292" s="75"/>
      <c r="L292" s="75"/>
      <c r="M292" s="75"/>
      <c r="N292" s="75"/>
      <c r="O292" s="75"/>
      <c r="P292" s="75"/>
      <c r="Q292" s="76"/>
      <c r="R292" s="144"/>
      <c r="S292" s="75"/>
      <c r="T292" s="75"/>
      <c r="U292" s="75"/>
      <c r="V292" s="75"/>
      <c r="W292" s="76"/>
      <c r="X292" s="144" t="s">
        <v>49</v>
      </c>
      <c r="Y292" s="75"/>
      <c r="Z292" s="75"/>
      <c r="AA292" s="76"/>
      <c r="AB292" s="144"/>
      <c r="AC292" s="75"/>
      <c r="AD292" s="75"/>
      <c r="AE292" s="75"/>
      <c r="AF292" s="76"/>
      <c r="AG292" s="144" t="s">
        <v>49</v>
      </c>
      <c r="AH292" s="75"/>
      <c r="AI292" s="75"/>
      <c r="AJ292" s="75"/>
      <c r="AK292" s="75"/>
      <c r="AL292" s="76"/>
      <c r="AM292" s="144" t="s">
        <v>49</v>
      </c>
      <c r="AN292" s="75"/>
      <c r="AO292" s="75"/>
      <c r="AP292" s="76"/>
      <c r="AQ292" s="144" t="s">
        <v>49</v>
      </c>
      <c r="AR292" s="75"/>
      <c r="AS292" s="75"/>
      <c r="AT292" s="75"/>
      <c r="AU292" s="76"/>
      <c r="AV292" s="144" t="s">
        <v>49</v>
      </c>
      <c r="AW292" s="75"/>
      <c r="AX292" s="75"/>
      <c r="AY292" s="75"/>
      <c r="AZ292" s="76"/>
      <c r="BA292" s="144" t="s">
        <v>49</v>
      </c>
      <c r="BB292" s="75"/>
      <c r="BC292" s="75"/>
      <c r="BD292" s="75"/>
      <c r="BE292" s="75"/>
      <c r="BF292" s="76"/>
      <c r="BG292" s="144" t="s">
        <v>49</v>
      </c>
      <c r="BH292" s="75"/>
      <c r="BI292" s="75"/>
      <c r="BJ292" s="76"/>
      <c r="BK292" s="145" t="s">
        <v>49</v>
      </c>
      <c r="BL292" s="75"/>
      <c r="BM292" s="75"/>
      <c r="BN292" s="75"/>
      <c r="BO292" s="75"/>
      <c r="BP292" s="75"/>
      <c r="BQ292" s="75"/>
      <c r="BR292" s="76"/>
      <c r="BS292" s="27"/>
    </row>
    <row r="293" spans="1:71" ht="21" customHeight="1" x14ac:dyDescent="0.2">
      <c r="A293" s="109" t="s">
        <v>348</v>
      </c>
      <c r="B293" s="63"/>
      <c r="C293" s="63"/>
      <c r="D293" s="63"/>
      <c r="E293" s="63"/>
      <c r="F293" s="63"/>
      <c r="G293" s="63"/>
      <c r="H293" s="67"/>
      <c r="I293" s="144"/>
      <c r="J293" s="75"/>
      <c r="K293" s="75"/>
      <c r="L293" s="75"/>
      <c r="M293" s="75"/>
      <c r="N293" s="75"/>
      <c r="O293" s="75"/>
      <c r="P293" s="75"/>
      <c r="Q293" s="76"/>
      <c r="R293" s="144"/>
      <c r="S293" s="75"/>
      <c r="T293" s="75"/>
      <c r="U293" s="75"/>
      <c r="V293" s="75"/>
      <c r="W293" s="76"/>
      <c r="X293" s="144" t="s">
        <v>49</v>
      </c>
      <c r="Y293" s="75"/>
      <c r="Z293" s="75"/>
      <c r="AA293" s="76"/>
      <c r="AB293" s="144"/>
      <c r="AC293" s="75"/>
      <c r="AD293" s="75"/>
      <c r="AE293" s="75"/>
      <c r="AF293" s="76"/>
      <c r="AG293" s="144" t="s">
        <v>49</v>
      </c>
      <c r="AH293" s="75"/>
      <c r="AI293" s="75"/>
      <c r="AJ293" s="75"/>
      <c r="AK293" s="75"/>
      <c r="AL293" s="76"/>
      <c r="AM293" s="144" t="s">
        <v>49</v>
      </c>
      <c r="AN293" s="75"/>
      <c r="AO293" s="75"/>
      <c r="AP293" s="76"/>
      <c r="AQ293" s="144" t="s">
        <v>49</v>
      </c>
      <c r="AR293" s="75"/>
      <c r="AS293" s="75"/>
      <c r="AT293" s="75"/>
      <c r="AU293" s="76"/>
      <c r="AV293" s="144" t="s">
        <v>49</v>
      </c>
      <c r="AW293" s="75"/>
      <c r="AX293" s="75"/>
      <c r="AY293" s="75"/>
      <c r="AZ293" s="76"/>
      <c r="BA293" s="144" t="s">
        <v>49</v>
      </c>
      <c r="BB293" s="75"/>
      <c r="BC293" s="75"/>
      <c r="BD293" s="75"/>
      <c r="BE293" s="75"/>
      <c r="BF293" s="76"/>
      <c r="BG293" s="144" t="s">
        <v>49</v>
      </c>
      <c r="BH293" s="75"/>
      <c r="BI293" s="75"/>
      <c r="BJ293" s="76"/>
      <c r="BK293" s="145" t="s">
        <v>49</v>
      </c>
      <c r="BL293" s="75"/>
      <c r="BM293" s="75"/>
      <c r="BN293" s="75"/>
      <c r="BO293" s="75"/>
      <c r="BP293" s="75"/>
      <c r="BQ293" s="75"/>
      <c r="BR293" s="76"/>
      <c r="BS293" s="27"/>
    </row>
    <row r="294" spans="1:71" ht="21" customHeight="1" x14ac:dyDescent="0.2">
      <c r="A294" s="64"/>
      <c r="B294" s="65"/>
      <c r="C294" s="65"/>
      <c r="D294" s="65"/>
      <c r="E294" s="65"/>
      <c r="F294" s="65"/>
      <c r="G294" s="65"/>
      <c r="H294" s="68"/>
      <c r="I294" s="144"/>
      <c r="J294" s="75"/>
      <c r="K294" s="75"/>
      <c r="L294" s="75"/>
      <c r="M294" s="75"/>
      <c r="N294" s="75"/>
      <c r="O294" s="75"/>
      <c r="P294" s="75"/>
      <c r="Q294" s="76"/>
      <c r="R294" s="144"/>
      <c r="S294" s="75"/>
      <c r="T294" s="75"/>
      <c r="U294" s="75"/>
      <c r="V294" s="75"/>
      <c r="W294" s="76"/>
      <c r="X294" s="144" t="s">
        <v>49</v>
      </c>
      <c r="Y294" s="75"/>
      <c r="Z294" s="75"/>
      <c r="AA294" s="76"/>
      <c r="AB294" s="144"/>
      <c r="AC294" s="75"/>
      <c r="AD294" s="75"/>
      <c r="AE294" s="75"/>
      <c r="AF294" s="76"/>
      <c r="AG294" s="144" t="s">
        <v>49</v>
      </c>
      <c r="AH294" s="75"/>
      <c r="AI294" s="75"/>
      <c r="AJ294" s="75"/>
      <c r="AK294" s="75"/>
      <c r="AL294" s="76"/>
      <c r="AM294" s="144" t="s">
        <v>49</v>
      </c>
      <c r="AN294" s="75"/>
      <c r="AO294" s="75"/>
      <c r="AP294" s="76"/>
      <c r="AQ294" s="144" t="s">
        <v>49</v>
      </c>
      <c r="AR294" s="75"/>
      <c r="AS294" s="75"/>
      <c r="AT294" s="75"/>
      <c r="AU294" s="76"/>
      <c r="AV294" s="144" t="s">
        <v>49</v>
      </c>
      <c r="AW294" s="75"/>
      <c r="AX294" s="75"/>
      <c r="AY294" s="75"/>
      <c r="AZ294" s="76"/>
      <c r="BA294" s="144" t="s">
        <v>49</v>
      </c>
      <c r="BB294" s="75"/>
      <c r="BC294" s="75"/>
      <c r="BD294" s="75"/>
      <c r="BE294" s="75"/>
      <c r="BF294" s="76"/>
      <c r="BG294" s="144" t="s">
        <v>49</v>
      </c>
      <c r="BH294" s="75"/>
      <c r="BI294" s="75"/>
      <c r="BJ294" s="76"/>
      <c r="BK294" s="145" t="s">
        <v>49</v>
      </c>
      <c r="BL294" s="75"/>
      <c r="BM294" s="75"/>
      <c r="BN294" s="75"/>
      <c r="BO294" s="75"/>
      <c r="BP294" s="75"/>
      <c r="BQ294" s="75"/>
      <c r="BR294" s="76"/>
      <c r="BS294" s="27"/>
    </row>
    <row r="295" spans="1:71" ht="21" customHeight="1" x14ac:dyDescent="0.2">
      <c r="A295" s="69"/>
      <c r="B295" s="70"/>
      <c r="C295" s="70"/>
      <c r="D295" s="70"/>
      <c r="E295" s="70"/>
      <c r="F295" s="70"/>
      <c r="G295" s="70"/>
      <c r="H295" s="71"/>
      <c r="I295" s="144"/>
      <c r="J295" s="75"/>
      <c r="K295" s="75"/>
      <c r="L295" s="75"/>
      <c r="M295" s="75"/>
      <c r="N295" s="75"/>
      <c r="O295" s="75"/>
      <c r="P295" s="75"/>
      <c r="Q295" s="76"/>
      <c r="R295" s="144"/>
      <c r="S295" s="75"/>
      <c r="T295" s="75"/>
      <c r="U295" s="75"/>
      <c r="V295" s="75"/>
      <c r="W295" s="76"/>
      <c r="X295" s="144" t="s">
        <v>49</v>
      </c>
      <c r="Y295" s="75"/>
      <c r="Z295" s="75"/>
      <c r="AA295" s="76"/>
      <c r="AB295" s="144"/>
      <c r="AC295" s="75"/>
      <c r="AD295" s="75"/>
      <c r="AE295" s="75"/>
      <c r="AF295" s="76"/>
      <c r="AG295" s="144" t="s">
        <v>49</v>
      </c>
      <c r="AH295" s="75"/>
      <c r="AI295" s="75"/>
      <c r="AJ295" s="75"/>
      <c r="AK295" s="75"/>
      <c r="AL295" s="76"/>
      <c r="AM295" s="144" t="s">
        <v>49</v>
      </c>
      <c r="AN295" s="75"/>
      <c r="AO295" s="75"/>
      <c r="AP295" s="76"/>
      <c r="AQ295" s="144" t="s">
        <v>49</v>
      </c>
      <c r="AR295" s="75"/>
      <c r="AS295" s="75"/>
      <c r="AT295" s="75"/>
      <c r="AU295" s="76"/>
      <c r="AV295" s="144" t="s">
        <v>49</v>
      </c>
      <c r="AW295" s="75"/>
      <c r="AX295" s="75"/>
      <c r="AY295" s="75"/>
      <c r="AZ295" s="76"/>
      <c r="BA295" s="144" t="s">
        <v>49</v>
      </c>
      <c r="BB295" s="75"/>
      <c r="BC295" s="75"/>
      <c r="BD295" s="75"/>
      <c r="BE295" s="75"/>
      <c r="BF295" s="76"/>
      <c r="BG295" s="144" t="s">
        <v>49</v>
      </c>
      <c r="BH295" s="75"/>
      <c r="BI295" s="75"/>
      <c r="BJ295" s="76"/>
      <c r="BK295" s="145" t="s">
        <v>49</v>
      </c>
      <c r="BL295" s="75"/>
      <c r="BM295" s="75"/>
      <c r="BN295" s="75"/>
      <c r="BO295" s="75"/>
      <c r="BP295" s="75"/>
      <c r="BQ295" s="75"/>
      <c r="BR295" s="76"/>
      <c r="BS295" s="27"/>
    </row>
    <row r="296" spans="1:71" ht="17.25" customHeight="1" x14ac:dyDescent="0.2">
      <c r="A296" s="109" t="s">
        <v>354</v>
      </c>
      <c r="B296" s="63"/>
      <c r="C296" s="63"/>
      <c r="D296" s="63"/>
      <c r="E296" s="63"/>
      <c r="F296" s="63"/>
      <c r="G296" s="63"/>
      <c r="H296" s="67"/>
      <c r="I296" s="144"/>
      <c r="J296" s="75"/>
      <c r="K296" s="75"/>
      <c r="L296" s="75"/>
      <c r="M296" s="75"/>
      <c r="N296" s="75"/>
      <c r="O296" s="75"/>
      <c r="P296" s="75"/>
      <c r="Q296" s="76"/>
      <c r="R296" s="144"/>
      <c r="S296" s="75"/>
      <c r="T296" s="75"/>
      <c r="U296" s="75"/>
      <c r="V296" s="75"/>
      <c r="W296" s="76"/>
      <c r="X296" s="144" t="s">
        <v>49</v>
      </c>
      <c r="Y296" s="75"/>
      <c r="Z296" s="75"/>
      <c r="AA296" s="76"/>
      <c r="AB296" s="144"/>
      <c r="AC296" s="75"/>
      <c r="AD296" s="75"/>
      <c r="AE296" s="75"/>
      <c r="AF296" s="76"/>
      <c r="AG296" s="144" t="s">
        <v>49</v>
      </c>
      <c r="AH296" s="75"/>
      <c r="AI296" s="75"/>
      <c r="AJ296" s="75"/>
      <c r="AK296" s="75"/>
      <c r="AL296" s="76"/>
      <c r="AM296" s="144" t="s">
        <v>49</v>
      </c>
      <c r="AN296" s="75"/>
      <c r="AO296" s="75"/>
      <c r="AP296" s="76"/>
      <c r="AQ296" s="144" t="s">
        <v>49</v>
      </c>
      <c r="AR296" s="75"/>
      <c r="AS296" s="75"/>
      <c r="AT296" s="75"/>
      <c r="AU296" s="76"/>
      <c r="AV296" s="144" t="s">
        <v>49</v>
      </c>
      <c r="AW296" s="75"/>
      <c r="AX296" s="75"/>
      <c r="AY296" s="75"/>
      <c r="AZ296" s="76"/>
      <c r="BA296" s="144" t="s">
        <v>49</v>
      </c>
      <c r="BB296" s="75"/>
      <c r="BC296" s="75"/>
      <c r="BD296" s="75"/>
      <c r="BE296" s="75"/>
      <c r="BF296" s="76"/>
      <c r="BG296" s="144" t="s">
        <v>49</v>
      </c>
      <c r="BH296" s="75"/>
      <c r="BI296" s="75"/>
      <c r="BJ296" s="76"/>
      <c r="BK296" s="145" t="s">
        <v>49</v>
      </c>
      <c r="BL296" s="75"/>
      <c r="BM296" s="75"/>
      <c r="BN296" s="75"/>
      <c r="BO296" s="75"/>
      <c r="BP296" s="75"/>
      <c r="BQ296" s="75"/>
      <c r="BR296" s="76"/>
      <c r="BS296" s="27"/>
    </row>
    <row r="297" spans="1:71" ht="17.25" customHeight="1" x14ac:dyDescent="0.2">
      <c r="A297" s="64"/>
      <c r="B297" s="65"/>
      <c r="C297" s="65"/>
      <c r="D297" s="65"/>
      <c r="E297" s="65"/>
      <c r="F297" s="65"/>
      <c r="G297" s="65"/>
      <c r="H297" s="68"/>
      <c r="I297" s="144"/>
      <c r="J297" s="75"/>
      <c r="K297" s="75"/>
      <c r="L297" s="75"/>
      <c r="M297" s="75"/>
      <c r="N297" s="75"/>
      <c r="O297" s="75"/>
      <c r="P297" s="75"/>
      <c r="Q297" s="76"/>
      <c r="R297" s="144"/>
      <c r="S297" s="75"/>
      <c r="T297" s="75"/>
      <c r="U297" s="75"/>
      <c r="V297" s="75"/>
      <c r="W297" s="76"/>
      <c r="X297" s="144" t="s">
        <v>49</v>
      </c>
      <c r="Y297" s="75"/>
      <c r="Z297" s="75"/>
      <c r="AA297" s="76"/>
      <c r="AB297" s="144"/>
      <c r="AC297" s="75"/>
      <c r="AD297" s="75"/>
      <c r="AE297" s="75"/>
      <c r="AF297" s="76"/>
      <c r="AG297" s="144" t="s">
        <v>49</v>
      </c>
      <c r="AH297" s="75"/>
      <c r="AI297" s="75"/>
      <c r="AJ297" s="75"/>
      <c r="AK297" s="75"/>
      <c r="AL297" s="76"/>
      <c r="AM297" s="144" t="s">
        <v>49</v>
      </c>
      <c r="AN297" s="75"/>
      <c r="AO297" s="75"/>
      <c r="AP297" s="76"/>
      <c r="AQ297" s="144" t="s">
        <v>49</v>
      </c>
      <c r="AR297" s="75"/>
      <c r="AS297" s="75"/>
      <c r="AT297" s="75"/>
      <c r="AU297" s="76"/>
      <c r="AV297" s="144" t="s">
        <v>49</v>
      </c>
      <c r="AW297" s="75"/>
      <c r="AX297" s="75"/>
      <c r="AY297" s="75"/>
      <c r="AZ297" s="76"/>
      <c r="BA297" s="144" t="s">
        <v>49</v>
      </c>
      <c r="BB297" s="75"/>
      <c r="BC297" s="75"/>
      <c r="BD297" s="75"/>
      <c r="BE297" s="75"/>
      <c r="BF297" s="76"/>
      <c r="BG297" s="144" t="s">
        <v>49</v>
      </c>
      <c r="BH297" s="75"/>
      <c r="BI297" s="75"/>
      <c r="BJ297" s="76"/>
      <c r="BK297" s="145" t="s">
        <v>49</v>
      </c>
      <c r="BL297" s="75"/>
      <c r="BM297" s="75"/>
      <c r="BN297" s="75"/>
      <c r="BO297" s="75"/>
      <c r="BP297" s="75"/>
      <c r="BQ297" s="75"/>
      <c r="BR297" s="76"/>
      <c r="BS297" s="27"/>
    </row>
    <row r="298" spans="1:71" ht="17.25" customHeight="1" x14ac:dyDescent="0.2">
      <c r="A298" s="69"/>
      <c r="B298" s="70"/>
      <c r="C298" s="70"/>
      <c r="D298" s="70"/>
      <c r="E298" s="70"/>
      <c r="F298" s="70"/>
      <c r="G298" s="70"/>
      <c r="H298" s="71"/>
      <c r="I298" s="144"/>
      <c r="J298" s="75"/>
      <c r="K298" s="75"/>
      <c r="L298" s="75"/>
      <c r="M298" s="75"/>
      <c r="N298" s="75"/>
      <c r="O298" s="75"/>
      <c r="P298" s="75"/>
      <c r="Q298" s="76"/>
      <c r="R298" s="144"/>
      <c r="S298" s="75"/>
      <c r="T298" s="75"/>
      <c r="U298" s="75"/>
      <c r="V298" s="75"/>
      <c r="W298" s="76"/>
      <c r="X298" s="144" t="s">
        <v>49</v>
      </c>
      <c r="Y298" s="75"/>
      <c r="Z298" s="75"/>
      <c r="AA298" s="76"/>
      <c r="AB298" s="144"/>
      <c r="AC298" s="75"/>
      <c r="AD298" s="75"/>
      <c r="AE298" s="75"/>
      <c r="AF298" s="76"/>
      <c r="AG298" s="144" t="s">
        <v>49</v>
      </c>
      <c r="AH298" s="75"/>
      <c r="AI298" s="75"/>
      <c r="AJ298" s="75"/>
      <c r="AK298" s="75"/>
      <c r="AL298" s="76"/>
      <c r="AM298" s="144" t="s">
        <v>49</v>
      </c>
      <c r="AN298" s="75"/>
      <c r="AO298" s="75"/>
      <c r="AP298" s="76"/>
      <c r="AQ298" s="144" t="s">
        <v>49</v>
      </c>
      <c r="AR298" s="75"/>
      <c r="AS298" s="75"/>
      <c r="AT298" s="75"/>
      <c r="AU298" s="76"/>
      <c r="AV298" s="144" t="s">
        <v>49</v>
      </c>
      <c r="AW298" s="75"/>
      <c r="AX298" s="75"/>
      <c r="AY298" s="75"/>
      <c r="AZ298" s="76"/>
      <c r="BA298" s="144" t="s">
        <v>49</v>
      </c>
      <c r="BB298" s="75"/>
      <c r="BC298" s="75"/>
      <c r="BD298" s="75"/>
      <c r="BE298" s="75"/>
      <c r="BF298" s="76"/>
      <c r="BG298" s="144" t="s">
        <v>49</v>
      </c>
      <c r="BH298" s="75"/>
      <c r="BI298" s="75"/>
      <c r="BJ298" s="76"/>
      <c r="BK298" s="145" t="s">
        <v>49</v>
      </c>
      <c r="BL298" s="75"/>
      <c r="BM298" s="75"/>
      <c r="BN298" s="75"/>
      <c r="BO298" s="75"/>
      <c r="BP298" s="75"/>
      <c r="BQ298" s="75"/>
      <c r="BR298" s="76"/>
      <c r="BS298" s="27"/>
    </row>
    <row r="299" spans="1:71" ht="36.75" customHeight="1" x14ac:dyDescent="0.2">
      <c r="A299" s="109" t="s">
        <v>421</v>
      </c>
      <c r="B299" s="63"/>
      <c r="C299" s="63"/>
      <c r="D299" s="63"/>
      <c r="E299" s="63"/>
      <c r="F299" s="63"/>
      <c r="G299" s="63"/>
      <c r="H299" s="67"/>
      <c r="I299" s="144"/>
      <c r="J299" s="75"/>
      <c r="K299" s="75"/>
      <c r="L299" s="75"/>
      <c r="M299" s="75"/>
      <c r="N299" s="75"/>
      <c r="O299" s="75"/>
      <c r="P299" s="75"/>
      <c r="Q299" s="76"/>
      <c r="R299" s="144"/>
      <c r="S299" s="75"/>
      <c r="T299" s="75"/>
      <c r="U299" s="75"/>
      <c r="V299" s="75"/>
      <c r="W299" s="76"/>
      <c r="X299" s="144" t="s">
        <v>49</v>
      </c>
      <c r="Y299" s="75"/>
      <c r="Z299" s="75"/>
      <c r="AA299" s="76"/>
      <c r="AB299" s="144"/>
      <c r="AC299" s="75"/>
      <c r="AD299" s="75"/>
      <c r="AE299" s="75"/>
      <c r="AF299" s="76"/>
      <c r="AG299" s="144" t="s">
        <v>49</v>
      </c>
      <c r="AH299" s="75"/>
      <c r="AI299" s="75"/>
      <c r="AJ299" s="75"/>
      <c r="AK299" s="75"/>
      <c r="AL299" s="76"/>
      <c r="AM299" s="144" t="s">
        <v>49</v>
      </c>
      <c r="AN299" s="75"/>
      <c r="AO299" s="75"/>
      <c r="AP299" s="76"/>
      <c r="AQ299" s="144" t="s">
        <v>49</v>
      </c>
      <c r="AR299" s="75"/>
      <c r="AS299" s="75"/>
      <c r="AT299" s="75"/>
      <c r="AU299" s="76"/>
      <c r="AV299" s="144" t="s">
        <v>49</v>
      </c>
      <c r="AW299" s="75"/>
      <c r="AX299" s="75"/>
      <c r="AY299" s="75"/>
      <c r="AZ299" s="76"/>
      <c r="BA299" s="144" t="s">
        <v>49</v>
      </c>
      <c r="BB299" s="75"/>
      <c r="BC299" s="75"/>
      <c r="BD299" s="75"/>
      <c r="BE299" s="75"/>
      <c r="BF299" s="76"/>
      <c r="BG299" s="144" t="s">
        <v>49</v>
      </c>
      <c r="BH299" s="75"/>
      <c r="BI299" s="75"/>
      <c r="BJ299" s="76"/>
      <c r="BK299" s="145" t="s">
        <v>49</v>
      </c>
      <c r="BL299" s="75"/>
      <c r="BM299" s="75"/>
      <c r="BN299" s="75"/>
      <c r="BO299" s="75"/>
      <c r="BP299" s="75"/>
      <c r="BQ299" s="75"/>
      <c r="BR299" s="76"/>
      <c r="BS299" s="27"/>
    </row>
    <row r="300" spans="1:71" ht="36.75" customHeight="1" x14ac:dyDescent="0.2">
      <c r="A300" s="64"/>
      <c r="B300" s="65"/>
      <c r="C300" s="65"/>
      <c r="D300" s="65"/>
      <c r="E300" s="65"/>
      <c r="F300" s="65"/>
      <c r="G300" s="65"/>
      <c r="H300" s="68"/>
      <c r="I300" s="144"/>
      <c r="J300" s="75"/>
      <c r="K300" s="75"/>
      <c r="L300" s="75"/>
      <c r="M300" s="75"/>
      <c r="N300" s="75"/>
      <c r="O300" s="75"/>
      <c r="P300" s="75"/>
      <c r="Q300" s="76"/>
      <c r="R300" s="144"/>
      <c r="S300" s="75"/>
      <c r="T300" s="75"/>
      <c r="U300" s="75"/>
      <c r="V300" s="75"/>
      <c r="W300" s="76"/>
      <c r="X300" s="144" t="s">
        <v>49</v>
      </c>
      <c r="Y300" s="75"/>
      <c r="Z300" s="75"/>
      <c r="AA300" s="76"/>
      <c r="AB300" s="144"/>
      <c r="AC300" s="75"/>
      <c r="AD300" s="75"/>
      <c r="AE300" s="75"/>
      <c r="AF300" s="76"/>
      <c r="AG300" s="144" t="s">
        <v>49</v>
      </c>
      <c r="AH300" s="75"/>
      <c r="AI300" s="75"/>
      <c r="AJ300" s="75"/>
      <c r="AK300" s="75"/>
      <c r="AL300" s="76"/>
      <c r="AM300" s="144" t="s">
        <v>49</v>
      </c>
      <c r="AN300" s="75"/>
      <c r="AO300" s="75"/>
      <c r="AP300" s="76"/>
      <c r="AQ300" s="144" t="s">
        <v>49</v>
      </c>
      <c r="AR300" s="75"/>
      <c r="AS300" s="75"/>
      <c r="AT300" s="75"/>
      <c r="AU300" s="76"/>
      <c r="AV300" s="144" t="s">
        <v>49</v>
      </c>
      <c r="AW300" s="75"/>
      <c r="AX300" s="75"/>
      <c r="AY300" s="75"/>
      <c r="AZ300" s="76"/>
      <c r="BA300" s="144" t="s">
        <v>49</v>
      </c>
      <c r="BB300" s="75"/>
      <c r="BC300" s="75"/>
      <c r="BD300" s="75"/>
      <c r="BE300" s="75"/>
      <c r="BF300" s="76"/>
      <c r="BG300" s="144" t="s">
        <v>49</v>
      </c>
      <c r="BH300" s="75"/>
      <c r="BI300" s="75"/>
      <c r="BJ300" s="76"/>
      <c r="BK300" s="145" t="s">
        <v>49</v>
      </c>
      <c r="BL300" s="75"/>
      <c r="BM300" s="75"/>
      <c r="BN300" s="75"/>
      <c r="BO300" s="75"/>
      <c r="BP300" s="75"/>
      <c r="BQ300" s="75"/>
      <c r="BR300" s="76"/>
      <c r="BS300" s="27"/>
    </row>
    <row r="301" spans="1:71" ht="11.25" customHeight="1" x14ac:dyDescent="0.2">
      <c r="A301" s="28"/>
      <c r="B301" s="29"/>
      <c r="C301" s="29"/>
      <c r="D301" s="29"/>
      <c r="E301" s="29"/>
      <c r="F301" s="29"/>
      <c r="G301" s="29"/>
      <c r="H301" s="30"/>
      <c r="I301" s="144"/>
      <c r="J301" s="75"/>
      <c r="K301" s="75"/>
      <c r="L301" s="75"/>
      <c r="M301" s="75"/>
      <c r="N301" s="75"/>
      <c r="O301" s="75"/>
      <c r="P301" s="75"/>
      <c r="Q301" s="76"/>
      <c r="R301" s="144"/>
      <c r="S301" s="75"/>
      <c r="T301" s="75"/>
      <c r="U301" s="75"/>
      <c r="V301" s="75"/>
      <c r="W301" s="76"/>
      <c r="X301" s="144" t="s">
        <v>49</v>
      </c>
      <c r="Y301" s="75"/>
      <c r="Z301" s="75"/>
      <c r="AA301" s="76"/>
      <c r="AB301" s="144"/>
      <c r="AC301" s="75"/>
      <c r="AD301" s="75"/>
      <c r="AE301" s="75"/>
      <c r="AF301" s="76"/>
      <c r="AG301" s="144" t="s">
        <v>49</v>
      </c>
      <c r="AH301" s="75"/>
      <c r="AI301" s="75"/>
      <c r="AJ301" s="75"/>
      <c r="AK301" s="75"/>
      <c r="AL301" s="76"/>
      <c r="AM301" s="144" t="s">
        <v>49</v>
      </c>
      <c r="AN301" s="75"/>
      <c r="AO301" s="75"/>
      <c r="AP301" s="76"/>
      <c r="AQ301" s="144" t="s">
        <v>49</v>
      </c>
      <c r="AR301" s="75"/>
      <c r="AS301" s="75"/>
      <c r="AT301" s="75"/>
      <c r="AU301" s="76"/>
      <c r="AV301" s="144" t="s">
        <v>49</v>
      </c>
      <c r="AW301" s="75"/>
      <c r="AX301" s="75"/>
      <c r="AY301" s="75"/>
      <c r="AZ301" s="76"/>
      <c r="BA301" s="144" t="s">
        <v>49</v>
      </c>
      <c r="BB301" s="75"/>
      <c r="BC301" s="75"/>
      <c r="BD301" s="75"/>
      <c r="BE301" s="75"/>
      <c r="BF301" s="76"/>
      <c r="BG301" s="144" t="s">
        <v>49</v>
      </c>
      <c r="BH301" s="75"/>
      <c r="BI301" s="75"/>
      <c r="BJ301" s="76"/>
      <c r="BK301" s="145" t="s">
        <v>49</v>
      </c>
      <c r="BL301" s="75"/>
      <c r="BM301" s="75"/>
      <c r="BN301" s="75"/>
      <c r="BO301" s="75"/>
      <c r="BP301" s="75"/>
      <c r="BQ301" s="75"/>
      <c r="BR301" s="76"/>
      <c r="BS301" s="27"/>
    </row>
    <row r="302" spans="1:71" ht="11.25" customHeight="1" x14ac:dyDescent="0.2">
      <c r="A302" s="102" t="s">
        <v>327</v>
      </c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7"/>
      <c r="AG302" s="107"/>
      <c r="AH302" s="63"/>
      <c r="AI302" s="63"/>
      <c r="AJ302" s="63"/>
      <c r="AK302" s="63"/>
      <c r="AL302" s="67"/>
      <c r="AM302" s="107"/>
      <c r="AN302" s="63"/>
      <c r="AO302" s="63"/>
      <c r="AP302" s="67"/>
      <c r="AQ302" s="107"/>
      <c r="AR302" s="63"/>
      <c r="AS302" s="63"/>
      <c r="AT302" s="63"/>
      <c r="AU302" s="67"/>
      <c r="AV302" s="107"/>
      <c r="AW302" s="63"/>
      <c r="AX302" s="63"/>
      <c r="AY302" s="63"/>
      <c r="AZ302" s="67"/>
      <c r="BA302" s="107"/>
      <c r="BB302" s="63"/>
      <c r="BC302" s="63"/>
      <c r="BD302" s="63"/>
      <c r="BE302" s="63"/>
      <c r="BF302" s="67"/>
      <c r="BG302" s="107"/>
      <c r="BH302" s="63"/>
      <c r="BI302" s="63"/>
      <c r="BJ302" s="67"/>
      <c r="BK302" s="148">
        <v>0</v>
      </c>
      <c r="BL302" s="63"/>
      <c r="BM302" s="63"/>
      <c r="BN302" s="63"/>
      <c r="BO302" s="63"/>
      <c r="BP302" s="63"/>
      <c r="BQ302" s="63"/>
      <c r="BR302" s="67"/>
      <c r="BS302" s="1"/>
    </row>
    <row r="303" spans="1:71" ht="11.25" customHeight="1" x14ac:dyDescent="0.2">
      <c r="A303" s="69"/>
      <c r="B303" s="70"/>
      <c r="C303" s="70"/>
      <c r="D303" s="70"/>
      <c r="E303" s="70"/>
      <c r="F303" s="70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1"/>
      <c r="AG303" s="69"/>
      <c r="AH303" s="70"/>
      <c r="AI303" s="70"/>
      <c r="AJ303" s="70"/>
      <c r="AK303" s="70"/>
      <c r="AL303" s="71"/>
      <c r="AM303" s="69"/>
      <c r="AN303" s="70"/>
      <c r="AO303" s="70"/>
      <c r="AP303" s="71"/>
      <c r="AQ303" s="69"/>
      <c r="AR303" s="70"/>
      <c r="AS303" s="70"/>
      <c r="AT303" s="70"/>
      <c r="AU303" s="71"/>
      <c r="AV303" s="69"/>
      <c r="AW303" s="70"/>
      <c r="AX303" s="70"/>
      <c r="AY303" s="70"/>
      <c r="AZ303" s="71"/>
      <c r="BA303" s="69"/>
      <c r="BB303" s="70"/>
      <c r="BC303" s="70"/>
      <c r="BD303" s="70"/>
      <c r="BE303" s="70"/>
      <c r="BF303" s="71"/>
      <c r="BG303" s="69"/>
      <c r="BH303" s="70"/>
      <c r="BI303" s="70"/>
      <c r="BJ303" s="71"/>
      <c r="BK303" s="69"/>
      <c r="BL303" s="70"/>
      <c r="BM303" s="70"/>
      <c r="BN303" s="70"/>
      <c r="BO303" s="70"/>
      <c r="BP303" s="70"/>
      <c r="BQ303" s="70"/>
      <c r="BR303" s="71"/>
      <c r="BS303" s="1"/>
    </row>
    <row r="304" spans="1:71" ht="11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27"/>
    </row>
    <row r="305" spans="1:71" ht="11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27"/>
    </row>
    <row r="306" spans="1:71" ht="11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27"/>
    </row>
    <row r="307" spans="1:71" ht="11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27"/>
    </row>
    <row r="308" spans="1:71" ht="11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27"/>
    </row>
    <row r="309" spans="1:71" ht="11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27"/>
    </row>
    <row r="310" spans="1:71" ht="11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27"/>
    </row>
    <row r="311" spans="1:71" ht="11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27"/>
    </row>
    <row r="312" spans="1:71" ht="11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27"/>
    </row>
    <row r="313" spans="1:71" ht="11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27"/>
    </row>
    <row r="314" spans="1:71" ht="11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27"/>
    </row>
    <row r="315" spans="1:71" ht="11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27"/>
    </row>
    <row r="316" spans="1:71" ht="11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27"/>
    </row>
    <row r="317" spans="1:71" ht="11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27"/>
    </row>
    <row r="318" spans="1:71" ht="11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27"/>
    </row>
    <row r="319" spans="1:71" ht="11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27"/>
    </row>
    <row r="320" spans="1:71" ht="11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27"/>
    </row>
    <row r="321" spans="1:71" ht="11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27"/>
    </row>
    <row r="322" spans="1:71" ht="11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27"/>
    </row>
    <row r="323" spans="1:71" ht="11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27"/>
    </row>
    <row r="324" spans="1:71" ht="11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27"/>
    </row>
    <row r="325" spans="1:71" ht="11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27"/>
    </row>
    <row r="326" spans="1:71" ht="11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27"/>
    </row>
    <row r="327" spans="1:71" ht="11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27"/>
    </row>
    <row r="328" spans="1:71" ht="11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27"/>
    </row>
    <row r="329" spans="1:71" ht="11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27"/>
    </row>
    <row r="330" spans="1:71" ht="11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27"/>
    </row>
    <row r="331" spans="1:71" ht="11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27"/>
    </row>
    <row r="332" spans="1:71" ht="11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27"/>
    </row>
    <row r="333" spans="1:71" ht="11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27"/>
    </row>
    <row r="334" spans="1:71" ht="11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27"/>
    </row>
    <row r="335" spans="1:71" ht="11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27"/>
    </row>
    <row r="336" spans="1:71" ht="11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27"/>
    </row>
    <row r="337" spans="1:71" ht="11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27"/>
    </row>
    <row r="338" spans="1:71" ht="11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27"/>
    </row>
    <row r="339" spans="1:71" ht="11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27"/>
    </row>
    <row r="340" spans="1:71" ht="11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27"/>
    </row>
    <row r="341" spans="1:71" ht="11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27"/>
    </row>
    <row r="342" spans="1:71" ht="11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27"/>
    </row>
    <row r="343" spans="1:71" ht="11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27"/>
    </row>
    <row r="344" spans="1:71" ht="11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27"/>
    </row>
    <row r="345" spans="1:71" ht="11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27"/>
    </row>
    <row r="346" spans="1:71" ht="11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27"/>
    </row>
    <row r="347" spans="1:71" ht="11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27"/>
    </row>
    <row r="348" spans="1:71" ht="11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27"/>
    </row>
    <row r="349" spans="1:71" ht="11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27"/>
    </row>
    <row r="350" spans="1:71" ht="11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27"/>
    </row>
    <row r="351" spans="1:71" ht="11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27"/>
    </row>
    <row r="352" spans="1:71" ht="11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27"/>
    </row>
    <row r="353" spans="1:71" ht="11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27"/>
    </row>
    <row r="354" spans="1:71" ht="11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27"/>
    </row>
    <row r="355" spans="1:71" ht="11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27"/>
    </row>
    <row r="356" spans="1:71" ht="11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27"/>
    </row>
    <row r="357" spans="1:71" ht="11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27"/>
    </row>
    <row r="358" spans="1:71" ht="11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27"/>
    </row>
    <row r="359" spans="1:71" ht="11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27"/>
    </row>
    <row r="360" spans="1:71" ht="11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27"/>
    </row>
    <row r="361" spans="1:71" ht="11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27"/>
    </row>
    <row r="362" spans="1:71" ht="11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27"/>
    </row>
    <row r="363" spans="1:71" ht="11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27"/>
    </row>
    <row r="364" spans="1:71" ht="11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27"/>
    </row>
    <row r="365" spans="1:71" ht="11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27"/>
    </row>
    <row r="366" spans="1:71" ht="11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27"/>
    </row>
    <row r="367" spans="1:71" ht="11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27"/>
    </row>
    <row r="368" spans="1:71" ht="11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27"/>
    </row>
    <row r="369" spans="1:71" ht="11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27"/>
    </row>
    <row r="370" spans="1:71" ht="11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27"/>
    </row>
    <row r="371" spans="1:71" ht="11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27"/>
    </row>
    <row r="372" spans="1:71" ht="11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27"/>
    </row>
    <row r="373" spans="1:71" ht="11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27"/>
    </row>
    <row r="374" spans="1:71" ht="11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27"/>
    </row>
    <row r="375" spans="1:71" ht="11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27"/>
    </row>
    <row r="376" spans="1:71" ht="11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27"/>
    </row>
    <row r="377" spans="1:71" ht="11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27"/>
    </row>
    <row r="378" spans="1:71" ht="11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27"/>
    </row>
    <row r="379" spans="1:71" ht="11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27"/>
    </row>
    <row r="380" spans="1:71" ht="11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27"/>
    </row>
    <row r="381" spans="1:71" ht="11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27"/>
    </row>
    <row r="382" spans="1:71" ht="11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27"/>
    </row>
    <row r="383" spans="1:71" ht="11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27"/>
    </row>
    <row r="384" spans="1:71" ht="11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27"/>
    </row>
    <row r="385" spans="1:71" ht="11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27"/>
    </row>
    <row r="386" spans="1:71" ht="11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27"/>
    </row>
    <row r="387" spans="1:71" ht="11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27"/>
    </row>
    <row r="388" spans="1:71" ht="11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27"/>
    </row>
    <row r="389" spans="1:71" ht="11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27"/>
    </row>
    <row r="390" spans="1:71" ht="11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27"/>
    </row>
    <row r="391" spans="1:71" ht="11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27"/>
    </row>
    <row r="392" spans="1:71" ht="11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27"/>
    </row>
    <row r="393" spans="1:71" ht="11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27"/>
    </row>
    <row r="394" spans="1:71" ht="11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27"/>
    </row>
    <row r="395" spans="1:71" ht="11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27"/>
    </row>
    <row r="396" spans="1:71" ht="11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27"/>
    </row>
    <row r="397" spans="1:71" ht="11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27"/>
    </row>
    <row r="398" spans="1:71" ht="11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27"/>
    </row>
    <row r="399" spans="1:71" ht="11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27"/>
    </row>
    <row r="400" spans="1:71" ht="11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27"/>
    </row>
    <row r="401" spans="1:71" ht="11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27"/>
    </row>
    <row r="402" spans="1:71" ht="11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27"/>
    </row>
    <row r="403" spans="1:71" ht="11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27"/>
    </row>
    <row r="404" spans="1:71" ht="11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27"/>
    </row>
    <row r="405" spans="1:71" ht="11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27"/>
    </row>
    <row r="406" spans="1:71" ht="11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27"/>
    </row>
    <row r="407" spans="1:71" ht="11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27"/>
    </row>
    <row r="408" spans="1:71" ht="11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27"/>
    </row>
    <row r="409" spans="1:71" ht="11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27"/>
    </row>
    <row r="410" spans="1:71" ht="11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27"/>
    </row>
    <row r="411" spans="1:71" ht="11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27"/>
    </row>
    <row r="412" spans="1:71" ht="11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27"/>
    </row>
    <row r="413" spans="1:71" ht="11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27"/>
    </row>
    <row r="414" spans="1:71" ht="11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27"/>
    </row>
    <row r="415" spans="1:71" ht="11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27"/>
    </row>
    <row r="416" spans="1:71" ht="11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27"/>
    </row>
    <row r="417" spans="1:71" ht="11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27"/>
    </row>
    <row r="418" spans="1:71" ht="11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27"/>
    </row>
    <row r="419" spans="1:71" ht="11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27"/>
    </row>
    <row r="420" spans="1:71" ht="11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27"/>
    </row>
    <row r="421" spans="1:71" ht="11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27"/>
    </row>
    <row r="422" spans="1:71" ht="11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27"/>
    </row>
    <row r="423" spans="1:71" ht="11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27"/>
    </row>
    <row r="424" spans="1:71" ht="11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27"/>
    </row>
    <row r="425" spans="1:71" ht="11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27"/>
    </row>
    <row r="426" spans="1:71" ht="11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27"/>
    </row>
    <row r="427" spans="1:71" ht="11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27"/>
    </row>
    <row r="428" spans="1:71" ht="11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27"/>
    </row>
    <row r="429" spans="1:71" ht="11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27"/>
    </row>
    <row r="430" spans="1:71" ht="11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27"/>
    </row>
    <row r="431" spans="1:71" ht="11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27"/>
    </row>
    <row r="432" spans="1:71" ht="11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27"/>
    </row>
    <row r="433" spans="1:71" ht="11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27"/>
    </row>
    <row r="434" spans="1:71" ht="11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27"/>
    </row>
    <row r="435" spans="1:71" ht="11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27"/>
    </row>
    <row r="436" spans="1:71" ht="11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27"/>
    </row>
    <row r="437" spans="1:71" ht="11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27"/>
    </row>
    <row r="438" spans="1:71" ht="11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27"/>
    </row>
    <row r="439" spans="1:71" ht="11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27"/>
    </row>
    <row r="440" spans="1:71" ht="11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27"/>
    </row>
    <row r="441" spans="1:71" ht="11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27"/>
    </row>
    <row r="442" spans="1:71" ht="11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27"/>
    </row>
    <row r="443" spans="1:71" ht="11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27"/>
    </row>
    <row r="444" spans="1:71" ht="11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27"/>
    </row>
    <row r="445" spans="1:71" ht="11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27"/>
    </row>
    <row r="446" spans="1:71" ht="11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27"/>
    </row>
    <row r="447" spans="1:71" ht="11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27"/>
    </row>
    <row r="448" spans="1:71" ht="11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27"/>
    </row>
    <row r="449" spans="1:71" ht="11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27"/>
    </row>
    <row r="450" spans="1:71" ht="11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27"/>
    </row>
    <row r="451" spans="1:71" ht="11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27"/>
    </row>
    <row r="452" spans="1:71" ht="11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27"/>
    </row>
    <row r="453" spans="1:71" ht="11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27"/>
    </row>
    <row r="454" spans="1:71" ht="11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27"/>
    </row>
    <row r="455" spans="1:71" ht="11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27"/>
    </row>
    <row r="456" spans="1:71" ht="11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27"/>
    </row>
    <row r="457" spans="1:71" ht="11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27"/>
    </row>
    <row r="458" spans="1:71" ht="11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27"/>
    </row>
    <row r="459" spans="1:71" ht="11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27"/>
    </row>
    <row r="460" spans="1:71" ht="11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27"/>
    </row>
    <row r="461" spans="1:71" ht="11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27"/>
    </row>
    <row r="462" spans="1:71" ht="11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27"/>
    </row>
    <row r="463" spans="1:71" ht="11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27"/>
    </row>
    <row r="464" spans="1:71" ht="11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27"/>
    </row>
    <row r="465" spans="1:71" ht="11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27"/>
    </row>
    <row r="466" spans="1:71" ht="11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27"/>
    </row>
    <row r="467" spans="1:71" ht="11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27"/>
    </row>
    <row r="468" spans="1:71" ht="11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27"/>
    </row>
    <row r="469" spans="1:71" ht="11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27"/>
    </row>
    <row r="470" spans="1:71" ht="11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27"/>
    </row>
    <row r="471" spans="1:71" ht="11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27"/>
    </row>
    <row r="472" spans="1:71" ht="11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27"/>
    </row>
    <row r="473" spans="1:71" ht="11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27"/>
    </row>
    <row r="474" spans="1:71" ht="11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27"/>
    </row>
    <row r="475" spans="1:71" ht="11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27"/>
    </row>
    <row r="476" spans="1:71" ht="11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27"/>
    </row>
    <row r="477" spans="1:71" ht="11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27"/>
    </row>
    <row r="478" spans="1:71" ht="11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27"/>
    </row>
    <row r="479" spans="1:71" ht="11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27"/>
    </row>
    <row r="480" spans="1:71" ht="11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27"/>
    </row>
    <row r="481" spans="1:71" ht="11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27"/>
    </row>
    <row r="482" spans="1:71" ht="11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27"/>
    </row>
    <row r="483" spans="1:71" ht="11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27"/>
    </row>
    <row r="484" spans="1:71" ht="11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27"/>
    </row>
    <row r="485" spans="1:71" ht="11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27"/>
    </row>
    <row r="486" spans="1:71" ht="11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27"/>
    </row>
    <row r="487" spans="1:71" ht="11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27"/>
    </row>
    <row r="488" spans="1:71" ht="11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27"/>
    </row>
    <row r="489" spans="1:71" ht="11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27"/>
    </row>
    <row r="490" spans="1:71" ht="11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27"/>
    </row>
    <row r="491" spans="1:71" ht="11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27"/>
    </row>
    <row r="492" spans="1:71" ht="11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27"/>
    </row>
    <row r="493" spans="1:71" ht="11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27"/>
    </row>
    <row r="494" spans="1:71" ht="11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27"/>
    </row>
    <row r="495" spans="1:71" ht="11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27"/>
    </row>
    <row r="496" spans="1:71" ht="11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27"/>
    </row>
    <row r="497" spans="1:71" ht="11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27"/>
    </row>
    <row r="498" spans="1:71" ht="11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27"/>
    </row>
    <row r="499" spans="1:71" ht="11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27"/>
    </row>
    <row r="500" spans="1:71" ht="11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27"/>
    </row>
    <row r="501" spans="1:71" ht="11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27"/>
    </row>
  </sheetData>
  <mergeCells count="2026">
    <mergeCell ref="AV301:AZ301"/>
    <mergeCell ref="BA301:BF301"/>
    <mergeCell ref="BG301:BJ301"/>
    <mergeCell ref="BK301:BR301"/>
    <mergeCell ref="A302:AF303"/>
    <mergeCell ref="AG302:AL303"/>
    <mergeCell ref="AM302:AP303"/>
    <mergeCell ref="AQ302:AU303"/>
    <mergeCell ref="AV302:AZ303"/>
    <mergeCell ref="BA302:BF303"/>
    <mergeCell ref="BG302:BJ303"/>
    <mergeCell ref="BK302:BR303"/>
    <mergeCell ref="I301:Q301"/>
    <mergeCell ref="R301:W301"/>
    <mergeCell ref="X301:AA301"/>
    <mergeCell ref="AB301:AF301"/>
    <mergeCell ref="AG301:AL301"/>
    <mergeCell ref="AM301:AP301"/>
    <mergeCell ref="AQ301:AU301"/>
    <mergeCell ref="BA293:BF293"/>
    <mergeCell ref="BG293:BJ293"/>
    <mergeCell ref="BK293:BR293"/>
    <mergeCell ref="R293:W293"/>
    <mergeCell ref="X293:AA293"/>
    <mergeCell ref="AB293:AF293"/>
    <mergeCell ref="AG293:AL293"/>
    <mergeCell ref="AM293:AP293"/>
    <mergeCell ref="AQ293:AU293"/>
    <mergeCell ref="AV293:AZ293"/>
    <mergeCell ref="AV294:AZ294"/>
    <mergeCell ref="BA294:BF294"/>
    <mergeCell ref="BG294:BJ294"/>
    <mergeCell ref="BK294:BR294"/>
    <mergeCell ref="I294:Q294"/>
    <mergeCell ref="R294:W294"/>
    <mergeCell ref="X294:AA294"/>
    <mergeCell ref="AB294:AF294"/>
    <mergeCell ref="AG294:AL294"/>
    <mergeCell ref="AM294:AP294"/>
    <mergeCell ref="AQ294:AU294"/>
    <mergeCell ref="I293:Q293"/>
    <mergeCell ref="X291:AA291"/>
    <mergeCell ref="AB291:AF291"/>
    <mergeCell ref="AG291:AL291"/>
    <mergeCell ref="AM291:AP291"/>
    <mergeCell ref="AQ291:AU291"/>
    <mergeCell ref="AV291:AZ291"/>
    <mergeCell ref="BA291:BF291"/>
    <mergeCell ref="AV292:AZ292"/>
    <mergeCell ref="BA292:BF292"/>
    <mergeCell ref="BG292:BJ292"/>
    <mergeCell ref="BK292:BR292"/>
    <mergeCell ref="I292:Q292"/>
    <mergeCell ref="R292:W292"/>
    <mergeCell ref="X292:AA292"/>
    <mergeCell ref="AB292:AF292"/>
    <mergeCell ref="AG292:AL292"/>
    <mergeCell ref="AM292:AP292"/>
    <mergeCell ref="AQ292:AU292"/>
    <mergeCell ref="I291:Q291"/>
    <mergeCell ref="AQ288:AU288"/>
    <mergeCell ref="AV288:AZ288"/>
    <mergeCell ref="BA288:BF288"/>
    <mergeCell ref="BG288:BJ288"/>
    <mergeCell ref="BK288:BR288"/>
    <mergeCell ref="AG289:AL289"/>
    <mergeCell ref="AM289:AP289"/>
    <mergeCell ref="AQ289:AU289"/>
    <mergeCell ref="AV289:AZ289"/>
    <mergeCell ref="BA289:BF289"/>
    <mergeCell ref="BG289:BJ289"/>
    <mergeCell ref="BK289:BR289"/>
    <mergeCell ref="A287:H289"/>
    <mergeCell ref="I288:Q288"/>
    <mergeCell ref="R288:W288"/>
    <mergeCell ref="X288:AA288"/>
    <mergeCell ref="AB288:AF288"/>
    <mergeCell ref="AG288:AL288"/>
    <mergeCell ref="AM288:AP288"/>
    <mergeCell ref="X289:AA289"/>
    <mergeCell ref="AB289:AF289"/>
    <mergeCell ref="BG280:BJ285"/>
    <mergeCell ref="BK280:BR285"/>
    <mergeCell ref="A280:H285"/>
    <mergeCell ref="I280:Q285"/>
    <mergeCell ref="R280:W285"/>
    <mergeCell ref="X280:AA285"/>
    <mergeCell ref="AB280:AF285"/>
    <mergeCell ref="AG280:AL285"/>
    <mergeCell ref="AM280:AP285"/>
    <mergeCell ref="AQ286:AU286"/>
    <mergeCell ref="AV286:AZ286"/>
    <mergeCell ref="BA286:BF286"/>
    <mergeCell ref="BG286:BJ286"/>
    <mergeCell ref="BK286:BR286"/>
    <mergeCell ref="R287:W287"/>
    <mergeCell ref="X287:AA287"/>
    <mergeCell ref="AB287:AF287"/>
    <mergeCell ref="AG287:AL287"/>
    <mergeCell ref="AQ287:AU287"/>
    <mergeCell ref="AV287:AZ287"/>
    <mergeCell ref="BA287:BF287"/>
    <mergeCell ref="BG287:BJ287"/>
    <mergeCell ref="BK287:BR287"/>
    <mergeCell ref="I286:Q286"/>
    <mergeCell ref="I287:Q287"/>
    <mergeCell ref="A286:H286"/>
    <mergeCell ref="R286:W286"/>
    <mergeCell ref="X286:AA286"/>
    <mergeCell ref="AB286:AF286"/>
    <mergeCell ref="AG286:AL286"/>
    <mergeCell ref="AM286:AP286"/>
    <mergeCell ref="AM287:AP287"/>
    <mergeCell ref="A270:H272"/>
    <mergeCell ref="I270:Q270"/>
    <mergeCell ref="R270:W270"/>
    <mergeCell ref="I271:Q271"/>
    <mergeCell ref="R271:W271"/>
    <mergeCell ref="X271:AA271"/>
    <mergeCell ref="AB271:AF271"/>
    <mergeCell ref="I272:Q272"/>
    <mergeCell ref="R272:W272"/>
    <mergeCell ref="A273:H275"/>
    <mergeCell ref="I273:Q273"/>
    <mergeCell ref="R273:W273"/>
    <mergeCell ref="X273:AA273"/>
    <mergeCell ref="AB273:AF273"/>
    <mergeCell ref="AQ280:AU285"/>
    <mergeCell ref="AV280:AZ285"/>
    <mergeCell ref="BA280:BF285"/>
    <mergeCell ref="I275:Q275"/>
    <mergeCell ref="R275:W275"/>
    <mergeCell ref="AG273:AL273"/>
    <mergeCell ref="AM273:AP273"/>
    <mergeCell ref="AQ273:AU273"/>
    <mergeCell ref="AV273:AZ273"/>
    <mergeCell ref="BA273:BF273"/>
    <mergeCell ref="AQ272:AU272"/>
    <mergeCell ref="AV272:AZ272"/>
    <mergeCell ref="BA272:BF272"/>
    <mergeCell ref="I274:Q274"/>
    <mergeCell ref="R274:W274"/>
    <mergeCell ref="BG275:BJ275"/>
    <mergeCell ref="BK275:BR275"/>
    <mergeCell ref="X275:AA275"/>
    <mergeCell ref="AB275:AF275"/>
    <mergeCell ref="AG275:AL275"/>
    <mergeCell ref="AM275:AP275"/>
    <mergeCell ref="AQ275:AU275"/>
    <mergeCell ref="AV275:AZ275"/>
    <mergeCell ref="BA275:BF275"/>
    <mergeCell ref="A276:AF277"/>
    <mergeCell ref="A279:AX279"/>
    <mergeCell ref="AG276:AL277"/>
    <mergeCell ref="AM276:AP277"/>
    <mergeCell ref="AQ276:AU277"/>
    <mergeCell ref="AV276:AZ277"/>
    <mergeCell ref="BA276:BF277"/>
    <mergeCell ref="BG276:BJ277"/>
    <mergeCell ref="BK276:BR277"/>
    <mergeCell ref="BG274:BJ274"/>
    <mergeCell ref="BK274:BR274"/>
    <mergeCell ref="X274:AA274"/>
    <mergeCell ref="AB274:AF274"/>
    <mergeCell ref="AG274:AL274"/>
    <mergeCell ref="AM274:AP274"/>
    <mergeCell ref="AQ274:AU274"/>
    <mergeCell ref="AV274:AZ274"/>
    <mergeCell ref="BA274:BF274"/>
    <mergeCell ref="AV270:AZ270"/>
    <mergeCell ref="BA270:BF270"/>
    <mergeCell ref="BG270:BJ270"/>
    <mergeCell ref="X269:AA269"/>
    <mergeCell ref="AB269:AF269"/>
    <mergeCell ref="X270:AA270"/>
    <mergeCell ref="AB270:AF270"/>
    <mergeCell ref="AG270:AL270"/>
    <mergeCell ref="AM270:AP270"/>
    <mergeCell ref="AQ270:AU270"/>
    <mergeCell ref="AG271:AL271"/>
    <mergeCell ref="AM271:AP271"/>
    <mergeCell ref="AQ271:AU271"/>
    <mergeCell ref="AV271:AZ271"/>
    <mergeCell ref="BA271:BF271"/>
    <mergeCell ref="BG271:BJ271"/>
    <mergeCell ref="X272:AA272"/>
    <mergeCell ref="AB272:AF272"/>
    <mergeCell ref="AG272:AL272"/>
    <mergeCell ref="AM272:AP272"/>
    <mergeCell ref="A264:H266"/>
    <mergeCell ref="I264:Q264"/>
    <mergeCell ref="R264:W264"/>
    <mergeCell ref="X264:AA264"/>
    <mergeCell ref="AB264:AF264"/>
    <mergeCell ref="I266:Q266"/>
    <mergeCell ref="R266:W266"/>
    <mergeCell ref="A267:H269"/>
    <mergeCell ref="I267:Q267"/>
    <mergeCell ref="R267:W267"/>
    <mergeCell ref="X267:AA267"/>
    <mergeCell ref="AB267:AF267"/>
    <mergeCell ref="I265:Q265"/>
    <mergeCell ref="R265:W265"/>
    <mergeCell ref="X265:AA265"/>
    <mergeCell ref="AB265:AF265"/>
    <mergeCell ref="AG265:AL265"/>
    <mergeCell ref="AG264:AL264"/>
    <mergeCell ref="BG300:BJ300"/>
    <mergeCell ref="BK300:BR300"/>
    <mergeCell ref="X300:AA300"/>
    <mergeCell ref="AB300:AF300"/>
    <mergeCell ref="AG300:AL300"/>
    <mergeCell ref="AM300:AP300"/>
    <mergeCell ref="AQ300:AU300"/>
    <mergeCell ref="AV300:AZ300"/>
    <mergeCell ref="BA300:BF300"/>
    <mergeCell ref="BG266:BJ266"/>
    <mergeCell ref="BK266:BR266"/>
    <mergeCell ref="X266:AA266"/>
    <mergeCell ref="AB266:AF266"/>
    <mergeCell ref="AG266:AL266"/>
    <mergeCell ref="AM266:AP266"/>
    <mergeCell ref="AQ266:AU266"/>
    <mergeCell ref="AV266:AZ266"/>
    <mergeCell ref="BA266:BF266"/>
    <mergeCell ref="AG267:AL267"/>
    <mergeCell ref="AM267:AP267"/>
    <mergeCell ref="AQ267:AU267"/>
    <mergeCell ref="AV267:AZ267"/>
    <mergeCell ref="BA267:BF267"/>
    <mergeCell ref="BG267:BJ267"/>
    <mergeCell ref="BK267:BR267"/>
    <mergeCell ref="BG268:BJ268"/>
    <mergeCell ref="BK268:BR268"/>
    <mergeCell ref="X268:AA268"/>
    <mergeCell ref="AB268:AF268"/>
    <mergeCell ref="AG268:AL268"/>
    <mergeCell ref="AM268:AP268"/>
    <mergeCell ref="AQ268:AU268"/>
    <mergeCell ref="AG298:AL298"/>
    <mergeCell ref="AM298:AP298"/>
    <mergeCell ref="AQ298:AU298"/>
    <mergeCell ref="AV298:AZ298"/>
    <mergeCell ref="BA298:BF298"/>
    <mergeCell ref="BG298:BJ298"/>
    <mergeCell ref="BK298:BR298"/>
    <mergeCell ref="A296:H298"/>
    <mergeCell ref="I296:Q296"/>
    <mergeCell ref="R296:W296"/>
    <mergeCell ref="X296:AA296"/>
    <mergeCell ref="AB296:AF296"/>
    <mergeCell ref="AG296:AL296"/>
    <mergeCell ref="AM296:AP296"/>
    <mergeCell ref="AV299:AZ299"/>
    <mergeCell ref="BA299:BF299"/>
    <mergeCell ref="BG299:BJ299"/>
    <mergeCell ref="BK299:BR299"/>
    <mergeCell ref="X298:AA298"/>
    <mergeCell ref="AB298:AF298"/>
    <mergeCell ref="X299:AA299"/>
    <mergeCell ref="AB299:AF299"/>
    <mergeCell ref="AG299:AL299"/>
    <mergeCell ref="AM299:AP299"/>
    <mergeCell ref="AQ299:AU299"/>
    <mergeCell ref="I298:Q298"/>
    <mergeCell ref="R298:W298"/>
    <mergeCell ref="A299:H300"/>
    <mergeCell ref="I299:Q299"/>
    <mergeCell ref="R299:W299"/>
    <mergeCell ref="I300:Q300"/>
    <mergeCell ref="R300:W300"/>
    <mergeCell ref="A290:H292"/>
    <mergeCell ref="I290:Q290"/>
    <mergeCell ref="R290:W290"/>
    <mergeCell ref="R291:W291"/>
    <mergeCell ref="A293:H295"/>
    <mergeCell ref="AQ296:AU296"/>
    <mergeCell ref="AV296:AZ296"/>
    <mergeCell ref="BA296:BF296"/>
    <mergeCell ref="BG296:BJ296"/>
    <mergeCell ref="BK296:BR296"/>
    <mergeCell ref="X297:AA297"/>
    <mergeCell ref="AB297:AF297"/>
    <mergeCell ref="AG297:AL297"/>
    <mergeCell ref="AM297:AP297"/>
    <mergeCell ref="AQ297:AU297"/>
    <mergeCell ref="AV297:AZ297"/>
    <mergeCell ref="BA297:BF297"/>
    <mergeCell ref="BG297:BJ297"/>
    <mergeCell ref="BK297:BR297"/>
    <mergeCell ref="I297:Q297"/>
    <mergeCell ref="R297:W297"/>
    <mergeCell ref="AV290:AZ290"/>
    <mergeCell ref="BA290:BF290"/>
    <mergeCell ref="BG290:BJ290"/>
    <mergeCell ref="BK290:BR290"/>
    <mergeCell ref="X290:AA290"/>
    <mergeCell ref="AB290:AF290"/>
    <mergeCell ref="AG290:AL290"/>
    <mergeCell ref="AM290:AP290"/>
    <mergeCell ref="AQ290:AU290"/>
    <mergeCell ref="BG291:BJ291"/>
    <mergeCell ref="BK291:BR291"/>
    <mergeCell ref="AV295:AZ295"/>
    <mergeCell ref="BA295:BF295"/>
    <mergeCell ref="BG295:BJ295"/>
    <mergeCell ref="BK295:BR295"/>
    <mergeCell ref="I295:Q295"/>
    <mergeCell ref="R295:W295"/>
    <mergeCell ref="X295:AA295"/>
    <mergeCell ref="AB295:AF295"/>
    <mergeCell ref="AG295:AL295"/>
    <mergeCell ref="AM295:AP295"/>
    <mergeCell ref="AQ295:AU295"/>
    <mergeCell ref="I289:Q289"/>
    <mergeCell ref="R289:W289"/>
    <mergeCell ref="I268:Q268"/>
    <mergeCell ref="R268:W268"/>
    <mergeCell ref="AV268:AZ268"/>
    <mergeCell ref="BA268:BF268"/>
    <mergeCell ref="BG269:BJ269"/>
    <mergeCell ref="BK269:BR269"/>
    <mergeCell ref="BK270:BR270"/>
    <mergeCell ref="BK271:BR271"/>
    <mergeCell ref="BK272:BR272"/>
    <mergeCell ref="BK273:BR273"/>
    <mergeCell ref="I269:Q269"/>
    <mergeCell ref="R269:W269"/>
    <mergeCell ref="BG272:BJ272"/>
    <mergeCell ref="AG269:AL269"/>
    <mergeCell ref="AM269:AP269"/>
    <mergeCell ref="AQ269:AU269"/>
    <mergeCell ref="AV269:AZ269"/>
    <mergeCell ref="BA269:BF269"/>
    <mergeCell ref="BG273:BJ273"/>
    <mergeCell ref="AY73:BD73"/>
    <mergeCell ref="BE73:BL73"/>
    <mergeCell ref="A73:H73"/>
    <mergeCell ref="I73:U73"/>
    <mergeCell ref="V73:Z73"/>
    <mergeCell ref="AA73:AF73"/>
    <mergeCell ref="AG73:AL73"/>
    <mergeCell ref="AM73:AQ73"/>
    <mergeCell ref="AR73:AX73"/>
    <mergeCell ref="AX90:BD90"/>
    <mergeCell ref="BE90:BJ90"/>
    <mergeCell ref="BK90:BR90"/>
    <mergeCell ref="AX92:BD92"/>
    <mergeCell ref="A88:H90"/>
    <mergeCell ref="I92:R92"/>
    <mergeCell ref="S92:AA92"/>
    <mergeCell ref="AB92:AF92"/>
    <mergeCell ref="AG92:AL92"/>
    <mergeCell ref="AM92:AR92"/>
    <mergeCell ref="AS92:AW92"/>
    <mergeCell ref="AM83:AR86"/>
    <mergeCell ref="AS83:AW86"/>
    <mergeCell ref="AX83:BD86"/>
    <mergeCell ref="BE83:BJ86"/>
    <mergeCell ref="BK83:BR86"/>
    <mergeCell ref="B79:BL79"/>
    <mergeCell ref="A81:AX81"/>
    <mergeCell ref="A83:H86"/>
    <mergeCell ref="I83:R86"/>
    <mergeCell ref="S83:AA86"/>
    <mergeCell ref="AB83:AF86"/>
    <mergeCell ref="AG83:AL86"/>
    <mergeCell ref="AY71:BD71"/>
    <mergeCell ref="BE71:BL71"/>
    <mergeCell ref="A71:H71"/>
    <mergeCell ref="I71:U71"/>
    <mergeCell ref="V71:Z71"/>
    <mergeCell ref="AA71:AF71"/>
    <mergeCell ref="AG71:AL71"/>
    <mergeCell ref="AM71:AQ71"/>
    <mergeCell ref="AR71:AX71"/>
    <mergeCell ref="AY72:BD72"/>
    <mergeCell ref="BE72:BL72"/>
    <mergeCell ref="A72:H72"/>
    <mergeCell ref="I72:U72"/>
    <mergeCell ref="V72:Z72"/>
    <mergeCell ref="AA72:AF72"/>
    <mergeCell ref="AG72:AL72"/>
    <mergeCell ref="AM72:AQ72"/>
    <mergeCell ref="AR72:AX72"/>
    <mergeCell ref="AY69:BD69"/>
    <mergeCell ref="BE69:BL69"/>
    <mergeCell ref="A69:H69"/>
    <mergeCell ref="I69:U69"/>
    <mergeCell ref="V69:Z69"/>
    <mergeCell ref="AA69:AF69"/>
    <mergeCell ref="AG69:AL69"/>
    <mergeCell ref="AM69:AQ69"/>
    <mergeCell ref="AR69:AX69"/>
    <mergeCell ref="AY70:BD70"/>
    <mergeCell ref="BE70:BL70"/>
    <mergeCell ref="A70:H70"/>
    <mergeCell ref="I70:U70"/>
    <mergeCell ref="V70:Z70"/>
    <mergeCell ref="AA70:AF70"/>
    <mergeCell ref="AG70:AL70"/>
    <mergeCell ref="AM70:AQ70"/>
    <mergeCell ref="AR70:AX70"/>
    <mergeCell ref="AY67:BD67"/>
    <mergeCell ref="BE67:BL67"/>
    <mergeCell ref="A67:H67"/>
    <mergeCell ref="I67:U67"/>
    <mergeCell ref="V67:Z67"/>
    <mergeCell ref="AA67:AF67"/>
    <mergeCell ref="AG67:AL67"/>
    <mergeCell ref="AM67:AQ67"/>
    <mergeCell ref="AR67:AX67"/>
    <mergeCell ref="AY68:BD68"/>
    <mergeCell ref="BE68:BL68"/>
    <mergeCell ref="A68:H68"/>
    <mergeCell ref="I68:U68"/>
    <mergeCell ref="V68:Z68"/>
    <mergeCell ref="AA68:AF68"/>
    <mergeCell ref="AG68:AL68"/>
    <mergeCell ref="AM68:AQ68"/>
    <mergeCell ref="AR68:AX68"/>
    <mergeCell ref="V64:Z64"/>
    <mergeCell ref="AA64:AF64"/>
    <mergeCell ref="AG64:AL64"/>
    <mergeCell ref="AM64:AQ64"/>
    <mergeCell ref="AR64:AX64"/>
    <mergeCell ref="AY65:BD65"/>
    <mergeCell ref="BE65:BL65"/>
    <mergeCell ref="A65:H65"/>
    <mergeCell ref="I65:U65"/>
    <mergeCell ref="V65:Z65"/>
    <mergeCell ref="AA65:AF65"/>
    <mergeCell ref="AG65:AL65"/>
    <mergeCell ref="AM65:AQ65"/>
    <mergeCell ref="AR65:AX65"/>
    <mergeCell ref="AY66:BD66"/>
    <mergeCell ref="BE66:BL66"/>
    <mergeCell ref="A66:H66"/>
    <mergeCell ref="I66:U66"/>
    <mergeCell ref="V66:Z66"/>
    <mergeCell ref="AA66:AF66"/>
    <mergeCell ref="AG66:AL66"/>
    <mergeCell ref="AM66:AQ66"/>
    <mergeCell ref="AR66:AX66"/>
    <mergeCell ref="BE62:BL62"/>
    <mergeCell ref="A62:H62"/>
    <mergeCell ref="I62:U62"/>
    <mergeCell ref="V62:Z62"/>
    <mergeCell ref="AA62:AF62"/>
    <mergeCell ref="AG62:AL62"/>
    <mergeCell ref="AM62:AQ62"/>
    <mergeCell ref="AR62:AX62"/>
    <mergeCell ref="I50:U50"/>
    <mergeCell ref="V50:AA50"/>
    <mergeCell ref="AG50:AL50"/>
    <mergeCell ref="AM50:AR50"/>
    <mergeCell ref="AS50:AW50"/>
    <mergeCell ref="AX50:BD50"/>
    <mergeCell ref="BE50:BJ50"/>
    <mergeCell ref="BK50:BR50"/>
    <mergeCell ref="I47:U47"/>
    <mergeCell ref="AB24:AF24"/>
    <mergeCell ref="AG24:AL24"/>
    <mergeCell ref="AM24:AR24"/>
    <mergeCell ref="AS24:AW24"/>
    <mergeCell ref="AX24:BD24"/>
    <mergeCell ref="I35:U35"/>
    <mergeCell ref="I36:U36"/>
    <mergeCell ref="A39:H41"/>
    <mergeCell ref="I39:U39"/>
    <mergeCell ref="V39:AA39"/>
    <mergeCell ref="AB39:AF39"/>
    <mergeCell ref="AG39:AL39"/>
    <mergeCell ref="I41:U41"/>
    <mergeCell ref="V41:AA41"/>
    <mergeCell ref="A42:H44"/>
    <mergeCell ref="I42:U42"/>
    <mergeCell ref="V42:AA42"/>
    <mergeCell ref="AB42:AF42"/>
    <mergeCell ref="AG42:AL42"/>
    <mergeCell ref="AB41:AF41"/>
    <mergeCell ref="AG41:AL41"/>
    <mergeCell ref="AM41:AR41"/>
    <mergeCell ref="AS41:AW41"/>
    <mergeCell ref="AX41:BD41"/>
    <mergeCell ref="A36:H38"/>
    <mergeCell ref="I37:U37"/>
    <mergeCell ref="I38:U38"/>
    <mergeCell ref="V38:AA38"/>
    <mergeCell ref="AB38:AF38"/>
    <mergeCell ref="AG38:AL38"/>
    <mergeCell ref="AM38:AR38"/>
    <mergeCell ref="AS38:AW38"/>
    <mergeCell ref="V13:AA13"/>
    <mergeCell ref="AB13:AF13"/>
    <mergeCell ref="AG13:AL13"/>
    <mergeCell ref="AM13:AR13"/>
    <mergeCell ref="AS13:AW13"/>
    <mergeCell ref="AX13:BD13"/>
    <mergeCell ref="BE13:BJ13"/>
    <mergeCell ref="I14:Q14"/>
    <mergeCell ref="R14:U14"/>
    <mergeCell ref="V14:AA14"/>
    <mergeCell ref="AB14:AF14"/>
    <mergeCell ref="AM14:AR14"/>
    <mergeCell ref="AS14:AW14"/>
    <mergeCell ref="AX14:BD14"/>
    <mergeCell ref="BE14:BJ14"/>
    <mergeCell ref="BK14:BR14"/>
    <mergeCell ref="AS15:AW15"/>
    <mergeCell ref="AX15:BD15"/>
    <mergeCell ref="BE15:BJ15"/>
    <mergeCell ref="BK15:BR15"/>
    <mergeCell ref="AG15:AL15"/>
    <mergeCell ref="AM15:AR15"/>
    <mergeCell ref="BK12:BR12"/>
    <mergeCell ref="BE19:BJ19"/>
    <mergeCell ref="BK19:BR19"/>
    <mergeCell ref="AX21:BD21"/>
    <mergeCell ref="BE21:BJ21"/>
    <mergeCell ref="BK21:BR21"/>
    <mergeCell ref="AX22:BD22"/>
    <mergeCell ref="BE22:BJ22"/>
    <mergeCell ref="BK22:BR22"/>
    <mergeCell ref="BK25:BR26"/>
    <mergeCell ref="AX17:BD17"/>
    <mergeCell ref="BE17:BJ17"/>
    <mergeCell ref="BK17:BR17"/>
    <mergeCell ref="AX18:BD18"/>
    <mergeCell ref="BE18:BJ18"/>
    <mergeCell ref="BK18:BR18"/>
    <mergeCell ref="AX19:BD19"/>
    <mergeCell ref="BK13:BR13"/>
    <mergeCell ref="AX23:BD23"/>
    <mergeCell ref="BE23:BJ23"/>
    <mergeCell ref="BK23:BR23"/>
    <mergeCell ref="BE24:BJ24"/>
    <mergeCell ref="BK24:BR24"/>
    <mergeCell ref="AX16:BD16"/>
    <mergeCell ref="BE16:BJ16"/>
    <mergeCell ref="BK16:BR16"/>
    <mergeCell ref="AX20:BD20"/>
    <mergeCell ref="BE20:BJ20"/>
    <mergeCell ref="BK20:BR20"/>
    <mergeCell ref="AG5:AL8"/>
    <mergeCell ref="AM5:AR8"/>
    <mergeCell ref="AS5:AW8"/>
    <mergeCell ref="AX5:BD8"/>
    <mergeCell ref="BE5:BJ8"/>
    <mergeCell ref="BK5:BR8"/>
    <mergeCell ref="A2:AX2"/>
    <mergeCell ref="A3:AX3"/>
    <mergeCell ref="A5:H8"/>
    <mergeCell ref="I5:Q8"/>
    <mergeCell ref="R5:U8"/>
    <mergeCell ref="V5:AA8"/>
    <mergeCell ref="AB5:AF8"/>
    <mergeCell ref="AS9:AW9"/>
    <mergeCell ref="AX9:BD9"/>
    <mergeCell ref="BE9:BJ9"/>
    <mergeCell ref="BK9:BR9"/>
    <mergeCell ref="BE44:BJ44"/>
    <mergeCell ref="BK44:BR44"/>
    <mergeCell ref="I44:U44"/>
    <mergeCell ref="V44:AA44"/>
    <mergeCell ref="AB44:AF44"/>
    <mergeCell ref="AG44:AL44"/>
    <mergeCell ref="AM44:AR44"/>
    <mergeCell ref="AS44:AW44"/>
    <mergeCell ref="AX44:BD44"/>
    <mergeCell ref="I9:Q9"/>
    <mergeCell ref="I10:Q10"/>
    <mergeCell ref="A9:H9"/>
    <mergeCell ref="R9:U9"/>
    <mergeCell ref="V9:AA9"/>
    <mergeCell ref="AB9:AF9"/>
    <mergeCell ref="AG9:AL9"/>
    <mergeCell ref="AM9:AR9"/>
    <mergeCell ref="AM10:AR10"/>
    <mergeCell ref="AB10:AF10"/>
    <mergeCell ref="AG10:AL10"/>
    <mergeCell ref="AS10:AW10"/>
    <mergeCell ref="AX10:BD10"/>
    <mergeCell ref="BE10:BJ10"/>
    <mergeCell ref="BK10:BR10"/>
    <mergeCell ref="AS11:AW11"/>
    <mergeCell ref="AX11:BD11"/>
    <mergeCell ref="BE11:BJ11"/>
    <mergeCell ref="BK11:BR11"/>
    <mergeCell ref="AM12:AR12"/>
    <mergeCell ref="AS12:AW12"/>
    <mergeCell ref="AX12:BD12"/>
    <mergeCell ref="BE12:BJ12"/>
    <mergeCell ref="BE41:BJ41"/>
    <mergeCell ref="BK41:BR41"/>
    <mergeCell ref="AM42:AR42"/>
    <mergeCell ref="AS42:AW42"/>
    <mergeCell ref="AX42:BD42"/>
    <mergeCell ref="BE42:BJ42"/>
    <mergeCell ref="BK42:BR42"/>
    <mergeCell ref="I43:U43"/>
    <mergeCell ref="V43:AA43"/>
    <mergeCell ref="AB43:AF43"/>
    <mergeCell ref="AG43:AL43"/>
    <mergeCell ref="AM43:AR43"/>
    <mergeCell ref="AS43:AW43"/>
    <mergeCell ref="AX43:BD43"/>
    <mergeCell ref="BE43:BJ43"/>
    <mergeCell ref="BK43:BR43"/>
    <mergeCell ref="I40:U40"/>
    <mergeCell ref="V40:AA40"/>
    <mergeCell ref="AX40:BD40"/>
    <mergeCell ref="BE40:BJ40"/>
    <mergeCell ref="BK40:BR40"/>
    <mergeCell ref="AB40:AF40"/>
    <mergeCell ref="AG40:AL40"/>
    <mergeCell ref="AM40:AR40"/>
    <mergeCell ref="AS40:AW40"/>
    <mergeCell ref="AX37:BD37"/>
    <mergeCell ref="BE37:BJ37"/>
    <mergeCell ref="BK37:BR37"/>
    <mergeCell ref="AX38:BD38"/>
    <mergeCell ref="BE38:BJ38"/>
    <mergeCell ref="BK38:BR38"/>
    <mergeCell ref="V36:AA36"/>
    <mergeCell ref="AB36:AF36"/>
    <mergeCell ref="V37:AA37"/>
    <mergeCell ref="AB37:AF37"/>
    <mergeCell ref="AG37:AL37"/>
    <mergeCell ref="AM37:AR37"/>
    <mergeCell ref="AS37:AW37"/>
    <mergeCell ref="AM39:AR39"/>
    <mergeCell ref="AS39:AW39"/>
    <mergeCell ref="AX39:BD39"/>
    <mergeCell ref="BE39:BJ39"/>
    <mergeCell ref="BK39:BR39"/>
    <mergeCell ref="AX31:BD34"/>
    <mergeCell ref="BE31:BJ34"/>
    <mergeCell ref="BK31:BR34"/>
    <mergeCell ref="A31:H34"/>
    <mergeCell ref="I31:U34"/>
    <mergeCell ref="V31:AA34"/>
    <mergeCell ref="AB31:AF34"/>
    <mergeCell ref="AG31:AL34"/>
    <mergeCell ref="AM31:AR34"/>
    <mergeCell ref="AS31:AW34"/>
    <mergeCell ref="AX35:BD35"/>
    <mergeCell ref="BE35:BJ35"/>
    <mergeCell ref="BK35:BR35"/>
    <mergeCell ref="AG36:AL36"/>
    <mergeCell ref="AM36:AR36"/>
    <mergeCell ref="AX36:BD36"/>
    <mergeCell ref="BE36:BJ36"/>
    <mergeCell ref="BK36:BR36"/>
    <mergeCell ref="A35:H35"/>
    <mergeCell ref="V35:AA35"/>
    <mergeCell ref="AB35:AF35"/>
    <mergeCell ref="AG35:AL35"/>
    <mergeCell ref="AM35:AR35"/>
    <mergeCell ref="AS35:AW35"/>
    <mergeCell ref="AS36:AW36"/>
    <mergeCell ref="I22:Q22"/>
    <mergeCell ref="R22:U22"/>
    <mergeCell ref="I23:Q23"/>
    <mergeCell ref="R23:U23"/>
    <mergeCell ref="A25:AF26"/>
    <mergeCell ref="A28:AX28"/>
    <mergeCell ref="A29:AX29"/>
    <mergeCell ref="I24:Q24"/>
    <mergeCell ref="R24:U24"/>
    <mergeCell ref="AG25:AL26"/>
    <mergeCell ref="AM25:AR26"/>
    <mergeCell ref="AS25:AW26"/>
    <mergeCell ref="AX25:BD26"/>
    <mergeCell ref="BE25:BJ26"/>
    <mergeCell ref="I15:Q15"/>
    <mergeCell ref="I16:Q16"/>
    <mergeCell ref="A19:H21"/>
    <mergeCell ref="I19:Q19"/>
    <mergeCell ref="R19:U19"/>
    <mergeCell ref="R20:U20"/>
    <mergeCell ref="A22:H24"/>
    <mergeCell ref="AG23:AL23"/>
    <mergeCell ref="AM23:AR23"/>
    <mergeCell ref="V22:AA22"/>
    <mergeCell ref="AB22:AF22"/>
    <mergeCell ref="AG22:AL22"/>
    <mergeCell ref="AM22:AR22"/>
    <mergeCell ref="AS22:AW22"/>
    <mergeCell ref="AB23:AF23"/>
    <mergeCell ref="AS23:AW23"/>
    <mergeCell ref="V23:AA23"/>
    <mergeCell ref="V24:AA24"/>
    <mergeCell ref="AM18:AR18"/>
    <mergeCell ref="AS18:AW18"/>
    <mergeCell ref="A16:H18"/>
    <mergeCell ref="I17:Q17"/>
    <mergeCell ref="I18:Q18"/>
    <mergeCell ref="R18:U18"/>
    <mergeCell ref="V18:AA18"/>
    <mergeCell ref="AB18:AF18"/>
    <mergeCell ref="AG18:AL18"/>
    <mergeCell ref="I21:Q21"/>
    <mergeCell ref="R21:U21"/>
    <mergeCell ref="V21:AA21"/>
    <mergeCell ref="AB21:AF21"/>
    <mergeCell ref="AG21:AL21"/>
    <mergeCell ref="AM21:AR21"/>
    <mergeCell ref="AS21:AW21"/>
    <mergeCell ref="I20:Q20"/>
    <mergeCell ref="AG20:AL20"/>
    <mergeCell ref="AM20:AR20"/>
    <mergeCell ref="V19:AA19"/>
    <mergeCell ref="AB19:AF19"/>
    <mergeCell ref="AG19:AL19"/>
    <mergeCell ref="AM19:AR19"/>
    <mergeCell ref="AS19:AW19"/>
    <mergeCell ref="V20:AA20"/>
    <mergeCell ref="AB20:AF20"/>
    <mergeCell ref="AS20:AW20"/>
    <mergeCell ref="AM16:AR16"/>
    <mergeCell ref="A10:H12"/>
    <mergeCell ref="I11:Q11"/>
    <mergeCell ref="R12:U12"/>
    <mergeCell ref="V12:AA12"/>
    <mergeCell ref="AB12:AF12"/>
    <mergeCell ref="AG12:AL12"/>
    <mergeCell ref="AG14:AL14"/>
    <mergeCell ref="R16:U16"/>
    <mergeCell ref="V16:AA16"/>
    <mergeCell ref="R17:U17"/>
    <mergeCell ref="V17:AA17"/>
    <mergeCell ref="AB17:AF17"/>
    <mergeCell ref="AG17:AL17"/>
    <mergeCell ref="AM17:AR17"/>
    <mergeCell ref="AS17:AW17"/>
    <mergeCell ref="AB16:AF16"/>
    <mergeCell ref="AG16:AL16"/>
    <mergeCell ref="AS16:AW16"/>
    <mergeCell ref="A13:H15"/>
    <mergeCell ref="R15:U15"/>
    <mergeCell ref="V15:AA15"/>
    <mergeCell ref="AB15:AF15"/>
    <mergeCell ref="R10:U10"/>
    <mergeCell ref="V10:AA10"/>
    <mergeCell ref="R11:U11"/>
    <mergeCell ref="V11:AA11"/>
    <mergeCell ref="AB11:AF11"/>
    <mergeCell ref="AG11:AL11"/>
    <mergeCell ref="AM11:AR11"/>
    <mergeCell ref="I12:Q12"/>
    <mergeCell ref="I13:Q13"/>
    <mergeCell ref="R13:U13"/>
    <mergeCell ref="BG264:BJ264"/>
    <mergeCell ref="BK265:BR265"/>
    <mergeCell ref="AM254:AP259"/>
    <mergeCell ref="AQ254:AU259"/>
    <mergeCell ref="BK254:BR259"/>
    <mergeCell ref="BK260:BR260"/>
    <mergeCell ref="BK261:BR261"/>
    <mergeCell ref="BK262:BR262"/>
    <mergeCell ref="BK263:BR263"/>
    <mergeCell ref="AV254:AZ259"/>
    <mergeCell ref="BA254:BF259"/>
    <mergeCell ref="AM260:AP260"/>
    <mergeCell ref="AQ260:AU260"/>
    <mergeCell ref="AV260:AZ260"/>
    <mergeCell ref="BA260:BF260"/>
    <mergeCell ref="BG260:BJ260"/>
    <mergeCell ref="BG265:BJ265"/>
    <mergeCell ref="AM265:AP265"/>
    <mergeCell ref="AQ265:AU265"/>
    <mergeCell ref="AV265:AZ265"/>
    <mergeCell ref="BA265:BF265"/>
    <mergeCell ref="AV263:AZ263"/>
    <mergeCell ref="BA263:BF263"/>
    <mergeCell ref="AM264:AP264"/>
    <mergeCell ref="AQ264:AU264"/>
    <mergeCell ref="AV264:AZ264"/>
    <mergeCell ref="BA264:BF264"/>
    <mergeCell ref="I254:Q259"/>
    <mergeCell ref="R254:W259"/>
    <mergeCell ref="A244:H244"/>
    <mergeCell ref="A245:H245"/>
    <mergeCell ref="I245:Q245"/>
    <mergeCell ref="R245:U245"/>
    <mergeCell ref="V245:AA245"/>
    <mergeCell ref="AB245:AF245"/>
    <mergeCell ref="AG245:AL245"/>
    <mergeCell ref="A246:AF247"/>
    <mergeCell ref="AG246:AL247"/>
    <mergeCell ref="AM246:AR247"/>
    <mergeCell ref="AS246:AW247"/>
    <mergeCell ref="AX246:BD247"/>
    <mergeCell ref="BE246:BJ247"/>
    <mergeCell ref="BG263:BJ263"/>
    <mergeCell ref="A254:H259"/>
    <mergeCell ref="A260:H260"/>
    <mergeCell ref="R260:W260"/>
    <mergeCell ref="X260:AA260"/>
    <mergeCell ref="AB260:AF260"/>
    <mergeCell ref="AG260:AL260"/>
    <mergeCell ref="A261:H263"/>
    <mergeCell ref="AG263:AL263"/>
    <mergeCell ref="I260:Q260"/>
    <mergeCell ref="I261:Q261"/>
    <mergeCell ref="I263:Q263"/>
    <mergeCell ref="R263:W263"/>
    <mergeCell ref="BK246:BR247"/>
    <mergeCell ref="AB254:AF259"/>
    <mergeCell ref="AG254:AL259"/>
    <mergeCell ref="BK264:BR264"/>
    <mergeCell ref="B249:BL249"/>
    <mergeCell ref="A251:AX251"/>
    <mergeCell ref="A253:AX253"/>
    <mergeCell ref="X254:AA259"/>
    <mergeCell ref="BG254:BJ259"/>
    <mergeCell ref="AG262:AL262"/>
    <mergeCell ref="AM262:AP262"/>
    <mergeCell ref="AQ262:AU262"/>
    <mergeCell ref="AV262:AZ262"/>
    <mergeCell ref="BA262:BF262"/>
    <mergeCell ref="BG262:BJ262"/>
    <mergeCell ref="X263:AA263"/>
    <mergeCell ref="AB263:AF263"/>
    <mergeCell ref="AM263:AP263"/>
    <mergeCell ref="AQ263:AU263"/>
    <mergeCell ref="R261:W261"/>
    <mergeCell ref="X261:AA261"/>
    <mergeCell ref="AB261:AF261"/>
    <mergeCell ref="AG261:AL261"/>
    <mergeCell ref="AM261:AP261"/>
    <mergeCell ref="AQ261:AU261"/>
    <mergeCell ref="AV261:AZ261"/>
    <mergeCell ref="BA261:BF261"/>
    <mergeCell ref="BG261:BJ261"/>
    <mergeCell ref="I262:Q262"/>
    <mergeCell ref="R262:W262"/>
    <mergeCell ref="X262:AA262"/>
    <mergeCell ref="AB262:AF262"/>
    <mergeCell ref="AM233:AR233"/>
    <mergeCell ref="AS234:AW234"/>
    <mergeCell ref="AX234:BD234"/>
    <mergeCell ref="BE234:BJ234"/>
    <mergeCell ref="BK234:BR234"/>
    <mergeCell ref="AX244:BD244"/>
    <mergeCell ref="AX245:BD245"/>
    <mergeCell ref="BE245:BJ245"/>
    <mergeCell ref="BK245:BR245"/>
    <mergeCell ref="AM239:AR243"/>
    <mergeCell ref="AS239:AW243"/>
    <mergeCell ref="AX239:BD243"/>
    <mergeCell ref="BE239:BJ243"/>
    <mergeCell ref="BK239:BR243"/>
    <mergeCell ref="BE244:BJ244"/>
    <mergeCell ref="BK244:BR244"/>
    <mergeCell ref="A235:AF236"/>
    <mergeCell ref="A239:H243"/>
    <mergeCell ref="I239:Q243"/>
    <mergeCell ref="R239:U243"/>
    <mergeCell ref="V239:AA243"/>
    <mergeCell ref="AB239:AF243"/>
    <mergeCell ref="AG239:AL243"/>
    <mergeCell ref="I244:Q244"/>
    <mergeCell ref="R244:U244"/>
    <mergeCell ref="V244:AA244"/>
    <mergeCell ref="AB244:AF244"/>
    <mergeCell ref="AG244:AL244"/>
    <mergeCell ref="AM244:AR244"/>
    <mergeCell ref="AS244:AW244"/>
    <mergeCell ref="AM245:AR245"/>
    <mergeCell ref="AS245:AW245"/>
    <mergeCell ref="AM234:AR234"/>
    <mergeCell ref="AG235:AL236"/>
    <mergeCell ref="AM235:AR236"/>
    <mergeCell ref="AS235:AW236"/>
    <mergeCell ref="AX235:BD236"/>
    <mergeCell ref="BE235:BJ236"/>
    <mergeCell ref="BK235:BR236"/>
    <mergeCell ref="A238:AX238"/>
    <mergeCell ref="A213:H215"/>
    <mergeCell ref="I215:Q215"/>
    <mergeCell ref="R215:U215"/>
    <mergeCell ref="I216:Q216"/>
    <mergeCell ref="R216:U216"/>
    <mergeCell ref="R217:U217"/>
    <mergeCell ref="R218:U218"/>
    <mergeCell ref="AG228:AL232"/>
    <mergeCell ref="AM228:AR232"/>
    <mergeCell ref="AS228:AW232"/>
    <mergeCell ref="AX228:BD232"/>
    <mergeCell ref="BE228:BJ232"/>
    <mergeCell ref="BK228:BR232"/>
    <mergeCell ref="I217:Q217"/>
    <mergeCell ref="I218:Q218"/>
    <mergeCell ref="A228:H232"/>
    <mergeCell ref="I228:Q232"/>
    <mergeCell ref="R228:U232"/>
    <mergeCell ref="V228:AA232"/>
    <mergeCell ref="AB228:AF232"/>
    <mergeCell ref="AS233:AW233"/>
    <mergeCell ref="AX233:BD233"/>
    <mergeCell ref="BE233:BJ233"/>
    <mergeCell ref="BK233:BR233"/>
    <mergeCell ref="AG217:AL217"/>
    <mergeCell ref="V218:AA218"/>
    <mergeCell ref="AB218:AF218"/>
    <mergeCell ref="AG218:AL218"/>
    <mergeCell ref="A216:H218"/>
    <mergeCell ref="A219:H221"/>
    <mergeCell ref="I219:Q219"/>
    <mergeCell ref="R219:U219"/>
    <mergeCell ref="I220:Q220"/>
    <mergeCell ref="R220:U220"/>
    <mergeCell ref="R221:U221"/>
    <mergeCell ref="A234:H234"/>
    <mergeCell ref="I234:Q234"/>
    <mergeCell ref="R234:U234"/>
    <mergeCell ref="V234:AA234"/>
    <mergeCell ref="AB234:AF234"/>
    <mergeCell ref="AG234:AL234"/>
    <mergeCell ref="A233:H233"/>
    <mergeCell ref="I233:Q233"/>
    <mergeCell ref="R233:U233"/>
    <mergeCell ref="V233:AA233"/>
    <mergeCell ref="AB233:AF233"/>
    <mergeCell ref="AG233:AL233"/>
    <mergeCell ref="BG222:BJ223"/>
    <mergeCell ref="BK222:BR223"/>
    <mergeCell ref="A225:AX225"/>
    <mergeCell ref="A227:AX227"/>
    <mergeCell ref="I221:Q221"/>
    <mergeCell ref="A222:AF223"/>
    <mergeCell ref="AG222:AL223"/>
    <mergeCell ref="AM222:AP223"/>
    <mergeCell ref="AQ222:AU223"/>
    <mergeCell ref="AV222:AZ223"/>
    <mergeCell ref="BA222:BF223"/>
    <mergeCell ref="A207:H209"/>
    <mergeCell ref="I208:Q208"/>
    <mergeCell ref="R209:U209"/>
    <mergeCell ref="V209:AA209"/>
    <mergeCell ref="AB209:AF209"/>
    <mergeCell ref="AG209:AL209"/>
    <mergeCell ref="A210:H211"/>
    <mergeCell ref="AG211:AL211"/>
    <mergeCell ref="AB213:AF213"/>
    <mergeCell ref="AG213:AL213"/>
    <mergeCell ref="I214:Q214"/>
    <mergeCell ref="R214:U214"/>
    <mergeCell ref="I211:Q211"/>
    <mergeCell ref="R211:U211"/>
    <mergeCell ref="R212:U212"/>
    <mergeCell ref="V212:AA212"/>
    <mergeCell ref="AB212:AF212"/>
    <mergeCell ref="AG212:AL212"/>
    <mergeCell ref="AG214:AL214"/>
    <mergeCell ref="V214:AA214"/>
    <mergeCell ref="AB214:AF214"/>
    <mergeCell ref="I212:Q212"/>
    <mergeCell ref="I213:Q213"/>
    <mergeCell ref="R213:U213"/>
    <mergeCell ref="V213:AA213"/>
    <mergeCell ref="AM213:AP213"/>
    <mergeCell ref="AQ213:AU213"/>
    <mergeCell ref="AV213:AZ213"/>
    <mergeCell ref="BA213:BF213"/>
    <mergeCell ref="BG213:BJ213"/>
    <mergeCell ref="AB221:AF221"/>
    <mergeCell ref="AG221:AL221"/>
    <mergeCell ref="AM221:AP221"/>
    <mergeCell ref="AQ221:AU221"/>
    <mergeCell ref="AV221:AZ221"/>
    <mergeCell ref="BA221:BF221"/>
    <mergeCell ref="BG221:BJ221"/>
    <mergeCell ref="BK221:BR221"/>
    <mergeCell ref="V219:AA219"/>
    <mergeCell ref="AB219:AF219"/>
    <mergeCell ref="AG219:AL219"/>
    <mergeCell ref="V220:AA220"/>
    <mergeCell ref="AB220:AF220"/>
    <mergeCell ref="AG220:AL220"/>
    <mergeCell ref="V221:AA221"/>
    <mergeCell ref="V215:AA215"/>
    <mergeCell ref="AB215:AF215"/>
    <mergeCell ref="AG215:AL215"/>
    <mergeCell ref="AB216:AF216"/>
    <mergeCell ref="AG216:AL216"/>
    <mergeCell ref="V216:AA216"/>
    <mergeCell ref="V217:AA217"/>
    <mergeCell ref="AB217:AF217"/>
    <mergeCell ref="I209:Q209"/>
    <mergeCell ref="I210:Q210"/>
    <mergeCell ref="AV210:AZ210"/>
    <mergeCell ref="BA210:BF210"/>
    <mergeCell ref="R207:U207"/>
    <mergeCell ref="V207:AA207"/>
    <mergeCell ref="R208:U208"/>
    <mergeCell ref="V208:AA208"/>
    <mergeCell ref="AB208:AF208"/>
    <mergeCell ref="AG208:AL208"/>
    <mergeCell ref="AM208:AP208"/>
    <mergeCell ref="R210:U210"/>
    <mergeCell ref="V210:AA210"/>
    <mergeCell ref="AB210:AF210"/>
    <mergeCell ref="AG210:AL210"/>
    <mergeCell ref="AM210:AP210"/>
    <mergeCell ref="V211:AA211"/>
    <mergeCell ref="AB211:AF211"/>
    <mergeCell ref="AM211:AP211"/>
    <mergeCell ref="AQ211:AU211"/>
    <mergeCell ref="AV211:AZ211"/>
    <mergeCell ref="BA211:BF211"/>
    <mergeCell ref="I206:Q206"/>
    <mergeCell ref="I207:Q207"/>
    <mergeCell ref="AB207:AF207"/>
    <mergeCell ref="AG207:AL207"/>
    <mergeCell ref="AQ207:AU207"/>
    <mergeCell ref="AV207:AZ207"/>
    <mergeCell ref="BA207:BF207"/>
    <mergeCell ref="BG207:BJ207"/>
    <mergeCell ref="BK207:BR207"/>
    <mergeCell ref="A206:H206"/>
    <mergeCell ref="R206:U206"/>
    <mergeCell ref="V206:AA206"/>
    <mergeCell ref="AB206:AF206"/>
    <mergeCell ref="AG206:AL206"/>
    <mergeCell ref="AM206:AP206"/>
    <mergeCell ref="AM207:AP207"/>
    <mergeCell ref="AQ208:AU208"/>
    <mergeCell ref="AV208:AZ208"/>
    <mergeCell ref="BA208:BF208"/>
    <mergeCell ref="BG208:BJ208"/>
    <mergeCell ref="BK208:BR208"/>
    <mergeCell ref="AM220:AP220"/>
    <mergeCell ref="AQ220:AU220"/>
    <mergeCell ref="AV220:AZ220"/>
    <mergeCell ref="BA220:BF220"/>
    <mergeCell ref="BG220:BJ220"/>
    <mergeCell ref="BK220:BR220"/>
    <mergeCell ref="AQ217:AU217"/>
    <mergeCell ref="AV217:AZ217"/>
    <mergeCell ref="AM218:AP218"/>
    <mergeCell ref="AQ218:AU218"/>
    <mergeCell ref="AV218:AZ218"/>
    <mergeCell ref="AQ219:AU219"/>
    <mergeCell ref="AV219:AZ219"/>
    <mergeCell ref="AQ206:AU206"/>
    <mergeCell ref="AV206:AZ206"/>
    <mergeCell ref="BA206:BF206"/>
    <mergeCell ref="BG206:BJ206"/>
    <mergeCell ref="BK206:BR206"/>
    <mergeCell ref="BG211:BJ211"/>
    <mergeCell ref="AM212:AP212"/>
    <mergeCell ref="AQ212:AU212"/>
    <mergeCell ref="AV212:AZ212"/>
    <mergeCell ref="BA212:BF212"/>
    <mergeCell ref="BG212:BJ212"/>
    <mergeCell ref="BA217:BF217"/>
    <mergeCell ref="BG217:BJ217"/>
    <mergeCell ref="BA218:BF218"/>
    <mergeCell ref="BG218:BJ218"/>
    <mergeCell ref="BK218:BR218"/>
    <mergeCell ref="BA219:BF219"/>
    <mergeCell ref="BG219:BJ219"/>
    <mergeCell ref="BK219:BR219"/>
    <mergeCell ref="AM216:AP216"/>
    <mergeCell ref="AQ216:AU216"/>
    <mergeCell ref="AV216:AZ216"/>
    <mergeCell ref="BA216:BF216"/>
    <mergeCell ref="BG216:BJ216"/>
    <mergeCell ref="BK216:BR216"/>
    <mergeCell ref="AM217:AP217"/>
    <mergeCell ref="BK217:BR217"/>
    <mergeCell ref="AM219:AP219"/>
    <mergeCell ref="AM209:AP209"/>
    <mergeCell ref="AQ209:AU209"/>
    <mergeCell ref="AV209:AZ209"/>
    <mergeCell ref="BA209:BF209"/>
    <mergeCell ref="BG209:BJ209"/>
    <mergeCell ref="BK209:BR209"/>
    <mergeCell ref="AQ210:AU210"/>
    <mergeCell ref="BG214:BJ214"/>
    <mergeCell ref="BK214:BR214"/>
    <mergeCell ref="BK215:BR215"/>
    <mergeCell ref="BG210:BJ210"/>
    <mergeCell ref="BK210:BR210"/>
    <mergeCell ref="BK211:BR211"/>
    <mergeCell ref="BK212:BR212"/>
    <mergeCell ref="BK213:BR213"/>
    <mergeCell ref="AM214:AP214"/>
    <mergeCell ref="AQ214:AU214"/>
    <mergeCell ref="AV214:AZ214"/>
    <mergeCell ref="BA214:BF214"/>
    <mergeCell ref="AM215:AP215"/>
    <mergeCell ref="AQ215:AU215"/>
    <mergeCell ref="AV215:AZ215"/>
    <mergeCell ref="BA215:BF215"/>
    <mergeCell ref="BG215:BJ215"/>
    <mergeCell ref="A196:AF197"/>
    <mergeCell ref="A199:AX199"/>
    <mergeCell ref="AG196:AL197"/>
    <mergeCell ref="AM196:AP197"/>
    <mergeCell ref="AQ196:AU197"/>
    <mergeCell ref="AV196:AZ197"/>
    <mergeCell ref="BA196:BF197"/>
    <mergeCell ref="BG196:BJ197"/>
    <mergeCell ref="BK196:BR197"/>
    <mergeCell ref="I189:Q189"/>
    <mergeCell ref="I190:Q190"/>
    <mergeCell ref="A193:H195"/>
    <mergeCell ref="I193:Q193"/>
    <mergeCell ref="R193:U193"/>
    <mergeCell ref="I194:Q194"/>
    <mergeCell ref="R194:U194"/>
    <mergeCell ref="AQ200:AU205"/>
    <mergeCell ref="AV200:AZ205"/>
    <mergeCell ref="BA200:BF205"/>
    <mergeCell ref="BG200:BJ205"/>
    <mergeCell ref="BK200:BR205"/>
    <mergeCell ref="A200:H205"/>
    <mergeCell ref="I200:Q205"/>
    <mergeCell ref="R200:U205"/>
    <mergeCell ref="V200:AA205"/>
    <mergeCell ref="AB200:AF205"/>
    <mergeCell ref="AG200:AL205"/>
    <mergeCell ref="AM200:AP205"/>
    <mergeCell ref="BG194:BJ194"/>
    <mergeCell ref="BK194:BR194"/>
    <mergeCell ref="V194:AA194"/>
    <mergeCell ref="AB194:AF194"/>
    <mergeCell ref="AG194:AL194"/>
    <mergeCell ref="AM194:AP194"/>
    <mergeCell ref="AQ194:AU194"/>
    <mergeCell ref="AV194:AZ194"/>
    <mergeCell ref="BA194:BF194"/>
    <mergeCell ref="AV195:AZ195"/>
    <mergeCell ref="BA195:BF195"/>
    <mergeCell ref="BG195:BJ195"/>
    <mergeCell ref="BK195:BR195"/>
    <mergeCell ref="I195:Q195"/>
    <mergeCell ref="R195:U195"/>
    <mergeCell ref="V195:AA195"/>
    <mergeCell ref="AB195:AF195"/>
    <mergeCell ref="AG195:AL195"/>
    <mergeCell ref="AM195:AP195"/>
    <mergeCell ref="AQ195:AU195"/>
    <mergeCell ref="AQ192:AU192"/>
    <mergeCell ref="AV192:AZ192"/>
    <mergeCell ref="BA192:BF192"/>
    <mergeCell ref="BG192:BJ192"/>
    <mergeCell ref="BK192:BR192"/>
    <mergeCell ref="A190:H192"/>
    <mergeCell ref="I192:Q192"/>
    <mergeCell ref="R192:U192"/>
    <mergeCell ref="V192:AA192"/>
    <mergeCell ref="AB192:AF192"/>
    <mergeCell ref="AG192:AL192"/>
    <mergeCell ref="AM192:AP192"/>
    <mergeCell ref="BG193:BJ193"/>
    <mergeCell ref="BK193:BR193"/>
    <mergeCell ref="V193:AA193"/>
    <mergeCell ref="AB193:AF193"/>
    <mergeCell ref="AG193:AL193"/>
    <mergeCell ref="AM193:AP193"/>
    <mergeCell ref="AQ193:AU193"/>
    <mergeCell ref="AV193:AZ193"/>
    <mergeCell ref="BA193:BF193"/>
    <mergeCell ref="A187:H189"/>
    <mergeCell ref="AV189:AZ189"/>
    <mergeCell ref="BA189:BF189"/>
    <mergeCell ref="R190:U190"/>
    <mergeCell ref="V190:AA190"/>
    <mergeCell ref="AB190:AF190"/>
    <mergeCell ref="AG190:AL190"/>
    <mergeCell ref="AM190:AP190"/>
    <mergeCell ref="AQ190:AU190"/>
    <mergeCell ref="AV190:AZ190"/>
    <mergeCell ref="BA190:BF190"/>
    <mergeCell ref="BG190:BJ190"/>
    <mergeCell ref="BK190:BR190"/>
    <mergeCell ref="I191:Q191"/>
    <mergeCell ref="R191:U191"/>
    <mergeCell ref="V191:AA191"/>
    <mergeCell ref="AB191:AF191"/>
    <mergeCell ref="AG191:AL191"/>
    <mergeCell ref="AM191:AP191"/>
    <mergeCell ref="AV191:AZ191"/>
    <mergeCell ref="BA191:BF191"/>
    <mergeCell ref="BG191:BJ191"/>
    <mergeCell ref="BK191:BR191"/>
    <mergeCell ref="R189:U189"/>
    <mergeCell ref="V189:AA189"/>
    <mergeCell ref="AB189:AF189"/>
    <mergeCell ref="AG189:AL189"/>
    <mergeCell ref="AM189:AP189"/>
    <mergeCell ref="AQ189:AU189"/>
    <mergeCell ref="AQ191:AU191"/>
    <mergeCell ref="AV187:AZ187"/>
    <mergeCell ref="BA187:BF187"/>
    <mergeCell ref="BG187:BJ187"/>
    <mergeCell ref="BK187:BR187"/>
    <mergeCell ref="I185:Q185"/>
    <mergeCell ref="I187:Q187"/>
    <mergeCell ref="V187:AA187"/>
    <mergeCell ref="AB187:AF187"/>
    <mergeCell ref="AG187:AL187"/>
    <mergeCell ref="AM187:AP187"/>
    <mergeCell ref="AQ187:AU187"/>
    <mergeCell ref="AQ188:AU188"/>
    <mergeCell ref="AV188:AZ188"/>
    <mergeCell ref="BA188:BF188"/>
    <mergeCell ref="BG188:BJ188"/>
    <mergeCell ref="BK188:BR188"/>
    <mergeCell ref="BG189:BJ189"/>
    <mergeCell ref="BK189:BR189"/>
    <mergeCell ref="R187:U187"/>
    <mergeCell ref="I188:Q188"/>
    <mergeCell ref="R188:U188"/>
    <mergeCell ref="V188:AA188"/>
    <mergeCell ref="AB188:AF188"/>
    <mergeCell ref="AG188:AL188"/>
    <mergeCell ref="AM188:AP188"/>
    <mergeCell ref="R185:U185"/>
    <mergeCell ref="BG185:BJ185"/>
    <mergeCell ref="BK185:BR185"/>
    <mergeCell ref="V185:AA185"/>
    <mergeCell ref="AB185:AF185"/>
    <mergeCell ref="AG185:AL185"/>
    <mergeCell ref="AM185:AP185"/>
    <mergeCell ref="AQ185:AU185"/>
    <mergeCell ref="AV185:AZ185"/>
    <mergeCell ref="A174:H179"/>
    <mergeCell ref="I174:Q179"/>
    <mergeCell ref="R174:U179"/>
    <mergeCell ref="V174:AA179"/>
    <mergeCell ref="AB174:AF179"/>
    <mergeCell ref="AG174:AL179"/>
    <mergeCell ref="AM174:AP179"/>
    <mergeCell ref="BG184:BJ184"/>
    <mergeCell ref="BK184:BR184"/>
    <mergeCell ref="V184:AA184"/>
    <mergeCell ref="AB184:AF184"/>
    <mergeCell ref="AG184:AL184"/>
    <mergeCell ref="AM184:AP184"/>
    <mergeCell ref="AQ184:AU184"/>
    <mergeCell ref="AV184:AZ184"/>
    <mergeCell ref="BA184:BF184"/>
    <mergeCell ref="AV186:AZ186"/>
    <mergeCell ref="BA186:BF186"/>
    <mergeCell ref="BG186:BJ186"/>
    <mergeCell ref="BK186:BR186"/>
    <mergeCell ref="I186:Q186"/>
    <mergeCell ref="R186:U186"/>
    <mergeCell ref="V186:AA186"/>
    <mergeCell ref="AB186:AF186"/>
    <mergeCell ref="AG186:AL186"/>
    <mergeCell ref="AM186:AP186"/>
    <mergeCell ref="AQ186:AU186"/>
    <mergeCell ref="I180:Q180"/>
    <mergeCell ref="I181:Q181"/>
    <mergeCell ref="A184:H186"/>
    <mergeCell ref="I184:Q184"/>
    <mergeCell ref="R184:U184"/>
    <mergeCell ref="I167:Q167"/>
    <mergeCell ref="R167:U167"/>
    <mergeCell ref="V167:AA167"/>
    <mergeCell ref="AB167:AF167"/>
    <mergeCell ref="AG167:AL167"/>
    <mergeCell ref="AM167:AP167"/>
    <mergeCell ref="AQ167:AU167"/>
    <mergeCell ref="A168:AF169"/>
    <mergeCell ref="A171:BR171"/>
    <mergeCell ref="A172:BR172"/>
    <mergeCell ref="A173:BR173"/>
    <mergeCell ref="AG168:AL169"/>
    <mergeCell ref="AM168:AP169"/>
    <mergeCell ref="AQ168:AU169"/>
    <mergeCell ref="AV168:AZ169"/>
    <mergeCell ref="BA168:BF169"/>
    <mergeCell ref="BG168:BJ169"/>
    <mergeCell ref="BK168:BR169"/>
    <mergeCell ref="A165:H167"/>
    <mergeCell ref="I165:Q165"/>
    <mergeCell ref="R165:U165"/>
    <mergeCell ref="I166:Q166"/>
    <mergeCell ref="R166:U166"/>
    <mergeCell ref="A162:H164"/>
    <mergeCell ref="I164:Q164"/>
    <mergeCell ref="R164:U164"/>
    <mergeCell ref="V164:AA164"/>
    <mergeCell ref="AB164:AF164"/>
    <mergeCell ref="AG164:AL164"/>
    <mergeCell ref="AM164:AP164"/>
    <mergeCell ref="BG165:BJ165"/>
    <mergeCell ref="BK165:BR165"/>
    <mergeCell ref="V165:AA165"/>
    <mergeCell ref="AB165:AF165"/>
    <mergeCell ref="AG165:AL165"/>
    <mergeCell ref="AM165:AP165"/>
    <mergeCell ref="AQ165:AU165"/>
    <mergeCell ref="AV165:AZ165"/>
    <mergeCell ref="BA165:BF165"/>
    <mergeCell ref="BG166:BJ166"/>
    <mergeCell ref="BK166:BR166"/>
    <mergeCell ref="V166:AA166"/>
    <mergeCell ref="AB166:AF166"/>
    <mergeCell ref="AG166:AL166"/>
    <mergeCell ref="AM166:AP166"/>
    <mergeCell ref="AQ166:AU166"/>
    <mergeCell ref="AV166:AZ166"/>
    <mergeCell ref="BA166:BF166"/>
    <mergeCell ref="I162:Q162"/>
    <mergeCell ref="R162:U162"/>
    <mergeCell ref="V162:AA162"/>
    <mergeCell ref="AB162:AF162"/>
    <mergeCell ref="AG162:AL162"/>
    <mergeCell ref="AM162:AP162"/>
    <mergeCell ref="AQ162:AU162"/>
    <mergeCell ref="AV162:AZ162"/>
    <mergeCell ref="BA162:BF162"/>
    <mergeCell ref="BG162:BJ162"/>
    <mergeCell ref="BK162:BR162"/>
    <mergeCell ref="I163:Q163"/>
    <mergeCell ref="R163:U163"/>
    <mergeCell ref="V163:AA163"/>
    <mergeCell ref="AB163:AF163"/>
    <mergeCell ref="AG163:AL163"/>
    <mergeCell ref="AM163:AP163"/>
    <mergeCell ref="AV163:AZ163"/>
    <mergeCell ref="BA163:BF163"/>
    <mergeCell ref="BG163:BJ163"/>
    <mergeCell ref="BK163:BR163"/>
    <mergeCell ref="AQ163:AU163"/>
    <mergeCell ref="AM158:AP158"/>
    <mergeCell ref="AQ158:AU158"/>
    <mergeCell ref="AV158:AZ158"/>
    <mergeCell ref="BA158:BF158"/>
    <mergeCell ref="BG158:BJ158"/>
    <mergeCell ref="BK158:BR158"/>
    <mergeCell ref="BG161:BJ161"/>
    <mergeCell ref="BK161:BR161"/>
    <mergeCell ref="BG159:BJ159"/>
    <mergeCell ref="BK159:BR159"/>
    <mergeCell ref="AQ159:AU159"/>
    <mergeCell ref="AV159:AZ159"/>
    <mergeCell ref="BA159:BF159"/>
    <mergeCell ref="A159:H161"/>
    <mergeCell ref="I159:Q159"/>
    <mergeCell ref="R159:U159"/>
    <mergeCell ref="I160:Q160"/>
    <mergeCell ref="R160:U160"/>
    <mergeCell ref="AV161:AZ161"/>
    <mergeCell ref="BA161:BF161"/>
    <mergeCell ref="R161:U161"/>
    <mergeCell ref="V161:AA161"/>
    <mergeCell ref="AB161:AF161"/>
    <mergeCell ref="AG161:AL161"/>
    <mergeCell ref="AM161:AP161"/>
    <mergeCell ref="AQ161:AU161"/>
    <mergeCell ref="I161:Q161"/>
    <mergeCell ref="AB156:AF156"/>
    <mergeCell ref="AG156:AL156"/>
    <mergeCell ref="AQ156:AU156"/>
    <mergeCell ref="AV156:AZ156"/>
    <mergeCell ref="BA156:BF156"/>
    <mergeCell ref="V159:AA159"/>
    <mergeCell ref="AB159:AF159"/>
    <mergeCell ref="AG159:AL159"/>
    <mergeCell ref="AM159:AP159"/>
    <mergeCell ref="BG156:BJ156"/>
    <mergeCell ref="BK156:BR156"/>
    <mergeCell ref="A155:H155"/>
    <mergeCell ref="R155:U155"/>
    <mergeCell ref="V155:AA155"/>
    <mergeCell ref="AB155:AF155"/>
    <mergeCell ref="AG155:AL155"/>
    <mergeCell ref="AM155:AP155"/>
    <mergeCell ref="AM156:AP156"/>
    <mergeCell ref="AQ157:AU157"/>
    <mergeCell ref="AV157:AZ157"/>
    <mergeCell ref="BA157:BF157"/>
    <mergeCell ref="BG157:BJ157"/>
    <mergeCell ref="BK157:BR157"/>
    <mergeCell ref="R156:U156"/>
    <mergeCell ref="V156:AA156"/>
    <mergeCell ref="R157:U157"/>
    <mergeCell ref="V157:AA157"/>
    <mergeCell ref="AB157:AF157"/>
    <mergeCell ref="AG157:AL157"/>
    <mergeCell ref="AM157:AP157"/>
    <mergeCell ref="A156:H158"/>
    <mergeCell ref="I157:Q157"/>
    <mergeCell ref="I158:Q158"/>
    <mergeCell ref="R158:U158"/>
    <mergeCell ref="V158:AA158"/>
    <mergeCell ref="AB158:AF158"/>
    <mergeCell ref="AG158:AL158"/>
    <mergeCell ref="I155:Q155"/>
    <mergeCell ref="I156:Q156"/>
    <mergeCell ref="BA185:BF185"/>
    <mergeCell ref="BG160:BJ160"/>
    <mergeCell ref="BK160:BR160"/>
    <mergeCell ref="V160:AA160"/>
    <mergeCell ref="AB160:AF160"/>
    <mergeCell ref="AG160:AL160"/>
    <mergeCell ref="AM160:AP160"/>
    <mergeCell ref="AQ160:AU160"/>
    <mergeCell ref="AV160:AZ160"/>
    <mergeCell ref="BA160:BF160"/>
    <mergeCell ref="AQ164:AU164"/>
    <mergeCell ref="AV164:AZ164"/>
    <mergeCell ref="BA164:BF164"/>
    <mergeCell ref="BG164:BJ164"/>
    <mergeCell ref="BK164:BR164"/>
    <mergeCell ref="AV167:AZ167"/>
    <mergeCell ref="BA167:BF167"/>
    <mergeCell ref="BG167:BJ167"/>
    <mergeCell ref="BK167:BR167"/>
    <mergeCell ref="AQ174:AU179"/>
    <mergeCell ref="AV174:AZ179"/>
    <mergeCell ref="BA174:BF179"/>
    <mergeCell ref="BG174:BJ179"/>
    <mergeCell ref="BK174:BR179"/>
    <mergeCell ref="BA181:BF181"/>
    <mergeCell ref="BG181:BJ181"/>
    <mergeCell ref="BK181:BR181"/>
    <mergeCell ref="AQ180:AU180"/>
    <mergeCell ref="AV180:AZ180"/>
    <mergeCell ref="BA180:BF180"/>
    <mergeCell ref="BG180:BJ180"/>
    <mergeCell ref="BK180:BR180"/>
    <mergeCell ref="A180:H180"/>
    <mergeCell ref="R180:U180"/>
    <mergeCell ref="V180:AA180"/>
    <mergeCell ref="AB180:AF180"/>
    <mergeCell ref="AG180:AL180"/>
    <mergeCell ref="AM180:AP180"/>
    <mergeCell ref="AM181:AP181"/>
    <mergeCell ref="AQ182:AU182"/>
    <mergeCell ref="AV182:AZ182"/>
    <mergeCell ref="BA182:BF182"/>
    <mergeCell ref="BG182:BJ182"/>
    <mergeCell ref="BK182:BR182"/>
    <mergeCell ref="AM183:AP183"/>
    <mergeCell ref="AQ183:AU183"/>
    <mergeCell ref="AV183:AZ183"/>
    <mergeCell ref="BA183:BF183"/>
    <mergeCell ref="BG183:BJ183"/>
    <mergeCell ref="BK183:BR183"/>
    <mergeCell ref="R181:U181"/>
    <mergeCell ref="V181:AA181"/>
    <mergeCell ref="R182:U182"/>
    <mergeCell ref="V182:AA182"/>
    <mergeCell ref="AB182:AF182"/>
    <mergeCell ref="AG182:AL182"/>
    <mergeCell ref="AM182:AP182"/>
    <mergeCell ref="A181:H183"/>
    <mergeCell ref="I182:Q182"/>
    <mergeCell ref="I183:Q183"/>
    <mergeCell ref="R183:U183"/>
    <mergeCell ref="V183:AA183"/>
    <mergeCell ref="AB183:AF183"/>
    <mergeCell ref="AG183:AL183"/>
    <mergeCell ref="AB181:AF181"/>
    <mergeCell ref="AG181:AL181"/>
    <mergeCell ref="AQ181:AU181"/>
    <mergeCell ref="AV181:AZ181"/>
    <mergeCell ref="A133:H135"/>
    <mergeCell ref="I133:Q133"/>
    <mergeCell ref="R133:U133"/>
    <mergeCell ref="R134:U134"/>
    <mergeCell ref="A136:H138"/>
    <mergeCell ref="AV138:AZ138"/>
    <mergeCell ref="BA138:BF138"/>
    <mergeCell ref="R139:U139"/>
    <mergeCell ref="V139:AA139"/>
    <mergeCell ref="AB139:AF139"/>
    <mergeCell ref="AG139:AL139"/>
    <mergeCell ref="AM139:AP139"/>
    <mergeCell ref="AQ139:AU139"/>
    <mergeCell ref="AV139:AZ139"/>
    <mergeCell ref="BA139:BF139"/>
    <mergeCell ref="AQ154:AU154"/>
    <mergeCell ref="AV154:AZ154"/>
    <mergeCell ref="BA154:BF154"/>
    <mergeCell ref="I153:Q153"/>
    <mergeCell ref="R153:U153"/>
    <mergeCell ref="V153:AA153"/>
    <mergeCell ref="AB153:AF153"/>
    <mergeCell ref="AG153:AL153"/>
    <mergeCell ref="AM153:AP153"/>
    <mergeCell ref="A142:AF143"/>
    <mergeCell ref="A145:AX145"/>
    <mergeCell ref="AG142:AL143"/>
    <mergeCell ref="AM142:AP143"/>
    <mergeCell ref="BG139:BJ139"/>
    <mergeCell ref="BK139:BR139"/>
    <mergeCell ref="AV136:AZ136"/>
    <mergeCell ref="BA136:BF136"/>
    <mergeCell ref="BG136:BJ136"/>
    <mergeCell ref="BK136:BR136"/>
    <mergeCell ref="I134:Q134"/>
    <mergeCell ref="I136:Q136"/>
    <mergeCell ref="V136:AA136"/>
    <mergeCell ref="AB136:AF136"/>
    <mergeCell ref="AG136:AL136"/>
    <mergeCell ref="AM136:AP136"/>
    <mergeCell ref="AQ136:AU136"/>
    <mergeCell ref="AQ137:AU137"/>
    <mergeCell ref="AV137:AZ137"/>
    <mergeCell ref="BA137:BF137"/>
    <mergeCell ref="BG137:BJ137"/>
    <mergeCell ref="BK137:BR137"/>
    <mergeCell ref="BG138:BJ138"/>
    <mergeCell ref="BK138:BR138"/>
    <mergeCell ref="R136:U136"/>
    <mergeCell ref="I137:Q137"/>
    <mergeCell ref="R137:U137"/>
    <mergeCell ref="V137:AA137"/>
    <mergeCell ref="AB137:AF137"/>
    <mergeCell ref="AG137:AL137"/>
    <mergeCell ref="AM137:AP137"/>
    <mergeCell ref="AM138:AP138"/>
    <mergeCell ref="AQ138:AU138"/>
    <mergeCell ref="BG134:BJ134"/>
    <mergeCell ref="BK134:BR134"/>
    <mergeCell ref="V134:AA134"/>
    <mergeCell ref="AB134:AF134"/>
    <mergeCell ref="AG134:AL134"/>
    <mergeCell ref="AM134:AP134"/>
    <mergeCell ref="AQ134:AU134"/>
    <mergeCell ref="AV134:AZ134"/>
    <mergeCell ref="BA134:BF134"/>
    <mergeCell ref="AV135:AZ135"/>
    <mergeCell ref="BA135:BF135"/>
    <mergeCell ref="BG135:BJ135"/>
    <mergeCell ref="BK135:BR135"/>
    <mergeCell ref="I135:Q135"/>
    <mergeCell ref="R135:U135"/>
    <mergeCell ref="V135:AA135"/>
    <mergeCell ref="AB135:AF135"/>
    <mergeCell ref="AG135:AL135"/>
    <mergeCell ref="AM135:AP135"/>
    <mergeCell ref="AQ135:AU135"/>
    <mergeCell ref="BK129:BR129"/>
    <mergeCell ref="AB130:AF130"/>
    <mergeCell ref="AG130:AL130"/>
    <mergeCell ref="AQ130:AU130"/>
    <mergeCell ref="AV130:AZ130"/>
    <mergeCell ref="BA130:BF130"/>
    <mergeCell ref="BG130:BJ130"/>
    <mergeCell ref="BK130:BR130"/>
    <mergeCell ref="A129:H129"/>
    <mergeCell ref="R129:U129"/>
    <mergeCell ref="V129:AA129"/>
    <mergeCell ref="AB129:AF129"/>
    <mergeCell ref="AG129:AL129"/>
    <mergeCell ref="AM129:AP129"/>
    <mergeCell ref="AM130:AP130"/>
    <mergeCell ref="I129:Q129"/>
    <mergeCell ref="I130:Q130"/>
    <mergeCell ref="R130:U130"/>
    <mergeCell ref="V130:AA130"/>
    <mergeCell ref="BG133:BJ133"/>
    <mergeCell ref="BK133:BR133"/>
    <mergeCell ref="V133:AA133"/>
    <mergeCell ref="AB133:AF133"/>
    <mergeCell ref="AG133:AL133"/>
    <mergeCell ref="AM133:AP133"/>
    <mergeCell ref="AQ133:AU133"/>
    <mergeCell ref="AV133:AZ133"/>
    <mergeCell ref="BA133:BF133"/>
    <mergeCell ref="AQ131:AU131"/>
    <mergeCell ref="AV131:AZ131"/>
    <mergeCell ref="BA131:BF131"/>
    <mergeCell ref="BG131:BJ131"/>
    <mergeCell ref="BK131:BR131"/>
    <mergeCell ref="AM132:AP132"/>
    <mergeCell ref="AQ132:AU132"/>
    <mergeCell ref="AV132:AZ132"/>
    <mergeCell ref="BA132:BF132"/>
    <mergeCell ref="BG132:BJ132"/>
    <mergeCell ref="BK132:BR132"/>
    <mergeCell ref="A122:H127"/>
    <mergeCell ref="I122:Q127"/>
    <mergeCell ref="R122:U127"/>
    <mergeCell ref="V122:AA127"/>
    <mergeCell ref="AQ128:AU128"/>
    <mergeCell ref="AV128:AZ128"/>
    <mergeCell ref="BA128:BF128"/>
    <mergeCell ref="BG128:BJ128"/>
    <mergeCell ref="BK128:BR128"/>
    <mergeCell ref="A128:H128"/>
    <mergeCell ref="I128:Q128"/>
    <mergeCell ref="R128:U128"/>
    <mergeCell ref="V128:AA128"/>
    <mergeCell ref="AB128:AF128"/>
    <mergeCell ref="AG128:AL128"/>
    <mergeCell ref="AM128:AP128"/>
    <mergeCell ref="R131:U131"/>
    <mergeCell ref="V131:AA131"/>
    <mergeCell ref="AB131:AF131"/>
    <mergeCell ref="AG131:AL131"/>
    <mergeCell ref="AM131:AP131"/>
    <mergeCell ref="A130:H132"/>
    <mergeCell ref="I131:Q131"/>
    <mergeCell ref="I132:Q132"/>
    <mergeCell ref="R132:U132"/>
    <mergeCell ref="V132:AA132"/>
    <mergeCell ref="AB132:AF132"/>
    <mergeCell ref="AG132:AL132"/>
    <mergeCell ref="AQ129:AU129"/>
    <mergeCell ref="AV129:AZ129"/>
    <mergeCell ref="BA129:BF129"/>
    <mergeCell ref="BG129:BJ129"/>
    <mergeCell ref="BG154:BJ154"/>
    <mergeCell ref="BK154:BR154"/>
    <mergeCell ref="A154:H154"/>
    <mergeCell ref="I154:Q154"/>
    <mergeCell ref="R154:U154"/>
    <mergeCell ref="V154:AA154"/>
    <mergeCell ref="AB154:AF154"/>
    <mergeCell ref="AG154:AL154"/>
    <mergeCell ref="AM154:AP154"/>
    <mergeCell ref="AQ155:AU155"/>
    <mergeCell ref="AV155:AZ155"/>
    <mergeCell ref="BA155:BF155"/>
    <mergeCell ref="BG155:BJ155"/>
    <mergeCell ref="BK155:BR155"/>
    <mergeCell ref="AQ152:AU152"/>
    <mergeCell ref="AV152:AZ152"/>
    <mergeCell ref="BA152:BF152"/>
    <mergeCell ref="BG152:BJ152"/>
    <mergeCell ref="BK152:BR152"/>
    <mergeCell ref="A152:H152"/>
    <mergeCell ref="I152:Q152"/>
    <mergeCell ref="R152:U152"/>
    <mergeCell ref="V152:AA152"/>
    <mergeCell ref="AB152:AF152"/>
    <mergeCell ref="AG152:AL152"/>
    <mergeCell ref="AM152:AP152"/>
    <mergeCell ref="AQ153:AU153"/>
    <mergeCell ref="AV153:AZ153"/>
    <mergeCell ref="BA153:BF153"/>
    <mergeCell ref="BG153:BJ153"/>
    <mergeCell ref="BK153:BR153"/>
    <mergeCell ref="A153:H153"/>
    <mergeCell ref="AQ142:AU143"/>
    <mergeCell ref="AV142:AZ143"/>
    <mergeCell ref="BA142:BF143"/>
    <mergeCell ref="BG142:BJ143"/>
    <mergeCell ref="BK142:BR143"/>
    <mergeCell ref="AG146:AL151"/>
    <mergeCell ref="AM146:AP151"/>
    <mergeCell ref="AQ146:AU151"/>
    <mergeCell ref="AV146:AZ151"/>
    <mergeCell ref="BA146:BF151"/>
    <mergeCell ref="BG146:BJ151"/>
    <mergeCell ref="BK146:BR151"/>
    <mergeCell ref="I138:Q138"/>
    <mergeCell ref="I139:Q139"/>
    <mergeCell ref="A146:H151"/>
    <mergeCell ref="I146:Q151"/>
    <mergeCell ref="R146:U151"/>
    <mergeCell ref="V146:AA151"/>
    <mergeCell ref="AB146:AF151"/>
    <mergeCell ref="I140:Q140"/>
    <mergeCell ref="R140:U140"/>
    <mergeCell ref="V140:AA140"/>
    <mergeCell ref="AB140:AF140"/>
    <mergeCell ref="AG140:AL140"/>
    <mergeCell ref="AM140:AP140"/>
    <mergeCell ref="AV140:AZ140"/>
    <mergeCell ref="BA140:BF140"/>
    <mergeCell ref="BG140:BJ140"/>
    <mergeCell ref="R138:U138"/>
    <mergeCell ref="V138:AA138"/>
    <mergeCell ref="AB138:AF138"/>
    <mergeCell ref="AG138:AL138"/>
    <mergeCell ref="AQ140:AU140"/>
    <mergeCell ref="AQ141:AU141"/>
    <mergeCell ref="AV141:AZ141"/>
    <mergeCell ref="BA141:BF141"/>
    <mergeCell ref="BG141:BJ141"/>
    <mergeCell ref="BK141:BR141"/>
    <mergeCell ref="A139:H141"/>
    <mergeCell ref="I141:Q141"/>
    <mergeCell ref="R141:U141"/>
    <mergeCell ref="V141:AA141"/>
    <mergeCell ref="AB141:AF141"/>
    <mergeCell ref="AG141:AL141"/>
    <mergeCell ref="AM141:AP141"/>
    <mergeCell ref="BK140:BR140"/>
    <mergeCell ref="AM113:AR113"/>
    <mergeCell ref="A115:AF116"/>
    <mergeCell ref="AG115:AL116"/>
    <mergeCell ref="AM115:AR116"/>
    <mergeCell ref="AS115:AW116"/>
    <mergeCell ref="AX115:BD116"/>
    <mergeCell ref="BE115:BJ116"/>
    <mergeCell ref="AB122:AF127"/>
    <mergeCell ref="AG122:AL127"/>
    <mergeCell ref="AM122:AP127"/>
    <mergeCell ref="AQ122:AU127"/>
    <mergeCell ref="AV122:AZ127"/>
    <mergeCell ref="BA122:BF127"/>
    <mergeCell ref="BG122:BJ127"/>
    <mergeCell ref="BK122:BR127"/>
    <mergeCell ref="A118:BR118"/>
    <mergeCell ref="A119:AX119"/>
    <mergeCell ref="A121:AX121"/>
    <mergeCell ref="BK115:BR116"/>
    <mergeCell ref="AS114:AW114"/>
    <mergeCell ref="AX114:BD114"/>
    <mergeCell ref="BE114:BJ114"/>
    <mergeCell ref="BK114:BR114"/>
    <mergeCell ref="A114:H114"/>
    <mergeCell ref="I114:P114"/>
    <mergeCell ref="Q114:W114"/>
    <mergeCell ref="X114:AA114"/>
    <mergeCell ref="AB114:AF114"/>
    <mergeCell ref="AG114:AL114"/>
    <mergeCell ref="AM114:AR114"/>
    <mergeCell ref="AS112:AW112"/>
    <mergeCell ref="AX112:BD112"/>
    <mergeCell ref="BE112:BJ112"/>
    <mergeCell ref="BK112:BR112"/>
    <mergeCell ref="A112:H112"/>
    <mergeCell ref="I112:P112"/>
    <mergeCell ref="Q112:W112"/>
    <mergeCell ref="X112:AA112"/>
    <mergeCell ref="AB112:AF112"/>
    <mergeCell ref="AG112:AL112"/>
    <mergeCell ref="AM112:AR112"/>
    <mergeCell ref="AS113:AW113"/>
    <mergeCell ref="AX113:BD113"/>
    <mergeCell ref="BE113:BJ113"/>
    <mergeCell ref="BK113:BR113"/>
    <mergeCell ref="A113:H113"/>
    <mergeCell ref="I113:P113"/>
    <mergeCell ref="Q113:W113"/>
    <mergeCell ref="X113:AA113"/>
    <mergeCell ref="AB113:AF113"/>
    <mergeCell ref="AG113:AL113"/>
    <mergeCell ref="AG103:AL104"/>
    <mergeCell ref="AM103:AR104"/>
    <mergeCell ref="AS103:AW104"/>
    <mergeCell ref="AX103:BD104"/>
    <mergeCell ref="BE103:BJ104"/>
    <mergeCell ref="BK103:BR104"/>
    <mergeCell ref="A106:AX106"/>
    <mergeCell ref="AM108:AR111"/>
    <mergeCell ref="AS108:AW111"/>
    <mergeCell ref="AX108:BD111"/>
    <mergeCell ref="BE108:BJ111"/>
    <mergeCell ref="BK108:BR111"/>
    <mergeCell ref="A103:AF104"/>
    <mergeCell ref="A108:H111"/>
    <mergeCell ref="I108:P111"/>
    <mergeCell ref="Q108:W111"/>
    <mergeCell ref="X108:AA111"/>
    <mergeCell ref="AB108:AF111"/>
    <mergeCell ref="AG108:AL111"/>
    <mergeCell ref="A100:H100"/>
    <mergeCell ref="AX101:BD101"/>
    <mergeCell ref="BE101:BJ101"/>
    <mergeCell ref="BK101:BR101"/>
    <mergeCell ref="A101:H101"/>
    <mergeCell ref="I101:R101"/>
    <mergeCell ref="S101:AA101"/>
    <mergeCell ref="AB101:AF101"/>
    <mergeCell ref="AG101:AL101"/>
    <mergeCell ref="AM101:AR101"/>
    <mergeCell ref="AS101:AW101"/>
    <mergeCell ref="AX102:BD102"/>
    <mergeCell ref="BE102:BJ102"/>
    <mergeCell ref="BK102:BR102"/>
    <mergeCell ref="A102:H102"/>
    <mergeCell ref="I102:R102"/>
    <mergeCell ref="S102:AA102"/>
    <mergeCell ref="AB102:AF102"/>
    <mergeCell ref="AG102:AL102"/>
    <mergeCell ref="AM102:AR102"/>
    <mergeCell ref="AS102:AW102"/>
    <mergeCell ref="BE100:BJ100"/>
    <mergeCell ref="BK100:BR100"/>
    <mergeCell ref="I100:R100"/>
    <mergeCell ref="S100:AA100"/>
    <mergeCell ref="AB100:AF100"/>
    <mergeCell ref="AG100:AL100"/>
    <mergeCell ref="AM100:AR100"/>
    <mergeCell ref="AS100:AW100"/>
    <mergeCell ref="AX100:BD100"/>
    <mergeCell ref="I93:R93"/>
    <mergeCell ref="S93:AA93"/>
    <mergeCell ref="AB93:AF93"/>
    <mergeCell ref="AG93:AL93"/>
    <mergeCell ref="AM93:AR93"/>
    <mergeCell ref="AG94:AL94"/>
    <mergeCell ref="AM94:AR94"/>
    <mergeCell ref="AX94:BD94"/>
    <mergeCell ref="BE94:BJ94"/>
    <mergeCell ref="BK94:BR94"/>
    <mergeCell ref="AS94:AW94"/>
    <mergeCell ref="BK92:BR92"/>
    <mergeCell ref="AS93:AW93"/>
    <mergeCell ref="AX93:BD93"/>
    <mergeCell ref="BE93:BJ93"/>
    <mergeCell ref="BK93:BR93"/>
    <mergeCell ref="I99:R99"/>
    <mergeCell ref="BE92:BJ92"/>
    <mergeCell ref="A94:H96"/>
    <mergeCell ref="I95:R95"/>
    <mergeCell ref="I96:R96"/>
    <mergeCell ref="AB96:AF96"/>
    <mergeCell ref="AG96:AL96"/>
    <mergeCell ref="AM96:AR96"/>
    <mergeCell ref="AS96:AW96"/>
    <mergeCell ref="AB98:AF98"/>
    <mergeCell ref="AG98:AL98"/>
    <mergeCell ref="AM98:AR98"/>
    <mergeCell ref="AS98:AW98"/>
    <mergeCell ref="AX98:BD98"/>
    <mergeCell ref="BE98:BJ98"/>
    <mergeCell ref="BK98:BR98"/>
    <mergeCell ref="S98:AA98"/>
    <mergeCell ref="S99:AA99"/>
    <mergeCell ref="AB99:AF99"/>
    <mergeCell ref="AG99:AL99"/>
    <mergeCell ref="AM99:AR99"/>
    <mergeCell ref="AS99:AW99"/>
    <mergeCell ref="AX99:BD99"/>
    <mergeCell ref="BE95:BJ95"/>
    <mergeCell ref="BK95:BR95"/>
    <mergeCell ref="AX96:BD96"/>
    <mergeCell ref="BE96:BJ96"/>
    <mergeCell ref="BK96:BR96"/>
    <mergeCell ref="BE99:BJ99"/>
    <mergeCell ref="BK99:BR99"/>
    <mergeCell ref="I94:R94"/>
    <mergeCell ref="A97:H99"/>
    <mergeCell ref="I97:R97"/>
    <mergeCell ref="I98:R98"/>
    <mergeCell ref="S89:AA89"/>
    <mergeCell ref="AB89:AF89"/>
    <mergeCell ref="AG89:AL89"/>
    <mergeCell ref="AM89:AR89"/>
    <mergeCell ref="AS89:AW89"/>
    <mergeCell ref="I89:R89"/>
    <mergeCell ref="I90:R90"/>
    <mergeCell ref="S90:AA90"/>
    <mergeCell ref="AB90:AF90"/>
    <mergeCell ref="AG90:AL90"/>
    <mergeCell ref="AM90:AR90"/>
    <mergeCell ref="AS90:AW90"/>
    <mergeCell ref="BE97:BJ97"/>
    <mergeCell ref="BK97:BR97"/>
    <mergeCell ref="S96:AA96"/>
    <mergeCell ref="S97:AA97"/>
    <mergeCell ref="AB97:AF97"/>
    <mergeCell ref="AG97:AL97"/>
    <mergeCell ref="AM97:AR97"/>
    <mergeCell ref="AS97:AW97"/>
    <mergeCell ref="AX97:BD97"/>
    <mergeCell ref="S94:AA94"/>
    <mergeCell ref="AB94:AF94"/>
    <mergeCell ref="S95:AA95"/>
    <mergeCell ref="AB95:AF95"/>
    <mergeCell ref="AG95:AL95"/>
    <mergeCell ref="AM95:AR95"/>
    <mergeCell ref="AS95:AW95"/>
    <mergeCell ref="AX89:BD89"/>
    <mergeCell ref="BE89:BJ89"/>
    <mergeCell ref="AX95:BD95"/>
    <mergeCell ref="BK89:BR89"/>
    <mergeCell ref="A76:Z77"/>
    <mergeCell ref="AA76:AF77"/>
    <mergeCell ref="AG76:AL77"/>
    <mergeCell ref="AM76:AQ77"/>
    <mergeCell ref="AR76:AX77"/>
    <mergeCell ref="AY76:BD77"/>
    <mergeCell ref="BE76:BL77"/>
    <mergeCell ref="I87:R87"/>
    <mergeCell ref="I88:R88"/>
    <mergeCell ref="A87:H87"/>
    <mergeCell ref="S87:AA87"/>
    <mergeCell ref="AB87:AF87"/>
    <mergeCell ref="AG87:AL87"/>
    <mergeCell ref="AM87:AR87"/>
    <mergeCell ref="AS87:AW87"/>
    <mergeCell ref="AS88:AW88"/>
    <mergeCell ref="S88:AA88"/>
    <mergeCell ref="AB88:AF88"/>
    <mergeCell ref="AX87:BD87"/>
    <mergeCell ref="BE87:BJ87"/>
    <mergeCell ref="BK87:BR87"/>
    <mergeCell ref="AG88:AL88"/>
    <mergeCell ref="AM88:AR88"/>
    <mergeCell ref="AX88:BD88"/>
    <mergeCell ref="BE88:BJ88"/>
    <mergeCell ref="BK88:BR88"/>
    <mergeCell ref="BK51:BR52"/>
    <mergeCell ref="AM47:AR47"/>
    <mergeCell ref="AS47:AW47"/>
    <mergeCell ref="AG48:AL48"/>
    <mergeCell ref="AM48:AR48"/>
    <mergeCell ref="AS48:AW48"/>
    <mergeCell ref="AX48:BD48"/>
    <mergeCell ref="BE48:BJ48"/>
    <mergeCell ref="BK48:BR48"/>
    <mergeCell ref="A45:H47"/>
    <mergeCell ref="I45:U45"/>
    <mergeCell ref="V45:AA45"/>
    <mergeCell ref="AB45:AF45"/>
    <mergeCell ref="AG45:AL45"/>
    <mergeCell ref="AM45:AR45"/>
    <mergeCell ref="AS45:AW45"/>
    <mergeCell ref="V49:AA49"/>
    <mergeCell ref="AB49:AF49"/>
    <mergeCell ref="AG49:AL49"/>
    <mergeCell ref="AM49:AR49"/>
    <mergeCell ref="AX46:BD46"/>
    <mergeCell ref="BE46:BJ46"/>
    <mergeCell ref="BK46:BR46"/>
    <mergeCell ref="AB47:AF47"/>
    <mergeCell ref="AG47:AL47"/>
    <mergeCell ref="AX47:BD47"/>
    <mergeCell ref="BE47:BJ47"/>
    <mergeCell ref="BK47:BR47"/>
    <mergeCell ref="AS49:AW49"/>
    <mergeCell ref="AX49:BD49"/>
    <mergeCell ref="BE49:BJ49"/>
    <mergeCell ref="BK49:BR49"/>
    <mergeCell ref="AX45:BD45"/>
    <mergeCell ref="BE45:BJ45"/>
    <mergeCell ref="BK45:BR45"/>
    <mergeCell ref="I46:U46"/>
    <mergeCell ref="V46:AA46"/>
    <mergeCell ref="AB46:AF46"/>
    <mergeCell ref="AG46:AL46"/>
    <mergeCell ref="AM46:AR46"/>
    <mergeCell ref="AS46:AW46"/>
    <mergeCell ref="A60:H60"/>
    <mergeCell ref="I60:U60"/>
    <mergeCell ref="V60:Z60"/>
    <mergeCell ref="AA60:AF60"/>
    <mergeCell ref="AG60:AL60"/>
    <mergeCell ref="AM60:AQ60"/>
    <mergeCell ref="AR60:AX60"/>
    <mergeCell ref="V47:AA47"/>
    <mergeCell ref="A48:H50"/>
    <mergeCell ref="I48:U48"/>
    <mergeCell ref="V48:AA48"/>
    <mergeCell ref="AB48:AF48"/>
    <mergeCell ref="I49:U49"/>
    <mergeCell ref="AB50:AF50"/>
    <mergeCell ref="AG51:AL52"/>
    <mergeCell ref="AM51:AR52"/>
    <mergeCell ref="AS51:AW52"/>
    <mergeCell ref="AX51:BD52"/>
    <mergeCell ref="BE51:BJ52"/>
    <mergeCell ref="AY61:BD61"/>
    <mergeCell ref="BE61:BL61"/>
    <mergeCell ref="A61:H61"/>
    <mergeCell ref="AY75:BD75"/>
    <mergeCell ref="BE75:BL75"/>
    <mergeCell ref="A75:H75"/>
    <mergeCell ref="I75:U75"/>
    <mergeCell ref="V75:Z75"/>
    <mergeCell ref="AA75:AF75"/>
    <mergeCell ref="AG75:AL75"/>
    <mergeCell ref="AM75:AQ75"/>
    <mergeCell ref="AR75:AX75"/>
    <mergeCell ref="AY63:BD63"/>
    <mergeCell ref="BE63:BL63"/>
    <mergeCell ref="A63:H63"/>
    <mergeCell ref="I63:U63"/>
    <mergeCell ref="V63:Z63"/>
    <mergeCell ref="AA63:AF63"/>
    <mergeCell ref="AG63:AL63"/>
    <mergeCell ref="AM63:AQ63"/>
    <mergeCell ref="AR63:AX63"/>
    <mergeCell ref="AY64:BD64"/>
    <mergeCell ref="BE64:BL64"/>
    <mergeCell ref="A64:H64"/>
    <mergeCell ref="I64:U64"/>
    <mergeCell ref="I61:U61"/>
    <mergeCell ref="V61:Z61"/>
    <mergeCell ref="AA61:AF61"/>
    <mergeCell ref="AG61:AL61"/>
    <mergeCell ref="AM61:AQ61"/>
    <mergeCell ref="AR61:AX61"/>
    <mergeCell ref="AY62:BD62"/>
    <mergeCell ref="I91:R91"/>
    <mergeCell ref="S91:AA91"/>
    <mergeCell ref="AB91:AF91"/>
    <mergeCell ref="AG91:AL91"/>
    <mergeCell ref="AM91:AR91"/>
    <mergeCell ref="AS91:AW91"/>
    <mergeCell ref="AX91:BD91"/>
    <mergeCell ref="BE91:BJ91"/>
    <mergeCell ref="BK91:BR91"/>
    <mergeCell ref="A91:H93"/>
    <mergeCell ref="AM56:AQ59"/>
    <mergeCell ref="AR56:AX59"/>
    <mergeCell ref="AY56:BD59"/>
    <mergeCell ref="BE56:BL59"/>
    <mergeCell ref="A51:AF52"/>
    <mergeCell ref="A54:AX54"/>
    <mergeCell ref="A56:H59"/>
    <mergeCell ref="I56:U59"/>
    <mergeCell ref="V56:Z59"/>
    <mergeCell ref="AA56:AF59"/>
    <mergeCell ref="AG56:AL59"/>
    <mergeCell ref="AY74:BD74"/>
    <mergeCell ref="BE74:BL74"/>
    <mergeCell ref="A74:H74"/>
    <mergeCell ref="I74:U74"/>
    <mergeCell ref="V74:Z74"/>
    <mergeCell ref="AA74:AF74"/>
    <mergeCell ref="AG74:AL74"/>
    <mergeCell ref="AM74:AQ74"/>
    <mergeCell ref="AR74:AX74"/>
    <mergeCell ref="AY60:BD60"/>
    <mergeCell ref="BE60:BL60"/>
  </mergeCells>
  <pageMargins left="0.62992125984251968" right="0.31496062992125984" top="0.31496062992125984" bottom="0.31496062992125984" header="0" footer="0"/>
  <pageSetup paperSize="9" orientation="landscape" r:id="rId1"/>
  <headerFooter>
    <oddFooter>&amp;R&amp;P</oddFooter>
  </headerFooter>
  <rowBreaks count="2" manualBreakCount="2">
    <brk id="197" man="1"/>
    <brk id="23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X1000"/>
  <sheetViews>
    <sheetView topLeftCell="A70" workbookViewId="0">
      <selection activeCell="AZ21" sqref="AZ21"/>
    </sheetView>
  </sheetViews>
  <sheetFormatPr defaultColWidth="16.83203125" defaultRowHeight="15" customHeight="1" x14ac:dyDescent="0.2"/>
  <cols>
    <col min="1" max="5" width="2.6640625" customWidth="1"/>
    <col min="6" max="6" width="1.6640625" customWidth="1"/>
    <col min="7" max="7" width="1.1640625" customWidth="1"/>
    <col min="8" max="8" width="1.33203125" customWidth="1"/>
    <col min="9" max="18" width="2.6640625" customWidth="1"/>
    <col min="19" max="19" width="1.83203125" customWidth="1"/>
    <col min="20" max="20" width="2.6640625" customWidth="1"/>
    <col min="21" max="21" width="1.6640625" customWidth="1"/>
    <col min="22" max="23" width="2.6640625" customWidth="1"/>
    <col min="24" max="24" width="0.33203125" customWidth="1"/>
    <col min="25" max="26" width="2.6640625" customWidth="1"/>
    <col min="27" max="27" width="1" customWidth="1"/>
    <col min="28" max="39" width="2.6640625" customWidth="1"/>
    <col min="40" max="40" width="5" customWidth="1"/>
    <col min="41" max="43" width="2.6640625" customWidth="1"/>
    <col min="44" max="44" width="2.5" customWidth="1"/>
    <col min="45" max="46" width="2.6640625" hidden="1" customWidth="1"/>
    <col min="47" max="47" width="2.1640625" customWidth="1"/>
    <col min="48" max="49" width="2.6640625" hidden="1" customWidth="1"/>
    <col min="50" max="50" width="2.33203125" customWidth="1"/>
  </cols>
  <sheetData>
    <row r="1" spans="1:50" ht="27.75" customHeight="1" x14ac:dyDescent="0.25">
      <c r="A1" s="123" t="s">
        <v>422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1"/>
    </row>
    <row r="2" spans="1:50" ht="11.2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50" ht="35.25" customHeight="1" x14ac:dyDescent="0.25">
      <c r="A3" s="113" t="s">
        <v>423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1"/>
    </row>
    <row r="4" spans="1:50" ht="11.2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</row>
    <row r="5" spans="1:50" ht="21.75" customHeight="1" x14ac:dyDescent="0.2">
      <c r="A5" s="114" t="s">
        <v>424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115" t="s">
        <v>172</v>
      </c>
      <c r="AC5" s="75"/>
      <c r="AD5" s="75"/>
      <c r="AE5" s="75"/>
      <c r="AF5" s="76"/>
      <c r="AG5" s="115" t="s">
        <v>425</v>
      </c>
      <c r="AH5" s="75"/>
      <c r="AI5" s="75"/>
      <c r="AJ5" s="75"/>
      <c r="AK5" s="75"/>
      <c r="AL5" s="75"/>
      <c r="AM5" s="75"/>
      <c r="AN5" s="76"/>
      <c r="AO5" s="178" t="s">
        <v>426</v>
      </c>
      <c r="AP5" s="75"/>
      <c r="AQ5" s="75"/>
      <c r="AR5" s="75"/>
      <c r="AS5" s="75"/>
      <c r="AT5" s="75"/>
      <c r="AU5" s="75"/>
      <c r="AV5" s="75"/>
      <c r="AW5" s="75"/>
      <c r="AX5" s="76"/>
    </row>
    <row r="6" spans="1:50" ht="11.25" customHeight="1" x14ac:dyDescent="0.2">
      <c r="A6" s="106">
        <v>1</v>
      </c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106">
        <v>2</v>
      </c>
      <c r="AC6" s="75"/>
      <c r="AD6" s="75"/>
      <c r="AE6" s="75"/>
      <c r="AF6" s="76"/>
      <c r="AG6" s="106">
        <v>3</v>
      </c>
      <c r="AH6" s="75"/>
      <c r="AI6" s="75"/>
      <c r="AJ6" s="75"/>
      <c r="AK6" s="75"/>
      <c r="AL6" s="75"/>
      <c r="AM6" s="75"/>
      <c r="AN6" s="76"/>
      <c r="AO6" s="161">
        <v>4</v>
      </c>
      <c r="AP6" s="75"/>
      <c r="AQ6" s="75"/>
      <c r="AR6" s="75"/>
      <c r="AS6" s="75"/>
      <c r="AT6" s="75"/>
      <c r="AU6" s="75"/>
      <c r="AV6" s="75"/>
      <c r="AW6" s="75"/>
      <c r="AX6" s="76"/>
    </row>
    <row r="7" spans="1:50" ht="21.75" customHeight="1" x14ac:dyDescent="0.2">
      <c r="A7" s="77" t="s">
        <v>427</v>
      </c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115" t="s">
        <v>428</v>
      </c>
      <c r="AC7" s="75"/>
      <c r="AD7" s="75"/>
      <c r="AE7" s="75"/>
      <c r="AF7" s="76"/>
      <c r="AG7" s="124">
        <f>AG8+AG9+AG10+AG11</f>
        <v>60449793.919999994</v>
      </c>
      <c r="AH7" s="75"/>
      <c r="AI7" s="75"/>
      <c r="AJ7" s="75"/>
      <c r="AK7" s="75"/>
      <c r="AL7" s="75"/>
      <c r="AM7" s="75"/>
      <c r="AN7" s="76"/>
      <c r="AO7" s="184"/>
      <c r="AP7" s="75"/>
      <c r="AQ7" s="75"/>
      <c r="AR7" s="75"/>
      <c r="AS7" s="75"/>
      <c r="AT7" s="75"/>
      <c r="AU7" s="75"/>
      <c r="AV7" s="75"/>
      <c r="AW7" s="75"/>
      <c r="AX7" s="76"/>
    </row>
    <row r="8" spans="1:50" ht="17.25" customHeight="1" x14ac:dyDescent="0.2">
      <c r="A8" s="77" t="s">
        <v>201</v>
      </c>
      <c r="B8" s="75"/>
      <c r="C8" s="75"/>
      <c r="D8" s="75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83" t="s">
        <v>177</v>
      </c>
      <c r="AC8" s="75"/>
      <c r="AD8" s="75"/>
      <c r="AE8" s="75"/>
      <c r="AF8" s="76"/>
      <c r="AG8" s="126">
        <f>AO23</f>
        <v>28000567.899999999</v>
      </c>
      <c r="AH8" s="75"/>
      <c r="AI8" s="75"/>
      <c r="AJ8" s="75"/>
      <c r="AK8" s="75"/>
      <c r="AL8" s="75"/>
      <c r="AM8" s="75"/>
      <c r="AN8" s="76"/>
      <c r="AO8" s="184"/>
      <c r="AP8" s="75"/>
      <c r="AQ8" s="75"/>
      <c r="AR8" s="75"/>
      <c r="AS8" s="75"/>
      <c r="AT8" s="75"/>
      <c r="AU8" s="75"/>
      <c r="AV8" s="75"/>
      <c r="AW8" s="75"/>
      <c r="AX8" s="76"/>
    </row>
    <row r="9" spans="1:50" ht="20.25" customHeight="1" x14ac:dyDescent="0.2">
      <c r="A9" s="77" t="s">
        <v>202</v>
      </c>
      <c r="B9" s="75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83" t="s">
        <v>179</v>
      </c>
      <c r="AC9" s="75"/>
      <c r="AD9" s="75"/>
      <c r="AE9" s="75"/>
      <c r="AF9" s="76"/>
      <c r="AG9" s="126">
        <v>0</v>
      </c>
      <c r="AH9" s="75"/>
      <c r="AI9" s="75"/>
      <c r="AJ9" s="75"/>
      <c r="AK9" s="75"/>
      <c r="AL9" s="75"/>
      <c r="AM9" s="75"/>
      <c r="AN9" s="76"/>
      <c r="AO9" s="184"/>
      <c r="AP9" s="75"/>
      <c r="AQ9" s="75"/>
      <c r="AR9" s="75"/>
      <c r="AS9" s="75"/>
      <c r="AT9" s="75"/>
      <c r="AU9" s="75"/>
      <c r="AV9" s="75"/>
      <c r="AW9" s="75"/>
      <c r="AX9" s="76"/>
    </row>
    <row r="10" spans="1:50" ht="21.75" customHeight="1" x14ac:dyDescent="0.2">
      <c r="A10" s="77" t="s">
        <v>429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83" t="s">
        <v>185</v>
      </c>
      <c r="AC10" s="75"/>
      <c r="AD10" s="75"/>
      <c r="AE10" s="75"/>
      <c r="AF10" s="76"/>
      <c r="AG10" s="126">
        <v>31389509.09</v>
      </c>
      <c r="AH10" s="75"/>
      <c r="AI10" s="75"/>
      <c r="AJ10" s="75"/>
      <c r="AK10" s="75"/>
      <c r="AL10" s="75"/>
      <c r="AM10" s="75"/>
      <c r="AN10" s="76"/>
      <c r="AO10" s="184"/>
      <c r="AP10" s="75"/>
      <c r="AQ10" s="75"/>
      <c r="AR10" s="75"/>
      <c r="AS10" s="75"/>
      <c r="AT10" s="75"/>
      <c r="AU10" s="75"/>
      <c r="AV10" s="75"/>
      <c r="AW10" s="75"/>
      <c r="AX10" s="76"/>
    </row>
    <row r="11" spans="1:50" ht="29.25" customHeight="1" x14ac:dyDescent="0.2">
      <c r="A11" s="77" t="s">
        <v>204</v>
      </c>
      <c r="B11" s="75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83" t="s">
        <v>187</v>
      </c>
      <c r="AC11" s="75"/>
      <c r="AD11" s="75"/>
      <c r="AE11" s="75"/>
      <c r="AF11" s="76"/>
      <c r="AG11" s="126">
        <f>AO41</f>
        <v>1059716.93</v>
      </c>
      <c r="AH11" s="75"/>
      <c r="AI11" s="75"/>
      <c r="AJ11" s="75"/>
      <c r="AK11" s="75"/>
      <c r="AL11" s="75"/>
      <c r="AM11" s="75"/>
      <c r="AN11" s="76"/>
      <c r="AO11" s="184"/>
      <c r="AP11" s="75"/>
      <c r="AQ11" s="75"/>
      <c r="AR11" s="75"/>
      <c r="AS11" s="75"/>
      <c r="AT11" s="75"/>
      <c r="AU11" s="75"/>
      <c r="AV11" s="75"/>
      <c r="AW11" s="75"/>
      <c r="AX11" s="76"/>
    </row>
    <row r="12" spans="1:50" ht="32.25" customHeight="1" x14ac:dyDescent="0.2">
      <c r="A12" s="77" t="s">
        <v>430</v>
      </c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8" t="s">
        <v>431</v>
      </c>
      <c r="AC12" s="75"/>
      <c r="AD12" s="75"/>
      <c r="AE12" s="75"/>
      <c r="AF12" s="76"/>
      <c r="AG12" s="124">
        <f>AO51</f>
        <v>10146875</v>
      </c>
      <c r="AH12" s="75"/>
      <c r="AI12" s="75"/>
      <c r="AJ12" s="75"/>
      <c r="AK12" s="75"/>
      <c r="AL12" s="75"/>
      <c r="AM12" s="75"/>
      <c r="AN12" s="76"/>
      <c r="AO12" s="184"/>
      <c r="AP12" s="75"/>
      <c r="AQ12" s="75"/>
      <c r="AR12" s="75"/>
      <c r="AS12" s="75"/>
      <c r="AT12" s="75"/>
      <c r="AU12" s="75"/>
      <c r="AV12" s="75"/>
      <c r="AW12" s="75"/>
      <c r="AX12" s="76"/>
    </row>
    <row r="13" spans="1:50" ht="30" customHeight="1" x14ac:dyDescent="0.2">
      <c r="A13" s="77" t="s">
        <v>432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83" t="s">
        <v>193</v>
      </c>
      <c r="AC13" s="75"/>
      <c r="AD13" s="75"/>
      <c r="AE13" s="75"/>
      <c r="AF13" s="76"/>
      <c r="AG13" s="125" t="s">
        <v>49</v>
      </c>
      <c r="AH13" s="75"/>
      <c r="AI13" s="75"/>
      <c r="AJ13" s="75"/>
      <c r="AK13" s="75"/>
      <c r="AL13" s="75"/>
      <c r="AM13" s="75"/>
      <c r="AN13" s="76"/>
      <c r="AO13" s="184"/>
      <c r="AP13" s="75"/>
      <c r="AQ13" s="75"/>
      <c r="AR13" s="75"/>
      <c r="AS13" s="75"/>
      <c r="AT13" s="75"/>
      <c r="AU13" s="75"/>
      <c r="AV13" s="75"/>
      <c r="AW13" s="75"/>
      <c r="AX13" s="76"/>
    </row>
    <row r="14" spans="1:50" ht="11.25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ht="15" customHeight="1" x14ac:dyDescent="0.25">
      <c r="A15" s="123" t="s">
        <v>433</v>
      </c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</row>
    <row r="16" spans="1:50" ht="15" customHeigh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ht="15" customHeight="1" x14ac:dyDescent="0.25">
      <c r="A17" s="123" t="s">
        <v>434</v>
      </c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</row>
    <row r="18" spans="1:50" ht="26.25" customHeight="1" x14ac:dyDescent="0.2">
      <c r="A18" s="115" t="s">
        <v>435</v>
      </c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114" t="s">
        <v>436</v>
      </c>
      <c r="V18" s="75"/>
      <c r="W18" s="75"/>
      <c r="X18" s="75"/>
      <c r="Y18" s="75"/>
      <c r="Z18" s="75"/>
      <c r="AA18" s="75"/>
      <c r="AB18" s="75"/>
      <c r="AC18" s="75"/>
      <c r="AD18" s="115" t="s">
        <v>437</v>
      </c>
      <c r="AE18" s="75"/>
      <c r="AF18" s="75"/>
      <c r="AG18" s="75"/>
      <c r="AH18" s="75"/>
      <c r="AI18" s="75"/>
      <c r="AJ18" s="75"/>
      <c r="AK18" s="75"/>
      <c r="AL18" s="75"/>
      <c r="AM18" s="75"/>
      <c r="AN18" s="76"/>
      <c r="AO18" s="178" t="s">
        <v>438</v>
      </c>
      <c r="AP18" s="75"/>
      <c r="AQ18" s="75"/>
      <c r="AR18" s="75"/>
      <c r="AS18" s="75"/>
      <c r="AT18" s="75"/>
      <c r="AU18" s="75"/>
      <c r="AV18" s="75"/>
      <c r="AW18" s="75"/>
      <c r="AX18" s="76"/>
    </row>
    <row r="19" spans="1:50" ht="11.25" customHeight="1" x14ac:dyDescent="0.2">
      <c r="A19" s="74">
        <v>1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6"/>
      <c r="U19" s="74">
        <v>2</v>
      </c>
      <c r="V19" s="75"/>
      <c r="W19" s="75"/>
      <c r="X19" s="75"/>
      <c r="Y19" s="75"/>
      <c r="Z19" s="75"/>
      <c r="AA19" s="75"/>
      <c r="AB19" s="75"/>
      <c r="AC19" s="76"/>
      <c r="AD19" s="74">
        <v>3</v>
      </c>
      <c r="AE19" s="75"/>
      <c r="AF19" s="75"/>
      <c r="AG19" s="75"/>
      <c r="AH19" s="75"/>
      <c r="AI19" s="75"/>
      <c r="AJ19" s="75"/>
      <c r="AK19" s="75"/>
      <c r="AL19" s="75"/>
      <c r="AM19" s="75"/>
      <c r="AN19" s="76"/>
      <c r="AO19" s="74">
        <v>4</v>
      </c>
      <c r="AP19" s="75"/>
      <c r="AQ19" s="75"/>
      <c r="AR19" s="75"/>
      <c r="AS19" s="75"/>
      <c r="AT19" s="75"/>
      <c r="AU19" s="75"/>
      <c r="AV19" s="75"/>
      <c r="AW19" s="75"/>
      <c r="AX19" s="76"/>
    </row>
    <row r="20" spans="1:50" ht="31.5" customHeight="1" x14ac:dyDescent="0.2">
      <c r="A20" s="78" t="s">
        <v>439</v>
      </c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80"/>
      <c r="U20" s="181" t="s">
        <v>440</v>
      </c>
      <c r="V20" s="75"/>
      <c r="W20" s="75"/>
      <c r="X20" s="75"/>
      <c r="Y20" s="75"/>
      <c r="Z20" s="75"/>
      <c r="AA20" s="75"/>
      <c r="AB20" s="75"/>
      <c r="AC20" s="76"/>
      <c r="AD20" s="82" t="s">
        <v>441</v>
      </c>
      <c r="AE20" s="75"/>
      <c r="AF20" s="75"/>
      <c r="AG20" s="75"/>
      <c r="AH20" s="75"/>
      <c r="AI20" s="75"/>
      <c r="AJ20" s="75"/>
      <c r="AK20" s="75"/>
      <c r="AL20" s="75"/>
      <c r="AM20" s="75"/>
      <c r="AN20" s="76"/>
      <c r="AO20" s="182">
        <v>567.9</v>
      </c>
      <c r="AP20" s="75"/>
      <c r="AQ20" s="75"/>
      <c r="AR20" s="75"/>
      <c r="AS20" s="75"/>
      <c r="AT20" s="75"/>
      <c r="AU20" s="75"/>
      <c r="AV20" s="75"/>
      <c r="AW20" s="75"/>
      <c r="AX20" s="76"/>
    </row>
    <row r="21" spans="1:50" ht="24.75" customHeight="1" x14ac:dyDescent="0.2">
      <c r="A21" s="78" t="s">
        <v>439</v>
      </c>
      <c r="B21" s="179"/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80"/>
      <c r="U21" s="181" t="s">
        <v>442</v>
      </c>
      <c r="V21" s="75"/>
      <c r="W21" s="75"/>
      <c r="X21" s="75"/>
      <c r="Y21" s="75"/>
      <c r="Z21" s="75"/>
      <c r="AA21" s="75"/>
      <c r="AB21" s="75"/>
      <c r="AC21" s="76"/>
      <c r="AD21" s="82" t="s">
        <v>443</v>
      </c>
      <c r="AE21" s="75"/>
      <c r="AF21" s="75"/>
      <c r="AG21" s="75"/>
      <c r="AH21" s="75"/>
      <c r="AI21" s="75"/>
      <c r="AJ21" s="75"/>
      <c r="AK21" s="75"/>
      <c r="AL21" s="75"/>
      <c r="AM21" s="75"/>
      <c r="AN21" s="76"/>
      <c r="AO21" s="182">
        <v>28000000</v>
      </c>
      <c r="AP21" s="75"/>
      <c r="AQ21" s="75"/>
      <c r="AR21" s="75"/>
      <c r="AS21" s="75"/>
      <c r="AT21" s="75"/>
      <c r="AU21" s="75"/>
      <c r="AV21" s="75"/>
      <c r="AW21" s="75"/>
      <c r="AX21" s="76"/>
    </row>
    <row r="22" spans="1:50" ht="24.75" customHeight="1" x14ac:dyDescent="0.2">
      <c r="A22" s="78" t="s">
        <v>439</v>
      </c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80"/>
      <c r="U22" s="181" t="s">
        <v>444</v>
      </c>
      <c r="V22" s="75"/>
      <c r="W22" s="75"/>
      <c r="X22" s="75"/>
      <c r="Y22" s="75"/>
      <c r="Z22" s="75"/>
      <c r="AA22" s="75"/>
      <c r="AB22" s="75"/>
      <c r="AC22" s="76"/>
      <c r="AD22" s="82" t="s">
        <v>445</v>
      </c>
      <c r="AE22" s="75"/>
      <c r="AF22" s="75"/>
      <c r="AG22" s="75"/>
      <c r="AH22" s="75"/>
      <c r="AI22" s="75"/>
      <c r="AJ22" s="75"/>
      <c r="AK22" s="75"/>
      <c r="AL22" s="75"/>
      <c r="AM22" s="75"/>
      <c r="AN22" s="76"/>
      <c r="AO22" s="185">
        <v>0</v>
      </c>
      <c r="AP22" s="75"/>
      <c r="AQ22" s="75"/>
      <c r="AR22" s="75"/>
      <c r="AS22" s="75"/>
      <c r="AT22" s="75"/>
      <c r="AU22" s="75"/>
      <c r="AV22" s="75"/>
      <c r="AW22" s="75"/>
      <c r="AX22" s="76"/>
    </row>
    <row r="23" spans="1:50" ht="23.25" customHeight="1" x14ac:dyDescent="0.2">
      <c r="A23" s="82" t="s">
        <v>327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6"/>
      <c r="AO23" s="183">
        <f>SUM(AO20:AO22)</f>
        <v>28000567.899999999</v>
      </c>
      <c r="AP23" s="75"/>
      <c r="AQ23" s="75"/>
      <c r="AR23" s="75"/>
      <c r="AS23" s="75"/>
      <c r="AT23" s="75"/>
      <c r="AU23" s="75"/>
      <c r="AV23" s="75"/>
      <c r="AW23" s="75"/>
      <c r="AX23" s="76"/>
    </row>
    <row r="24" spans="1:50" ht="11.2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ht="24.75" customHeight="1" x14ac:dyDescent="0.25">
      <c r="A25" s="123" t="s">
        <v>446</v>
      </c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</row>
    <row r="26" spans="1:50" ht="31.5" customHeight="1" x14ac:dyDescent="0.2">
      <c r="A26" s="115" t="s">
        <v>435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114" t="s">
        <v>436</v>
      </c>
      <c r="V26" s="75"/>
      <c r="W26" s="75"/>
      <c r="X26" s="75"/>
      <c r="Y26" s="75"/>
      <c r="Z26" s="75"/>
      <c r="AA26" s="75"/>
      <c r="AB26" s="75"/>
      <c r="AC26" s="75"/>
      <c r="AD26" s="115" t="s">
        <v>437</v>
      </c>
      <c r="AE26" s="75"/>
      <c r="AF26" s="75"/>
      <c r="AG26" s="75"/>
      <c r="AH26" s="75"/>
      <c r="AI26" s="75"/>
      <c r="AJ26" s="75"/>
      <c r="AK26" s="75"/>
      <c r="AL26" s="75"/>
      <c r="AM26" s="75"/>
      <c r="AN26" s="76"/>
      <c r="AO26" s="178" t="s">
        <v>438</v>
      </c>
      <c r="AP26" s="75"/>
      <c r="AQ26" s="75"/>
      <c r="AR26" s="75"/>
      <c r="AS26" s="75"/>
      <c r="AT26" s="75"/>
      <c r="AU26" s="75"/>
      <c r="AV26" s="75"/>
      <c r="AW26" s="75"/>
      <c r="AX26" s="76"/>
    </row>
    <row r="27" spans="1:50" ht="11.25" customHeight="1" x14ac:dyDescent="0.2">
      <c r="A27" s="74">
        <v>1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6"/>
      <c r="U27" s="74">
        <v>2</v>
      </c>
      <c r="V27" s="75"/>
      <c r="W27" s="75"/>
      <c r="X27" s="75"/>
      <c r="Y27" s="75"/>
      <c r="Z27" s="75"/>
      <c r="AA27" s="75"/>
      <c r="AB27" s="75"/>
      <c r="AC27" s="76"/>
      <c r="AD27" s="74">
        <v>3</v>
      </c>
      <c r="AE27" s="75"/>
      <c r="AF27" s="75"/>
      <c r="AG27" s="75"/>
      <c r="AH27" s="75"/>
      <c r="AI27" s="75"/>
      <c r="AJ27" s="75"/>
      <c r="AK27" s="75"/>
      <c r="AL27" s="75"/>
      <c r="AM27" s="75"/>
      <c r="AN27" s="76"/>
      <c r="AO27" s="74">
        <v>4</v>
      </c>
      <c r="AP27" s="75"/>
      <c r="AQ27" s="75"/>
      <c r="AR27" s="75"/>
      <c r="AS27" s="75"/>
      <c r="AT27" s="75"/>
      <c r="AU27" s="75"/>
      <c r="AV27" s="75"/>
      <c r="AW27" s="75"/>
      <c r="AX27" s="76"/>
    </row>
    <row r="28" spans="1:50" ht="17.25" customHeight="1" x14ac:dyDescent="0.2">
      <c r="A28" s="74" t="s">
        <v>49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6"/>
      <c r="U28" s="74" t="s">
        <v>49</v>
      </c>
      <c r="V28" s="75"/>
      <c r="W28" s="75"/>
      <c r="X28" s="75"/>
      <c r="Y28" s="75"/>
      <c r="Z28" s="75"/>
      <c r="AA28" s="75"/>
      <c r="AB28" s="75"/>
      <c r="AC28" s="76"/>
      <c r="AD28" s="74" t="s">
        <v>49</v>
      </c>
      <c r="AE28" s="75"/>
      <c r="AF28" s="75"/>
      <c r="AG28" s="75"/>
      <c r="AH28" s="75"/>
      <c r="AI28" s="75"/>
      <c r="AJ28" s="75"/>
      <c r="AK28" s="75"/>
      <c r="AL28" s="75"/>
      <c r="AM28" s="75"/>
      <c r="AN28" s="76"/>
      <c r="AO28" s="74" t="s">
        <v>49</v>
      </c>
      <c r="AP28" s="75"/>
      <c r="AQ28" s="75"/>
      <c r="AR28" s="75"/>
      <c r="AS28" s="75"/>
      <c r="AT28" s="75"/>
      <c r="AU28" s="75"/>
      <c r="AV28" s="75"/>
      <c r="AW28" s="75"/>
      <c r="AX28" s="76"/>
    </row>
    <row r="29" spans="1:50" ht="22.5" customHeight="1" x14ac:dyDescent="0.2">
      <c r="A29" s="82" t="s">
        <v>327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6"/>
      <c r="AO29" s="124" t="s">
        <v>49</v>
      </c>
      <c r="AP29" s="75"/>
      <c r="AQ29" s="75"/>
      <c r="AR29" s="75"/>
      <c r="AS29" s="75"/>
      <c r="AT29" s="75"/>
      <c r="AU29" s="75"/>
      <c r="AV29" s="75"/>
      <c r="AW29" s="75"/>
      <c r="AX29" s="76"/>
    </row>
    <row r="30" spans="1:50" ht="20.2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ht="42" customHeight="1" x14ac:dyDescent="0.25">
      <c r="A31" s="186" t="s">
        <v>447</v>
      </c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</row>
    <row r="32" spans="1:50" ht="24" customHeight="1" x14ac:dyDescent="0.2">
      <c r="A32" s="115" t="s">
        <v>435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115" t="s">
        <v>437</v>
      </c>
      <c r="AE32" s="75"/>
      <c r="AF32" s="75"/>
      <c r="AG32" s="75"/>
      <c r="AH32" s="75"/>
      <c r="AI32" s="75"/>
      <c r="AJ32" s="75"/>
      <c r="AK32" s="75"/>
      <c r="AL32" s="75"/>
      <c r="AM32" s="75"/>
      <c r="AN32" s="76"/>
      <c r="AO32" s="178" t="s">
        <v>438</v>
      </c>
      <c r="AP32" s="75"/>
      <c r="AQ32" s="75"/>
      <c r="AR32" s="75"/>
      <c r="AS32" s="75"/>
      <c r="AT32" s="75"/>
      <c r="AU32" s="75"/>
      <c r="AV32" s="75"/>
      <c r="AW32" s="75"/>
      <c r="AX32" s="76"/>
    </row>
    <row r="33" spans="1:50" ht="14.25" customHeight="1" x14ac:dyDescent="0.2">
      <c r="A33" s="74">
        <v>1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6"/>
      <c r="AD33" s="74">
        <v>2</v>
      </c>
      <c r="AE33" s="75"/>
      <c r="AF33" s="75"/>
      <c r="AG33" s="75"/>
      <c r="AH33" s="75"/>
      <c r="AI33" s="75"/>
      <c r="AJ33" s="75"/>
      <c r="AK33" s="75"/>
      <c r="AL33" s="75"/>
      <c r="AM33" s="75"/>
      <c r="AN33" s="76"/>
      <c r="AO33" s="74">
        <v>3</v>
      </c>
      <c r="AP33" s="75"/>
      <c r="AQ33" s="75"/>
      <c r="AR33" s="75"/>
      <c r="AS33" s="75"/>
      <c r="AT33" s="75"/>
      <c r="AU33" s="75"/>
      <c r="AV33" s="75"/>
      <c r="AW33" s="75"/>
      <c r="AX33" s="76"/>
    </row>
    <row r="34" spans="1:50" ht="36" customHeight="1" x14ac:dyDescent="0.2">
      <c r="A34" s="79" t="s">
        <v>439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6"/>
      <c r="U34" s="181" t="s">
        <v>440</v>
      </c>
      <c r="V34" s="75"/>
      <c r="W34" s="75"/>
      <c r="X34" s="75"/>
      <c r="Y34" s="75"/>
      <c r="Z34" s="75"/>
      <c r="AA34" s="75"/>
      <c r="AB34" s="75"/>
      <c r="AC34" s="76"/>
      <c r="AD34" s="181" t="s">
        <v>448</v>
      </c>
      <c r="AE34" s="75"/>
      <c r="AF34" s="75"/>
      <c r="AG34" s="75"/>
      <c r="AH34" s="75"/>
      <c r="AI34" s="75"/>
      <c r="AJ34" s="75"/>
      <c r="AK34" s="75"/>
      <c r="AL34" s="75"/>
      <c r="AM34" s="75"/>
      <c r="AN34" s="76"/>
      <c r="AO34" s="182">
        <v>31389509.09</v>
      </c>
      <c r="AP34" s="75"/>
      <c r="AQ34" s="75"/>
      <c r="AR34" s="75"/>
      <c r="AS34" s="75"/>
      <c r="AT34" s="75"/>
      <c r="AU34" s="75"/>
      <c r="AV34" s="75"/>
      <c r="AW34" s="75"/>
      <c r="AX34" s="76"/>
    </row>
    <row r="35" spans="1:50" ht="27.75" customHeight="1" x14ac:dyDescent="0.2">
      <c r="A35" s="82" t="s">
        <v>327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6"/>
      <c r="AO35" s="187">
        <f>AO34</f>
        <v>31389509.09</v>
      </c>
      <c r="AP35" s="188"/>
      <c r="AQ35" s="188"/>
      <c r="AR35" s="188"/>
      <c r="AS35" s="188"/>
      <c r="AT35" s="188"/>
      <c r="AU35" s="188"/>
      <c r="AV35" s="188"/>
      <c r="AW35" s="188"/>
      <c r="AX35" s="189"/>
    </row>
    <row r="36" spans="1:50" ht="11.2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ht="66.75" customHeight="1" x14ac:dyDescent="0.25">
      <c r="A37" s="186" t="s">
        <v>449</v>
      </c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</row>
    <row r="38" spans="1:50" ht="18.75" customHeight="1" x14ac:dyDescent="0.2">
      <c r="A38" s="115" t="s">
        <v>435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115" t="s">
        <v>437</v>
      </c>
      <c r="AE38" s="75"/>
      <c r="AF38" s="75"/>
      <c r="AG38" s="75"/>
      <c r="AH38" s="75"/>
      <c r="AI38" s="75"/>
      <c r="AJ38" s="75"/>
      <c r="AK38" s="75"/>
      <c r="AL38" s="75"/>
      <c r="AM38" s="75"/>
      <c r="AN38" s="76"/>
      <c r="AO38" s="178" t="s">
        <v>438</v>
      </c>
      <c r="AP38" s="75"/>
      <c r="AQ38" s="75"/>
      <c r="AR38" s="75"/>
      <c r="AS38" s="75"/>
      <c r="AT38" s="75"/>
      <c r="AU38" s="75"/>
      <c r="AV38" s="75"/>
      <c r="AW38" s="75"/>
      <c r="AX38" s="76"/>
    </row>
    <row r="39" spans="1:50" ht="11.25" customHeight="1" x14ac:dyDescent="0.2">
      <c r="A39" s="74">
        <v>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6"/>
      <c r="AD39" s="74">
        <v>2</v>
      </c>
      <c r="AE39" s="75"/>
      <c r="AF39" s="75"/>
      <c r="AG39" s="75"/>
      <c r="AH39" s="75"/>
      <c r="AI39" s="75"/>
      <c r="AJ39" s="75"/>
      <c r="AK39" s="75"/>
      <c r="AL39" s="75"/>
      <c r="AM39" s="75"/>
      <c r="AN39" s="76"/>
      <c r="AO39" s="74">
        <v>3</v>
      </c>
      <c r="AP39" s="75"/>
      <c r="AQ39" s="75"/>
      <c r="AR39" s="75"/>
      <c r="AS39" s="75"/>
      <c r="AT39" s="75"/>
      <c r="AU39" s="75"/>
      <c r="AV39" s="75"/>
      <c r="AW39" s="75"/>
      <c r="AX39" s="76"/>
    </row>
    <row r="40" spans="1:50" ht="27" customHeight="1" x14ac:dyDescent="0.2">
      <c r="A40" s="181" t="s">
        <v>439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6"/>
      <c r="AD40" s="181" t="s">
        <v>450</v>
      </c>
      <c r="AE40" s="75"/>
      <c r="AF40" s="75"/>
      <c r="AG40" s="75"/>
      <c r="AH40" s="75"/>
      <c r="AI40" s="75"/>
      <c r="AJ40" s="75"/>
      <c r="AK40" s="75"/>
      <c r="AL40" s="75"/>
      <c r="AM40" s="75"/>
      <c r="AN40" s="76"/>
      <c r="AO40" s="182">
        <v>1059716.93</v>
      </c>
      <c r="AP40" s="75"/>
      <c r="AQ40" s="75"/>
      <c r="AR40" s="75"/>
      <c r="AS40" s="75"/>
      <c r="AT40" s="75"/>
      <c r="AU40" s="75"/>
      <c r="AV40" s="75"/>
      <c r="AW40" s="75"/>
      <c r="AX40" s="76"/>
    </row>
    <row r="41" spans="1:50" ht="24.75" customHeight="1" x14ac:dyDescent="0.2">
      <c r="A41" s="82" t="s">
        <v>327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6"/>
      <c r="AO41" s="124">
        <f>AO40</f>
        <v>1059716.93</v>
      </c>
      <c r="AP41" s="75"/>
      <c r="AQ41" s="75"/>
      <c r="AR41" s="75"/>
      <c r="AS41" s="75"/>
      <c r="AT41" s="75"/>
      <c r="AU41" s="75"/>
      <c r="AV41" s="75"/>
      <c r="AW41" s="75"/>
      <c r="AX41" s="76"/>
    </row>
    <row r="42" spans="1:50" ht="11.25" customHeight="1" x14ac:dyDescent="0.2">
      <c r="A42" s="26" t="s">
        <v>341</v>
      </c>
      <c r="B42" s="177" t="s">
        <v>451</v>
      </c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</row>
    <row r="43" spans="1:50" ht="11.2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ht="28.5" customHeight="1" x14ac:dyDescent="0.25">
      <c r="A44" s="186" t="s">
        <v>452</v>
      </c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</row>
    <row r="45" spans="1:50" ht="1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ht="28.5" customHeight="1" x14ac:dyDescent="0.25">
      <c r="A46" s="186" t="s">
        <v>453</v>
      </c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</row>
    <row r="47" spans="1:50" ht="27" customHeight="1" x14ac:dyDescent="0.2">
      <c r="A47" s="115" t="s">
        <v>454</v>
      </c>
      <c r="B47" s="75"/>
      <c r="C47" s="75"/>
      <c r="D47" s="75"/>
      <c r="E47" s="75"/>
      <c r="F47" s="75"/>
      <c r="G47" s="75"/>
      <c r="H47" s="76"/>
      <c r="I47" s="115" t="s">
        <v>455</v>
      </c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6"/>
      <c r="AO47" s="178" t="s">
        <v>425</v>
      </c>
      <c r="AP47" s="75"/>
      <c r="AQ47" s="75"/>
      <c r="AR47" s="75"/>
      <c r="AS47" s="75"/>
      <c r="AT47" s="75"/>
      <c r="AU47" s="75"/>
      <c r="AV47" s="75"/>
      <c r="AW47" s="75"/>
      <c r="AX47" s="76"/>
    </row>
    <row r="48" spans="1:50" ht="11.25" customHeight="1" x14ac:dyDescent="0.2">
      <c r="A48" s="74">
        <v>1</v>
      </c>
      <c r="B48" s="75"/>
      <c r="C48" s="75"/>
      <c r="D48" s="75"/>
      <c r="E48" s="75"/>
      <c r="F48" s="75"/>
      <c r="G48" s="75"/>
      <c r="H48" s="75"/>
      <c r="I48" s="74">
        <v>2</v>
      </c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6"/>
      <c r="AO48" s="74">
        <v>3</v>
      </c>
      <c r="AP48" s="75"/>
      <c r="AQ48" s="75"/>
      <c r="AR48" s="75"/>
      <c r="AS48" s="75"/>
      <c r="AT48" s="75"/>
      <c r="AU48" s="75"/>
      <c r="AV48" s="75"/>
      <c r="AW48" s="75"/>
      <c r="AX48" s="76"/>
    </row>
    <row r="49" spans="1:50" ht="21.75" customHeight="1" x14ac:dyDescent="0.2">
      <c r="A49" s="190">
        <v>44034</v>
      </c>
      <c r="B49" s="75"/>
      <c r="C49" s="75"/>
      <c r="D49" s="75"/>
      <c r="E49" s="75"/>
      <c r="F49" s="75"/>
      <c r="G49" s="75"/>
      <c r="H49" s="76"/>
      <c r="I49" s="181">
        <v>672</v>
      </c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6"/>
      <c r="AO49" s="182">
        <v>3544137.5</v>
      </c>
      <c r="AP49" s="75"/>
      <c r="AQ49" s="75"/>
      <c r="AR49" s="75"/>
      <c r="AS49" s="75"/>
      <c r="AT49" s="75"/>
      <c r="AU49" s="75"/>
      <c r="AV49" s="75"/>
      <c r="AW49" s="75"/>
      <c r="AX49" s="76"/>
    </row>
    <row r="50" spans="1:50" ht="22.5" customHeight="1" x14ac:dyDescent="0.2">
      <c r="A50" s="190">
        <v>44034</v>
      </c>
      <c r="B50" s="75"/>
      <c r="C50" s="75"/>
      <c r="D50" s="75"/>
      <c r="E50" s="75"/>
      <c r="F50" s="75"/>
      <c r="G50" s="75"/>
      <c r="H50" s="76"/>
      <c r="I50" s="181">
        <v>673</v>
      </c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6"/>
      <c r="AO50" s="182">
        <v>6602737.5</v>
      </c>
      <c r="AP50" s="75"/>
      <c r="AQ50" s="75"/>
      <c r="AR50" s="75"/>
      <c r="AS50" s="75"/>
      <c r="AT50" s="75"/>
      <c r="AU50" s="75"/>
      <c r="AV50" s="75"/>
      <c r="AW50" s="75"/>
      <c r="AX50" s="76"/>
    </row>
    <row r="51" spans="1:50" ht="21" customHeight="1" x14ac:dyDescent="0.2">
      <c r="A51" s="82" t="s">
        <v>456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6"/>
      <c r="AO51" s="124">
        <f>AO49+AO50</f>
        <v>10146875</v>
      </c>
      <c r="AP51" s="75"/>
      <c r="AQ51" s="75"/>
      <c r="AR51" s="75"/>
      <c r="AS51" s="75"/>
      <c r="AT51" s="75"/>
      <c r="AU51" s="75"/>
      <c r="AV51" s="75"/>
      <c r="AW51" s="75"/>
      <c r="AX51" s="76"/>
    </row>
    <row r="52" spans="1:50" ht="11.2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</row>
    <row r="53" spans="1:50" ht="46.5" customHeight="1" x14ac:dyDescent="0.25">
      <c r="A53" s="186" t="s">
        <v>457</v>
      </c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</row>
    <row r="54" spans="1:50" ht="27" customHeight="1" x14ac:dyDescent="0.2">
      <c r="A54" s="115" t="s">
        <v>458</v>
      </c>
      <c r="B54" s="75"/>
      <c r="C54" s="75"/>
      <c r="D54" s="75"/>
      <c r="E54" s="75"/>
      <c r="F54" s="75"/>
      <c r="G54" s="75"/>
      <c r="H54" s="76"/>
      <c r="I54" s="115" t="s">
        <v>455</v>
      </c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6"/>
      <c r="AO54" s="178" t="s">
        <v>425</v>
      </c>
      <c r="AP54" s="75"/>
      <c r="AQ54" s="75"/>
      <c r="AR54" s="75"/>
      <c r="AS54" s="75"/>
      <c r="AT54" s="75"/>
      <c r="AU54" s="75"/>
      <c r="AV54" s="75"/>
      <c r="AW54" s="75"/>
      <c r="AX54" s="76"/>
    </row>
    <row r="55" spans="1:50" ht="11.25" customHeight="1" x14ac:dyDescent="0.2">
      <c r="A55" s="74">
        <v>1</v>
      </c>
      <c r="B55" s="75"/>
      <c r="C55" s="75"/>
      <c r="D55" s="75"/>
      <c r="E55" s="75"/>
      <c r="F55" s="75"/>
      <c r="G55" s="75"/>
      <c r="H55" s="75"/>
      <c r="I55" s="74">
        <v>2</v>
      </c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6"/>
      <c r="AO55" s="74">
        <v>3</v>
      </c>
      <c r="AP55" s="75"/>
      <c r="AQ55" s="75"/>
      <c r="AR55" s="75"/>
      <c r="AS55" s="75"/>
      <c r="AT55" s="75"/>
      <c r="AU55" s="75"/>
      <c r="AV55" s="75"/>
      <c r="AW55" s="75"/>
      <c r="AX55" s="76"/>
    </row>
    <row r="56" spans="1:50" ht="20.25" customHeight="1" x14ac:dyDescent="0.2">
      <c r="A56" s="181" t="s">
        <v>49</v>
      </c>
      <c r="B56" s="75"/>
      <c r="C56" s="75"/>
      <c r="D56" s="75"/>
      <c r="E56" s="75"/>
      <c r="F56" s="75"/>
      <c r="G56" s="75"/>
      <c r="H56" s="76"/>
      <c r="I56" s="181" t="s">
        <v>49</v>
      </c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6"/>
      <c r="AO56" s="181" t="s">
        <v>49</v>
      </c>
      <c r="AP56" s="75"/>
      <c r="AQ56" s="75"/>
      <c r="AR56" s="75"/>
      <c r="AS56" s="75"/>
      <c r="AT56" s="75"/>
      <c r="AU56" s="75"/>
      <c r="AV56" s="75"/>
      <c r="AW56" s="75"/>
      <c r="AX56" s="76"/>
    </row>
    <row r="57" spans="1:50" ht="11.2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</row>
    <row r="58" spans="1:50" ht="42" customHeight="1" x14ac:dyDescent="0.25">
      <c r="A58" s="186" t="s">
        <v>459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</row>
    <row r="59" spans="1:50" ht="33.75" customHeight="1" x14ac:dyDescent="0.2">
      <c r="A59" s="115" t="s">
        <v>454</v>
      </c>
      <c r="B59" s="75"/>
      <c r="C59" s="75"/>
      <c r="D59" s="75"/>
      <c r="E59" s="75"/>
      <c r="F59" s="75"/>
      <c r="G59" s="75"/>
      <c r="H59" s="76"/>
      <c r="I59" s="115" t="s">
        <v>455</v>
      </c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6"/>
      <c r="AO59" s="178" t="s">
        <v>425</v>
      </c>
      <c r="AP59" s="75"/>
      <c r="AQ59" s="75"/>
      <c r="AR59" s="75"/>
      <c r="AS59" s="75"/>
      <c r="AT59" s="75"/>
      <c r="AU59" s="75"/>
      <c r="AV59" s="75"/>
      <c r="AW59" s="75"/>
      <c r="AX59" s="76"/>
    </row>
    <row r="60" spans="1:50" ht="11.25" customHeight="1" x14ac:dyDescent="0.2">
      <c r="A60" s="74">
        <v>1</v>
      </c>
      <c r="B60" s="75"/>
      <c r="C60" s="75"/>
      <c r="D60" s="75"/>
      <c r="E60" s="75"/>
      <c r="F60" s="75"/>
      <c r="G60" s="75"/>
      <c r="H60" s="75"/>
      <c r="I60" s="74">
        <v>2</v>
      </c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6"/>
      <c r="AO60" s="74">
        <v>3</v>
      </c>
      <c r="AP60" s="75"/>
      <c r="AQ60" s="75"/>
      <c r="AR60" s="75"/>
      <c r="AS60" s="75"/>
      <c r="AT60" s="75"/>
      <c r="AU60" s="75"/>
      <c r="AV60" s="75"/>
      <c r="AW60" s="75"/>
      <c r="AX60" s="76"/>
    </row>
    <row r="61" spans="1:50" ht="18.75" customHeight="1" x14ac:dyDescent="0.2">
      <c r="A61" s="181" t="s">
        <v>49</v>
      </c>
      <c r="B61" s="75"/>
      <c r="C61" s="75"/>
      <c r="D61" s="75"/>
      <c r="E61" s="75"/>
      <c r="F61" s="75"/>
      <c r="G61" s="75"/>
      <c r="H61" s="76"/>
      <c r="I61" s="181" t="s">
        <v>49</v>
      </c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6"/>
      <c r="AO61" s="181" t="s">
        <v>49</v>
      </c>
      <c r="AP61" s="75"/>
      <c r="AQ61" s="75"/>
      <c r="AR61" s="75"/>
      <c r="AS61" s="75"/>
      <c r="AT61" s="75"/>
      <c r="AU61" s="75"/>
      <c r="AV61" s="75"/>
      <c r="AW61" s="75"/>
      <c r="AX61" s="76"/>
    </row>
    <row r="62" spans="1:50" ht="18.75" customHeight="1" x14ac:dyDescent="0.2">
      <c r="A62" s="82" t="s">
        <v>456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6"/>
      <c r="AO62" s="112">
        <v>0</v>
      </c>
      <c r="AP62" s="75"/>
      <c r="AQ62" s="75"/>
      <c r="AR62" s="75"/>
      <c r="AS62" s="75"/>
      <c r="AT62" s="75"/>
      <c r="AU62" s="75"/>
      <c r="AV62" s="75"/>
      <c r="AW62" s="75"/>
      <c r="AX62" s="76"/>
    </row>
    <row r="63" spans="1:50" ht="16.5" customHeight="1" x14ac:dyDescent="0.2">
      <c r="A63" s="31" t="s">
        <v>341</v>
      </c>
      <c r="B63" s="177" t="s">
        <v>451</v>
      </c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</row>
    <row r="64" spans="1:50" ht="11.2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ht="28.5" customHeight="1" x14ac:dyDescent="0.25">
      <c r="A65" s="186" t="s">
        <v>460</v>
      </c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</row>
    <row r="66" spans="1:50" ht="11.2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ht="38.25" customHeight="1" x14ac:dyDescent="0.25">
      <c r="A67" s="113" t="s">
        <v>461</v>
      </c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1"/>
    </row>
    <row r="68" spans="1:50" ht="11.2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ht="34.5" customHeight="1" x14ac:dyDescent="0.2">
      <c r="A69" s="114" t="s">
        <v>462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115" t="s">
        <v>172</v>
      </c>
      <c r="AC69" s="75"/>
      <c r="AD69" s="75"/>
      <c r="AE69" s="75"/>
      <c r="AF69" s="76"/>
      <c r="AG69" s="115" t="s">
        <v>463</v>
      </c>
      <c r="AH69" s="75"/>
      <c r="AI69" s="75"/>
      <c r="AJ69" s="75"/>
      <c r="AK69" s="75"/>
      <c r="AL69" s="75"/>
      <c r="AM69" s="75"/>
      <c r="AN69" s="76"/>
      <c r="AO69" s="178" t="s">
        <v>426</v>
      </c>
      <c r="AP69" s="75"/>
      <c r="AQ69" s="75"/>
      <c r="AR69" s="75"/>
      <c r="AS69" s="75"/>
      <c r="AT69" s="75"/>
      <c r="AU69" s="75"/>
      <c r="AV69" s="75"/>
      <c r="AW69" s="75"/>
      <c r="AX69" s="76"/>
    </row>
    <row r="70" spans="1:50" ht="11.25" customHeight="1" x14ac:dyDescent="0.2">
      <c r="A70" s="106">
        <v>1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106">
        <v>2</v>
      </c>
      <c r="AC70" s="75"/>
      <c r="AD70" s="75"/>
      <c r="AE70" s="75"/>
      <c r="AF70" s="76"/>
      <c r="AG70" s="106">
        <v>3</v>
      </c>
      <c r="AH70" s="75"/>
      <c r="AI70" s="75"/>
      <c r="AJ70" s="75"/>
      <c r="AK70" s="75"/>
      <c r="AL70" s="75"/>
      <c r="AM70" s="75"/>
      <c r="AN70" s="76"/>
      <c r="AO70" s="161">
        <v>4</v>
      </c>
      <c r="AP70" s="75"/>
      <c r="AQ70" s="75"/>
      <c r="AR70" s="75"/>
      <c r="AS70" s="75"/>
      <c r="AT70" s="75"/>
      <c r="AU70" s="75"/>
      <c r="AV70" s="75"/>
      <c r="AW70" s="75"/>
      <c r="AX70" s="76"/>
    </row>
    <row r="71" spans="1:50" ht="29.25" customHeight="1" x14ac:dyDescent="0.2">
      <c r="A71" s="77" t="s">
        <v>464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115" t="s">
        <v>428</v>
      </c>
      <c r="AC71" s="75"/>
      <c r="AD71" s="75"/>
      <c r="AE71" s="75"/>
      <c r="AF71" s="76"/>
      <c r="AG71" s="192">
        <v>3300</v>
      </c>
      <c r="AH71" s="75"/>
      <c r="AI71" s="75"/>
      <c r="AJ71" s="75"/>
      <c r="AK71" s="75"/>
      <c r="AL71" s="75"/>
      <c r="AM71" s="75"/>
      <c r="AN71" s="76"/>
      <c r="AO71" s="184"/>
      <c r="AP71" s="75"/>
      <c r="AQ71" s="75"/>
      <c r="AR71" s="75"/>
      <c r="AS71" s="75"/>
      <c r="AT71" s="75"/>
      <c r="AU71" s="75"/>
      <c r="AV71" s="75"/>
      <c r="AW71" s="75"/>
      <c r="AX71" s="76"/>
    </row>
    <row r="72" spans="1:50" ht="21.75" customHeight="1" x14ac:dyDescent="0.2">
      <c r="A72" s="77" t="s">
        <v>465</v>
      </c>
      <c r="B72" s="75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83" t="s">
        <v>177</v>
      </c>
      <c r="AC72" s="75"/>
      <c r="AD72" s="75"/>
      <c r="AE72" s="75"/>
      <c r="AF72" s="76"/>
      <c r="AG72" s="191">
        <v>3300</v>
      </c>
      <c r="AH72" s="75"/>
      <c r="AI72" s="75"/>
      <c r="AJ72" s="75"/>
      <c r="AK72" s="75"/>
      <c r="AL72" s="75"/>
      <c r="AM72" s="75"/>
      <c r="AN72" s="76"/>
      <c r="AO72" s="184"/>
      <c r="AP72" s="75"/>
      <c r="AQ72" s="75"/>
      <c r="AR72" s="75"/>
      <c r="AS72" s="75"/>
      <c r="AT72" s="75"/>
      <c r="AU72" s="75"/>
      <c r="AV72" s="75"/>
      <c r="AW72" s="75"/>
      <c r="AX72" s="76"/>
    </row>
    <row r="73" spans="1:50" ht="18.75" customHeight="1" x14ac:dyDescent="0.2">
      <c r="A73" s="77" t="s">
        <v>466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83" t="s">
        <v>181</v>
      </c>
      <c r="AC73" s="75"/>
      <c r="AD73" s="75"/>
      <c r="AE73" s="75"/>
      <c r="AF73" s="76"/>
      <c r="AG73" s="191">
        <v>3300</v>
      </c>
      <c r="AH73" s="75"/>
      <c r="AI73" s="75"/>
      <c r="AJ73" s="75"/>
      <c r="AK73" s="75"/>
      <c r="AL73" s="75"/>
      <c r="AM73" s="75"/>
      <c r="AN73" s="76"/>
      <c r="AO73" s="184"/>
      <c r="AP73" s="75"/>
      <c r="AQ73" s="75"/>
      <c r="AR73" s="75"/>
      <c r="AS73" s="75"/>
      <c r="AT73" s="75"/>
      <c r="AU73" s="75"/>
      <c r="AV73" s="75"/>
      <c r="AW73" s="75"/>
      <c r="AX73" s="76"/>
    </row>
    <row r="74" spans="1:50" ht="18.75" customHeight="1" x14ac:dyDescent="0.2">
      <c r="A74" s="77" t="s">
        <v>467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83" t="s">
        <v>183</v>
      </c>
      <c r="AC74" s="75"/>
      <c r="AD74" s="75"/>
      <c r="AE74" s="75"/>
      <c r="AF74" s="76"/>
      <c r="AG74" s="112">
        <v>0</v>
      </c>
      <c r="AH74" s="75"/>
      <c r="AI74" s="75"/>
      <c r="AJ74" s="75"/>
      <c r="AK74" s="75"/>
      <c r="AL74" s="75"/>
      <c r="AM74" s="75"/>
      <c r="AN74" s="76"/>
      <c r="AO74" s="184"/>
      <c r="AP74" s="75"/>
      <c r="AQ74" s="75"/>
      <c r="AR74" s="75"/>
      <c r="AS74" s="75"/>
      <c r="AT74" s="75"/>
      <c r="AU74" s="75"/>
      <c r="AV74" s="75"/>
      <c r="AW74" s="75"/>
      <c r="AX74" s="76"/>
    </row>
    <row r="75" spans="1:50" ht="32.25" customHeight="1" x14ac:dyDescent="0.2">
      <c r="A75" s="77" t="s">
        <v>468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83" t="s">
        <v>179</v>
      </c>
      <c r="AC75" s="75"/>
      <c r="AD75" s="75"/>
      <c r="AE75" s="75"/>
      <c r="AF75" s="76"/>
      <c r="AG75" s="112">
        <v>0</v>
      </c>
      <c r="AH75" s="75"/>
      <c r="AI75" s="75"/>
      <c r="AJ75" s="75"/>
      <c r="AK75" s="75"/>
      <c r="AL75" s="75"/>
      <c r="AM75" s="75"/>
      <c r="AN75" s="76"/>
      <c r="AO75" s="184"/>
      <c r="AP75" s="75"/>
      <c r="AQ75" s="75"/>
      <c r="AR75" s="75"/>
      <c r="AS75" s="75"/>
      <c r="AT75" s="75"/>
      <c r="AU75" s="75"/>
      <c r="AV75" s="75"/>
      <c r="AW75" s="75"/>
      <c r="AX75" s="76"/>
    </row>
    <row r="76" spans="1:50" ht="21.75" customHeight="1" x14ac:dyDescent="0.2">
      <c r="A76" s="77" t="s">
        <v>469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8" t="s">
        <v>470</v>
      </c>
      <c r="AC76" s="75"/>
      <c r="AD76" s="75"/>
      <c r="AE76" s="75"/>
      <c r="AF76" s="76"/>
      <c r="AG76" s="112">
        <v>0</v>
      </c>
      <c r="AH76" s="75"/>
      <c r="AI76" s="75"/>
      <c r="AJ76" s="75"/>
      <c r="AK76" s="75"/>
      <c r="AL76" s="75"/>
      <c r="AM76" s="75"/>
      <c r="AN76" s="76"/>
      <c r="AO76" s="184"/>
      <c r="AP76" s="75"/>
      <c r="AQ76" s="75"/>
      <c r="AR76" s="75"/>
      <c r="AS76" s="75"/>
      <c r="AT76" s="75"/>
      <c r="AU76" s="75"/>
      <c r="AV76" s="75"/>
      <c r="AW76" s="75"/>
      <c r="AX76" s="76"/>
    </row>
    <row r="77" spans="1:50" ht="11.25" customHeight="1" x14ac:dyDescent="0.2">
      <c r="A77" s="77" t="s">
        <v>283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83" t="s">
        <v>181</v>
      </c>
      <c r="AC77" s="75"/>
      <c r="AD77" s="75"/>
      <c r="AE77" s="75"/>
      <c r="AF77" s="76"/>
      <c r="AG77" s="112">
        <v>0</v>
      </c>
      <c r="AH77" s="75"/>
      <c r="AI77" s="75"/>
      <c r="AJ77" s="75"/>
      <c r="AK77" s="75"/>
      <c r="AL77" s="75"/>
      <c r="AM77" s="75"/>
      <c r="AN77" s="76"/>
      <c r="AO77" s="184"/>
      <c r="AP77" s="75"/>
      <c r="AQ77" s="75"/>
      <c r="AR77" s="75"/>
      <c r="AS77" s="75"/>
      <c r="AT77" s="75"/>
      <c r="AU77" s="75"/>
      <c r="AV77" s="75"/>
      <c r="AW77" s="75"/>
      <c r="AX77" s="76"/>
    </row>
    <row r="78" spans="1:50" ht="11.25" customHeight="1" x14ac:dyDescent="0.2">
      <c r="A78" s="77" t="s">
        <v>471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83" t="s">
        <v>183</v>
      </c>
      <c r="AC78" s="75"/>
      <c r="AD78" s="75"/>
      <c r="AE78" s="75"/>
      <c r="AF78" s="76"/>
      <c r="AG78" s="112">
        <v>0</v>
      </c>
      <c r="AH78" s="75"/>
      <c r="AI78" s="75"/>
      <c r="AJ78" s="75"/>
      <c r="AK78" s="75"/>
      <c r="AL78" s="75"/>
      <c r="AM78" s="75"/>
      <c r="AN78" s="76"/>
      <c r="AO78" s="184"/>
      <c r="AP78" s="75"/>
      <c r="AQ78" s="75"/>
      <c r="AR78" s="75"/>
      <c r="AS78" s="75"/>
      <c r="AT78" s="75"/>
      <c r="AU78" s="75"/>
      <c r="AV78" s="75"/>
      <c r="AW78" s="75"/>
      <c r="AX78" s="76"/>
    </row>
    <row r="79" spans="1:50" ht="11.25" customHeight="1" x14ac:dyDescent="0.2">
      <c r="A79" s="77" t="s">
        <v>472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83" t="s">
        <v>473</v>
      </c>
      <c r="AC79" s="75"/>
      <c r="AD79" s="75"/>
      <c r="AE79" s="75"/>
      <c r="AF79" s="76"/>
      <c r="AG79" s="112">
        <v>0</v>
      </c>
      <c r="AH79" s="75"/>
      <c r="AI79" s="75"/>
      <c r="AJ79" s="75"/>
      <c r="AK79" s="75"/>
      <c r="AL79" s="75"/>
      <c r="AM79" s="75"/>
      <c r="AN79" s="76"/>
      <c r="AO79" s="184"/>
      <c r="AP79" s="75"/>
      <c r="AQ79" s="75"/>
      <c r="AR79" s="75"/>
      <c r="AS79" s="75"/>
      <c r="AT79" s="75"/>
      <c r="AU79" s="75"/>
      <c r="AV79" s="75"/>
      <c r="AW79" s="75"/>
      <c r="AX79" s="76"/>
    </row>
    <row r="80" spans="1:50" ht="32.25" customHeight="1" x14ac:dyDescent="0.2">
      <c r="A80" s="77" t="s">
        <v>474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83" t="s">
        <v>185</v>
      </c>
      <c r="AC80" s="75"/>
      <c r="AD80" s="75"/>
      <c r="AE80" s="75"/>
      <c r="AF80" s="76"/>
      <c r="AG80" s="112">
        <v>0</v>
      </c>
      <c r="AH80" s="75"/>
      <c r="AI80" s="75"/>
      <c r="AJ80" s="75"/>
      <c r="AK80" s="75"/>
      <c r="AL80" s="75"/>
      <c r="AM80" s="75"/>
      <c r="AN80" s="76"/>
      <c r="AO80" s="184"/>
      <c r="AP80" s="75"/>
      <c r="AQ80" s="75"/>
      <c r="AR80" s="75"/>
      <c r="AS80" s="75"/>
      <c r="AT80" s="75"/>
      <c r="AU80" s="75"/>
      <c r="AV80" s="75"/>
      <c r="AW80" s="75"/>
      <c r="AX80" s="76"/>
    </row>
    <row r="81" spans="1:50" ht="21.75" customHeight="1" x14ac:dyDescent="0.2">
      <c r="A81" s="77" t="s">
        <v>475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83"/>
      <c r="AC81" s="75"/>
      <c r="AD81" s="75"/>
      <c r="AE81" s="75"/>
      <c r="AF81" s="76"/>
      <c r="AG81" s="112">
        <v>0</v>
      </c>
      <c r="AH81" s="75"/>
      <c r="AI81" s="75"/>
      <c r="AJ81" s="75"/>
      <c r="AK81" s="75"/>
      <c r="AL81" s="75"/>
      <c r="AM81" s="75"/>
      <c r="AN81" s="76"/>
      <c r="AO81" s="184"/>
      <c r="AP81" s="75"/>
      <c r="AQ81" s="75"/>
      <c r="AR81" s="75"/>
      <c r="AS81" s="75"/>
      <c r="AT81" s="75"/>
      <c r="AU81" s="75"/>
      <c r="AV81" s="75"/>
      <c r="AW81" s="75"/>
      <c r="AX81" s="76"/>
    </row>
    <row r="82" spans="1:50" ht="11.25" customHeight="1" x14ac:dyDescent="0.2">
      <c r="A82" s="77" t="s">
        <v>283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83" t="s">
        <v>181</v>
      </c>
      <c r="AC82" s="75"/>
      <c r="AD82" s="75"/>
      <c r="AE82" s="75"/>
      <c r="AF82" s="76"/>
      <c r="AG82" s="112">
        <v>0</v>
      </c>
      <c r="AH82" s="75"/>
      <c r="AI82" s="75"/>
      <c r="AJ82" s="75"/>
      <c r="AK82" s="75"/>
      <c r="AL82" s="75"/>
      <c r="AM82" s="75"/>
      <c r="AN82" s="76"/>
      <c r="AO82" s="184"/>
      <c r="AP82" s="75"/>
      <c r="AQ82" s="75"/>
      <c r="AR82" s="75"/>
      <c r="AS82" s="75"/>
      <c r="AT82" s="75"/>
      <c r="AU82" s="75"/>
      <c r="AV82" s="75"/>
      <c r="AW82" s="75"/>
      <c r="AX82" s="76"/>
    </row>
    <row r="83" spans="1:50" ht="11.25" customHeight="1" x14ac:dyDescent="0.2">
      <c r="A83" s="77" t="s">
        <v>471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83" t="s">
        <v>183</v>
      </c>
      <c r="AC83" s="75"/>
      <c r="AD83" s="75"/>
      <c r="AE83" s="75"/>
      <c r="AF83" s="76"/>
      <c r="AG83" s="112">
        <v>0</v>
      </c>
      <c r="AH83" s="75"/>
      <c r="AI83" s="75"/>
      <c r="AJ83" s="75"/>
      <c r="AK83" s="75"/>
      <c r="AL83" s="75"/>
      <c r="AM83" s="75"/>
      <c r="AN83" s="76"/>
      <c r="AO83" s="184"/>
      <c r="AP83" s="75"/>
      <c r="AQ83" s="75"/>
      <c r="AR83" s="75"/>
      <c r="AS83" s="75"/>
      <c r="AT83" s="75"/>
      <c r="AU83" s="75"/>
      <c r="AV83" s="75"/>
      <c r="AW83" s="75"/>
      <c r="AX83" s="76"/>
    </row>
    <row r="84" spans="1:50" ht="11.25" customHeight="1" x14ac:dyDescent="0.2">
      <c r="A84" s="77" t="s">
        <v>472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83" t="s">
        <v>185</v>
      </c>
      <c r="AC84" s="75"/>
      <c r="AD84" s="75"/>
      <c r="AE84" s="75"/>
      <c r="AF84" s="76"/>
      <c r="AG84" s="112">
        <v>0</v>
      </c>
      <c r="AH84" s="75"/>
      <c r="AI84" s="75"/>
      <c r="AJ84" s="75"/>
      <c r="AK84" s="75"/>
      <c r="AL84" s="75"/>
      <c r="AM84" s="75"/>
      <c r="AN84" s="76"/>
      <c r="AO84" s="184"/>
      <c r="AP84" s="75"/>
      <c r="AQ84" s="75"/>
      <c r="AR84" s="75"/>
      <c r="AS84" s="75"/>
      <c r="AT84" s="75"/>
      <c r="AU84" s="75"/>
      <c r="AV84" s="75"/>
      <c r="AW84" s="75"/>
      <c r="AX84" s="76"/>
    </row>
    <row r="85" spans="1:50" ht="21.75" customHeight="1" x14ac:dyDescent="0.2">
      <c r="A85" s="77" t="s">
        <v>476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83" t="s">
        <v>187</v>
      </c>
      <c r="AC85" s="75"/>
      <c r="AD85" s="75"/>
      <c r="AE85" s="75"/>
      <c r="AF85" s="76"/>
      <c r="AG85" s="112">
        <v>0</v>
      </c>
      <c r="AH85" s="75"/>
      <c r="AI85" s="75"/>
      <c r="AJ85" s="75"/>
      <c r="AK85" s="75"/>
      <c r="AL85" s="75"/>
      <c r="AM85" s="75"/>
      <c r="AN85" s="76"/>
      <c r="AO85" s="184"/>
      <c r="AP85" s="75"/>
      <c r="AQ85" s="75"/>
      <c r="AR85" s="75"/>
      <c r="AS85" s="75"/>
      <c r="AT85" s="75"/>
      <c r="AU85" s="75"/>
      <c r="AV85" s="75"/>
      <c r="AW85" s="75"/>
      <c r="AX85" s="76"/>
    </row>
    <row r="86" spans="1:50" ht="11.25" customHeight="1" x14ac:dyDescent="0.2">
      <c r="A86" s="77" t="s">
        <v>477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83" t="s">
        <v>181</v>
      </c>
      <c r="AC86" s="75"/>
      <c r="AD86" s="75"/>
      <c r="AE86" s="75"/>
      <c r="AF86" s="76"/>
      <c r="AG86" s="112">
        <v>0</v>
      </c>
      <c r="AH86" s="75"/>
      <c r="AI86" s="75"/>
      <c r="AJ86" s="75"/>
      <c r="AK86" s="75"/>
      <c r="AL86" s="75"/>
      <c r="AM86" s="75"/>
      <c r="AN86" s="76"/>
      <c r="AO86" s="184"/>
      <c r="AP86" s="75"/>
      <c r="AQ86" s="75"/>
      <c r="AR86" s="75"/>
      <c r="AS86" s="75"/>
      <c r="AT86" s="75"/>
      <c r="AU86" s="75"/>
      <c r="AV86" s="75"/>
      <c r="AW86" s="75"/>
      <c r="AX86" s="76"/>
    </row>
    <row r="87" spans="1:50" ht="11.25" customHeight="1" x14ac:dyDescent="0.2">
      <c r="A87" s="77" t="s">
        <v>478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83" t="s">
        <v>183</v>
      </c>
      <c r="AC87" s="75"/>
      <c r="AD87" s="75"/>
      <c r="AE87" s="75"/>
      <c r="AF87" s="76"/>
      <c r="AG87" s="112">
        <v>0</v>
      </c>
      <c r="AH87" s="75"/>
      <c r="AI87" s="75"/>
      <c r="AJ87" s="75"/>
      <c r="AK87" s="75"/>
      <c r="AL87" s="75"/>
      <c r="AM87" s="75"/>
      <c r="AN87" s="76"/>
      <c r="AO87" s="184"/>
      <c r="AP87" s="75"/>
      <c r="AQ87" s="75"/>
      <c r="AR87" s="75"/>
      <c r="AS87" s="75"/>
      <c r="AT87" s="75"/>
      <c r="AU87" s="75"/>
      <c r="AV87" s="75"/>
      <c r="AW87" s="75"/>
      <c r="AX87" s="76"/>
    </row>
    <row r="88" spans="1:50" ht="32.25" customHeight="1" x14ac:dyDescent="0.2">
      <c r="A88" s="77" t="s">
        <v>479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83" t="s">
        <v>480</v>
      </c>
      <c r="AC88" s="75"/>
      <c r="AD88" s="75"/>
      <c r="AE88" s="75"/>
      <c r="AF88" s="76"/>
      <c r="AG88" s="112">
        <v>0</v>
      </c>
      <c r="AH88" s="75"/>
      <c r="AI88" s="75"/>
      <c r="AJ88" s="75"/>
      <c r="AK88" s="75"/>
      <c r="AL88" s="75"/>
      <c r="AM88" s="75"/>
      <c r="AN88" s="76"/>
      <c r="AO88" s="184"/>
      <c r="AP88" s="75"/>
      <c r="AQ88" s="75"/>
      <c r="AR88" s="75"/>
      <c r="AS88" s="75"/>
      <c r="AT88" s="75"/>
      <c r="AU88" s="75"/>
      <c r="AV88" s="75"/>
      <c r="AW88" s="75"/>
      <c r="AX88" s="76"/>
    </row>
    <row r="89" spans="1:50" ht="21.75" customHeight="1" x14ac:dyDescent="0.2">
      <c r="A89" s="77" t="s">
        <v>469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8" t="s">
        <v>470</v>
      </c>
      <c r="AC89" s="75"/>
      <c r="AD89" s="75"/>
      <c r="AE89" s="75"/>
      <c r="AF89" s="76"/>
      <c r="AG89" s="112">
        <v>0</v>
      </c>
      <c r="AH89" s="75"/>
      <c r="AI89" s="75"/>
      <c r="AJ89" s="75"/>
      <c r="AK89" s="75"/>
      <c r="AL89" s="75"/>
      <c r="AM89" s="75"/>
      <c r="AN89" s="76"/>
      <c r="AO89" s="184"/>
      <c r="AP89" s="75"/>
      <c r="AQ89" s="75"/>
      <c r="AR89" s="75"/>
      <c r="AS89" s="75"/>
      <c r="AT89" s="75"/>
      <c r="AU89" s="75"/>
      <c r="AV89" s="75"/>
      <c r="AW89" s="75"/>
      <c r="AX89" s="76"/>
    </row>
    <row r="90" spans="1:50" ht="11.25" customHeight="1" x14ac:dyDescent="0.2">
      <c r="A90" s="77" t="s">
        <v>283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83" t="s">
        <v>181</v>
      </c>
      <c r="AC90" s="75"/>
      <c r="AD90" s="75"/>
      <c r="AE90" s="75"/>
      <c r="AF90" s="76"/>
      <c r="AG90" s="112">
        <v>0</v>
      </c>
      <c r="AH90" s="75"/>
      <c r="AI90" s="75"/>
      <c r="AJ90" s="75"/>
      <c r="AK90" s="75"/>
      <c r="AL90" s="75"/>
      <c r="AM90" s="75"/>
      <c r="AN90" s="76"/>
      <c r="AO90" s="184"/>
      <c r="AP90" s="75"/>
      <c r="AQ90" s="75"/>
      <c r="AR90" s="75"/>
      <c r="AS90" s="75"/>
      <c r="AT90" s="75"/>
      <c r="AU90" s="75"/>
      <c r="AV90" s="75"/>
      <c r="AW90" s="75"/>
      <c r="AX90" s="76"/>
    </row>
    <row r="91" spans="1:50" ht="11.25" customHeight="1" x14ac:dyDescent="0.2">
      <c r="A91" s="77" t="s">
        <v>471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83" t="s">
        <v>183</v>
      </c>
      <c r="AC91" s="75"/>
      <c r="AD91" s="75"/>
      <c r="AE91" s="75"/>
      <c r="AF91" s="76"/>
      <c r="AG91" s="112">
        <v>0</v>
      </c>
      <c r="AH91" s="75"/>
      <c r="AI91" s="75"/>
      <c r="AJ91" s="75"/>
      <c r="AK91" s="75"/>
      <c r="AL91" s="75"/>
      <c r="AM91" s="75"/>
      <c r="AN91" s="76"/>
      <c r="AO91" s="184"/>
      <c r="AP91" s="75"/>
      <c r="AQ91" s="75"/>
      <c r="AR91" s="75"/>
      <c r="AS91" s="75"/>
      <c r="AT91" s="75"/>
      <c r="AU91" s="75"/>
      <c r="AV91" s="75"/>
      <c r="AW91" s="75"/>
      <c r="AX91" s="76"/>
    </row>
    <row r="92" spans="1:50" ht="11.25" customHeight="1" x14ac:dyDescent="0.2">
      <c r="A92" s="77" t="s">
        <v>472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83"/>
      <c r="AC92" s="75"/>
      <c r="AD92" s="75"/>
      <c r="AE92" s="75"/>
      <c r="AF92" s="76"/>
      <c r="AG92" s="112">
        <v>0</v>
      </c>
      <c r="AH92" s="75"/>
      <c r="AI92" s="75"/>
      <c r="AJ92" s="75"/>
      <c r="AK92" s="75"/>
      <c r="AL92" s="75"/>
      <c r="AM92" s="75"/>
      <c r="AN92" s="76"/>
      <c r="AO92" s="184"/>
      <c r="AP92" s="75"/>
      <c r="AQ92" s="75"/>
      <c r="AR92" s="75"/>
      <c r="AS92" s="75"/>
      <c r="AT92" s="75"/>
      <c r="AU92" s="75"/>
      <c r="AV92" s="75"/>
      <c r="AW92" s="75"/>
      <c r="AX92" s="76"/>
    </row>
    <row r="93" spans="1:50" ht="32.25" customHeight="1" x14ac:dyDescent="0.2">
      <c r="A93" s="77" t="s">
        <v>481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83" t="s">
        <v>482</v>
      </c>
      <c r="AC93" s="75"/>
      <c r="AD93" s="75"/>
      <c r="AE93" s="75"/>
      <c r="AF93" s="76"/>
      <c r="AG93" s="112">
        <v>0</v>
      </c>
      <c r="AH93" s="75"/>
      <c r="AI93" s="75"/>
      <c r="AJ93" s="75"/>
      <c r="AK93" s="75"/>
      <c r="AL93" s="75"/>
      <c r="AM93" s="75"/>
      <c r="AN93" s="76"/>
      <c r="AO93" s="184"/>
      <c r="AP93" s="75"/>
      <c r="AQ93" s="75"/>
      <c r="AR93" s="75"/>
      <c r="AS93" s="75"/>
      <c r="AT93" s="75"/>
      <c r="AU93" s="75"/>
      <c r="AV93" s="75"/>
      <c r="AW93" s="75"/>
      <c r="AX93" s="76"/>
    </row>
    <row r="94" spans="1:50" ht="21.75" customHeight="1" x14ac:dyDescent="0.2">
      <c r="A94" s="77" t="s">
        <v>469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83" t="s">
        <v>482</v>
      </c>
      <c r="AC94" s="75"/>
      <c r="AD94" s="75"/>
      <c r="AE94" s="75"/>
      <c r="AF94" s="76"/>
      <c r="AG94" s="112">
        <v>0</v>
      </c>
      <c r="AH94" s="75"/>
      <c r="AI94" s="75"/>
      <c r="AJ94" s="75"/>
      <c r="AK94" s="75"/>
      <c r="AL94" s="75"/>
      <c r="AM94" s="75"/>
      <c r="AN94" s="76"/>
      <c r="AO94" s="184"/>
      <c r="AP94" s="75"/>
      <c r="AQ94" s="75"/>
      <c r="AR94" s="75"/>
      <c r="AS94" s="75"/>
      <c r="AT94" s="75"/>
      <c r="AU94" s="75"/>
      <c r="AV94" s="75"/>
      <c r="AW94" s="75"/>
      <c r="AX94" s="76"/>
    </row>
    <row r="95" spans="1:50" ht="11.25" customHeight="1" x14ac:dyDescent="0.2">
      <c r="A95" s="77" t="s">
        <v>283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83" t="s">
        <v>181</v>
      </c>
      <c r="AC95" s="75"/>
      <c r="AD95" s="75"/>
      <c r="AE95" s="75"/>
      <c r="AF95" s="76"/>
      <c r="AG95" s="112">
        <v>0</v>
      </c>
      <c r="AH95" s="75"/>
      <c r="AI95" s="75"/>
      <c r="AJ95" s="75"/>
      <c r="AK95" s="75"/>
      <c r="AL95" s="75"/>
      <c r="AM95" s="75"/>
      <c r="AN95" s="76"/>
      <c r="AO95" s="184"/>
      <c r="AP95" s="75"/>
      <c r="AQ95" s="75"/>
      <c r="AR95" s="75"/>
      <c r="AS95" s="75"/>
      <c r="AT95" s="75"/>
      <c r="AU95" s="75"/>
      <c r="AV95" s="75"/>
      <c r="AW95" s="75"/>
      <c r="AX95" s="76"/>
    </row>
    <row r="96" spans="1:50" ht="11.25" customHeight="1" x14ac:dyDescent="0.2">
      <c r="A96" s="77" t="s">
        <v>471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83" t="s">
        <v>183</v>
      </c>
      <c r="AC96" s="75"/>
      <c r="AD96" s="75"/>
      <c r="AE96" s="75"/>
      <c r="AF96" s="76"/>
      <c r="AG96" s="112">
        <v>0</v>
      </c>
      <c r="AH96" s="75"/>
      <c r="AI96" s="75"/>
      <c r="AJ96" s="75"/>
      <c r="AK96" s="75"/>
      <c r="AL96" s="75"/>
      <c r="AM96" s="75"/>
      <c r="AN96" s="76"/>
      <c r="AO96" s="184"/>
      <c r="AP96" s="75"/>
      <c r="AQ96" s="75"/>
      <c r="AR96" s="75"/>
      <c r="AS96" s="75"/>
      <c r="AT96" s="75"/>
      <c r="AU96" s="75"/>
      <c r="AV96" s="75"/>
      <c r="AW96" s="75"/>
      <c r="AX96" s="76"/>
    </row>
    <row r="97" spans="1:50" ht="11.25" customHeight="1" x14ac:dyDescent="0.2">
      <c r="A97" s="77" t="s">
        <v>472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83" t="s">
        <v>482</v>
      </c>
      <c r="AC97" s="75"/>
      <c r="AD97" s="75"/>
      <c r="AE97" s="75"/>
      <c r="AF97" s="76"/>
      <c r="AG97" s="112">
        <v>0</v>
      </c>
      <c r="AH97" s="75"/>
      <c r="AI97" s="75"/>
      <c r="AJ97" s="75"/>
      <c r="AK97" s="75"/>
      <c r="AL97" s="75"/>
      <c r="AM97" s="75"/>
      <c r="AN97" s="76"/>
      <c r="AO97" s="184"/>
      <c r="AP97" s="75"/>
      <c r="AQ97" s="75"/>
      <c r="AR97" s="75"/>
      <c r="AS97" s="75"/>
      <c r="AT97" s="75"/>
      <c r="AU97" s="75"/>
      <c r="AV97" s="75"/>
      <c r="AW97" s="75"/>
      <c r="AX97" s="76"/>
    </row>
    <row r="98" spans="1:50" ht="21.75" customHeight="1" x14ac:dyDescent="0.2">
      <c r="A98" s="77" t="s">
        <v>483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8" t="s">
        <v>484</v>
      </c>
      <c r="AC98" s="75"/>
      <c r="AD98" s="75"/>
      <c r="AE98" s="75"/>
      <c r="AF98" s="76"/>
      <c r="AG98" s="112">
        <v>0</v>
      </c>
      <c r="AH98" s="75"/>
      <c r="AI98" s="75"/>
      <c r="AJ98" s="75"/>
      <c r="AK98" s="75"/>
      <c r="AL98" s="75"/>
      <c r="AM98" s="75"/>
      <c r="AN98" s="76"/>
      <c r="AO98" s="184"/>
      <c r="AP98" s="75"/>
      <c r="AQ98" s="75"/>
      <c r="AR98" s="75"/>
      <c r="AS98" s="75"/>
      <c r="AT98" s="75"/>
      <c r="AU98" s="75"/>
      <c r="AV98" s="75"/>
      <c r="AW98" s="75"/>
      <c r="AX98" s="76"/>
    </row>
    <row r="99" spans="1:50" ht="11.25" customHeight="1" x14ac:dyDescent="0.2">
      <c r="A99" s="77" t="s">
        <v>477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83" t="s">
        <v>181</v>
      </c>
      <c r="AC99" s="75"/>
      <c r="AD99" s="75"/>
      <c r="AE99" s="75"/>
      <c r="AF99" s="76"/>
      <c r="AG99" s="112">
        <v>0</v>
      </c>
      <c r="AH99" s="75"/>
      <c r="AI99" s="75"/>
      <c r="AJ99" s="75"/>
      <c r="AK99" s="75"/>
      <c r="AL99" s="75"/>
      <c r="AM99" s="75"/>
      <c r="AN99" s="76"/>
      <c r="AO99" s="184"/>
      <c r="AP99" s="75"/>
      <c r="AQ99" s="75"/>
      <c r="AR99" s="75"/>
      <c r="AS99" s="75"/>
      <c r="AT99" s="75"/>
      <c r="AU99" s="75"/>
      <c r="AV99" s="75"/>
      <c r="AW99" s="75"/>
      <c r="AX99" s="76"/>
    </row>
    <row r="100" spans="1:50" ht="11.25" customHeight="1" x14ac:dyDescent="0.2">
      <c r="A100" s="77" t="s">
        <v>467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83" t="s">
        <v>183</v>
      </c>
      <c r="AC100" s="75"/>
      <c r="AD100" s="75"/>
      <c r="AE100" s="75"/>
      <c r="AF100" s="76"/>
      <c r="AG100" s="112">
        <v>0</v>
      </c>
      <c r="AH100" s="75"/>
      <c r="AI100" s="75"/>
      <c r="AJ100" s="75"/>
      <c r="AK100" s="75"/>
      <c r="AL100" s="75"/>
      <c r="AM100" s="75"/>
      <c r="AN100" s="76"/>
      <c r="AO100" s="184"/>
      <c r="AP100" s="75"/>
      <c r="AQ100" s="75"/>
      <c r="AR100" s="75"/>
      <c r="AS100" s="75"/>
      <c r="AT100" s="75"/>
      <c r="AU100" s="75"/>
      <c r="AV100" s="75"/>
      <c r="AW100" s="75"/>
      <c r="AX100" s="76"/>
    </row>
    <row r="101" spans="1:50" ht="32.25" customHeight="1" x14ac:dyDescent="0.2">
      <c r="A101" s="77" t="s">
        <v>485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83" t="s">
        <v>193</v>
      </c>
      <c r="AC101" s="75"/>
      <c r="AD101" s="75"/>
      <c r="AE101" s="75"/>
      <c r="AF101" s="76"/>
      <c r="AG101" s="112">
        <v>0</v>
      </c>
      <c r="AH101" s="75"/>
      <c r="AI101" s="75"/>
      <c r="AJ101" s="75"/>
      <c r="AK101" s="75"/>
      <c r="AL101" s="75"/>
      <c r="AM101" s="75"/>
      <c r="AN101" s="76"/>
      <c r="AO101" s="184"/>
      <c r="AP101" s="75"/>
      <c r="AQ101" s="75"/>
      <c r="AR101" s="75"/>
      <c r="AS101" s="75"/>
      <c r="AT101" s="75"/>
      <c r="AU101" s="75"/>
      <c r="AV101" s="75"/>
      <c r="AW101" s="75"/>
      <c r="AX101" s="76"/>
    </row>
    <row r="102" spans="1:50" ht="21.75" customHeight="1" x14ac:dyDescent="0.2">
      <c r="A102" s="77" t="s">
        <v>486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8" t="s">
        <v>470</v>
      </c>
      <c r="AC102" s="75"/>
      <c r="AD102" s="75"/>
      <c r="AE102" s="75"/>
      <c r="AF102" s="76"/>
      <c r="AG102" s="112">
        <v>0</v>
      </c>
      <c r="AH102" s="75"/>
      <c r="AI102" s="75"/>
      <c r="AJ102" s="75"/>
      <c r="AK102" s="75"/>
      <c r="AL102" s="75"/>
      <c r="AM102" s="75"/>
      <c r="AN102" s="76"/>
      <c r="AO102" s="184"/>
      <c r="AP102" s="75"/>
      <c r="AQ102" s="75"/>
      <c r="AR102" s="75"/>
      <c r="AS102" s="75"/>
      <c r="AT102" s="75"/>
      <c r="AU102" s="75"/>
      <c r="AV102" s="75"/>
      <c r="AW102" s="75"/>
      <c r="AX102" s="76"/>
    </row>
    <row r="103" spans="1:50" ht="11.25" customHeight="1" x14ac:dyDescent="0.2">
      <c r="A103" s="77" t="s">
        <v>283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83" t="s">
        <v>181</v>
      </c>
      <c r="AC103" s="75"/>
      <c r="AD103" s="75"/>
      <c r="AE103" s="75"/>
      <c r="AF103" s="76"/>
      <c r="AG103" s="112">
        <v>0</v>
      </c>
      <c r="AH103" s="75"/>
      <c r="AI103" s="75"/>
      <c r="AJ103" s="75"/>
      <c r="AK103" s="75"/>
      <c r="AL103" s="75"/>
      <c r="AM103" s="75"/>
      <c r="AN103" s="76"/>
      <c r="AO103" s="184"/>
      <c r="AP103" s="75"/>
      <c r="AQ103" s="75"/>
      <c r="AR103" s="75"/>
      <c r="AS103" s="75"/>
      <c r="AT103" s="75"/>
      <c r="AU103" s="75"/>
      <c r="AV103" s="75"/>
      <c r="AW103" s="75"/>
      <c r="AX103" s="76"/>
    </row>
    <row r="104" spans="1:50" ht="11.25" customHeight="1" x14ac:dyDescent="0.2">
      <c r="A104" s="77" t="s">
        <v>471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83" t="s">
        <v>183</v>
      </c>
      <c r="AC104" s="75"/>
      <c r="AD104" s="75"/>
      <c r="AE104" s="75"/>
      <c r="AF104" s="76"/>
      <c r="AG104" s="112">
        <v>0</v>
      </c>
      <c r="AH104" s="75"/>
      <c r="AI104" s="75"/>
      <c r="AJ104" s="75"/>
      <c r="AK104" s="75"/>
      <c r="AL104" s="75"/>
      <c r="AM104" s="75"/>
      <c r="AN104" s="76"/>
      <c r="AO104" s="184"/>
      <c r="AP104" s="75"/>
      <c r="AQ104" s="75"/>
      <c r="AR104" s="75"/>
      <c r="AS104" s="75"/>
      <c r="AT104" s="75"/>
      <c r="AU104" s="75"/>
      <c r="AV104" s="75"/>
      <c r="AW104" s="75"/>
      <c r="AX104" s="76"/>
    </row>
    <row r="105" spans="1:50" ht="11.25" customHeight="1" x14ac:dyDescent="0.2">
      <c r="A105" s="77" t="s">
        <v>487</v>
      </c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83" t="s">
        <v>193</v>
      </c>
      <c r="AC105" s="75"/>
      <c r="AD105" s="75"/>
      <c r="AE105" s="75"/>
      <c r="AF105" s="76"/>
      <c r="AG105" s="112">
        <v>0</v>
      </c>
      <c r="AH105" s="75"/>
      <c r="AI105" s="75"/>
      <c r="AJ105" s="75"/>
      <c r="AK105" s="75"/>
      <c r="AL105" s="75"/>
      <c r="AM105" s="75"/>
      <c r="AN105" s="76"/>
      <c r="AO105" s="184"/>
      <c r="AP105" s="75"/>
      <c r="AQ105" s="75"/>
      <c r="AR105" s="75"/>
      <c r="AS105" s="75"/>
      <c r="AT105" s="75"/>
      <c r="AU105" s="75"/>
      <c r="AV105" s="75"/>
      <c r="AW105" s="75"/>
      <c r="AX105" s="76"/>
    </row>
    <row r="106" spans="1:50" ht="32.25" customHeight="1" x14ac:dyDescent="0.2">
      <c r="A106" s="77" t="s">
        <v>488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83" t="s">
        <v>198</v>
      </c>
      <c r="AC106" s="75"/>
      <c r="AD106" s="75"/>
      <c r="AE106" s="75"/>
      <c r="AF106" s="76"/>
      <c r="AG106" s="112">
        <v>0</v>
      </c>
      <c r="AH106" s="75"/>
      <c r="AI106" s="75"/>
      <c r="AJ106" s="75"/>
      <c r="AK106" s="75"/>
      <c r="AL106" s="75"/>
      <c r="AM106" s="75"/>
      <c r="AN106" s="76"/>
      <c r="AO106" s="184"/>
      <c r="AP106" s="75"/>
      <c r="AQ106" s="75"/>
      <c r="AR106" s="75"/>
      <c r="AS106" s="75"/>
      <c r="AT106" s="75"/>
      <c r="AU106" s="75"/>
      <c r="AV106" s="75"/>
      <c r="AW106" s="75"/>
      <c r="AX106" s="76"/>
    </row>
    <row r="107" spans="1:50" ht="21.75" customHeight="1" x14ac:dyDescent="0.2">
      <c r="A107" s="77" t="s">
        <v>486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83" t="s">
        <v>470</v>
      </c>
      <c r="AC107" s="75"/>
      <c r="AD107" s="75"/>
      <c r="AE107" s="75"/>
      <c r="AF107" s="76"/>
      <c r="AG107" s="112">
        <v>0</v>
      </c>
      <c r="AH107" s="75"/>
      <c r="AI107" s="75"/>
      <c r="AJ107" s="75"/>
      <c r="AK107" s="75"/>
      <c r="AL107" s="75"/>
      <c r="AM107" s="75"/>
      <c r="AN107" s="76"/>
      <c r="AO107" s="184"/>
      <c r="AP107" s="75"/>
      <c r="AQ107" s="75"/>
      <c r="AR107" s="75"/>
      <c r="AS107" s="75"/>
      <c r="AT107" s="75"/>
      <c r="AU107" s="75"/>
      <c r="AV107" s="75"/>
      <c r="AW107" s="75"/>
      <c r="AX107" s="76"/>
    </row>
    <row r="108" spans="1:50" ht="11.25" customHeight="1" x14ac:dyDescent="0.2">
      <c r="A108" s="77" t="s">
        <v>283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83" t="s">
        <v>181</v>
      </c>
      <c r="AC108" s="75"/>
      <c r="AD108" s="75"/>
      <c r="AE108" s="75"/>
      <c r="AF108" s="76"/>
      <c r="AG108" s="112">
        <v>0</v>
      </c>
      <c r="AH108" s="75"/>
      <c r="AI108" s="75"/>
      <c r="AJ108" s="75"/>
      <c r="AK108" s="75"/>
      <c r="AL108" s="75"/>
      <c r="AM108" s="75"/>
      <c r="AN108" s="76"/>
      <c r="AO108" s="184"/>
      <c r="AP108" s="75"/>
      <c r="AQ108" s="75"/>
      <c r="AR108" s="75"/>
      <c r="AS108" s="75"/>
      <c r="AT108" s="75"/>
      <c r="AU108" s="75"/>
      <c r="AV108" s="75"/>
      <c r="AW108" s="75"/>
      <c r="AX108" s="76"/>
    </row>
    <row r="109" spans="1:50" ht="11.25" customHeight="1" x14ac:dyDescent="0.2">
      <c r="A109" s="77" t="s">
        <v>471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83" t="s">
        <v>183</v>
      </c>
      <c r="AC109" s="75"/>
      <c r="AD109" s="75"/>
      <c r="AE109" s="75"/>
      <c r="AF109" s="76"/>
      <c r="AG109" s="112">
        <v>0</v>
      </c>
      <c r="AH109" s="75"/>
      <c r="AI109" s="75"/>
      <c r="AJ109" s="75"/>
      <c r="AK109" s="75"/>
      <c r="AL109" s="75"/>
      <c r="AM109" s="75"/>
      <c r="AN109" s="76"/>
      <c r="AO109" s="184"/>
      <c r="AP109" s="75"/>
      <c r="AQ109" s="75"/>
      <c r="AR109" s="75"/>
      <c r="AS109" s="75"/>
      <c r="AT109" s="75"/>
      <c r="AU109" s="75"/>
      <c r="AV109" s="75"/>
      <c r="AW109" s="75"/>
      <c r="AX109" s="76"/>
    </row>
    <row r="110" spans="1:50" ht="11.25" customHeight="1" x14ac:dyDescent="0.2">
      <c r="A110" s="77" t="s">
        <v>489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83" t="s">
        <v>198</v>
      </c>
      <c r="AC110" s="75"/>
      <c r="AD110" s="75"/>
      <c r="AE110" s="75"/>
      <c r="AF110" s="76"/>
      <c r="AG110" s="112">
        <v>0</v>
      </c>
      <c r="AH110" s="75"/>
      <c r="AI110" s="75"/>
      <c r="AJ110" s="75"/>
      <c r="AK110" s="75"/>
      <c r="AL110" s="75"/>
      <c r="AM110" s="75"/>
      <c r="AN110" s="76"/>
      <c r="AO110" s="184"/>
      <c r="AP110" s="75"/>
      <c r="AQ110" s="75"/>
      <c r="AR110" s="75"/>
      <c r="AS110" s="75"/>
      <c r="AT110" s="75"/>
      <c r="AU110" s="75"/>
      <c r="AV110" s="75"/>
      <c r="AW110" s="75"/>
      <c r="AX110" s="76"/>
    </row>
    <row r="111" spans="1:50" ht="21.75" customHeight="1" x14ac:dyDescent="0.2">
      <c r="A111" s="77" t="s">
        <v>490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8" t="s">
        <v>491</v>
      </c>
      <c r="AC111" s="75"/>
      <c r="AD111" s="75"/>
      <c r="AE111" s="75"/>
      <c r="AF111" s="76"/>
      <c r="AG111" s="112">
        <v>0</v>
      </c>
      <c r="AH111" s="75"/>
      <c r="AI111" s="75"/>
      <c r="AJ111" s="75"/>
      <c r="AK111" s="75"/>
      <c r="AL111" s="75"/>
      <c r="AM111" s="75"/>
      <c r="AN111" s="76"/>
      <c r="AO111" s="184"/>
      <c r="AP111" s="75"/>
      <c r="AQ111" s="75"/>
      <c r="AR111" s="75"/>
      <c r="AS111" s="75"/>
      <c r="AT111" s="75"/>
      <c r="AU111" s="75"/>
      <c r="AV111" s="75"/>
      <c r="AW111" s="75"/>
      <c r="AX111" s="76"/>
    </row>
    <row r="112" spans="1:50" ht="21.75" customHeight="1" x14ac:dyDescent="0.2">
      <c r="A112" s="77" t="s">
        <v>492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83" t="s">
        <v>239</v>
      </c>
      <c r="AC112" s="75"/>
      <c r="AD112" s="75"/>
      <c r="AE112" s="75"/>
      <c r="AF112" s="76"/>
      <c r="AG112" s="112">
        <v>0</v>
      </c>
      <c r="AH112" s="75"/>
      <c r="AI112" s="75"/>
      <c r="AJ112" s="75"/>
      <c r="AK112" s="75"/>
      <c r="AL112" s="75"/>
      <c r="AM112" s="75"/>
      <c r="AN112" s="76"/>
      <c r="AO112" s="184"/>
      <c r="AP112" s="75"/>
      <c r="AQ112" s="75"/>
      <c r="AR112" s="75"/>
      <c r="AS112" s="75"/>
      <c r="AT112" s="75"/>
      <c r="AU112" s="75"/>
      <c r="AV112" s="75"/>
      <c r="AW112" s="75"/>
      <c r="AX112" s="76"/>
    </row>
    <row r="113" spans="1:50" ht="11.25" customHeight="1" x14ac:dyDescent="0.2">
      <c r="A113" s="77" t="s">
        <v>477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83" t="s">
        <v>181</v>
      </c>
      <c r="AC113" s="75"/>
      <c r="AD113" s="75"/>
      <c r="AE113" s="75"/>
      <c r="AF113" s="76"/>
      <c r="AG113" s="112">
        <v>0</v>
      </c>
      <c r="AH113" s="75"/>
      <c r="AI113" s="75"/>
      <c r="AJ113" s="75"/>
      <c r="AK113" s="75"/>
      <c r="AL113" s="75"/>
      <c r="AM113" s="75"/>
      <c r="AN113" s="76"/>
      <c r="AO113" s="184"/>
      <c r="AP113" s="75"/>
      <c r="AQ113" s="75"/>
      <c r="AR113" s="75"/>
      <c r="AS113" s="75"/>
      <c r="AT113" s="75"/>
      <c r="AU113" s="75"/>
      <c r="AV113" s="75"/>
      <c r="AW113" s="75"/>
      <c r="AX113" s="76"/>
    </row>
    <row r="114" spans="1:50" ht="11.25" customHeight="1" x14ac:dyDescent="0.2">
      <c r="A114" s="77" t="s">
        <v>478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83" t="s">
        <v>183</v>
      </c>
      <c r="AC114" s="75"/>
      <c r="AD114" s="75"/>
      <c r="AE114" s="75"/>
      <c r="AF114" s="76"/>
      <c r="AG114" s="112">
        <v>0</v>
      </c>
      <c r="AH114" s="75"/>
      <c r="AI114" s="75"/>
      <c r="AJ114" s="75"/>
      <c r="AK114" s="75"/>
      <c r="AL114" s="75"/>
      <c r="AM114" s="75"/>
      <c r="AN114" s="76"/>
      <c r="AO114" s="184"/>
      <c r="AP114" s="75"/>
      <c r="AQ114" s="75"/>
      <c r="AR114" s="75"/>
      <c r="AS114" s="75"/>
      <c r="AT114" s="75"/>
      <c r="AU114" s="75"/>
      <c r="AV114" s="75"/>
      <c r="AW114" s="75"/>
      <c r="AX114" s="76"/>
    </row>
    <row r="115" spans="1:50" ht="32.25" customHeight="1" x14ac:dyDescent="0.2">
      <c r="A115" s="77" t="s">
        <v>493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83" t="s">
        <v>494</v>
      </c>
      <c r="AC115" s="75"/>
      <c r="AD115" s="75"/>
      <c r="AE115" s="75"/>
      <c r="AF115" s="76"/>
      <c r="AG115" s="112">
        <v>0</v>
      </c>
      <c r="AH115" s="75"/>
      <c r="AI115" s="75"/>
      <c r="AJ115" s="75"/>
      <c r="AK115" s="75"/>
      <c r="AL115" s="75"/>
      <c r="AM115" s="75"/>
      <c r="AN115" s="76"/>
      <c r="AO115" s="184"/>
      <c r="AP115" s="75"/>
      <c r="AQ115" s="75"/>
      <c r="AR115" s="75"/>
      <c r="AS115" s="75"/>
      <c r="AT115" s="75"/>
      <c r="AU115" s="75"/>
      <c r="AV115" s="75"/>
      <c r="AW115" s="75"/>
      <c r="AX115" s="76"/>
    </row>
    <row r="116" spans="1:50" ht="21.75" customHeight="1" x14ac:dyDescent="0.2">
      <c r="A116" s="77" t="s">
        <v>495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8" t="s">
        <v>470</v>
      </c>
      <c r="AC116" s="75"/>
      <c r="AD116" s="75"/>
      <c r="AE116" s="75"/>
      <c r="AF116" s="76"/>
      <c r="AG116" s="112">
        <v>0</v>
      </c>
      <c r="AH116" s="75"/>
      <c r="AI116" s="75"/>
      <c r="AJ116" s="75"/>
      <c r="AK116" s="75"/>
      <c r="AL116" s="75"/>
      <c r="AM116" s="75"/>
      <c r="AN116" s="76"/>
      <c r="AO116" s="184"/>
      <c r="AP116" s="75"/>
      <c r="AQ116" s="75"/>
      <c r="AR116" s="75"/>
      <c r="AS116" s="75"/>
      <c r="AT116" s="75"/>
      <c r="AU116" s="75"/>
      <c r="AV116" s="75"/>
      <c r="AW116" s="75"/>
      <c r="AX116" s="76"/>
    </row>
    <row r="117" spans="1:50" ht="11.25" customHeight="1" x14ac:dyDescent="0.2">
      <c r="A117" s="77" t="s">
        <v>496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83" t="s">
        <v>181</v>
      </c>
      <c r="AC117" s="75"/>
      <c r="AD117" s="75"/>
      <c r="AE117" s="75"/>
      <c r="AF117" s="76"/>
      <c r="AG117" s="112">
        <v>0</v>
      </c>
      <c r="AH117" s="75"/>
      <c r="AI117" s="75"/>
      <c r="AJ117" s="75"/>
      <c r="AK117" s="75"/>
      <c r="AL117" s="75"/>
      <c r="AM117" s="75"/>
      <c r="AN117" s="76"/>
      <c r="AO117" s="184"/>
      <c r="AP117" s="75"/>
      <c r="AQ117" s="75"/>
      <c r="AR117" s="75"/>
      <c r="AS117" s="75"/>
      <c r="AT117" s="75"/>
      <c r="AU117" s="75"/>
      <c r="AV117" s="75"/>
      <c r="AW117" s="75"/>
      <c r="AX117" s="76"/>
    </row>
    <row r="118" spans="1:50" ht="11.25" customHeight="1" x14ac:dyDescent="0.2">
      <c r="A118" s="77" t="s">
        <v>497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83" t="s">
        <v>183</v>
      </c>
      <c r="AC118" s="75"/>
      <c r="AD118" s="75"/>
      <c r="AE118" s="75"/>
      <c r="AF118" s="76"/>
      <c r="AG118" s="112">
        <v>0</v>
      </c>
      <c r="AH118" s="75"/>
      <c r="AI118" s="75"/>
      <c r="AJ118" s="75"/>
      <c r="AK118" s="75"/>
      <c r="AL118" s="75"/>
      <c r="AM118" s="75"/>
      <c r="AN118" s="76"/>
      <c r="AO118" s="184"/>
      <c r="AP118" s="75"/>
      <c r="AQ118" s="75"/>
      <c r="AR118" s="75"/>
      <c r="AS118" s="75"/>
      <c r="AT118" s="75"/>
      <c r="AU118" s="75"/>
      <c r="AV118" s="75"/>
      <c r="AW118" s="75"/>
      <c r="AX118" s="76"/>
    </row>
    <row r="119" spans="1:50" ht="11.25" customHeight="1" x14ac:dyDescent="0.2">
      <c r="A119" s="77" t="s">
        <v>498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83" t="s">
        <v>494</v>
      </c>
      <c r="AC119" s="75"/>
      <c r="AD119" s="75"/>
      <c r="AE119" s="75"/>
      <c r="AF119" s="76"/>
      <c r="AG119" s="112">
        <v>0</v>
      </c>
      <c r="AH119" s="75"/>
      <c r="AI119" s="75"/>
      <c r="AJ119" s="75"/>
      <c r="AK119" s="75"/>
      <c r="AL119" s="75"/>
      <c r="AM119" s="75"/>
      <c r="AN119" s="76"/>
      <c r="AO119" s="184"/>
      <c r="AP119" s="75"/>
      <c r="AQ119" s="75"/>
      <c r="AR119" s="75"/>
      <c r="AS119" s="75"/>
      <c r="AT119" s="75"/>
      <c r="AU119" s="75"/>
      <c r="AV119" s="75"/>
      <c r="AW119" s="75"/>
      <c r="AX119" s="76"/>
    </row>
    <row r="120" spans="1:50" ht="32.25" customHeight="1" x14ac:dyDescent="0.2">
      <c r="A120" s="77" t="s">
        <v>499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83" t="s">
        <v>500</v>
      </c>
      <c r="AC120" s="75"/>
      <c r="AD120" s="75"/>
      <c r="AE120" s="75"/>
      <c r="AF120" s="76"/>
      <c r="AG120" s="112">
        <v>0</v>
      </c>
      <c r="AH120" s="75"/>
      <c r="AI120" s="75"/>
      <c r="AJ120" s="75"/>
      <c r="AK120" s="75"/>
      <c r="AL120" s="75"/>
      <c r="AM120" s="75"/>
      <c r="AN120" s="76"/>
      <c r="AO120" s="184"/>
      <c r="AP120" s="75"/>
      <c r="AQ120" s="75"/>
      <c r="AR120" s="75"/>
      <c r="AS120" s="75"/>
      <c r="AT120" s="75"/>
      <c r="AU120" s="75"/>
      <c r="AV120" s="75"/>
      <c r="AW120" s="75"/>
      <c r="AX120" s="76"/>
    </row>
    <row r="121" spans="1:50" ht="21.75" customHeight="1" x14ac:dyDescent="0.2">
      <c r="A121" s="77" t="s">
        <v>501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8" t="s">
        <v>470</v>
      </c>
      <c r="AC121" s="75"/>
      <c r="AD121" s="75"/>
      <c r="AE121" s="75"/>
      <c r="AF121" s="76"/>
      <c r="AG121" s="112">
        <v>0</v>
      </c>
      <c r="AH121" s="75"/>
      <c r="AI121" s="75"/>
      <c r="AJ121" s="75"/>
      <c r="AK121" s="75"/>
      <c r="AL121" s="75"/>
      <c r="AM121" s="75"/>
      <c r="AN121" s="76"/>
      <c r="AO121" s="184"/>
      <c r="AP121" s="75"/>
      <c r="AQ121" s="75"/>
      <c r="AR121" s="75"/>
      <c r="AS121" s="75"/>
      <c r="AT121" s="75"/>
      <c r="AU121" s="75"/>
      <c r="AV121" s="75"/>
      <c r="AW121" s="75"/>
      <c r="AX121" s="76"/>
    </row>
    <row r="122" spans="1:50" ht="11.25" customHeight="1" x14ac:dyDescent="0.2">
      <c r="A122" s="77" t="s">
        <v>496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83" t="s">
        <v>181</v>
      </c>
      <c r="AC122" s="75"/>
      <c r="AD122" s="75"/>
      <c r="AE122" s="75"/>
      <c r="AF122" s="76"/>
      <c r="AG122" s="112">
        <v>0</v>
      </c>
      <c r="AH122" s="75"/>
      <c r="AI122" s="75"/>
      <c r="AJ122" s="75"/>
      <c r="AK122" s="75"/>
      <c r="AL122" s="75"/>
      <c r="AM122" s="75"/>
      <c r="AN122" s="76"/>
      <c r="AO122" s="184"/>
      <c r="AP122" s="75"/>
      <c r="AQ122" s="75"/>
      <c r="AR122" s="75"/>
      <c r="AS122" s="75"/>
      <c r="AT122" s="75"/>
      <c r="AU122" s="75"/>
      <c r="AV122" s="75"/>
      <c r="AW122" s="75"/>
      <c r="AX122" s="76"/>
    </row>
    <row r="123" spans="1:50" ht="11.25" customHeight="1" x14ac:dyDescent="0.2">
      <c r="A123" s="77" t="s">
        <v>497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83" t="s">
        <v>183</v>
      </c>
      <c r="AC123" s="75"/>
      <c r="AD123" s="75"/>
      <c r="AE123" s="75"/>
      <c r="AF123" s="76"/>
      <c r="AG123" s="112">
        <v>0</v>
      </c>
      <c r="AH123" s="75"/>
      <c r="AI123" s="75"/>
      <c r="AJ123" s="75"/>
      <c r="AK123" s="75"/>
      <c r="AL123" s="75"/>
      <c r="AM123" s="75"/>
      <c r="AN123" s="76"/>
      <c r="AO123" s="184"/>
      <c r="AP123" s="75"/>
      <c r="AQ123" s="75"/>
      <c r="AR123" s="75"/>
      <c r="AS123" s="75"/>
      <c r="AT123" s="75"/>
      <c r="AU123" s="75"/>
      <c r="AV123" s="75"/>
      <c r="AW123" s="75"/>
      <c r="AX123" s="76"/>
    </row>
    <row r="124" spans="1:50" ht="11.25" customHeight="1" x14ac:dyDescent="0.2">
      <c r="A124" s="77" t="s">
        <v>502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83" t="s">
        <v>500</v>
      </c>
      <c r="AC124" s="75"/>
      <c r="AD124" s="75"/>
      <c r="AE124" s="75"/>
      <c r="AF124" s="76"/>
      <c r="AG124" s="112">
        <v>0</v>
      </c>
      <c r="AH124" s="75"/>
      <c r="AI124" s="75"/>
      <c r="AJ124" s="75"/>
      <c r="AK124" s="75"/>
      <c r="AL124" s="75"/>
      <c r="AM124" s="75"/>
      <c r="AN124" s="76"/>
      <c r="AO124" s="184"/>
      <c r="AP124" s="75"/>
      <c r="AQ124" s="75"/>
      <c r="AR124" s="75"/>
      <c r="AS124" s="75"/>
      <c r="AT124" s="75"/>
      <c r="AU124" s="75"/>
      <c r="AV124" s="75"/>
      <c r="AW124" s="75"/>
      <c r="AX124" s="76"/>
    </row>
    <row r="125" spans="1:50" ht="21.75" customHeight="1" x14ac:dyDescent="0.2">
      <c r="A125" s="77" t="s">
        <v>503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83" t="s">
        <v>244</v>
      </c>
      <c r="AC125" s="75"/>
      <c r="AD125" s="75"/>
      <c r="AE125" s="75"/>
      <c r="AF125" s="76"/>
      <c r="AG125" s="112">
        <v>0</v>
      </c>
      <c r="AH125" s="75"/>
      <c r="AI125" s="75"/>
      <c r="AJ125" s="75"/>
      <c r="AK125" s="75"/>
      <c r="AL125" s="75"/>
      <c r="AM125" s="75"/>
      <c r="AN125" s="76"/>
      <c r="AO125" s="184"/>
      <c r="AP125" s="75"/>
      <c r="AQ125" s="75"/>
      <c r="AR125" s="75"/>
      <c r="AS125" s="75"/>
      <c r="AT125" s="75"/>
      <c r="AU125" s="75"/>
      <c r="AV125" s="75"/>
      <c r="AW125" s="75"/>
      <c r="AX125" s="76"/>
    </row>
    <row r="126" spans="1:50" ht="11.25" customHeight="1" x14ac:dyDescent="0.2">
      <c r="A126" s="77" t="s">
        <v>477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83" t="s">
        <v>181</v>
      </c>
      <c r="AC126" s="75"/>
      <c r="AD126" s="75"/>
      <c r="AE126" s="75"/>
      <c r="AF126" s="76"/>
      <c r="AG126" s="112">
        <v>0</v>
      </c>
      <c r="AH126" s="75"/>
      <c r="AI126" s="75"/>
      <c r="AJ126" s="75"/>
      <c r="AK126" s="75"/>
      <c r="AL126" s="75"/>
      <c r="AM126" s="75"/>
      <c r="AN126" s="76"/>
      <c r="AO126" s="184"/>
      <c r="AP126" s="75"/>
      <c r="AQ126" s="75"/>
      <c r="AR126" s="75"/>
      <c r="AS126" s="75"/>
      <c r="AT126" s="75"/>
      <c r="AU126" s="75"/>
      <c r="AV126" s="75"/>
      <c r="AW126" s="75"/>
      <c r="AX126" s="76"/>
    </row>
    <row r="127" spans="1:50" ht="11.25" customHeight="1" x14ac:dyDescent="0.2">
      <c r="A127" s="77" t="s">
        <v>478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83" t="s">
        <v>183</v>
      </c>
      <c r="AC127" s="75"/>
      <c r="AD127" s="75"/>
      <c r="AE127" s="75"/>
      <c r="AF127" s="76"/>
      <c r="AG127" s="112">
        <v>0</v>
      </c>
      <c r="AH127" s="75"/>
      <c r="AI127" s="75"/>
      <c r="AJ127" s="75"/>
      <c r="AK127" s="75"/>
      <c r="AL127" s="75"/>
      <c r="AM127" s="75"/>
      <c r="AN127" s="76"/>
      <c r="AO127" s="184"/>
      <c r="AP127" s="75"/>
      <c r="AQ127" s="75"/>
      <c r="AR127" s="75"/>
      <c r="AS127" s="75"/>
      <c r="AT127" s="75"/>
      <c r="AU127" s="75"/>
      <c r="AV127" s="75"/>
      <c r="AW127" s="75"/>
      <c r="AX127" s="76"/>
    </row>
    <row r="128" spans="1:50" ht="32.25" customHeight="1" x14ac:dyDescent="0.2">
      <c r="A128" s="77" t="s">
        <v>504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83" t="s">
        <v>505</v>
      </c>
      <c r="AC128" s="75"/>
      <c r="AD128" s="75"/>
      <c r="AE128" s="75"/>
      <c r="AF128" s="76"/>
      <c r="AG128" s="112">
        <v>0</v>
      </c>
      <c r="AH128" s="75"/>
      <c r="AI128" s="75"/>
      <c r="AJ128" s="75"/>
      <c r="AK128" s="75"/>
      <c r="AL128" s="75"/>
      <c r="AM128" s="75"/>
      <c r="AN128" s="76"/>
      <c r="AO128" s="184"/>
      <c r="AP128" s="75"/>
      <c r="AQ128" s="75"/>
      <c r="AR128" s="75"/>
      <c r="AS128" s="75"/>
      <c r="AT128" s="75"/>
      <c r="AU128" s="75"/>
      <c r="AV128" s="75"/>
      <c r="AW128" s="75"/>
      <c r="AX128" s="76"/>
    </row>
    <row r="129" spans="1:50" ht="21.75" customHeight="1" x14ac:dyDescent="0.2">
      <c r="A129" s="77" t="s">
        <v>506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83" t="s">
        <v>470</v>
      </c>
      <c r="AC129" s="75"/>
      <c r="AD129" s="75"/>
      <c r="AE129" s="75"/>
      <c r="AF129" s="76"/>
      <c r="AG129" s="112">
        <v>0</v>
      </c>
      <c r="AH129" s="75"/>
      <c r="AI129" s="75"/>
      <c r="AJ129" s="75"/>
      <c r="AK129" s="75"/>
      <c r="AL129" s="75"/>
      <c r="AM129" s="75"/>
      <c r="AN129" s="76"/>
      <c r="AO129" s="184"/>
      <c r="AP129" s="75"/>
      <c r="AQ129" s="75"/>
      <c r="AR129" s="75"/>
      <c r="AS129" s="75"/>
      <c r="AT129" s="75"/>
      <c r="AU129" s="75"/>
      <c r="AV129" s="75"/>
      <c r="AW129" s="75"/>
      <c r="AX129" s="76"/>
    </row>
    <row r="130" spans="1:50" ht="11.25" customHeight="1" x14ac:dyDescent="0.2">
      <c r="A130" s="77" t="s">
        <v>283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8" t="s">
        <v>181</v>
      </c>
      <c r="AC130" s="75"/>
      <c r="AD130" s="75"/>
      <c r="AE130" s="75"/>
      <c r="AF130" s="76"/>
      <c r="AG130" s="112">
        <v>0</v>
      </c>
      <c r="AH130" s="75"/>
      <c r="AI130" s="75"/>
      <c r="AJ130" s="75"/>
      <c r="AK130" s="75"/>
      <c r="AL130" s="75"/>
      <c r="AM130" s="75"/>
      <c r="AN130" s="76"/>
      <c r="AO130" s="184"/>
      <c r="AP130" s="75"/>
      <c r="AQ130" s="75"/>
      <c r="AR130" s="75"/>
      <c r="AS130" s="75"/>
      <c r="AT130" s="75"/>
      <c r="AU130" s="75"/>
      <c r="AV130" s="75"/>
      <c r="AW130" s="75"/>
      <c r="AX130" s="76"/>
    </row>
    <row r="131" spans="1:50" ht="11.25" customHeight="1" x14ac:dyDescent="0.2">
      <c r="A131" s="77" t="s">
        <v>471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83" t="s">
        <v>183</v>
      </c>
      <c r="AC131" s="75"/>
      <c r="AD131" s="75"/>
      <c r="AE131" s="75"/>
      <c r="AF131" s="76"/>
      <c r="AG131" s="112">
        <v>0</v>
      </c>
      <c r="AH131" s="75"/>
      <c r="AI131" s="75"/>
      <c r="AJ131" s="75"/>
      <c r="AK131" s="75"/>
      <c r="AL131" s="75"/>
      <c r="AM131" s="75"/>
      <c r="AN131" s="76"/>
      <c r="AO131" s="184"/>
      <c r="AP131" s="75"/>
      <c r="AQ131" s="75"/>
      <c r="AR131" s="75"/>
      <c r="AS131" s="75"/>
      <c r="AT131" s="75"/>
      <c r="AU131" s="75"/>
      <c r="AV131" s="75"/>
      <c r="AW131" s="75"/>
      <c r="AX131" s="76"/>
    </row>
    <row r="132" spans="1:50" ht="11.25" customHeight="1" x14ac:dyDescent="0.2">
      <c r="A132" s="77" t="s">
        <v>507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83" t="s">
        <v>505</v>
      </c>
      <c r="AC132" s="75"/>
      <c r="AD132" s="75"/>
      <c r="AE132" s="75"/>
      <c r="AF132" s="76"/>
      <c r="AG132" s="112">
        <v>0</v>
      </c>
      <c r="AH132" s="75"/>
      <c r="AI132" s="75"/>
      <c r="AJ132" s="75"/>
      <c r="AK132" s="75"/>
      <c r="AL132" s="75"/>
      <c r="AM132" s="75"/>
      <c r="AN132" s="76"/>
      <c r="AO132" s="184"/>
      <c r="AP132" s="75"/>
      <c r="AQ132" s="75"/>
      <c r="AR132" s="75"/>
      <c r="AS132" s="75"/>
      <c r="AT132" s="75"/>
      <c r="AU132" s="75"/>
      <c r="AV132" s="75"/>
      <c r="AW132" s="75"/>
      <c r="AX132" s="76"/>
    </row>
    <row r="133" spans="1:50" ht="21.75" customHeight="1" x14ac:dyDescent="0.2">
      <c r="A133" s="77" t="s">
        <v>508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83" t="s">
        <v>509</v>
      </c>
      <c r="AC133" s="75"/>
      <c r="AD133" s="75"/>
      <c r="AE133" s="75"/>
      <c r="AF133" s="76"/>
      <c r="AG133" s="112">
        <v>0</v>
      </c>
      <c r="AH133" s="75"/>
      <c r="AI133" s="75"/>
      <c r="AJ133" s="75"/>
      <c r="AK133" s="75"/>
      <c r="AL133" s="75"/>
      <c r="AM133" s="75"/>
      <c r="AN133" s="76"/>
      <c r="AO133" s="184"/>
      <c r="AP133" s="75"/>
      <c r="AQ133" s="75"/>
      <c r="AR133" s="75"/>
      <c r="AS133" s="75"/>
      <c r="AT133" s="75"/>
      <c r="AU133" s="75"/>
      <c r="AV133" s="75"/>
      <c r="AW133" s="75"/>
      <c r="AX133" s="76"/>
    </row>
    <row r="134" spans="1:50" ht="21.75" customHeight="1" x14ac:dyDescent="0.2">
      <c r="A134" s="77" t="s">
        <v>510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8" t="s">
        <v>470</v>
      </c>
      <c r="AC134" s="75"/>
      <c r="AD134" s="75"/>
      <c r="AE134" s="75"/>
      <c r="AF134" s="76"/>
      <c r="AG134" s="112">
        <v>0</v>
      </c>
      <c r="AH134" s="75"/>
      <c r="AI134" s="75"/>
      <c r="AJ134" s="75"/>
      <c r="AK134" s="75"/>
      <c r="AL134" s="75"/>
      <c r="AM134" s="75"/>
      <c r="AN134" s="76"/>
      <c r="AO134" s="184"/>
      <c r="AP134" s="75"/>
      <c r="AQ134" s="75"/>
      <c r="AR134" s="75"/>
      <c r="AS134" s="75"/>
      <c r="AT134" s="75"/>
      <c r="AU134" s="75"/>
      <c r="AV134" s="75"/>
      <c r="AW134" s="75"/>
      <c r="AX134" s="76"/>
    </row>
    <row r="135" spans="1:50" ht="11.25" customHeight="1" x14ac:dyDescent="0.2">
      <c r="A135" s="77" t="s">
        <v>283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83" t="s">
        <v>181</v>
      </c>
      <c r="AC135" s="75"/>
      <c r="AD135" s="75"/>
      <c r="AE135" s="75"/>
      <c r="AF135" s="76"/>
      <c r="AG135" s="112">
        <v>0</v>
      </c>
      <c r="AH135" s="75"/>
      <c r="AI135" s="75"/>
      <c r="AJ135" s="75"/>
      <c r="AK135" s="75"/>
      <c r="AL135" s="75"/>
      <c r="AM135" s="75"/>
      <c r="AN135" s="76"/>
      <c r="AO135" s="184"/>
      <c r="AP135" s="75"/>
      <c r="AQ135" s="75"/>
      <c r="AR135" s="75"/>
      <c r="AS135" s="75"/>
      <c r="AT135" s="75"/>
      <c r="AU135" s="75"/>
      <c r="AV135" s="75"/>
      <c r="AW135" s="75"/>
      <c r="AX135" s="76"/>
    </row>
    <row r="136" spans="1:50" ht="11.25" customHeight="1" x14ac:dyDescent="0.2">
      <c r="A136" s="77" t="s">
        <v>471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83" t="s">
        <v>183</v>
      </c>
      <c r="AC136" s="75"/>
      <c r="AD136" s="75"/>
      <c r="AE136" s="75"/>
      <c r="AF136" s="76"/>
      <c r="AG136" s="112">
        <v>0</v>
      </c>
      <c r="AH136" s="75"/>
      <c r="AI136" s="75"/>
      <c r="AJ136" s="75"/>
      <c r="AK136" s="75"/>
      <c r="AL136" s="75"/>
      <c r="AM136" s="75"/>
      <c r="AN136" s="76"/>
      <c r="AO136" s="184"/>
      <c r="AP136" s="75"/>
      <c r="AQ136" s="75"/>
      <c r="AR136" s="75"/>
      <c r="AS136" s="75"/>
      <c r="AT136" s="75"/>
      <c r="AU136" s="75"/>
      <c r="AV136" s="75"/>
      <c r="AW136" s="75"/>
      <c r="AX136" s="76"/>
    </row>
    <row r="137" spans="1:50" ht="11.25" customHeight="1" x14ac:dyDescent="0.2">
      <c r="A137" s="77" t="s">
        <v>507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83" t="s">
        <v>509</v>
      </c>
      <c r="AC137" s="75"/>
      <c r="AD137" s="75"/>
      <c r="AE137" s="75"/>
      <c r="AF137" s="76"/>
      <c r="AG137" s="112">
        <v>0</v>
      </c>
      <c r="AH137" s="75"/>
      <c r="AI137" s="75"/>
      <c r="AJ137" s="75"/>
      <c r="AK137" s="75"/>
      <c r="AL137" s="75"/>
      <c r="AM137" s="75"/>
      <c r="AN137" s="76"/>
      <c r="AO137" s="184"/>
      <c r="AP137" s="75"/>
      <c r="AQ137" s="75"/>
      <c r="AR137" s="75"/>
      <c r="AS137" s="75"/>
      <c r="AT137" s="75"/>
      <c r="AU137" s="75"/>
      <c r="AV137" s="75"/>
      <c r="AW137" s="75"/>
      <c r="AX137" s="76"/>
    </row>
    <row r="138" spans="1:50" ht="21.75" customHeight="1" x14ac:dyDescent="0.2">
      <c r="A138" s="77" t="s">
        <v>511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8" t="s">
        <v>512</v>
      </c>
      <c r="AC138" s="75"/>
      <c r="AD138" s="75"/>
      <c r="AE138" s="75"/>
      <c r="AF138" s="76"/>
      <c r="AG138" s="112">
        <v>0</v>
      </c>
      <c r="AH138" s="75"/>
      <c r="AI138" s="75"/>
      <c r="AJ138" s="75"/>
      <c r="AK138" s="75"/>
      <c r="AL138" s="75"/>
      <c r="AM138" s="75"/>
      <c r="AN138" s="76"/>
      <c r="AO138" s="184"/>
      <c r="AP138" s="75"/>
      <c r="AQ138" s="75"/>
      <c r="AR138" s="75"/>
      <c r="AS138" s="75"/>
      <c r="AT138" s="75"/>
      <c r="AU138" s="75"/>
      <c r="AV138" s="75"/>
      <c r="AW138" s="75"/>
      <c r="AX138" s="76"/>
    </row>
    <row r="139" spans="1:50" ht="11.25" customHeight="1" x14ac:dyDescent="0.2">
      <c r="A139" s="77" t="s">
        <v>477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83" t="s">
        <v>181</v>
      </c>
      <c r="AC139" s="75"/>
      <c r="AD139" s="75"/>
      <c r="AE139" s="75"/>
      <c r="AF139" s="76"/>
      <c r="AG139" s="112">
        <v>0</v>
      </c>
      <c r="AH139" s="75"/>
      <c r="AI139" s="75"/>
      <c r="AJ139" s="75"/>
      <c r="AK139" s="75"/>
      <c r="AL139" s="75"/>
      <c r="AM139" s="75"/>
      <c r="AN139" s="76"/>
      <c r="AO139" s="184"/>
      <c r="AP139" s="75"/>
      <c r="AQ139" s="75"/>
      <c r="AR139" s="75"/>
      <c r="AS139" s="75"/>
      <c r="AT139" s="75"/>
      <c r="AU139" s="75"/>
      <c r="AV139" s="75"/>
      <c r="AW139" s="75"/>
      <c r="AX139" s="76"/>
    </row>
    <row r="140" spans="1:50" ht="11.25" customHeight="1" x14ac:dyDescent="0.2">
      <c r="A140" s="77" t="s">
        <v>478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83" t="s">
        <v>183</v>
      </c>
      <c r="AC140" s="75"/>
      <c r="AD140" s="75"/>
      <c r="AE140" s="75"/>
      <c r="AF140" s="76"/>
      <c r="AG140" s="112">
        <v>0</v>
      </c>
      <c r="AH140" s="75"/>
      <c r="AI140" s="75"/>
      <c r="AJ140" s="75"/>
      <c r="AK140" s="75"/>
      <c r="AL140" s="75"/>
      <c r="AM140" s="75"/>
      <c r="AN140" s="76"/>
      <c r="AO140" s="184"/>
      <c r="AP140" s="75"/>
      <c r="AQ140" s="75"/>
      <c r="AR140" s="75"/>
      <c r="AS140" s="75"/>
      <c r="AT140" s="75"/>
      <c r="AU140" s="75"/>
      <c r="AV140" s="75"/>
      <c r="AW140" s="75"/>
      <c r="AX140" s="76"/>
    </row>
    <row r="141" spans="1:50" ht="32.25" customHeight="1" x14ac:dyDescent="0.2">
      <c r="A141" s="77" t="s">
        <v>513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83" t="s">
        <v>514</v>
      </c>
      <c r="AC141" s="75"/>
      <c r="AD141" s="75"/>
      <c r="AE141" s="75"/>
      <c r="AF141" s="76"/>
      <c r="AG141" s="112">
        <v>0</v>
      </c>
      <c r="AH141" s="75"/>
      <c r="AI141" s="75"/>
      <c r="AJ141" s="75"/>
      <c r="AK141" s="75"/>
      <c r="AL141" s="75"/>
      <c r="AM141" s="75"/>
      <c r="AN141" s="76"/>
      <c r="AO141" s="184"/>
      <c r="AP141" s="75"/>
      <c r="AQ141" s="75"/>
      <c r="AR141" s="75"/>
      <c r="AS141" s="75"/>
      <c r="AT141" s="75"/>
      <c r="AU141" s="75"/>
      <c r="AV141" s="75"/>
      <c r="AW141" s="75"/>
      <c r="AX141" s="76"/>
    </row>
    <row r="142" spans="1:50" ht="21.75" customHeight="1" x14ac:dyDescent="0.2">
      <c r="A142" s="77" t="s">
        <v>515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8" t="s">
        <v>470</v>
      </c>
      <c r="AC142" s="75"/>
      <c r="AD142" s="75"/>
      <c r="AE142" s="75"/>
      <c r="AF142" s="76"/>
      <c r="AG142" s="112">
        <v>0</v>
      </c>
      <c r="AH142" s="75"/>
      <c r="AI142" s="75"/>
      <c r="AJ142" s="75"/>
      <c r="AK142" s="75"/>
      <c r="AL142" s="75"/>
      <c r="AM142" s="75"/>
      <c r="AN142" s="76"/>
      <c r="AO142" s="184"/>
      <c r="AP142" s="75"/>
      <c r="AQ142" s="75"/>
      <c r="AR142" s="75"/>
      <c r="AS142" s="75"/>
      <c r="AT142" s="75"/>
      <c r="AU142" s="75"/>
      <c r="AV142" s="75"/>
      <c r="AW142" s="75"/>
      <c r="AX142" s="76"/>
    </row>
    <row r="143" spans="1:50" ht="19.5" customHeight="1" x14ac:dyDescent="0.2">
      <c r="A143" s="77" t="s">
        <v>283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83" t="s">
        <v>181</v>
      </c>
      <c r="AC143" s="75"/>
      <c r="AD143" s="75"/>
      <c r="AE143" s="75"/>
      <c r="AF143" s="76"/>
      <c r="AG143" s="112">
        <v>0</v>
      </c>
      <c r="AH143" s="75"/>
      <c r="AI143" s="75"/>
      <c r="AJ143" s="75"/>
      <c r="AK143" s="75"/>
      <c r="AL143" s="75"/>
      <c r="AM143" s="75"/>
      <c r="AN143" s="76"/>
      <c r="AO143" s="184"/>
      <c r="AP143" s="75"/>
      <c r="AQ143" s="75"/>
      <c r="AR143" s="75"/>
      <c r="AS143" s="75"/>
      <c r="AT143" s="75"/>
      <c r="AU143" s="75"/>
      <c r="AV143" s="75"/>
      <c r="AW143" s="75"/>
      <c r="AX143" s="76"/>
    </row>
    <row r="144" spans="1:50" ht="24.75" customHeight="1" x14ac:dyDescent="0.2">
      <c r="A144" s="77" t="s">
        <v>471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83" t="s">
        <v>183</v>
      </c>
      <c r="AC144" s="75"/>
      <c r="AD144" s="75"/>
      <c r="AE144" s="75"/>
      <c r="AF144" s="76"/>
      <c r="AG144" s="112">
        <v>0</v>
      </c>
      <c r="AH144" s="75"/>
      <c r="AI144" s="75"/>
      <c r="AJ144" s="75"/>
      <c r="AK144" s="75"/>
      <c r="AL144" s="75"/>
      <c r="AM144" s="75"/>
      <c r="AN144" s="76"/>
      <c r="AO144" s="184"/>
      <c r="AP144" s="75"/>
      <c r="AQ144" s="75"/>
      <c r="AR144" s="75"/>
      <c r="AS144" s="75"/>
      <c r="AT144" s="75"/>
      <c r="AU144" s="75"/>
      <c r="AV144" s="75"/>
      <c r="AW144" s="75"/>
      <c r="AX144" s="76"/>
    </row>
    <row r="145" spans="1:50" ht="24.75" customHeight="1" x14ac:dyDescent="0.2">
      <c r="A145" s="77" t="s">
        <v>516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83" t="s">
        <v>514</v>
      </c>
      <c r="AC145" s="75"/>
      <c r="AD145" s="75"/>
      <c r="AE145" s="75"/>
      <c r="AF145" s="76"/>
      <c r="AG145" s="112">
        <v>0</v>
      </c>
      <c r="AH145" s="75"/>
      <c r="AI145" s="75"/>
      <c r="AJ145" s="75"/>
      <c r="AK145" s="75"/>
      <c r="AL145" s="75"/>
      <c r="AM145" s="75"/>
      <c r="AN145" s="76"/>
      <c r="AO145" s="184"/>
      <c r="AP145" s="75"/>
      <c r="AQ145" s="75"/>
      <c r="AR145" s="75"/>
      <c r="AS145" s="75"/>
      <c r="AT145" s="75"/>
      <c r="AU145" s="75"/>
      <c r="AV145" s="75"/>
      <c r="AW145" s="75"/>
      <c r="AX145" s="76"/>
    </row>
    <row r="146" spans="1:50" ht="32.25" customHeight="1" x14ac:dyDescent="0.2">
      <c r="A146" s="77" t="s">
        <v>517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83" t="s">
        <v>518</v>
      </c>
      <c r="AC146" s="75"/>
      <c r="AD146" s="75"/>
      <c r="AE146" s="75"/>
      <c r="AF146" s="76"/>
      <c r="AG146" s="112">
        <v>0</v>
      </c>
      <c r="AH146" s="75"/>
      <c r="AI146" s="75"/>
      <c r="AJ146" s="75"/>
      <c r="AK146" s="75"/>
      <c r="AL146" s="75"/>
      <c r="AM146" s="75"/>
      <c r="AN146" s="76"/>
      <c r="AO146" s="184"/>
      <c r="AP146" s="75"/>
      <c r="AQ146" s="75"/>
      <c r="AR146" s="75"/>
      <c r="AS146" s="75"/>
      <c r="AT146" s="75"/>
      <c r="AU146" s="75"/>
      <c r="AV146" s="75"/>
      <c r="AW146" s="75"/>
      <c r="AX146" s="76"/>
    </row>
    <row r="147" spans="1:50" ht="21.75" customHeight="1" x14ac:dyDescent="0.2">
      <c r="A147" s="77" t="s">
        <v>519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8" t="s">
        <v>470</v>
      </c>
      <c r="AC147" s="75"/>
      <c r="AD147" s="75"/>
      <c r="AE147" s="75"/>
      <c r="AF147" s="76"/>
      <c r="AG147" s="112">
        <v>0</v>
      </c>
      <c r="AH147" s="75"/>
      <c r="AI147" s="75"/>
      <c r="AJ147" s="75"/>
      <c r="AK147" s="75"/>
      <c r="AL147" s="75"/>
      <c r="AM147" s="75"/>
      <c r="AN147" s="76"/>
      <c r="AO147" s="184"/>
      <c r="AP147" s="75"/>
      <c r="AQ147" s="75"/>
      <c r="AR147" s="75"/>
      <c r="AS147" s="75"/>
      <c r="AT147" s="75"/>
      <c r="AU147" s="75"/>
      <c r="AV147" s="75"/>
      <c r="AW147" s="75"/>
      <c r="AX147" s="76"/>
    </row>
    <row r="148" spans="1:50" ht="22.5" customHeight="1" x14ac:dyDescent="0.2">
      <c r="A148" s="77" t="s">
        <v>283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83" t="s">
        <v>181</v>
      </c>
      <c r="AC148" s="75"/>
      <c r="AD148" s="75"/>
      <c r="AE148" s="75"/>
      <c r="AF148" s="76"/>
      <c r="AG148" s="112">
        <v>0</v>
      </c>
      <c r="AH148" s="75"/>
      <c r="AI148" s="75"/>
      <c r="AJ148" s="75"/>
      <c r="AK148" s="75"/>
      <c r="AL148" s="75"/>
      <c r="AM148" s="75"/>
      <c r="AN148" s="76"/>
      <c r="AO148" s="184"/>
      <c r="AP148" s="75"/>
      <c r="AQ148" s="75"/>
      <c r="AR148" s="75"/>
      <c r="AS148" s="75"/>
      <c r="AT148" s="75"/>
      <c r="AU148" s="75"/>
      <c r="AV148" s="75"/>
      <c r="AW148" s="75"/>
      <c r="AX148" s="76"/>
    </row>
    <row r="149" spans="1:50" ht="20.25" customHeight="1" x14ac:dyDescent="0.2">
      <c r="A149" s="77" t="s">
        <v>471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83" t="s">
        <v>183</v>
      </c>
      <c r="AC149" s="75"/>
      <c r="AD149" s="75"/>
      <c r="AE149" s="75"/>
      <c r="AF149" s="76"/>
      <c r="AG149" s="112">
        <v>0</v>
      </c>
      <c r="AH149" s="75"/>
      <c r="AI149" s="75"/>
      <c r="AJ149" s="75"/>
      <c r="AK149" s="75"/>
      <c r="AL149" s="75"/>
      <c r="AM149" s="75"/>
      <c r="AN149" s="76"/>
      <c r="AO149" s="184"/>
      <c r="AP149" s="75"/>
      <c r="AQ149" s="75"/>
      <c r="AR149" s="75"/>
      <c r="AS149" s="75"/>
      <c r="AT149" s="75"/>
      <c r="AU149" s="75"/>
      <c r="AV149" s="75"/>
      <c r="AW149" s="75"/>
      <c r="AX149" s="76"/>
    </row>
    <row r="150" spans="1:50" ht="27.75" customHeight="1" x14ac:dyDescent="0.2">
      <c r="A150" s="77" t="s">
        <v>516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83" t="s">
        <v>518</v>
      </c>
      <c r="AC150" s="75"/>
      <c r="AD150" s="75"/>
      <c r="AE150" s="75"/>
      <c r="AF150" s="76"/>
      <c r="AG150" s="112">
        <v>0</v>
      </c>
      <c r="AH150" s="75"/>
      <c r="AI150" s="75"/>
      <c r="AJ150" s="75"/>
      <c r="AK150" s="75"/>
      <c r="AL150" s="75"/>
      <c r="AM150" s="75"/>
      <c r="AN150" s="76"/>
      <c r="AO150" s="184"/>
      <c r="AP150" s="75"/>
      <c r="AQ150" s="75"/>
      <c r="AR150" s="75"/>
      <c r="AS150" s="75"/>
      <c r="AT150" s="75"/>
      <c r="AU150" s="75"/>
      <c r="AV150" s="75"/>
      <c r="AW150" s="75"/>
      <c r="AX150" s="76"/>
    </row>
    <row r="151" spans="1:50" ht="21.75" customHeight="1" x14ac:dyDescent="0.2">
      <c r="A151" s="77" t="s">
        <v>520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8" t="s">
        <v>521</v>
      </c>
      <c r="AC151" s="75"/>
      <c r="AD151" s="75"/>
      <c r="AE151" s="75"/>
      <c r="AF151" s="76"/>
      <c r="AG151" s="112">
        <v>0</v>
      </c>
      <c r="AH151" s="75"/>
      <c r="AI151" s="75"/>
      <c r="AJ151" s="75"/>
      <c r="AK151" s="75"/>
      <c r="AL151" s="75"/>
      <c r="AM151" s="75"/>
      <c r="AN151" s="76"/>
      <c r="AO151" s="184"/>
      <c r="AP151" s="75"/>
      <c r="AQ151" s="75"/>
      <c r="AR151" s="75"/>
      <c r="AS151" s="75"/>
      <c r="AT151" s="75"/>
      <c r="AU151" s="75"/>
      <c r="AV151" s="75"/>
      <c r="AW151" s="75"/>
      <c r="AX151" s="76"/>
    </row>
    <row r="152" spans="1:50" ht="19.5" customHeight="1" x14ac:dyDescent="0.2">
      <c r="A152" s="77" t="s">
        <v>477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83" t="s">
        <v>181</v>
      </c>
      <c r="AC152" s="75"/>
      <c r="AD152" s="75"/>
      <c r="AE152" s="75"/>
      <c r="AF152" s="76"/>
      <c r="AG152" s="112">
        <v>0</v>
      </c>
      <c r="AH152" s="75"/>
      <c r="AI152" s="75"/>
      <c r="AJ152" s="75"/>
      <c r="AK152" s="75"/>
      <c r="AL152" s="75"/>
      <c r="AM152" s="75"/>
      <c r="AN152" s="76"/>
      <c r="AO152" s="184"/>
      <c r="AP152" s="75"/>
      <c r="AQ152" s="75"/>
      <c r="AR152" s="75"/>
      <c r="AS152" s="75"/>
      <c r="AT152" s="75"/>
      <c r="AU152" s="75"/>
      <c r="AV152" s="75"/>
      <c r="AW152" s="75"/>
      <c r="AX152" s="76"/>
    </row>
    <row r="153" spans="1:50" ht="26.25" customHeight="1" x14ac:dyDescent="0.2">
      <c r="A153" s="77" t="s">
        <v>478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83" t="s">
        <v>183</v>
      </c>
      <c r="AC153" s="75"/>
      <c r="AD153" s="75"/>
      <c r="AE153" s="75"/>
      <c r="AF153" s="76"/>
      <c r="AG153" s="112">
        <v>0</v>
      </c>
      <c r="AH153" s="75"/>
      <c r="AI153" s="75"/>
      <c r="AJ153" s="75"/>
      <c r="AK153" s="75"/>
      <c r="AL153" s="75"/>
      <c r="AM153" s="75"/>
      <c r="AN153" s="76"/>
      <c r="AO153" s="184"/>
      <c r="AP153" s="75"/>
      <c r="AQ153" s="75"/>
      <c r="AR153" s="75"/>
      <c r="AS153" s="75"/>
      <c r="AT153" s="75"/>
      <c r="AU153" s="75"/>
      <c r="AV153" s="75"/>
      <c r="AW153" s="75"/>
      <c r="AX153" s="76"/>
    </row>
    <row r="154" spans="1:50" ht="32.25" customHeight="1" x14ac:dyDescent="0.2">
      <c r="A154" s="77" t="s">
        <v>522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83" t="s">
        <v>523</v>
      </c>
      <c r="AC154" s="75"/>
      <c r="AD154" s="75"/>
      <c r="AE154" s="75"/>
      <c r="AF154" s="76"/>
      <c r="AG154" s="112">
        <v>0</v>
      </c>
      <c r="AH154" s="75"/>
      <c r="AI154" s="75"/>
      <c r="AJ154" s="75"/>
      <c r="AK154" s="75"/>
      <c r="AL154" s="75"/>
      <c r="AM154" s="75"/>
      <c r="AN154" s="76"/>
      <c r="AO154" s="184"/>
      <c r="AP154" s="75"/>
      <c r="AQ154" s="75"/>
      <c r="AR154" s="75"/>
      <c r="AS154" s="75"/>
      <c r="AT154" s="75"/>
      <c r="AU154" s="75"/>
      <c r="AV154" s="75"/>
      <c r="AW154" s="75"/>
      <c r="AX154" s="76"/>
    </row>
    <row r="155" spans="1:50" ht="33" customHeight="1" x14ac:dyDescent="0.2">
      <c r="A155" s="77" t="s">
        <v>524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8" t="s">
        <v>470</v>
      </c>
      <c r="AC155" s="75"/>
      <c r="AD155" s="75"/>
      <c r="AE155" s="75"/>
      <c r="AF155" s="76"/>
      <c r="AG155" s="112">
        <v>0</v>
      </c>
      <c r="AH155" s="75"/>
      <c r="AI155" s="75"/>
      <c r="AJ155" s="75"/>
      <c r="AK155" s="75"/>
      <c r="AL155" s="75"/>
      <c r="AM155" s="75"/>
      <c r="AN155" s="76"/>
      <c r="AO155" s="184"/>
      <c r="AP155" s="75"/>
      <c r="AQ155" s="75"/>
      <c r="AR155" s="75"/>
      <c r="AS155" s="75"/>
      <c r="AT155" s="75"/>
      <c r="AU155" s="75"/>
      <c r="AV155" s="75"/>
      <c r="AW155" s="75"/>
      <c r="AX155" s="76"/>
    </row>
    <row r="156" spans="1:50" ht="24.75" customHeight="1" x14ac:dyDescent="0.2">
      <c r="A156" s="77" t="s">
        <v>283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83" t="s">
        <v>181</v>
      </c>
      <c r="AC156" s="75"/>
      <c r="AD156" s="75"/>
      <c r="AE156" s="75"/>
      <c r="AF156" s="76"/>
      <c r="AG156" s="112">
        <v>0</v>
      </c>
      <c r="AH156" s="75"/>
      <c r="AI156" s="75"/>
      <c r="AJ156" s="75"/>
      <c r="AK156" s="75"/>
      <c r="AL156" s="75"/>
      <c r="AM156" s="75"/>
      <c r="AN156" s="76"/>
      <c r="AO156" s="184"/>
      <c r="AP156" s="75"/>
      <c r="AQ156" s="75"/>
      <c r="AR156" s="75"/>
      <c r="AS156" s="75"/>
      <c r="AT156" s="75"/>
      <c r="AU156" s="75"/>
      <c r="AV156" s="75"/>
      <c r="AW156" s="75"/>
      <c r="AX156" s="76"/>
    </row>
    <row r="157" spans="1:50" ht="24" customHeight="1" x14ac:dyDescent="0.2">
      <c r="A157" s="77" t="s">
        <v>471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83" t="s">
        <v>183</v>
      </c>
      <c r="AC157" s="75"/>
      <c r="AD157" s="75"/>
      <c r="AE157" s="75"/>
      <c r="AF157" s="76"/>
      <c r="AG157" s="112">
        <v>0</v>
      </c>
      <c r="AH157" s="75"/>
      <c r="AI157" s="75"/>
      <c r="AJ157" s="75"/>
      <c r="AK157" s="75"/>
      <c r="AL157" s="75"/>
      <c r="AM157" s="75"/>
      <c r="AN157" s="76"/>
      <c r="AO157" s="184"/>
      <c r="AP157" s="75"/>
      <c r="AQ157" s="75"/>
      <c r="AR157" s="75"/>
      <c r="AS157" s="75"/>
      <c r="AT157" s="75"/>
      <c r="AU157" s="75"/>
      <c r="AV157" s="75"/>
      <c r="AW157" s="75"/>
      <c r="AX157" s="76"/>
    </row>
    <row r="158" spans="1:50" ht="11.25" customHeight="1" x14ac:dyDescent="0.2">
      <c r="A158" s="77" t="s">
        <v>525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83" t="s">
        <v>523</v>
      </c>
      <c r="AC158" s="75"/>
      <c r="AD158" s="75"/>
      <c r="AE158" s="75"/>
      <c r="AF158" s="76"/>
      <c r="AG158" s="112">
        <v>0</v>
      </c>
      <c r="AH158" s="75"/>
      <c r="AI158" s="75"/>
      <c r="AJ158" s="75"/>
      <c r="AK158" s="75"/>
      <c r="AL158" s="75"/>
      <c r="AM158" s="75"/>
      <c r="AN158" s="76"/>
      <c r="AO158" s="184"/>
      <c r="AP158" s="75"/>
      <c r="AQ158" s="75"/>
      <c r="AR158" s="75"/>
      <c r="AS158" s="75"/>
      <c r="AT158" s="75"/>
      <c r="AU158" s="75"/>
      <c r="AV158" s="75"/>
      <c r="AW158" s="75"/>
      <c r="AX158" s="76"/>
    </row>
    <row r="159" spans="1:50" ht="21.75" customHeight="1" x14ac:dyDescent="0.2">
      <c r="A159" s="77" t="s">
        <v>526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83" t="s">
        <v>527</v>
      </c>
      <c r="AC159" s="75"/>
      <c r="AD159" s="75"/>
      <c r="AE159" s="75"/>
      <c r="AF159" s="76"/>
      <c r="AG159" s="112">
        <v>0</v>
      </c>
      <c r="AH159" s="75"/>
      <c r="AI159" s="75"/>
      <c r="AJ159" s="75"/>
      <c r="AK159" s="75"/>
      <c r="AL159" s="75"/>
      <c r="AM159" s="75"/>
      <c r="AN159" s="76"/>
      <c r="AO159" s="184"/>
      <c r="AP159" s="75"/>
      <c r="AQ159" s="75"/>
      <c r="AR159" s="75"/>
      <c r="AS159" s="75"/>
      <c r="AT159" s="75"/>
      <c r="AU159" s="75"/>
      <c r="AV159" s="75"/>
      <c r="AW159" s="75"/>
      <c r="AX159" s="76"/>
    </row>
    <row r="160" spans="1:50" ht="21.75" customHeight="1" x14ac:dyDescent="0.2">
      <c r="A160" s="77" t="s">
        <v>528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8" t="s">
        <v>470</v>
      </c>
      <c r="AC160" s="75"/>
      <c r="AD160" s="75"/>
      <c r="AE160" s="75"/>
      <c r="AF160" s="76"/>
      <c r="AG160" s="112">
        <v>0</v>
      </c>
      <c r="AH160" s="75"/>
      <c r="AI160" s="75"/>
      <c r="AJ160" s="75"/>
      <c r="AK160" s="75"/>
      <c r="AL160" s="75"/>
      <c r="AM160" s="75"/>
      <c r="AN160" s="76"/>
      <c r="AO160" s="184"/>
      <c r="AP160" s="75"/>
      <c r="AQ160" s="75"/>
      <c r="AR160" s="75"/>
      <c r="AS160" s="75"/>
      <c r="AT160" s="75"/>
      <c r="AU160" s="75"/>
      <c r="AV160" s="75"/>
      <c r="AW160" s="75"/>
      <c r="AX160" s="76"/>
    </row>
    <row r="161" spans="1:50" ht="20.25" customHeight="1" x14ac:dyDescent="0.2">
      <c r="A161" s="77" t="s">
        <v>283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83" t="s">
        <v>181</v>
      </c>
      <c r="AC161" s="75"/>
      <c r="AD161" s="75"/>
      <c r="AE161" s="75"/>
      <c r="AF161" s="76"/>
      <c r="AG161" s="112">
        <v>0</v>
      </c>
      <c r="AH161" s="75"/>
      <c r="AI161" s="75"/>
      <c r="AJ161" s="75"/>
      <c r="AK161" s="75"/>
      <c r="AL161" s="75"/>
      <c r="AM161" s="75"/>
      <c r="AN161" s="76"/>
      <c r="AO161" s="184"/>
      <c r="AP161" s="75"/>
      <c r="AQ161" s="75"/>
      <c r="AR161" s="75"/>
      <c r="AS161" s="75"/>
      <c r="AT161" s="75"/>
      <c r="AU161" s="75"/>
      <c r="AV161" s="75"/>
      <c r="AW161" s="75"/>
      <c r="AX161" s="76"/>
    </row>
    <row r="162" spans="1:50" ht="21.75" customHeight="1" x14ac:dyDescent="0.2">
      <c r="A162" s="77" t="s">
        <v>471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83" t="s">
        <v>183</v>
      </c>
      <c r="AC162" s="75"/>
      <c r="AD162" s="75"/>
      <c r="AE162" s="75"/>
      <c r="AF162" s="76"/>
      <c r="AG162" s="112">
        <v>0</v>
      </c>
      <c r="AH162" s="75"/>
      <c r="AI162" s="75"/>
      <c r="AJ162" s="75"/>
      <c r="AK162" s="75"/>
      <c r="AL162" s="75"/>
      <c r="AM162" s="75"/>
      <c r="AN162" s="76"/>
      <c r="AO162" s="184"/>
      <c r="AP162" s="75"/>
      <c r="AQ162" s="75"/>
      <c r="AR162" s="75"/>
      <c r="AS162" s="75"/>
      <c r="AT162" s="75"/>
      <c r="AU162" s="75"/>
      <c r="AV162" s="75"/>
      <c r="AW162" s="75"/>
      <c r="AX162" s="76"/>
    </row>
    <row r="163" spans="1:50" ht="19.5" customHeight="1" x14ac:dyDescent="0.2">
      <c r="A163" s="77" t="s">
        <v>525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83" t="s">
        <v>527</v>
      </c>
      <c r="AC163" s="75"/>
      <c r="AD163" s="75"/>
      <c r="AE163" s="75"/>
      <c r="AF163" s="76"/>
      <c r="AG163" s="112">
        <v>0</v>
      </c>
      <c r="AH163" s="75"/>
      <c r="AI163" s="75"/>
      <c r="AJ163" s="75"/>
      <c r="AK163" s="75"/>
      <c r="AL163" s="75"/>
      <c r="AM163" s="75"/>
      <c r="AN163" s="76"/>
      <c r="AO163" s="184"/>
      <c r="AP163" s="75"/>
      <c r="AQ163" s="75"/>
      <c r="AR163" s="75"/>
      <c r="AS163" s="75"/>
      <c r="AT163" s="75"/>
      <c r="AU163" s="75"/>
      <c r="AV163" s="75"/>
      <c r="AW163" s="75"/>
      <c r="AX163" s="76"/>
    </row>
    <row r="164" spans="1:50" ht="21.75" customHeight="1" x14ac:dyDescent="0.2">
      <c r="A164" s="77" t="s">
        <v>529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8" t="s">
        <v>530</v>
      </c>
      <c r="AC164" s="75"/>
      <c r="AD164" s="75"/>
      <c r="AE164" s="75"/>
      <c r="AF164" s="76"/>
      <c r="AG164" s="126">
        <v>2112504.09</v>
      </c>
      <c r="AH164" s="193"/>
      <c r="AI164" s="193"/>
      <c r="AJ164" s="193"/>
      <c r="AK164" s="193"/>
      <c r="AL164" s="193"/>
      <c r="AM164" s="193"/>
      <c r="AN164" s="194"/>
      <c r="AO164" s="184"/>
      <c r="AP164" s="75"/>
      <c r="AQ164" s="75"/>
      <c r="AR164" s="75"/>
      <c r="AS164" s="75"/>
      <c r="AT164" s="75"/>
      <c r="AU164" s="75"/>
      <c r="AV164" s="75"/>
      <c r="AW164" s="75"/>
      <c r="AX164" s="76"/>
    </row>
    <row r="165" spans="1:50" ht="32.25" customHeight="1" x14ac:dyDescent="0.2">
      <c r="A165" s="77" t="s">
        <v>531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83" t="s">
        <v>532</v>
      </c>
      <c r="AC165" s="75"/>
      <c r="AD165" s="75"/>
      <c r="AE165" s="75"/>
      <c r="AF165" s="76"/>
      <c r="AG165" s="112">
        <v>0</v>
      </c>
      <c r="AH165" s="75"/>
      <c r="AI165" s="75"/>
      <c r="AJ165" s="75"/>
      <c r="AK165" s="75"/>
      <c r="AL165" s="75"/>
      <c r="AM165" s="75"/>
      <c r="AN165" s="76"/>
      <c r="AO165" s="184"/>
      <c r="AP165" s="75"/>
      <c r="AQ165" s="75"/>
      <c r="AR165" s="75"/>
      <c r="AS165" s="75"/>
      <c r="AT165" s="75"/>
      <c r="AU165" s="75"/>
      <c r="AV165" s="75"/>
      <c r="AW165" s="75"/>
      <c r="AX165" s="76"/>
    </row>
    <row r="166" spans="1:50" ht="16.5" customHeight="1" x14ac:dyDescent="0.2">
      <c r="A166" s="77" t="s">
        <v>242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83" t="s">
        <v>181</v>
      </c>
      <c r="AC166" s="75"/>
      <c r="AD166" s="75"/>
      <c r="AE166" s="75"/>
      <c r="AF166" s="76"/>
      <c r="AG166" s="112">
        <v>0</v>
      </c>
      <c r="AH166" s="75"/>
      <c r="AI166" s="75"/>
      <c r="AJ166" s="75"/>
      <c r="AK166" s="75"/>
      <c r="AL166" s="75"/>
      <c r="AM166" s="75"/>
      <c r="AN166" s="76"/>
      <c r="AO166" s="184"/>
      <c r="AP166" s="75"/>
      <c r="AQ166" s="75"/>
      <c r="AR166" s="75"/>
      <c r="AS166" s="75"/>
      <c r="AT166" s="75"/>
      <c r="AU166" s="75"/>
      <c r="AV166" s="75"/>
      <c r="AW166" s="75"/>
      <c r="AX166" s="76"/>
    </row>
    <row r="167" spans="1:50" ht="21.75" customHeight="1" x14ac:dyDescent="0.2">
      <c r="A167" s="77" t="s">
        <v>235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83" t="s">
        <v>183</v>
      </c>
      <c r="AC167" s="75"/>
      <c r="AD167" s="75"/>
      <c r="AE167" s="75"/>
      <c r="AF167" s="76"/>
      <c r="AG167" s="112">
        <v>0</v>
      </c>
      <c r="AH167" s="75"/>
      <c r="AI167" s="75"/>
      <c r="AJ167" s="75"/>
      <c r="AK167" s="75"/>
      <c r="AL167" s="75"/>
      <c r="AM167" s="75"/>
      <c r="AN167" s="76"/>
      <c r="AO167" s="184"/>
      <c r="AP167" s="75"/>
      <c r="AQ167" s="75"/>
      <c r="AR167" s="75"/>
      <c r="AS167" s="75"/>
      <c r="AT167" s="75"/>
      <c r="AU167" s="75"/>
      <c r="AV167" s="75"/>
      <c r="AW167" s="75"/>
      <c r="AX167" s="76"/>
    </row>
    <row r="168" spans="1:50" ht="21.75" customHeight="1" x14ac:dyDescent="0.2">
      <c r="A168" s="77" t="s">
        <v>533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83" t="s">
        <v>534</v>
      </c>
      <c r="AC168" s="75"/>
      <c r="AD168" s="75"/>
      <c r="AE168" s="75"/>
      <c r="AF168" s="76"/>
      <c r="AG168" s="112">
        <v>0</v>
      </c>
      <c r="AH168" s="75"/>
      <c r="AI168" s="75"/>
      <c r="AJ168" s="75"/>
      <c r="AK168" s="75"/>
      <c r="AL168" s="75"/>
      <c r="AM168" s="75"/>
      <c r="AN168" s="76"/>
      <c r="AO168" s="184"/>
      <c r="AP168" s="75"/>
      <c r="AQ168" s="75"/>
      <c r="AR168" s="75"/>
      <c r="AS168" s="75"/>
      <c r="AT168" s="75"/>
      <c r="AU168" s="75"/>
      <c r="AV168" s="75"/>
      <c r="AW168" s="75"/>
      <c r="AX168" s="76"/>
    </row>
    <row r="169" spans="1:50" ht="22.5" customHeight="1" x14ac:dyDescent="0.2">
      <c r="A169" s="77" t="s">
        <v>242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83" t="s">
        <v>181</v>
      </c>
      <c r="AC169" s="75"/>
      <c r="AD169" s="75"/>
      <c r="AE169" s="75"/>
      <c r="AF169" s="76"/>
      <c r="AG169" s="112">
        <v>0</v>
      </c>
      <c r="AH169" s="75"/>
      <c r="AI169" s="75"/>
      <c r="AJ169" s="75"/>
      <c r="AK169" s="75"/>
      <c r="AL169" s="75"/>
      <c r="AM169" s="75"/>
      <c r="AN169" s="76"/>
      <c r="AO169" s="184"/>
      <c r="AP169" s="75"/>
      <c r="AQ169" s="75"/>
      <c r="AR169" s="75"/>
      <c r="AS169" s="75"/>
      <c r="AT169" s="75"/>
      <c r="AU169" s="75"/>
      <c r="AV169" s="75"/>
      <c r="AW169" s="75"/>
      <c r="AX169" s="76"/>
    </row>
    <row r="170" spans="1:50" ht="21" customHeight="1" x14ac:dyDescent="0.2">
      <c r="A170" s="77" t="s">
        <v>235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83" t="s">
        <v>183</v>
      </c>
      <c r="AC170" s="75"/>
      <c r="AD170" s="75"/>
      <c r="AE170" s="75"/>
      <c r="AF170" s="76"/>
      <c r="AG170" s="112">
        <v>0</v>
      </c>
      <c r="AH170" s="75"/>
      <c r="AI170" s="75"/>
      <c r="AJ170" s="75"/>
      <c r="AK170" s="75"/>
      <c r="AL170" s="75"/>
      <c r="AM170" s="75"/>
      <c r="AN170" s="76"/>
      <c r="AO170" s="184"/>
      <c r="AP170" s="75"/>
      <c r="AQ170" s="75"/>
      <c r="AR170" s="75"/>
      <c r="AS170" s="75"/>
      <c r="AT170" s="75"/>
      <c r="AU170" s="75"/>
      <c r="AV170" s="75"/>
      <c r="AW170" s="75"/>
      <c r="AX170" s="76"/>
    </row>
    <row r="171" spans="1:50" ht="11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</row>
    <row r="172" spans="1:50" ht="11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</row>
    <row r="173" spans="1:50" ht="11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</row>
    <row r="174" spans="1:50" ht="11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</row>
    <row r="175" spans="1:50" ht="11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</row>
    <row r="176" spans="1:50" ht="11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</row>
    <row r="177" spans="1:50" ht="11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</row>
    <row r="178" spans="1:50" ht="11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</row>
    <row r="179" spans="1:50" ht="11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</row>
    <row r="180" spans="1:50" ht="11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</row>
    <row r="181" spans="1:50" ht="11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</row>
    <row r="182" spans="1:50" ht="11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</row>
    <row r="183" spans="1:50" ht="11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</row>
    <row r="184" spans="1:50" ht="11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</row>
    <row r="185" spans="1:50" ht="11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</row>
    <row r="186" spans="1:50" ht="11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</row>
    <row r="187" spans="1:50" ht="11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</row>
    <row r="188" spans="1:50" ht="11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</row>
    <row r="189" spans="1:50" ht="11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</row>
    <row r="190" spans="1:50" ht="11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</row>
    <row r="191" spans="1:50" ht="11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</row>
    <row r="192" spans="1:50" ht="11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</row>
    <row r="193" spans="1:50" ht="11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</row>
    <row r="194" spans="1:50" ht="11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</row>
    <row r="195" spans="1:50" ht="11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</row>
    <row r="196" spans="1:50" ht="11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</row>
    <row r="197" spans="1:50" ht="11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</row>
    <row r="198" spans="1:50" ht="11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</row>
    <row r="199" spans="1:50" ht="11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</row>
    <row r="200" spans="1:50" ht="11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</row>
    <row r="201" spans="1:50" ht="11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</row>
    <row r="202" spans="1:50" ht="11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</row>
    <row r="203" spans="1:50" ht="11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</row>
    <row r="204" spans="1:50" ht="11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</row>
    <row r="205" spans="1:50" ht="11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</row>
    <row r="206" spans="1:50" ht="11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</row>
    <row r="207" spans="1:50" ht="11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</row>
    <row r="208" spans="1:50" ht="11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</row>
    <row r="209" spans="1:50" ht="11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</row>
    <row r="210" spans="1:50" ht="11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</row>
    <row r="211" spans="1:50" ht="11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</row>
    <row r="212" spans="1:50" ht="11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</row>
    <row r="213" spans="1:50" ht="11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</row>
    <row r="214" spans="1:50" ht="11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</row>
    <row r="215" spans="1:50" ht="11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</row>
    <row r="216" spans="1:50" ht="11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</row>
    <row r="217" spans="1:50" ht="11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</row>
    <row r="218" spans="1:50" ht="11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</row>
    <row r="219" spans="1:50" ht="11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</row>
    <row r="220" spans="1:50" ht="11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</row>
    <row r="221" spans="1:50" ht="11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</row>
    <row r="222" spans="1:50" ht="11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</row>
    <row r="223" spans="1:50" ht="11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</row>
    <row r="224" spans="1:50" ht="11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</row>
    <row r="225" spans="1:50" ht="11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</row>
    <row r="226" spans="1:50" ht="11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</row>
    <row r="227" spans="1:50" ht="11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</row>
    <row r="228" spans="1:50" ht="11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</row>
    <row r="229" spans="1:50" ht="11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</row>
    <row r="230" spans="1:50" ht="11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</row>
    <row r="231" spans="1:50" ht="11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</row>
    <row r="232" spans="1:50" ht="11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</row>
    <row r="233" spans="1:50" ht="11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</row>
    <row r="234" spans="1:50" ht="11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</row>
    <row r="235" spans="1:50" ht="11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</row>
    <row r="236" spans="1:50" ht="11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</row>
    <row r="237" spans="1:50" ht="11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</row>
    <row r="238" spans="1:50" ht="11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</row>
    <row r="239" spans="1:50" ht="11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</row>
    <row r="240" spans="1:50" ht="11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</row>
    <row r="241" spans="1:50" ht="11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</row>
    <row r="242" spans="1:50" ht="11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</row>
    <row r="243" spans="1:50" ht="11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</row>
    <row r="244" spans="1:50" ht="11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</row>
    <row r="245" spans="1:50" ht="11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</row>
    <row r="246" spans="1:50" ht="11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</row>
    <row r="247" spans="1:50" ht="11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</row>
    <row r="248" spans="1:50" ht="11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</row>
    <row r="249" spans="1:50" ht="11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</row>
    <row r="250" spans="1:50" ht="11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</row>
    <row r="251" spans="1:50" ht="11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</row>
    <row r="252" spans="1:50" ht="11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</row>
    <row r="253" spans="1:50" ht="11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</row>
    <row r="254" spans="1:50" ht="11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</row>
    <row r="255" spans="1:50" ht="11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</row>
    <row r="256" spans="1:50" ht="11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</row>
    <row r="257" spans="1:50" ht="11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</row>
    <row r="258" spans="1:50" ht="11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</row>
    <row r="259" spans="1:50" ht="11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</row>
    <row r="260" spans="1:50" ht="11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</row>
    <row r="261" spans="1:50" ht="11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</row>
    <row r="262" spans="1:50" ht="11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</row>
    <row r="263" spans="1:50" ht="11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</row>
    <row r="264" spans="1:50" ht="11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</row>
    <row r="265" spans="1:50" ht="11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</row>
    <row r="266" spans="1:50" ht="11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</row>
    <row r="267" spans="1:50" ht="11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</row>
    <row r="268" spans="1:50" ht="11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</row>
    <row r="269" spans="1:50" ht="11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</row>
    <row r="270" spans="1:50" ht="11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</row>
    <row r="271" spans="1:50" ht="11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</row>
    <row r="272" spans="1:50" ht="11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</row>
    <row r="273" spans="1:50" ht="11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</row>
    <row r="274" spans="1:50" ht="11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</row>
    <row r="275" spans="1:50" ht="11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</row>
    <row r="276" spans="1:50" ht="11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</row>
    <row r="277" spans="1:50" ht="11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</row>
    <row r="278" spans="1:50" ht="11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</row>
    <row r="279" spans="1:50" ht="11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</row>
    <row r="280" spans="1:50" ht="11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</row>
    <row r="281" spans="1:50" ht="11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</row>
    <row r="282" spans="1:50" ht="11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</row>
    <row r="283" spans="1:50" ht="11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</row>
    <row r="284" spans="1:50" ht="11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</row>
    <row r="285" spans="1:50" ht="11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</row>
    <row r="286" spans="1:50" ht="11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</row>
    <row r="287" spans="1:50" ht="11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</row>
    <row r="288" spans="1:50" ht="11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</row>
    <row r="289" spans="1:50" ht="11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</row>
    <row r="290" spans="1:50" ht="11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</row>
    <row r="291" spans="1:50" ht="11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</row>
    <row r="292" spans="1:50" ht="11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</row>
    <row r="293" spans="1:50" ht="11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</row>
    <row r="294" spans="1:50" ht="11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</row>
    <row r="295" spans="1:50" ht="11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</row>
    <row r="296" spans="1:50" ht="11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</row>
    <row r="297" spans="1:50" ht="11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</row>
    <row r="298" spans="1:50" ht="11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</row>
    <row r="299" spans="1:50" ht="11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</row>
    <row r="300" spans="1:50" ht="11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</row>
    <row r="301" spans="1:50" ht="11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</row>
    <row r="302" spans="1:50" ht="11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</row>
    <row r="303" spans="1:50" ht="11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</row>
    <row r="304" spans="1:50" ht="11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</row>
    <row r="305" spans="1:50" ht="11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</row>
    <row r="306" spans="1:50" ht="11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</row>
    <row r="307" spans="1:50" ht="11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</row>
    <row r="308" spans="1:50" ht="11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</row>
    <row r="309" spans="1:50" ht="11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</row>
    <row r="310" spans="1:50" ht="11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</row>
    <row r="311" spans="1:50" ht="11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</row>
    <row r="312" spans="1:50" ht="11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</row>
    <row r="313" spans="1:50" ht="11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</row>
    <row r="314" spans="1:50" ht="11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</row>
    <row r="315" spans="1:50" ht="11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</row>
    <row r="316" spans="1:50" ht="11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</row>
    <row r="317" spans="1:50" ht="11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</row>
    <row r="318" spans="1:50" ht="11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</row>
    <row r="319" spans="1:50" ht="11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</row>
    <row r="320" spans="1:50" ht="11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</row>
    <row r="321" spans="1:50" ht="11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</row>
    <row r="322" spans="1:50" ht="11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</row>
    <row r="323" spans="1:50" ht="11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</row>
    <row r="324" spans="1:50" ht="11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</row>
    <row r="325" spans="1:50" ht="11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</row>
    <row r="326" spans="1:50" ht="11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</row>
    <row r="327" spans="1:50" ht="11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</row>
    <row r="328" spans="1:50" ht="11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</row>
    <row r="329" spans="1:50" ht="11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</row>
    <row r="330" spans="1:50" ht="11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</row>
    <row r="331" spans="1:50" ht="11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</row>
    <row r="332" spans="1:50" ht="11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</row>
    <row r="333" spans="1:50" ht="11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</row>
    <row r="334" spans="1:50" ht="11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</row>
    <row r="335" spans="1:50" ht="11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</row>
    <row r="336" spans="1:50" ht="11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</row>
    <row r="337" spans="1:50" ht="11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</row>
    <row r="338" spans="1:50" ht="11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</row>
    <row r="339" spans="1:50" ht="11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</row>
    <row r="340" spans="1:50" ht="11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</row>
    <row r="341" spans="1:50" ht="11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</row>
    <row r="342" spans="1:50" ht="11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</row>
    <row r="343" spans="1:50" ht="11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</row>
    <row r="344" spans="1:50" ht="11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</row>
    <row r="345" spans="1:50" ht="11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</row>
    <row r="346" spans="1:50" ht="11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</row>
    <row r="347" spans="1:50" ht="11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</row>
    <row r="348" spans="1:50" ht="11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</row>
    <row r="349" spans="1:50" ht="11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</row>
    <row r="350" spans="1:50" ht="11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</row>
    <row r="351" spans="1:50" ht="11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</row>
    <row r="352" spans="1:50" ht="11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</row>
    <row r="353" spans="1:50" ht="11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</row>
    <row r="354" spans="1:50" ht="11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</row>
    <row r="355" spans="1:50" ht="11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</row>
    <row r="356" spans="1:50" ht="11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</row>
    <row r="357" spans="1:50" ht="11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</row>
    <row r="358" spans="1:50" ht="11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</row>
    <row r="359" spans="1:50" ht="11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</row>
    <row r="360" spans="1:50" ht="11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</row>
    <row r="361" spans="1:50" ht="11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</row>
    <row r="362" spans="1:50" ht="11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</row>
    <row r="363" spans="1:50" ht="11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</row>
    <row r="364" spans="1:50" ht="11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</row>
    <row r="365" spans="1:50" ht="11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</row>
    <row r="366" spans="1:50" ht="11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</row>
    <row r="367" spans="1:50" ht="11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</row>
    <row r="368" spans="1:50" ht="11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</row>
    <row r="369" spans="1:50" ht="11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</row>
    <row r="370" spans="1:50" ht="11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</row>
    <row r="371" spans="1:50" ht="11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</row>
    <row r="372" spans="1:50" ht="11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</row>
    <row r="373" spans="1:50" ht="11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</row>
    <row r="374" spans="1:50" ht="11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</row>
    <row r="375" spans="1:50" ht="11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</row>
    <row r="376" spans="1:50" ht="11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</row>
    <row r="377" spans="1:50" ht="11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</row>
    <row r="378" spans="1:50" ht="11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</row>
    <row r="379" spans="1:50" ht="11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</row>
    <row r="380" spans="1:50" ht="11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</row>
    <row r="381" spans="1:50" ht="11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</row>
    <row r="382" spans="1:50" ht="11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</row>
    <row r="383" spans="1:50" ht="11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</row>
    <row r="384" spans="1:50" ht="11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</row>
    <row r="385" spans="1:50" ht="11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</row>
    <row r="386" spans="1:50" ht="11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</row>
    <row r="387" spans="1:50" ht="11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</row>
    <row r="388" spans="1:50" ht="11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</row>
    <row r="389" spans="1:50" ht="11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</row>
    <row r="390" spans="1:50" ht="11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</row>
    <row r="391" spans="1:50" ht="11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</row>
    <row r="392" spans="1:50" ht="11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</row>
    <row r="393" spans="1:50" ht="11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</row>
    <row r="394" spans="1:50" ht="11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</row>
    <row r="395" spans="1:50" ht="11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</row>
    <row r="396" spans="1:50" ht="11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</row>
    <row r="397" spans="1:50" ht="11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</row>
    <row r="398" spans="1:50" ht="11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</row>
    <row r="399" spans="1:50" ht="11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</row>
    <row r="400" spans="1:50" ht="11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</row>
    <row r="401" spans="1:50" ht="11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</row>
    <row r="402" spans="1:50" ht="11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</row>
    <row r="403" spans="1:50" ht="11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</row>
    <row r="404" spans="1:50" ht="11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</row>
    <row r="405" spans="1:50" ht="11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</row>
    <row r="406" spans="1:50" ht="11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</row>
    <row r="407" spans="1:50" ht="11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</row>
    <row r="408" spans="1:50" ht="11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</row>
    <row r="409" spans="1:50" ht="11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</row>
    <row r="410" spans="1:50" ht="11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</row>
    <row r="411" spans="1:50" ht="11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</row>
    <row r="412" spans="1:50" ht="11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</row>
    <row r="413" spans="1:50" ht="11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</row>
    <row r="414" spans="1:50" ht="11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</row>
    <row r="415" spans="1:50" ht="11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</row>
    <row r="416" spans="1:50" ht="11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</row>
    <row r="417" spans="1:50" ht="11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</row>
    <row r="418" spans="1:50" ht="11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</row>
    <row r="419" spans="1:50" ht="11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</row>
    <row r="420" spans="1:50" ht="11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</row>
    <row r="421" spans="1:50" ht="11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</row>
    <row r="422" spans="1:50" ht="11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</row>
    <row r="423" spans="1:50" ht="11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</row>
    <row r="424" spans="1:50" ht="11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</row>
    <row r="425" spans="1:50" ht="11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</row>
    <row r="426" spans="1:50" ht="11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</row>
    <row r="427" spans="1:50" ht="11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</row>
    <row r="428" spans="1:50" ht="11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</row>
    <row r="429" spans="1:50" ht="11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</row>
    <row r="430" spans="1:50" ht="11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</row>
    <row r="431" spans="1:50" ht="11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</row>
    <row r="432" spans="1:50" ht="11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</row>
    <row r="433" spans="1:50" ht="11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</row>
    <row r="434" spans="1:50" ht="11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</row>
    <row r="435" spans="1:50" ht="11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</row>
    <row r="436" spans="1:50" ht="11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</row>
    <row r="437" spans="1:50" ht="11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</row>
    <row r="438" spans="1:50" ht="11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</row>
    <row r="439" spans="1:50" ht="11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</row>
    <row r="440" spans="1:50" ht="11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</row>
    <row r="441" spans="1:50" ht="11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</row>
    <row r="442" spans="1:50" ht="11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</row>
    <row r="443" spans="1:50" ht="11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</row>
    <row r="444" spans="1:50" ht="11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</row>
    <row r="445" spans="1:50" ht="11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</row>
    <row r="446" spans="1:50" ht="11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</row>
    <row r="447" spans="1:50" ht="11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</row>
    <row r="448" spans="1:50" ht="11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</row>
    <row r="449" spans="1:50" ht="11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</row>
    <row r="450" spans="1:50" ht="11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</row>
    <row r="451" spans="1:50" ht="11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</row>
    <row r="452" spans="1:50" ht="11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</row>
    <row r="453" spans="1:50" ht="11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</row>
    <row r="454" spans="1:50" ht="11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</row>
    <row r="455" spans="1:50" ht="11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</row>
    <row r="456" spans="1:50" ht="11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</row>
    <row r="457" spans="1:50" ht="11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</row>
    <row r="458" spans="1:50" ht="11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</row>
    <row r="459" spans="1:50" ht="11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</row>
    <row r="460" spans="1:50" ht="11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</row>
    <row r="461" spans="1:50" ht="11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</row>
    <row r="462" spans="1:50" ht="11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</row>
    <row r="463" spans="1:50" ht="11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</row>
    <row r="464" spans="1:50" ht="11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</row>
    <row r="465" spans="1:50" ht="11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</row>
    <row r="466" spans="1:50" ht="11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</row>
    <row r="467" spans="1:50" ht="11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</row>
    <row r="468" spans="1:50" ht="11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</row>
    <row r="469" spans="1:50" ht="11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</row>
    <row r="470" spans="1:50" ht="11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</row>
    <row r="471" spans="1:50" ht="11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</row>
    <row r="472" spans="1:50" ht="11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</row>
    <row r="473" spans="1:50" ht="11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</row>
    <row r="474" spans="1:50" ht="11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</row>
    <row r="475" spans="1:50" ht="11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</row>
    <row r="476" spans="1:50" ht="11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</row>
    <row r="477" spans="1:50" ht="11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</row>
    <row r="478" spans="1:50" ht="11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</row>
    <row r="479" spans="1:50" ht="11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</row>
    <row r="480" spans="1:50" ht="11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</row>
    <row r="481" spans="1:50" ht="11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</row>
    <row r="482" spans="1:50" ht="11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</row>
    <row r="483" spans="1:50" ht="11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</row>
    <row r="484" spans="1:50" ht="11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</row>
    <row r="485" spans="1:50" ht="11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</row>
    <row r="486" spans="1:50" ht="11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</row>
    <row r="487" spans="1:50" ht="11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</row>
    <row r="488" spans="1:50" ht="11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</row>
    <row r="489" spans="1:50" ht="11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</row>
    <row r="490" spans="1:50" ht="11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</row>
    <row r="491" spans="1:50" ht="11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</row>
    <row r="492" spans="1:50" ht="11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</row>
    <row r="493" spans="1:50" ht="11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</row>
    <row r="494" spans="1:50" ht="11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</row>
    <row r="495" spans="1:50" ht="11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</row>
    <row r="496" spans="1:50" ht="11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</row>
    <row r="497" spans="1:50" ht="11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</row>
    <row r="498" spans="1:50" ht="11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</row>
    <row r="499" spans="1:50" ht="11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</row>
    <row r="500" spans="1:50" ht="11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</row>
    <row r="501" spans="1:50" ht="11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</row>
    <row r="502" spans="1:50" ht="11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</row>
    <row r="503" spans="1:50" ht="11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</row>
    <row r="504" spans="1:50" ht="11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</row>
    <row r="505" spans="1:50" ht="11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</row>
    <row r="506" spans="1:50" ht="11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</row>
    <row r="507" spans="1:50" ht="11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</row>
    <row r="508" spans="1:50" ht="11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</row>
    <row r="509" spans="1:50" ht="11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</row>
    <row r="510" spans="1:50" ht="11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</row>
    <row r="511" spans="1:50" ht="11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</row>
    <row r="512" spans="1:50" ht="11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</row>
    <row r="513" spans="1:50" ht="11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</row>
    <row r="514" spans="1:50" ht="11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</row>
    <row r="515" spans="1:50" ht="11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</row>
    <row r="516" spans="1:50" ht="11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</row>
    <row r="517" spans="1:50" ht="11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</row>
    <row r="518" spans="1:50" ht="11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</row>
    <row r="519" spans="1:50" ht="11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</row>
    <row r="520" spans="1:50" ht="11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</row>
    <row r="521" spans="1:50" ht="11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</row>
    <row r="522" spans="1:50" ht="11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</row>
    <row r="523" spans="1:50" ht="11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</row>
    <row r="524" spans="1:50" ht="11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</row>
    <row r="525" spans="1:50" ht="11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</row>
    <row r="526" spans="1:50" ht="11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</row>
    <row r="527" spans="1:50" ht="11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</row>
    <row r="528" spans="1:50" ht="11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</row>
    <row r="529" spans="1:50" ht="11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</row>
    <row r="530" spans="1:50" ht="11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</row>
    <row r="531" spans="1:50" ht="11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</row>
    <row r="532" spans="1:50" ht="11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</row>
    <row r="533" spans="1:50" ht="11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</row>
    <row r="534" spans="1:50" ht="11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</row>
    <row r="535" spans="1:50" ht="11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</row>
    <row r="536" spans="1:50" ht="11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</row>
    <row r="537" spans="1:50" ht="11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</row>
    <row r="538" spans="1:50" ht="11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</row>
    <row r="539" spans="1:50" ht="11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</row>
    <row r="540" spans="1:50" ht="11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</row>
    <row r="541" spans="1:50" ht="11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</row>
    <row r="542" spans="1:50" ht="11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</row>
    <row r="543" spans="1:50" ht="11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</row>
    <row r="544" spans="1:50" ht="11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</row>
    <row r="545" spans="1:50" ht="11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</row>
    <row r="546" spans="1:50" ht="11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</row>
    <row r="547" spans="1:50" ht="11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</row>
    <row r="548" spans="1:50" ht="11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</row>
    <row r="549" spans="1:50" ht="11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</row>
    <row r="550" spans="1:50" ht="11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</row>
    <row r="551" spans="1:50" ht="11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</row>
    <row r="552" spans="1:50" ht="11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</row>
    <row r="553" spans="1:50" ht="11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</row>
    <row r="554" spans="1:50" ht="11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</row>
    <row r="555" spans="1:50" ht="11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</row>
    <row r="556" spans="1:50" ht="11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</row>
    <row r="557" spans="1:50" ht="11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</row>
    <row r="558" spans="1:50" ht="11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</row>
    <row r="559" spans="1:50" ht="11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</row>
    <row r="560" spans="1:50" ht="11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</row>
    <row r="561" spans="1:50" ht="11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</row>
    <row r="562" spans="1:50" ht="11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</row>
    <row r="563" spans="1:50" ht="11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</row>
    <row r="564" spans="1:50" ht="11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</row>
    <row r="565" spans="1:50" ht="11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</row>
    <row r="566" spans="1:50" ht="11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</row>
    <row r="567" spans="1:50" ht="11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</row>
    <row r="568" spans="1:50" ht="11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</row>
    <row r="569" spans="1:50" ht="11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</row>
    <row r="570" spans="1:50" ht="11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</row>
    <row r="571" spans="1:50" ht="11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</row>
    <row r="572" spans="1:50" ht="11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</row>
    <row r="573" spans="1:50" ht="11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</row>
    <row r="574" spans="1:50" ht="11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</row>
    <row r="575" spans="1:50" ht="11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</row>
    <row r="576" spans="1:50" ht="11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</row>
    <row r="577" spans="1:50" ht="11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</row>
    <row r="578" spans="1:50" ht="11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</row>
    <row r="579" spans="1:50" ht="11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</row>
    <row r="580" spans="1:50" ht="11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</row>
    <row r="581" spans="1:50" ht="11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</row>
    <row r="582" spans="1:50" ht="11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</row>
    <row r="583" spans="1:50" ht="11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</row>
    <row r="584" spans="1:50" ht="11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</row>
    <row r="585" spans="1:50" ht="11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</row>
    <row r="586" spans="1:50" ht="11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</row>
    <row r="587" spans="1:50" ht="11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</row>
    <row r="588" spans="1:50" ht="11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</row>
    <row r="589" spans="1:50" ht="11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</row>
    <row r="590" spans="1:50" ht="11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</row>
    <row r="591" spans="1:50" ht="11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</row>
    <row r="592" spans="1:50" ht="11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</row>
    <row r="593" spans="1:50" ht="11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</row>
    <row r="594" spans="1:50" ht="11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</row>
    <row r="595" spans="1:50" ht="11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</row>
    <row r="596" spans="1:50" ht="11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</row>
    <row r="597" spans="1:50" ht="11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</row>
    <row r="598" spans="1:50" ht="11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</row>
    <row r="599" spans="1:50" ht="11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</row>
    <row r="600" spans="1:50" ht="11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</row>
    <row r="601" spans="1:50" ht="11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</row>
    <row r="602" spans="1:50" ht="11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</row>
    <row r="603" spans="1:50" ht="11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</row>
    <row r="604" spans="1:50" ht="11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</row>
    <row r="605" spans="1:50" ht="11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</row>
    <row r="606" spans="1:50" ht="11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</row>
    <row r="607" spans="1:50" ht="11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</row>
    <row r="608" spans="1:50" ht="11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</row>
    <row r="609" spans="1:50" ht="11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</row>
    <row r="610" spans="1:50" ht="11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</row>
    <row r="611" spans="1:50" ht="11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</row>
    <row r="612" spans="1:50" ht="11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</row>
    <row r="613" spans="1:50" ht="11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</row>
    <row r="614" spans="1:50" ht="11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</row>
    <row r="615" spans="1:50" ht="11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</row>
    <row r="616" spans="1:50" ht="11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</row>
    <row r="617" spans="1:50" ht="11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</row>
    <row r="618" spans="1:50" ht="11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</row>
    <row r="619" spans="1:50" ht="11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</row>
    <row r="620" spans="1:50" ht="11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</row>
    <row r="621" spans="1:50" ht="11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</row>
    <row r="622" spans="1:50" ht="11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</row>
    <row r="623" spans="1:50" ht="11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</row>
    <row r="624" spans="1:50" ht="11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</row>
    <row r="625" spans="1:50" ht="11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</row>
    <row r="626" spans="1:50" ht="11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</row>
    <row r="627" spans="1:50" ht="11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</row>
    <row r="628" spans="1:50" ht="11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</row>
    <row r="629" spans="1:50" ht="11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</row>
    <row r="630" spans="1:50" ht="11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</row>
    <row r="631" spans="1:50" ht="11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</row>
    <row r="632" spans="1:50" ht="11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</row>
    <row r="633" spans="1:50" ht="11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</row>
    <row r="634" spans="1:50" ht="11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</row>
    <row r="635" spans="1:50" ht="11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</row>
    <row r="636" spans="1:50" ht="11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</row>
    <row r="637" spans="1:50" ht="11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</row>
    <row r="638" spans="1:50" ht="11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</row>
    <row r="639" spans="1:50" ht="11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</row>
    <row r="640" spans="1:50" ht="11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</row>
    <row r="641" spans="1:50" ht="11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</row>
    <row r="642" spans="1:50" ht="11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</row>
    <row r="643" spans="1:50" ht="11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</row>
    <row r="644" spans="1:50" ht="11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</row>
    <row r="645" spans="1:50" ht="11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</row>
    <row r="646" spans="1:50" ht="11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</row>
    <row r="647" spans="1:50" ht="11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</row>
    <row r="648" spans="1:50" ht="11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</row>
    <row r="649" spans="1:50" ht="11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</row>
    <row r="650" spans="1:50" ht="11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</row>
    <row r="651" spans="1:50" ht="11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</row>
    <row r="652" spans="1:50" ht="11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</row>
    <row r="653" spans="1:50" ht="11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</row>
    <row r="654" spans="1:50" ht="11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</row>
    <row r="655" spans="1:50" ht="11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</row>
    <row r="656" spans="1:50" ht="11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</row>
    <row r="657" spans="1:50" ht="11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</row>
    <row r="658" spans="1:50" ht="11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</row>
    <row r="659" spans="1:50" ht="11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</row>
    <row r="660" spans="1:50" ht="11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</row>
    <row r="661" spans="1:50" ht="11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</row>
    <row r="662" spans="1:50" ht="11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</row>
    <row r="663" spans="1:50" ht="11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</row>
    <row r="664" spans="1:50" ht="11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</row>
    <row r="665" spans="1:50" ht="11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</row>
    <row r="666" spans="1:50" ht="11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</row>
    <row r="667" spans="1:50" ht="11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</row>
    <row r="668" spans="1:50" ht="11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</row>
    <row r="669" spans="1:50" ht="11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</row>
    <row r="670" spans="1:50" ht="11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</row>
    <row r="671" spans="1:50" ht="11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</row>
    <row r="672" spans="1:50" ht="11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</row>
    <row r="673" spans="1:50" ht="11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</row>
    <row r="674" spans="1:50" ht="11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</row>
    <row r="675" spans="1:50" ht="11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</row>
    <row r="676" spans="1:50" ht="11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</row>
    <row r="677" spans="1:50" ht="11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</row>
    <row r="678" spans="1:50" ht="11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</row>
    <row r="679" spans="1:50" ht="11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</row>
    <row r="680" spans="1:50" ht="11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</row>
    <row r="681" spans="1:50" ht="11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</row>
    <row r="682" spans="1:50" ht="11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</row>
    <row r="683" spans="1:50" ht="11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</row>
    <row r="684" spans="1:50" ht="11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</row>
    <row r="685" spans="1:50" ht="11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</row>
    <row r="686" spans="1:50" ht="11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</row>
    <row r="687" spans="1:50" ht="11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</row>
    <row r="688" spans="1:50" ht="11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</row>
    <row r="689" spans="1:50" ht="11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</row>
    <row r="690" spans="1:50" ht="11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</row>
    <row r="691" spans="1:50" ht="11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</row>
    <row r="692" spans="1:50" ht="11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</row>
    <row r="693" spans="1:50" ht="11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</row>
    <row r="694" spans="1:50" ht="11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</row>
    <row r="695" spans="1:50" ht="11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</row>
    <row r="696" spans="1:50" ht="11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</row>
    <row r="697" spans="1:50" ht="11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</row>
    <row r="698" spans="1:50" ht="11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</row>
    <row r="699" spans="1:50" ht="11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</row>
    <row r="700" spans="1:50" ht="11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</row>
    <row r="701" spans="1:50" ht="11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</row>
    <row r="702" spans="1:50" ht="11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</row>
    <row r="703" spans="1:50" ht="11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</row>
    <row r="704" spans="1:50" ht="11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</row>
    <row r="705" spans="1:50" ht="11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</row>
    <row r="706" spans="1:50" ht="11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</row>
    <row r="707" spans="1:50" ht="11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</row>
    <row r="708" spans="1:50" ht="11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</row>
    <row r="709" spans="1:50" ht="11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</row>
    <row r="710" spans="1:50" ht="11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</row>
    <row r="711" spans="1:50" ht="11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</row>
    <row r="712" spans="1:50" ht="11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</row>
    <row r="713" spans="1:50" ht="11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</row>
    <row r="714" spans="1:50" ht="11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</row>
    <row r="715" spans="1:50" ht="11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</row>
    <row r="716" spans="1:50" ht="11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</row>
    <row r="717" spans="1:50" ht="11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</row>
    <row r="718" spans="1:50" ht="11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</row>
    <row r="719" spans="1:50" ht="11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</row>
    <row r="720" spans="1:50" ht="11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</row>
    <row r="721" spans="1:50" ht="11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</row>
    <row r="722" spans="1:50" ht="11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</row>
    <row r="723" spans="1:50" ht="11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</row>
    <row r="724" spans="1:50" ht="11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</row>
    <row r="725" spans="1:50" ht="11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</row>
    <row r="726" spans="1:50" ht="11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</row>
    <row r="727" spans="1:50" ht="11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</row>
    <row r="728" spans="1:50" ht="11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</row>
    <row r="729" spans="1:50" ht="11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</row>
    <row r="730" spans="1:50" ht="11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</row>
    <row r="731" spans="1:50" ht="11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</row>
    <row r="732" spans="1:50" ht="11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</row>
    <row r="733" spans="1:50" ht="11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</row>
    <row r="734" spans="1:50" ht="11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</row>
    <row r="735" spans="1:50" ht="11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</row>
    <row r="736" spans="1:50" ht="11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</row>
    <row r="737" spans="1:50" ht="11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</row>
    <row r="738" spans="1:50" ht="11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</row>
    <row r="739" spans="1:50" ht="11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</row>
    <row r="740" spans="1:50" ht="11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</row>
    <row r="741" spans="1:50" ht="11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</row>
    <row r="742" spans="1:50" ht="11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</row>
    <row r="743" spans="1:50" ht="11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</row>
    <row r="744" spans="1:50" ht="11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</row>
    <row r="745" spans="1:50" ht="11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</row>
    <row r="746" spans="1:50" ht="11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</row>
    <row r="747" spans="1:50" ht="11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</row>
    <row r="748" spans="1:50" ht="11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</row>
    <row r="749" spans="1:50" ht="11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</row>
    <row r="750" spans="1:50" ht="11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</row>
    <row r="751" spans="1:50" ht="11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</row>
    <row r="752" spans="1:50" ht="11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</row>
    <row r="753" spans="1:50" ht="11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</row>
    <row r="754" spans="1:50" ht="11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</row>
    <row r="755" spans="1:50" ht="11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</row>
    <row r="756" spans="1:50" ht="11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</row>
    <row r="757" spans="1:50" ht="11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</row>
    <row r="758" spans="1:50" ht="11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</row>
    <row r="759" spans="1:50" ht="11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</row>
    <row r="760" spans="1:50" ht="11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</row>
    <row r="761" spans="1:50" ht="11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</row>
    <row r="762" spans="1:50" ht="11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</row>
    <row r="763" spans="1:50" ht="11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</row>
    <row r="764" spans="1:50" ht="11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</row>
    <row r="765" spans="1:50" ht="11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</row>
    <row r="766" spans="1:50" ht="11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</row>
    <row r="767" spans="1:50" ht="11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</row>
    <row r="768" spans="1:50" ht="11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</row>
    <row r="769" spans="1:50" ht="11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</row>
    <row r="770" spans="1:50" ht="11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</row>
    <row r="771" spans="1:50" ht="11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</row>
    <row r="772" spans="1:50" ht="11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</row>
    <row r="773" spans="1:50" ht="11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</row>
    <row r="774" spans="1:50" ht="11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</row>
    <row r="775" spans="1:50" ht="11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</row>
    <row r="776" spans="1:50" ht="11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</row>
    <row r="777" spans="1:50" ht="11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</row>
    <row r="778" spans="1:50" ht="11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</row>
    <row r="779" spans="1:50" ht="11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</row>
    <row r="780" spans="1:50" ht="11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</row>
    <row r="781" spans="1:50" ht="11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</row>
    <row r="782" spans="1:50" ht="11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</row>
    <row r="783" spans="1:50" ht="11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</row>
    <row r="784" spans="1:50" ht="11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</row>
    <row r="785" spans="1:50" ht="11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</row>
    <row r="786" spans="1:50" ht="11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</row>
    <row r="787" spans="1:50" ht="11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</row>
    <row r="788" spans="1:50" ht="11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</row>
    <row r="789" spans="1:50" ht="11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</row>
    <row r="790" spans="1:50" ht="11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</row>
    <row r="791" spans="1:50" ht="11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</row>
    <row r="792" spans="1:50" ht="11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</row>
    <row r="793" spans="1:50" ht="11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</row>
    <row r="794" spans="1:50" ht="11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</row>
    <row r="795" spans="1:50" ht="11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</row>
    <row r="796" spans="1:50" ht="11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</row>
    <row r="797" spans="1:50" ht="11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</row>
    <row r="798" spans="1:50" ht="11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</row>
    <row r="799" spans="1:50" ht="11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</row>
    <row r="800" spans="1:50" ht="11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</row>
    <row r="801" spans="1:50" ht="11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</row>
    <row r="802" spans="1:50" ht="11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</row>
    <row r="803" spans="1:50" ht="11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</row>
    <row r="804" spans="1:50" ht="11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</row>
    <row r="805" spans="1:50" ht="11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</row>
    <row r="806" spans="1:50" ht="11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</row>
    <row r="807" spans="1:50" ht="11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</row>
    <row r="808" spans="1:50" ht="11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</row>
    <row r="809" spans="1:50" ht="11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</row>
    <row r="810" spans="1:50" ht="11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</row>
    <row r="811" spans="1:50" ht="11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</row>
    <row r="812" spans="1:50" ht="11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</row>
    <row r="813" spans="1:50" ht="11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</row>
    <row r="814" spans="1:50" ht="11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</row>
    <row r="815" spans="1:50" ht="11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</row>
    <row r="816" spans="1:50" ht="11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</row>
    <row r="817" spans="1:50" ht="11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</row>
    <row r="818" spans="1:50" ht="11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</row>
    <row r="819" spans="1:50" ht="11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</row>
    <row r="820" spans="1:50" ht="11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</row>
    <row r="821" spans="1:50" ht="11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</row>
    <row r="822" spans="1:50" ht="11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</row>
    <row r="823" spans="1:50" ht="11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</row>
    <row r="824" spans="1:50" ht="11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</row>
    <row r="825" spans="1:50" ht="11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</row>
    <row r="826" spans="1:50" ht="11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</row>
    <row r="827" spans="1:50" ht="11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</row>
    <row r="828" spans="1:50" ht="11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</row>
    <row r="829" spans="1:50" ht="11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</row>
    <row r="830" spans="1:50" ht="11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</row>
    <row r="831" spans="1:50" ht="11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</row>
    <row r="832" spans="1:50" ht="11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</row>
    <row r="833" spans="1:50" ht="11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</row>
    <row r="834" spans="1:50" ht="11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</row>
    <row r="835" spans="1:50" ht="11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</row>
    <row r="836" spans="1:50" ht="11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</row>
    <row r="837" spans="1:50" ht="11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</row>
    <row r="838" spans="1:50" ht="11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</row>
    <row r="839" spans="1:50" ht="11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</row>
    <row r="840" spans="1:50" ht="11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</row>
    <row r="841" spans="1:50" ht="11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</row>
    <row r="842" spans="1:50" ht="11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</row>
    <row r="843" spans="1:50" ht="11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</row>
    <row r="844" spans="1:50" ht="11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</row>
    <row r="845" spans="1:50" ht="11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</row>
    <row r="846" spans="1:50" ht="11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</row>
    <row r="847" spans="1:50" ht="11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</row>
    <row r="848" spans="1:50" ht="11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</row>
    <row r="849" spans="1:50" ht="11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</row>
    <row r="850" spans="1:50" ht="11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</row>
    <row r="851" spans="1:50" ht="11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</row>
    <row r="852" spans="1:50" ht="11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</row>
    <row r="853" spans="1:50" ht="11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</row>
    <row r="854" spans="1:50" ht="11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</row>
    <row r="855" spans="1:50" ht="11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</row>
    <row r="856" spans="1:50" ht="11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</row>
    <row r="857" spans="1:50" ht="11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</row>
    <row r="858" spans="1:50" ht="11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</row>
    <row r="859" spans="1:50" ht="11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</row>
    <row r="860" spans="1:50" ht="11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</row>
    <row r="861" spans="1:50" ht="11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</row>
    <row r="862" spans="1:50" ht="11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</row>
    <row r="863" spans="1:50" ht="11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</row>
    <row r="864" spans="1:50" ht="11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</row>
    <row r="865" spans="1:50" ht="11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</row>
    <row r="866" spans="1:50" ht="11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</row>
    <row r="867" spans="1:50" ht="11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</row>
    <row r="868" spans="1:50" ht="11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</row>
    <row r="869" spans="1:50" ht="11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</row>
    <row r="870" spans="1:50" ht="11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</row>
    <row r="871" spans="1:50" ht="11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</row>
    <row r="872" spans="1:50" ht="11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</row>
    <row r="873" spans="1:50" ht="11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</row>
    <row r="874" spans="1:50" ht="11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</row>
    <row r="875" spans="1:50" ht="11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</row>
    <row r="876" spans="1:50" ht="11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</row>
    <row r="877" spans="1:50" ht="11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</row>
    <row r="878" spans="1:50" ht="11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</row>
    <row r="879" spans="1:50" ht="11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</row>
    <row r="880" spans="1:50" ht="11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</row>
    <row r="881" spans="1:50" ht="11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</row>
    <row r="882" spans="1:50" ht="11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</row>
    <row r="883" spans="1:50" ht="11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</row>
    <row r="884" spans="1:50" ht="11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</row>
    <row r="885" spans="1:50" ht="11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</row>
    <row r="886" spans="1:50" ht="11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</row>
    <row r="887" spans="1:50" ht="11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</row>
    <row r="888" spans="1:50" ht="11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</row>
    <row r="889" spans="1:50" ht="11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</row>
    <row r="890" spans="1:50" ht="11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</row>
    <row r="891" spans="1:50" ht="11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</row>
    <row r="892" spans="1:50" ht="11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</row>
    <row r="893" spans="1:50" ht="11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</row>
    <row r="894" spans="1:50" ht="11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</row>
    <row r="895" spans="1:50" ht="11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</row>
    <row r="896" spans="1:50" ht="11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</row>
    <row r="897" spans="1:50" ht="11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</row>
    <row r="898" spans="1:50" ht="11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</row>
    <row r="899" spans="1:50" ht="11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</row>
    <row r="900" spans="1:50" ht="11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</row>
    <row r="901" spans="1:50" ht="11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</row>
    <row r="902" spans="1:50" ht="11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</row>
    <row r="903" spans="1:50" ht="11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</row>
    <row r="904" spans="1:50" ht="11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</row>
    <row r="905" spans="1:50" ht="11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</row>
    <row r="906" spans="1:50" ht="11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</row>
    <row r="907" spans="1:50" ht="11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</row>
    <row r="908" spans="1:50" ht="11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</row>
    <row r="909" spans="1:50" ht="11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</row>
    <row r="910" spans="1:50" ht="11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</row>
    <row r="911" spans="1:50" ht="11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</row>
    <row r="912" spans="1:50" ht="11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</row>
    <row r="913" spans="1:50" ht="11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</row>
    <row r="914" spans="1:50" ht="11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</row>
    <row r="915" spans="1:50" ht="11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</row>
    <row r="916" spans="1:50" ht="11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</row>
    <row r="917" spans="1:50" ht="11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</row>
    <row r="918" spans="1:50" ht="11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</row>
    <row r="919" spans="1:50" ht="11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</row>
    <row r="920" spans="1:50" ht="11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</row>
    <row r="921" spans="1:50" ht="11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</row>
    <row r="922" spans="1:50" ht="11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</row>
    <row r="923" spans="1:50" ht="11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</row>
    <row r="924" spans="1:50" ht="11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</row>
    <row r="925" spans="1:50" ht="11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</row>
    <row r="926" spans="1:50" ht="11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</row>
    <row r="927" spans="1:50" ht="11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</row>
    <row r="928" spans="1:50" ht="11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</row>
    <row r="929" spans="1:50" ht="11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</row>
    <row r="930" spans="1:50" ht="11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</row>
    <row r="931" spans="1:50" ht="11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</row>
    <row r="932" spans="1:50" ht="11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</row>
    <row r="933" spans="1:50" ht="11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</row>
    <row r="934" spans="1:50" ht="11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</row>
    <row r="935" spans="1:50" ht="11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</row>
    <row r="936" spans="1:50" ht="11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</row>
    <row r="937" spans="1:50" ht="11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</row>
    <row r="938" spans="1:50" ht="11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</row>
    <row r="939" spans="1:50" ht="11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</row>
    <row r="940" spans="1:50" ht="11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</row>
    <row r="941" spans="1:50" ht="11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</row>
    <row r="942" spans="1:50" ht="11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</row>
    <row r="943" spans="1:50" ht="11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</row>
    <row r="944" spans="1:50" ht="11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</row>
    <row r="945" spans="1:50" ht="11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</row>
    <row r="946" spans="1:50" ht="11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</row>
    <row r="947" spans="1:50" ht="11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</row>
    <row r="948" spans="1:50" ht="11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</row>
    <row r="949" spans="1:50" ht="11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</row>
    <row r="950" spans="1:50" ht="11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</row>
    <row r="951" spans="1:50" ht="11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</row>
    <row r="952" spans="1:50" ht="11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</row>
    <row r="953" spans="1:50" ht="11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</row>
    <row r="954" spans="1:50" ht="11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</row>
    <row r="955" spans="1:50" ht="11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</row>
    <row r="956" spans="1:50" ht="11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</row>
    <row r="957" spans="1:50" ht="11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</row>
    <row r="958" spans="1:50" ht="11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</row>
    <row r="959" spans="1:50" ht="11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</row>
    <row r="960" spans="1:50" ht="11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</row>
    <row r="961" spans="1:50" ht="11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</row>
    <row r="962" spans="1:50" ht="11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</row>
    <row r="963" spans="1:50" ht="11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</row>
    <row r="964" spans="1:50" ht="11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</row>
    <row r="965" spans="1:50" ht="11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</row>
    <row r="966" spans="1:50" ht="11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</row>
    <row r="967" spans="1:50" ht="11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</row>
    <row r="968" spans="1:50" ht="11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</row>
    <row r="969" spans="1:50" ht="11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</row>
    <row r="970" spans="1:50" ht="11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</row>
    <row r="971" spans="1:50" ht="11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</row>
    <row r="972" spans="1:50" ht="11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</row>
    <row r="973" spans="1:50" ht="11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</row>
    <row r="974" spans="1:50" ht="11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</row>
    <row r="975" spans="1:50" ht="11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</row>
    <row r="976" spans="1:50" ht="11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</row>
    <row r="977" spans="1:50" ht="11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</row>
    <row r="978" spans="1:50" ht="11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</row>
    <row r="979" spans="1:50" ht="11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</row>
    <row r="980" spans="1:50" ht="11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</row>
    <row r="981" spans="1:50" ht="11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</row>
    <row r="982" spans="1:50" ht="11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</row>
    <row r="983" spans="1:50" ht="11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</row>
    <row r="984" spans="1:50" ht="11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</row>
    <row r="985" spans="1:50" ht="11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</row>
    <row r="986" spans="1:50" ht="11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</row>
    <row r="987" spans="1:50" ht="11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</row>
    <row r="988" spans="1:50" ht="11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</row>
    <row r="989" spans="1:50" ht="11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</row>
    <row r="990" spans="1:50" ht="11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</row>
    <row r="991" spans="1:50" ht="11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</row>
    <row r="992" spans="1:50" ht="11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</row>
    <row r="993" spans="1:50" ht="11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</row>
    <row r="994" spans="1:50" ht="11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</row>
    <row r="995" spans="1:50" ht="11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</row>
    <row r="996" spans="1:50" ht="11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</row>
    <row r="997" spans="1:50" ht="11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</row>
    <row r="998" spans="1:50" ht="11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</row>
    <row r="999" spans="1:50" ht="11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</row>
    <row r="1000" spans="1:50" ht="11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</row>
  </sheetData>
  <mergeCells count="552">
    <mergeCell ref="A156:AA156"/>
    <mergeCell ref="AB156:AF156"/>
    <mergeCell ref="AG156:AN156"/>
    <mergeCell ref="AO156:AX156"/>
    <mergeCell ref="A157:AA157"/>
    <mergeCell ref="AB157:AF157"/>
    <mergeCell ref="AG157:AN157"/>
    <mergeCell ref="AO157:AX157"/>
    <mergeCell ref="A153:AA153"/>
    <mergeCell ref="AB153:AF153"/>
    <mergeCell ref="AG153:AN153"/>
    <mergeCell ref="AO153:AX153"/>
    <mergeCell ref="AB154:AF154"/>
    <mergeCell ref="AG154:AN154"/>
    <mergeCell ref="AO154:AX154"/>
    <mergeCell ref="A154:AA154"/>
    <mergeCell ref="A155:AA155"/>
    <mergeCell ref="AB155:AF155"/>
    <mergeCell ref="AG155:AN155"/>
    <mergeCell ref="AO155:AX155"/>
    <mergeCell ref="AG152:AN152"/>
    <mergeCell ref="AO152:AX152"/>
    <mergeCell ref="A150:AA150"/>
    <mergeCell ref="A151:AA151"/>
    <mergeCell ref="AB151:AF151"/>
    <mergeCell ref="AG151:AN151"/>
    <mergeCell ref="AO151:AX151"/>
    <mergeCell ref="A152:AA152"/>
    <mergeCell ref="AB152:AF152"/>
    <mergeCell ref="AB150:AF150"/>
    <mergeCell ref="AG150:AN150"/>
    <mergeCell ref="AG148:AN148"/>
    <mergeCell ref="AO148:AX148"/>
    <mergeCell ref="A149:AA149"/>
    <mergeCell ref="AB149:AF149"/>
    <mergeCell ref="AG149:AN149"/>
    <mergeCell ref="AO149:AX149"/>
    <mergeCell ref="AO150:AX150"/>
    <mergeCell ref="AB146:AF146"/>
    <mergeCell ref="AG146:AN146"/>
    <mergeCell ref="AO146:AX146"/>
    <mergeCell ref="A146:AA146"/>
    <mergeCell ref="A147:AA147"/>
    <mergeCell ref="AB147:AF147"/>
    <mergeCell ref="AG147:AN147"/>
    <mergeCell ref="AO147:AX147"/>
    <mergeCell ref="A148:AA148"/>
    <mergeCell ref="AB148:AF148"/>
    <mergeCell ref="A143:AA143"/>
    <mergeCell ref="AB143:AF143"/>
    <mergeCell ref="AG143:AN143"/>
    <mergeCell ref="AO143:AX143"/>
    <mergeCell ref="A144:AA144"/>
    <mergeCell ref="AB144:AF144"/>
    <mergeCell ref="A145:AA145"/>
    <mergeCell ref="AB145:AF145"/>
    <mergeCell ref="AG145:AN145"/>
    <mergeCell ref="AO145:AX145"/>
    <mergeCell ref="A169:AA169"/>
    <mergeCell ref="AB169:AF169"/>
    <mergeCell ref="AG169:AN169"/>
    <mergeCell ref="AO169:AX169"/>
    <mergeCell ref="A170:AA170"/>
    <mergeCell ref="AB170:AF170"/>
    <mergeCell ref="AG170:AN170"/>
    <mergeCell ref="AO170:AX170"/>
    <mergeCell ref="A137:AA137"/>
    <mergeCell ref="AB137:AF137"/>
    <mergeCell ref="AG137:AN137"/>
    <mergeCell ref="AO137:AX137"/>
    <mergeCell ref="AB138:AF138"/>
    <mergeCell ref="AG138:AN138"/>
    <mergeCell ref="AO138:AX138"/>
    <mergeCell ref="A138:AA138"/>
    <mergeCell ref="A139:AA139"/>
    <mergeCell ref="AB139:AF139"/>
    <mergeCell ref="AG139:AN139"/>
    <mergeCell ref="AO139:AX139"/>
    <mergeCell ref="A140:AA140"/>
    <mergeCell ref="AB140:AF140"/>
    <mergeCell ref="AG144:AN144"/>
    <mergeCell ref="AO144:AX144"/>
    <mergeCell ref="A77:AA77"/>
    <mergeCell ref="AB77:AF77"/>
    <mergeCell ref="AG77:AN77"/>
    <mergeCell ref="AO77:AX77"/>
    <mergeCell ref="AB78:AF78"/>
    <mergeCell ref="AG78:AN78"/>
    <mergeCell ref="AO78:AX78"/>
    <mergeCell ref="AG80:AN80"/>
    <mergeCell ref="AO80:AX80"/>
    <mergeCell ref="A78:AA78"/>
    <mergeCell ref="A79:AA79"/>
    <mergeCell ref="AB79:AF79"/>
    <mergeCell ref="AG79:AN79"/>
    <mergeCell ref="AO79:AX79"/>
    <mergeCell ref="A80:AA80"/>
    <mergeCell ref="AB80:AF80"/>
    <mergeCell ref="A73:AA73"/>
    <mergeCell ref="AB73:AF73"/>
    <mergeCell ref="AG73:AN73"/>
    <mergeCell ref="AO73:AX73"/>
    <mergeCell ref="AB74:AF74"/>
    <mergeCell ref="AG74:AN74"/>
    <mergeCell ref="AO74:AX74"/>
    <mergeCell ref="AG76:AN76"/>
    <mergeCell ref="AO76:AX76"/>
    <mergeCell ref="A74:AA74"/>
    <mergeCell ref="A75:AA75"/>
    <mergeCell ref="AB75:AF75"/>
    <mergeCell ref="AG75:AN75"/>
    <mergeCell ref="AO75:AX75"/>
    <mergeCell ref="A76:AA76"/>
    <mergeCell ref="AB76:AF76"/>
    <mergeCell ref="AG168:AN168"/>
    <mergeCell ref="AO168:AX168"/>
    <mergeCell ref="A166:AA166"/>
    <mergeCell ref="A167:AA167"/>
    <mergeCell ref="AB167:AF167"/>
    <mergeCell ref="AG167:AN167"/>
    <mergeCell ref="AO167:AX167"/>
    <mergeCell ref="A168:AA168"/>
    <mergeCell ref="AB168:AF168"/>
    <mergeCell ref="A163:AA163"/>
    <mergeCell ref="AB163:AF163"/>
    <mergeCell ref="AG163:AN163"/>
    <mergeCell ref="AO163:AX163"/>
    <mergeCell ref="A164:AA164"/>
    <mergeCell ref="AB164:AF164"/>
    <mergeCell ref="AB166:AF166"/>
    <mergeCell ref="AG166:AN166"/>
    <mergeCell ref="AG164:AN164"/>
    <mergeCell ref="AO164:AX164"/>
    <mergeCell ref="A165:AA165"/>
    <mergeCell ref="AB165:AF165"/>
    <mergeCell ref="AG165:AN165"/>
    <mergeCell ref="AO165:AX165"/>
    <mergeCell ref="AO166:AX166"/>
    <mergeCell ref="A161:AA161"/>
    <mergeCell ref="AB161:AF161"/>
    <mergeCell ref="AG161:AN161"/>
    <mergeCell ref="AO161:AX161"/>
    <mergeCell ref="AB162:AF162"/>
    <mergeCell ref="AG162:AN162"/>
    <mergeCell ref="AO162:AX162"/>
    <mergeCell ref="A162:AA162"/>
    <mergeCell ref="AB158:AF158"/>
    <mergeCell ref="AG158:AN158"/>
    <mergeCell ref="AO158:AX158"/>
    <mergeCell ref="AG160:AN160"/>
    <mergeCell ref="AO160:AX160"/>
    <mergeCell ref="A158:AA158"/>
    <mergeCell ref="A159:AA159"/>
    <mergeCell ref="AB159:AF159"/>
    <mergeCell ref="AG159:AN159"/>
    <mergeCell ref="AO159:AX159"/>
    <mergeCell ref="A160:AA160"/>
    <mergeCell ref="AB160:AF160"/>
    <mergeCell ref="AB142:AF142"/>
    <mergeCell ref="AG142:AN142"/>
    <mergeCell ref="AG140:AN140"/>
    <mergeCell ref="AO140:AX140"/>
    <mergeCell ref="A141:AA141"/>
    <mergeCell ref="AB141:AF141"/>
    <mergeCell ref="AG141:AN141"/>
    <mergeCell ref="AO141:AX141"/>
    <mergeCell ref="AO142:AX142"/>
    <mergeCell ref="A142:AA142"/>
    <mergeCell ref="AG136:AN136"/>
    <mergeCell ref="AO136:AX136"/>
    <mergeCell ref="A134:AA134"/>
    <mergeCell ref="A135:AA135"/>
    <mergeCell ref="AB135:AF135"/>
    <mergeCell ref="AG135:AN135"/>
    <mergeCell ref="AO135:AX135"/>
    <mergeCell ref="A136:AA136"/>
    <mergeCell ref="AB136:AF136"/>
    <mergeCell ref="A132:AA132"/>
    <mergeCell ref="AB132:AF132"/>
    <mergeCell ref="AB134:AF134"/>
    <mergeCell ref="AG134:AN134"/>
    <mergeCell ref="AG132:AN132"/>
    <mergeCell ref="AO132:AX132"/>
    <mergeCell ref="A133:AA133"/>
    <mergeCell ref="AB133:AF133"/>
    <mergeCell ref="AG133:AN133"/>
    <mergeCell ref="AO133:AX133"/>
    <mergeCell ref="AO134:AX134"/>
    <mergeCell ref="A129:AA129"/>
    <mergeCell ref="AB129:AF129"/>
    <mergeCell ref="AG129:AN129"/>
    <mergeCell ref="AO129:AX129"/>
    <mergeCell ref="AB130:AF130"/>
    <mergeCell ref="AG130:AN130"/>
    <mergeCell ref="AO130:AX130"/>
    <mergeCell ref="A130:AA130"/>
    <mergeCell ref="A131:AA131"/>
    <mergeCell ref="AB131:AF131"/>
    <mergeCell ref="AG131:AN131"/>
    <mergeCell ref="AO131:AX131"/>
    <mergeCell ref="AG128:AN128"/>
    <mergeCell ref="AO128:AX128"/>
    <mergeCell ref="A126:AA126"/>
    <mergeCell ref="A127:AA127"/>
    <mergeCell ref="AB127:AF127"/>
    <mergeCell ref="AG127:AN127"/>
    <mergeCell ref="AO127:AX127"/>
    <mergeCell ref="A128:AA128"/>
    <mergeCell ref="AB128:AF128"/>
    <mergeCell ref="A124:AA124"/>
    <mergeCell ref="AB124:AF124"/>
    <mergeCell ref="AB126:AF126"/>
    <mergeCell ref="AG126:AN126"/>
    <mergeCell ref="AG124:AN124"/>
    <mergeCell ref="AO124:AX124"/>
    <mergeCell ref="A125:AA125"/>
    <mergeCell ref="AB125:AF125"/>
    <mergeCell ref="AG125:AN125"/>
    <mergeCell ref="AO125:AX125"/>
    <mergeCell ref="AO126:AX126"/>
    <mergeCell ref="A121:AA121"/>
    <mergeCell ref="AB121:AF121"/>
    <mergeCell ref="AG121:AN121"/>
    <mergeCell ref="AO121:AX121"/>
    <mergeCell ref="AB122:AF122"/>
    <mergeCell ref="AG122:AN122"/>
    <mergeCell ref="AO122:AX122"/>
    <mergeCell ref="A122:AA122"/>
    <mergeCell ref="A123:AA123"/>
    <mergeCell ref="AB123:AF123"/>
    <mergeCell ref="AG123:AN123"/>
    <mergeCell ref="AO123:AX123"/>
    <mergeCell ref="AG120:AN120"/>
    <mergeCell ref="AO120:AX120"/>
    <mergeCell ref="A118:AA118"/>
    <mergeCell ref="A119:AA119"/>
    <mergeCell ref="AB119:AF119"/>
    <mergeCell ref="AG119:AN119"/>
    <mergeCell ref="AO119:AX119"/>
    <mergeCell ref="A120:AA120"/>
    <mergeCell ref="AB120:AF120"/>
    <mergeCell ref="A116:AA116"/>
    <mergeCell ref="AB116:AF116"/>
    <mergeCell ref="AB118:AF118"/>
    <mergeCell ref="AG118:AN118"/>
    <mergeCell ref="AG116:AN116"/>
    <mergeCell ref="AO116:AX116"/>
    <mergeCell ref="A117:AA117"/>
    <mergeCell ref="AB117:AF117"/>
    <mergeCell ref="AG117:AN117"/>
    <mergeCell ref="AO117:AX117"/>
    <mergeCell ref="AO118:AX118"/>
    <mergeCell ref="A113:AA113"/>
    <mergeCell ref="AB113:AF113"/>
    <mergeCell ref="AG113:AN113"/>
    <mergeCell ref="AO113:AX113"/>
    <mergeCell ref="AB114:AF114"/>
    <mergeCell ref="AG114:AN114"/>
    <mergeCell ref="AO114:AX114"/>
    <mergeCell ref="A114:AA114"/>
    <mergeCell ref="A115:AA115"/>
    <mergeCell ref="AB115:AF115"/>
    <mergeCell ref="AG115:AN115"/>
    <mergeCell ref="AO115:AX115"/>
    <mergeCell ref="AG112:AN112"/>
    <mergeCell ref="AO112:AX112"/>
    <mergeCell ref="A110:AA110"/>
    <mergeCell ref="A111:AA111"/>
    <mergeCell ref="AB111:AF111"/>
    <mergeCell ref="AG111:AN111"/>
    <mergeCell ref="AO111:AX111"/>
    <mergeCell ref="A112:AA112"/>
    <mergeCell ref="AB112:AF112"/>
    <mergeCell ref="A108:AA108"/>
    <mergeCell ref="AB108:AF108"/>
    <mergeCell ref="AB110:AF110"/>
    <mergeCell ref="AG110:AN110"/>
    <mergeCell ref="AG108:AN108"/>
    <mergeCell ref="AO108:AX108"/>
    <mergeCell ref="A109:AA109"/>
    <mergeCell ref="AB109:AF109"/>
    <mergeCell ref="AG109:AN109"/>
    <mergeCell ref="AO109:AX109"/>
    <mergeCell ref="AO110:AX110"/>
    <mergeCell ref="A105:AA105"/>
    <mergeCell ref="AB105:AF105"/>
    <mergeCell ref="AG105:AN105"/>
    <mergeCell ref="AO105:AX105"/>
    <mergeCell ref="AB106:AF106"/>
    <mergeCell ref="AG106:AN106"/>
    <mergeCell ref="AO106:AX106"/>
    <mergeCell ref="A106:AA106"/>
    <mergeCell ref="A107:AA107"/>
    <mergeCell ref="AB107:AF107"/>
    <mergeCell ref="AG107:AN107"/>
    <mergeCell ref="AO107:AX107"/>
    <mergeCell ref="A97:AA97"/>
    <mergeCell ref="AB97:AF97"/>
    <mergeCell ref="AG97:AN97"/>
    <mergeCell ref="AO97:AX97"/>
    <mergeCell ref="AB98:AF98"/>
    <mergeCell ref="AG98:AN98"/>
    <mergeCell ref="AO98:AX98"/>
    <mergeCell ref="A98:AA98"/>
    <mergeCell ref="A99:AA99"/>
    <mergeCell ref="AB99:AF99"/>
    <mergeCell ref="AG99:AN99"/>
    <mergeCell ref="AO99:AX99"/>
    <mergeCell ref="AG104:AN104"/>
    <mergeCell ref="AO104:AX104"/>
    <mergeCell ref="A102:AA102"/>
    <mergeCell ref="A103:AA103"/>
    <mergeCell ref="AB103:AF103"/>
    <mergeCell ref="AG103:AN103"/>
    <mergeCell ref="AO103:AX103"/>
    <mergeCell ref="A104:AA104"/>
    <mergeCell ref="AB104:AF104"/>
    <mergeCell ref="AB102:AF102"/>
    <mergeCell ref="AG102:AN102"/>
    <mergeCell ref="AG100:AN100"/>
    <mergeCell ref="AO100:AX100"/>
    <mergeCell ref="A101:AA101"/>
    <mergeCell ref="AB101:AF101"/>
    <mergeCell ref="AG101:AN101"/>
    <mergeCell ref="AO101:AX101"/>
    <mergeCell ref="AO102:AX102"/>
    <mergeCell ref="A100:AA100"/>
    <mergeCell ref="AB100:AF100"/>
    <mergeCell ref="AG96:AN96"/>
    <mergeCell ref="AO96:AX96"/>
    <mergeCell ref="A94:AA94"/>
    <mergeCell ref="A95:AA95"/>
    <mergeCell ref="AB95:AF95"/>
    <mergeCell ref="AG95:AN95"/>
    <mergeCell ref="AO95:AX95"/>
    <mergeCell ref="A96:AA96"/>
    <mergeCell ref="AB96:AF96"/>
    <mergeCell ref="A92:AA92"/>
    <mergeCell ref="AB92:AF92"/>
    <mergeCell ref="AB94:AF94"/>
    <mergeCell ref="AG94:AN94"/>
    <mergeCell ref="AG92:AN92"/>
    <mergeCell ref="AO92:AX92"/>
    <mergeCell ref="A93:AA93"/>
    <mergeCell ref="AB93:AF93"/>
    <mergeCell ref="AG93:AN93"/>
    <mergeCell ref="AO93:AX93"/>
    <mergeCell ref="AO94:AX94"/>
    <mergeCell ref="A89:AA89"/>
    <mergeCell ref="AB89:AF89"/>
    <mergeCell ref="AG89:AN89"/>
    <mergeCell ref="AO89:AX89"/>
    <mergeCell ref="AB90:AF90"/>
    <mergeCell ref="AG90:AN90"/>
    <mergeCell ref="AO90:AX90"/>
    <mergeCell ref="A90:AA90"/>
    <mergeCell ref="A91:AA91"/>
    <mergeCell ref="AB91:AF91"/>
    <mergeCell ref="AG91:AN91"/>
    <mergeCell ref="AO91:AX91"/>
    <mergeCell ref="AG88:AN88"/>
    <mergeCell ref="AO88:AX88"/>
    <mergeCell ref="A86:AA86"/>
    <mergeCell ref="A87:AA87"/>
    <mergeCell ref="AB87:AF87"/>
    <mergeCell ref="AG87:AN87"/>
    <mergeCell ref="AO87:AX87"/>
    <mergeCell ref="A88:AA88"/>
    <mergeCell ref="AB88:AF88"/>
    <mergeCell ref="AB86:AF86"/>
    <mergeCell ref="AG86:AN86"/>
    <mergeCell ref="A81:AA81"/>
    <mergeCell ref="AB81:AF81"/>
    <mergeCell ref="AG81:AN81"/>
    <mergeCell ref="AO81:AX81"/>
    <mergeCell ref="AB82:AF82"/>
    <mergeCell ref="AG82:AN82"/>
    <mergeCell ref="AO82:AX82"/>
    <mergeCell ref="A82:AA82"/>
    <mergeCell ref="A83:AA83"/>
    <mergeCell ref="AB83:AF83"/>
    <mergeCell ref="AG83:AN83"/>
    <mergeCell ref="AO83:AX83"/>
    <mergeCell ref="AG84:AN84"/>
    <mergeCell ref="AO84:AX84"/>
    <mergeCell ref="A85:AA85"/>
    <mergeCell ref="AB85:AF85"/>
    <mergeCell ref="AG85:AN85"/>
    <mergeCell ref="AO85:AX85"/>
    <mergeCell ref="AO86:AX86"/>
    <mergeCell ref="A84:AA84"/>
    <mergeCell ref="AB84:AF84"/>
    <mergeCell ref="AB70:AF70"/>
    <mergeCell ref="AG70:AN70"/>
    <mergeCell ref="AO70:AX70"/>
    <mergeCell ref="AG72:AN72"/>
    <mergeCell ref="AO72:AX72"/>
    <mergeCell ref="A70:AA70"/>
    <mergeCell ref="A71:AA71"/>
    <mergeCell ref="AB71:AF71"/>
    <mergeCell ref="AG71:AN71"/>
    <mergeCell ref="AO71:AX71"/>
    <mergeCell ref="A72:AA72"/>
    <mergeCell ref="AB72:AF72"/>
    <mergeCell ref="A62:AN62"/>
    <mergeCell ref="AO62:AX62"/>
    <mergeCell ref="B63:AX63"/>
    <mergeCell ref="A65:AX65"/>
    <mergeCell ref="A67:AW67"/>
    <mergeCell ref="A69:AA69"/>
    <mergeCell ref="AB69:AF69"/>
    <mergeCell ref="AG69:AN69"/>
    <mergeCell ref="AO69:AX69"/>
    <mergeCell ref="AO54:AX54"/>
    <mergeCell ref="I55:AN55"/>
    <mergeCell ref="AO55:AX55"/>
    <mergeCell ref="AO56:AX56"/>
    <mergeCell ref="A60:H60"/>
    <mergeCell ref="A61:H61"/>
    <mergeCell ref="I56:AN56"/>
    <mergeCell ref="A58:AX58"/>
    <mergeCell ref="A59:H59"/>
    <mergeCell ref="I59:AN59"/>
    <mergeCell ref="AO59:AX59"/>
    <mergeCell ref="I60:AN60"/>
    <mergeCell ref="AO60:AX60"/>
    <mergeCell ref="I61:AN61"/>
    <mergeCell ref="AO61:AX61"/>
    <mergeCell ref="A47:H47"/>
    <mergeCell ref="A48:H48"/>
    <mergeCell ref="A49:H49"/>
    <mergeCell ref="A50:H50"/>
    <mergeCell ref="A54:H54"/>
    <mergeCell ref="A55:H55"/>
    <mergeCell ref="A56:H56"/>
    <mergeCell ref="A41:AN41"/>
    <mergeCell ref="AO41:AX41"/>
    <mergeCell ref="B42:AX42"/>
    <mergeCell ref="A44:AX44"/>
    <mergeCell ref="A46:AX46"/>
    <mergeCell ref="I47:AN47"/>
    <mergeCell ref="AO47:AX47"/>
    <mergeCell ref="I48:AN48"/>
    <mergeCell ref="AO48:AX48"/>
    <mergeCell ref="I49:AN49"/>
    <mergeCell ref="AO49:AX49"/>
    <mergeCell ref="I50:AN50"/>
    <mergeCell ref="AO50:AX50"/>
    <mergeCell ref="AO51:AX51"/>
    <mergeCell ref="A51:AN51"/>
    <mergeCell ref="A53:AX53"/>
    <mergeCell ref="I54:AN54"/>
    <mergeCell ref="A34:T34"/>
    <mergeCell ref="U34:AC34"/>
    <mergeCell ref="AD34:AN34"/>
    <mergeCell ref="AO34:AX34"/>
    <mergeCell ref="A35:AN35"/>
    <mergeCell ref="AO35:AX35"/>
    <mergeCell ref="A37:AX37"/>
    <mergeCell ref="AD40:AN40"/>
    <mergeCell ref="AO40:AX40"/>
    <mergeCell ref="A38:AC38"/>
    <mergeCell ref="AD38:AN38"/>
    <mergeCell ref="AO38:AX38"/>
    <mergeCell ref="A39:AC39"/>
    <mergeCell ref="AD39:AN39"/>
    <mergeCell ref="AO39:AX39"/>
    <mergeCell ref="A40:AC40"/>
    <mergeCell ref="A29:AN29"/>
    <mergeCell ref="AO29:AX29"/>
    <mergeCell ref="A31:AX31"/>
    <mergeCell ref="A32:AC32"/>
    <mergeCell ref="AD32:AN32"/>
    <mergeCell ref="AO32:AX32"/>
    <mergeCell ref="A33:AC33"/>
    <mergeCell ref="AD33:AN33"/>
    <mergeCell ref="AO33:AX33"/>
    <mergeCell ref="A11:AA11"/>
    <mergeCell ref="A12:AA12"/>
    <mergeCell ref="AB12:AF12"/>
    <mergeCell ref="AG12:AN12"/>
    <mergeCell ref="AO12:AX12"/>
    <mergeCell ref="A13:AA13"/>
    <mergeCell ref="AB13:AF13"/>
    <mergeCell ref="A27:T27"/>
    <mergeCell ref="A28:T28"/>
    <mergeCell ref="U28:AC28"/>
    <mergeCell ref="AD28:AN28"/>
    <mergeCell ref="AO28:AX28"/>
    <mergeCell ref="U27:AC27"/>
    <mergeCell ref="AD27:AN27"/>
    <mergeCell ref="AO27:AX27"/>
    <mergeCell ref="AB11:AF11"/>
    <mergeCell ref="AG11:AN11"/>
    <mergeCell ref="AO11:AX11"/>
    <mergeCell ref="AG13:AN13"/>
    <mergeCell ref="AO13:AX13"/>
    <mergeCell ref="A22:T22"/>
    <mergeCell ref="U22:AC22"/>
    <mergeCell ref="AD22:AN22"/>
    <mergeCell ref="AO22:AX22"/>
    <mergeCell ref="A1:AW1"/>
    <mergeCell ref="A3:AW3"/>
    <mergeCell ref="A5:AA5"/>
    <mergeCell ref="AB5:AF5"/>
    <mergeCell ref="AG5:AN5"/>
    <mergeCell ref="AO5:AX5"/>
    <mergeCell ref="AO6:AX6"/>
    <mergeCell ref="A6:AA6"/>
    <mergeCell ref="A7:AA7"/>
    <mergeCell ref="AB7:AF7"/>
    <mergeCell ref="AB6:AF6"/>
    <mergeCell ref="AG6:AN6"/>
    <mergeCell ref="AG7:AN7"/>
    <mergeCell ref="AO7:AX7"/>
    <mergeCell ref="AG8:AN8"/>
    <mergeCell ref="AO8:AX8"/>
    <mergeCell ref="AG9:AN9"/>
    <mergeCell ref="AO9:AX9"/>
    <mergeCell ref="A8:AA8"/>
    <mergeCell ref="AB8:AF8"/>
    <mergeCell ref="A9:AA9"/>
    <mergeCell ref="AB9:AF9"/>
    <mergeCell ref="A10:AA10"/>
    <mergeCell ref="AB10:AF10"/>
    <mergeCell ref="AG10:AN10"/>
    <mergeCell ref="AO10:AX10"/>
    <mergeCell ref="A21:T21"/>
    <mergeCell ref="U21:AC21"/>
    <mergeCell ref="U19:AC19"/>
    <mergeCell ref="AD19:AN19"/>
    <mergeCell ref="A23:AN23"/>
    <mergeCell ref="AO23:AX23"/>
    <mergeCell ref="A25:AX25"/>
    <mergeCell ref="A26:T26"/>
    <mergeCell ref="U26:AC26"/>
    <mergeCell ref="AD26:AN26"/>
    <mergeCell ref="AO26:AX26"/>
    <mergeCell ref="AD21:AN21"/>
    <mergeCell ref="AO21:AX21"/>
    <mergeCell ref="A15:AX15"/>
    <mergeCell ref="A17:AX17"/>
    <mergeCell ref="A18:T18"/>
    <mergeCell ref="U18:AC18"/>
    <mergeCell ref="AD18:AN18"/>
    <mergeCell ref="AO18:AX18"/>
    <mergeCell ref="AO19:AX19"/>
    <mergeCell ref="A19:T19"/>
    <mergeCell ref="A20:T20"/>
    <mergeCell ref="U20:AC20"/>
    <mergeCell ref="AD20:AN20"/>
    <mergeCell ref="AO20:AX20"/>
  </mergeCells>
  <pageMargins left="0.62992125984251968" right="0.51181102362204722" top="0.51181102362204722" bottom="0.51181102362204722" header="0" footer="0.19685039370078741"/>
  <pageSetup paperSize="9" orientation="portrait" r:id="rId1"/>
  <headerFooter>
    <oddFooter>&amp;R&amp;P</oddFooter>
  </headerFooter>
  <rowBreaks count="1" manualBreakCount="1">
    <brk id="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BY502"/>
  <sheetViews>
    <sheetView view="pageBreakPreview" topLeftCell="A477" zoomScaleNormal="100" zoomScaleSheetLayoutView="100" workbookViewId="0">
      <selection activeCell="A51" sqref="A51:BD52"/>
    </sheetView>
  </sheetViews>
  <sheetFormatPr defaultColWidth="16.83203125" defaultRowHeight="15" customHeight="1" x14ac:dyDescent="0.2"/>
  <cols>
    <col min="1" max="2" width="2.6640625" customWidth="1"/>
    <col min="3" max="3" width="1.5" customWidth="1"/>
    <col min="4" max="4" width="1.33203125" customWidth="1"/>
    <col min="5" max="5" width="2.6640625" customWidth="1"/>
    <col min="6" max="6" width="1.1640625" customWidth="1"/>
    <col min="7" max="7" width="2.1640625" customWidth="1"/>
    <col min="8" max="8" width="1.5" customWidth="1"/>
    <col min="9" max="9" width="1" customWidth="1"/>
    <col min="10" max="12" width="2.6640625" customWidth="1"/>
    <col min="13" max="13" width="2" customWidth="1"/>
    <col min="14" max="14" width="2.6640625" hidden="1" customWidth="1"/>
    <col min="15" max="29" width="2.6640625" customWidth="1"/>
    <col min="30" max="30" width="1.83203125" customWidth="1"/>
    <col min="31" max="31" width="2.6640625" hidden="1" customWidth="1"/>
    <col min="32" max="43" width="2.6640625" customWidth="1"/>
    <col min="44" max="44" width="2" customWidth="1"/>
    <col min="45" max="45" width="1" hidden="1" customWidth="1"/>
    <col min="46" max="55" width="2.6640625" customWidth="1"/>
    <col min="56" max="56" width="1.5" customWidth="1"/>
    <col min="57" max="57" width="2.6640625" customWidth="1"/>
    <col min="58" max="58" width="1.33203125" customWidth="1"/>
    <col min="59" max="61" width="2.6640625" customWidth="1"/>
    <col min="62" max="62" width="1.6640625" customWidth="1"/>
    <col min="63" max="63" width="2" customWidth="1"/>
    <col min="64" max="64" width="0.6640625" customWidth="1"/>
    <col min="65" max="68" width="2.6640625" customWidth="1"/>
    <col min="69" max="69" width="2" customWidth="1"/>
    <col min="70" max="70" width="1.33203125" customWidth="1"/>
    <col min="71" max="71" width="2.5" customWidth="1"/>
    <col min="72" max="72" width="6.33203125" customWidth="1"/>
    <col min="73" max="76" width="12.5" hidden="1" customWidth="1"/>
    <col min="77" max="77" width="0.33203125" customWidth="1"/>
  </cols>
  <sheetData>
    <row r="1" spans="1:77" ht="18.75" customHeight="1" x14ac:dyDescent="0.25">
      <c r="A1" s="123" t="s">
        <v>535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</row>
    <row r="2" spans="1:77" ht="18.75" customHeight="1" x14ac:dyDescent="0.25">
      <c r="A2" s="123" t="s">
        <v>536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1:77" ht="1.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1:77" ht="15" customHeight="1" x14ac:dyDescent="0.2">
      <c r="A4" s="162" t="s">
        <v>537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1:77" ht="63" customHeight="1" x14ac:dyDescent="0.2">
      <c r="A5" s="115" t="s">
        <v>538</v>
      </c>
      <c r="B5" s="75"/>
      <c r="C5" s="75"/>
      <c r="D5" s="75"/>
      <c r="E5" s="75"/>
      <c r="F5" s="76"/>
      <c r="G5" s="114" t="s">
        <v>436</v>
      </c>
      <c r="H5" s="75"/>
      <c r="I5" s="75"/>
      <c r="J5" s="75"/>
      <c r="K5" s="75"/>
      <c r="L5" s="75"/>
      <c r="M5" s="75"/>
      <c r="N5" s="76"/>
      <c r="O5" s="184" t="s">
        <v>539</v>
      </c>
      <c r="P5" s="75"/>
      <c r="Q5" s="75"/>
      <c r="R5" s="75"/>
      <c r="S5" s="75"/>
      <c r="T5" s="75"/>
      <c r="U5" s="75"/>
      <c r="V5" s="75"/>
      <c r="W5" s="115" t="s">
        <v>540</v>
      </c>
      <c r="X5" s="75"/>
      <c r="Y5" s="75"/>
      <c r="Z5" s="75"/>
      <c r="AA5" s="75"/>
      <c r="AB5" s="75"/>
      <c r="AC5" s="75"/>
      <c r="AD5" s="75"/>
      <c r="AE5" s="75"/>
      <c r="AF5" s="115" t="s">
        <v>541</v>
      </c>
      <c r="AG5" s="75"/>
      <c r="AH5" s="75"/>
      <c r="AI5" s="75"/>
      <c r="AJ5" s="76"/>
      <c r="AK5" s="115" t="s">
        <v>542</v>
      </c>
      <c r="AL5" s="75"/>
      <c r="AM5" s="75"/>
      <c r="AN5" s="75"/>
      <c r="AO5" s="75"/>
      <c r="AP5" s="75"/>
      <c r="AQ5" s="75"/>
      <c r="AR5" s="75"/>
      <c r="AS5" s="76"/>
      <c r="AT5" s="227" t="s">
        <v>543</v>
      </c>
      <c r="AU5" s="75"/>
      <c r="AV5" s="75"/>
      <c r="AW5" s="75"/>
      <c r="AX5" s="76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1:77" ht="19.5" customHeight="1" x14ac:dyDescent="0.2">
      <c r="A6" s="73">
        <v>1</v>
      </c>
      <c r="B6" s="63"/>
      <c r="C6" s="63"/>
      <c r="D6" s="63"/>
      <c r="E6" s="63"/>
      <c r="F6" s="67"/>
      <c r="G6" s="74">
        <v>2</v>
      </c>
      <c r="H6" s="75"/>
      <c r="I6" s="75"/>
      <c r="J6" s="75"/>
      <c r="K6" s="75"/>
      <c r="L6" s="75"/>
      <c r="M6" s="75"/>
      <c r="N6" s="76"/>
      <c r="O6" s="74">
        <v>3</v>
      </c>
      <c r="P6" s="75"/>
      <c r="Q6" s="75"/>
      <c r="R6" s="75"/>
      <c r="S6" s="75"/>
      <c r="T6" s="75"/>
      <c r="U6" s="75"/>
      <c r="V6" s="76"/>
      <c r="W6" s="74">
        <v>4</v>
      </c>
      <c r="X6" s="75"/>
      <c r="Y6" s="75"/>
      <c r="Z6" s="75"/>
      <c r="AA6" s="75"/>
      <c r="AB6" s="75"/>
      <c r="AC6" s="75"/>
      <c r="AD6" s="75"/>
      <c r="AE6" s="76"/>
      <c r="AF6" s="74">
        <v>5</v>
      </c>
      <c r="AG6" s="75"/>
      <c r="AH6" s="75"/>
      <c r="AI6" s="75"/>
      <c r="AJ6" s="76"/>
      <c r="AK6" s="106">
        <v>6</v>
      </c>
      <c r="AL6" s="75"/>
      <c r="AM6" s="75"/>
      <c r="AN6" s="75"/>
      <c r="AO6" s="75"/>
      <c r="AP6" s="75"/>
      <c r="AQ6" s="75"/>
      <c r="AR6" s="75"/>
      <c r="AS6" s="76"/>
      <c r="AT6" s="230">
        <v>7</v>
      </c>
      <c r="AU6" s="65"/>
      <c r="AV6" s="65"/>
      <c r="AW6" s="65"/>
      <c r="AX6" s="68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</row>
    <row r="7" spans="1:77" ht="45.75" customHeight="1" x14ac:dyDescent="0.2">
      <c r="A7" s="218" t="s">
        <v>544</v>
      </c>
      <c r="B7" s="179"/>
      <c r="C7" s="179"/>
      <c r="D7" s="179"/>
      <c r="E7" s="179"/>
      <c r="F7" s="180"/>
      <c r="G7" s="218" t="s">
        <v>545</v>
      </c>
      <c r="H7" s="179"/>
      <c r="I7" s="179"/>
      <c r="J7" s="179"/>
      <c r="K7" s="179"/>
      <c r="L7" s="179"/>
      <c r="M7" s="179"/>
      <c r="N7" s="180"/>
      <c r="O7" s="218" t="s">
        <v>546</v>
      </c>
      <c r="P7" s="179"/>
      <c r="Q7" s="179"/>
      <c r="R7" s="179"/>
      <c r="S7" s="179"/>
      <c r="T7" s="179"/>
      <c r="U7" s="179"/>
      <c r="V7" s="180"/>
      <c r="W7" s="218" t="s">
        <v>547</v>
      </c>
      <c r="X7" s="179"/>
      <c r="Y7" s="179"/>
      <c r="Z7" s="179"/>
      <c r="AA7" s="179"/>
      <c r="AB7" s="179"/>
      <c r="AC7" s="179"/>
      <c r="AD7" s="179"/>
      <c r="AE7" s="180"/>
      <c r="AF7" s="218"/>
      <c r="AG7" s="179"/>
      <c r="AH7" s="179"/>
      <c r="AI7" s="179"/>
      <c r="AJ7" s="180"/>
      <c r="AK7" s="218" t="s">
        <v>1362</v>
      </c>
      <c r="AL7" s="179"/>
      <c r="AM7" s="179"/>
      <c r="AN7" s="179"/>
      <c r="AO7" s="179"/>
      <c r="AP7" s="179"/>
      <c r="AQ7" s="179"/>
      <c r="AR7" s="179"/>
      <c r="AS7" s="180"/>
      <c r="AT7" s="242">
        <v>3000</v>
      </c>
      <c r="AU7" s="179"/>
      <c r="AV7" s="179"/>
      <c r="AW7" s="179"/>
      <c r="AX7" s="180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</row>
    <row r="8" spans="1:77" ht="39.75" customHeight="1" x14ac:dyDescent="0.2">
      <c r="A8" s="218" t="s">
        <v>548</v>
      </c>
      <c r="B8" s="179"/>
      <c r="C8" s="179"/>
      <c r="D8" s="179"/>
      <c r="E8" s="179"/>
      <c r="F8" s="180"/>
      <c r="G8" s="218" t="s">
        <v>545</v>
      </c>
      <c r="H8" s="179"/>
      <c r="I8" s="179"/>
      <c r="J8" s="179"/>
      <c r="K8" s="179"/>
      <c r="L8" s="179"/>
      <c r="M8" s="179"/>
      <c r="N8" s="180"/>
      <c r="O8" s="218" t="s">
        <v>549</v>
      </c>
      <c r="P8" s="179"/>
      <c r="Q8" s="179"/>
      <c r="R8" s="179"/>
      <c r="S8" s="179"/>
      <c r="T8" s="179"/>
      <c r="U8" s="179"/>
      <c r="V8" s="180"/>
      <c r="W8" s="218" t="s">
        <v>550</v>
      </c>
      <c r="X8" s="179"/>
      <c r="Y8" s="179"/>
      <c r="Z8" s="179"/>
      <c r="AA8" s="179"/>
      <c r="AB8" s="179"/>
      <c r="AC8" s="179"/>
      <c r="AD8" s="179"/>
      <c r="AE8" s="180"/>
      <c r="AF8" s="218"/>
      <c r="AG8" s="179"/>
      <c r="AH8" s="179"/>
      <c r="AI8" s="179"/>
      <c r="AJ8" s="180"/>
      <c r="AK8" s="218" t="s">
        <v>1363</v>
      </c>
      <c r="AL8" s="179"/>
      <c r="AM8" s="179"/>
      <c r="AN8" s="179"/>
      <c r="AO8" s="179"/>
      <c r="AP8" s="179"/>
      <c r="AQ8" s="179"/>
      <c r="AR8" s="179"/>
      <c r="AS8" s="180"/>
      <c r="AT8" s="243">
        <v>300</v>
      </c>
      <c r="AU8" s="179"/>
      <c r="AV8" s="179"/>
      <c r="AW8" s="179"/>
      <c r="AX8" s="180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</row>
    <row r="9" spans="1:77" ht="18" customHeight="1" x14ac:dyDescent="0.2">
      <c r="A9" s="118" t="s">
        <v>456</v>
      </c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80"/>
      <c r="AT9" s="192">
        <v>3300</v>
      </c>
      <c r="AU9" s="179"/>
      <c r="AV9" s="179"/>
      <c r="AW9" s="179"/>
      <c r="AX9" s="180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</row>
    <row r="10" spans="1:77" ht="3.7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</row>
    <row r="11" spans="1:77" ht="30" customHeight="1" x14ac:dyDescent="0.2">
      <c r="A11" s="162" t="s">
        <v>551</v>
      </c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</row>
    <row r="12" spans="1:77" ht="69" customHeight="1" x14ac:dyDescent="0.2">
      <c r="A12" s="115" t="s">
        <v>538</v>
      </c>
      <c r="B12" s="75"/>
      <c r="C12" s="75"/>
      <c r="D12" s="75"/>
      <c r="E12" s="75"/>
      <c r="F12" s="76"/>
      <c r="G12" s="114" t="s">
        <v>436</v>
      </c>
      <c r="H12" s="75"/>
      <c r="I12" s="75"/>
      <c r="J12" s="75"/>
      <c r="K12" s="75"/>
      <c r="L12" s="75"/>
      <c r="M12" s="75"/>
      <c r="N12" s="76"/>
      <c r="O12" s="184" t="s">
        <v>539</v>
      </c>
      <c r="P12" s="75"/>
      <c r="Q12" s="75"/>
      <c r="R12" s="75"/>
      <c r="S12" s="75"/>
      <c r="T12" s="75"/>
      <c r="U12" s="75"/>
      <c r="V12" s="75"/>
      <c r="W12" s="115" t="s">
        <v>552</v>
      </c>
      <c r="X12" s="75"/>
      <c r="Y12" s="75"/>
      <c r="Z12" s="75"/>
      <c r="AA12" s="75"/>
      <c r="AB12" s="75"/>
      <c r="AC12" s="75"/>
      <c r="AD12" s="75"/>
      <c r="AE12" s="75"/>
      <c r="AF12" s="115" t="s">
        <v>553</v>
      </c>
      <c r="AG12" s="75"/>
      <c r="AH12" s="75"/>
      <c r="AI12" s="75"/>
      <c r="AJ12" s="76"/>
      <c r="AK12" s="115" t="s">
        <v>554</v>
      </c>
      <c r="AL12" s="75"/>
      <c r="AM12" s="75"/>
      <c r="AN12" s="75"/>
      <c r="AO12" s="75"/>
      <c r="AP12" s="75"/>
      <c r="AQ12" s="75"/>
      <c r="AR12" s="75"/>
      <c r="AS12" s="76"/>
      <c r="AT12" s="227" t="s">
        <v>543</v>
      </c>
      <c r="AU12" s="75"/>
      <c r="AV12" s="75"/>
      <c r="AW12" s="75"/>
      <c r="AX12" s="76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</row>
    <row r="13" spans="1:77" ht="18" customHeight="1" x14ac:dyDescent="0.2">
      <c r="A13" s="73">
        <v>1</v>
      </c>
      <c r="B13" s="63"/>
      <c r="C13" s="63"/>
      <c r="D13" s="63"/>
      <c r="E13" s="63"/>
      <c r="F13" s="67"/>
      <c r="G13" s="74">
        <v>2</v>
      </c>
      <c r="H13" s="75"/>
      <c r="I13" s="75"/>
      <c r="J13" s="75"/>
      <c r="K13" s="75"/>
      <c r="L13" s="75"/>
      <c r="M13" s="75"/>
      <c r="N13" s="76"/>
      <c r="O13" s="74">
        <v>3</v>
      </c>
      <c r="P13" s="75"/>
      <c r="Q13" s="75"/>
      <c r="R13" s="75"/>
      <c r="S13" s="75"/>
      <c r="T13" s="75"/>
      <c r="U13" s="75"/>
      <c r="V13" s="76"/>
      <c r="W13" s="74">
        <v>4</v>
      </c>
      <c r="X13" s="75"/>
      <c r="Y13" s="75"/>
      <c r="Z13" s="75"/>
      <c r="AA13" s="75"/>
      <c r="AB13" s="75"/>
      <c r="AC13" s="75"/>
      <c r="AD13" s="75"/>
      <c r="AE13" s="76"/>
      <c r="AF13" s="74">
        <v>5</v>
      </c>
      <c r="AG13" s="75"/>
      <c r="AH13" s="75"/>
      <c r="AI13" s="75"/>
      <c r="AJ13" s="76"/>
      <c r="AK13" s="106">
        <v>6</v>
      </c>
      <c r="AL13" s="75"/>
      <c r="AM13" s="75"/>
      <c r="AN13" s="75"/>
      <c r="AO13" s="75"/>
      <c r="AP13" s="75"/>
      <c r="AQ13" s="75"/>
      <c r="AR13" s="75"/>
      <c r="AS13" s="76"/>
      <c r="AT13" s="230">
        <v>7</v>
      </c>
      <c r="AU13" s="65"/>
      <c r="AV13" s="65"/>
      <c r="AW13" s="65"/>
      <c r="AX13" s="68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</row>
    <row r="14" spans="1:77" ht="11.25" customHeight="1" x14ac:dyDescent="0.2">
      <c r="A14" s="240" t="s">
        <v>49</v>
      </c>
      <c r="B14" s="75"/>
      <c r="C14" s="75"/>
      <c r="D14" s="75"/>
      <c r="E14" s="75"/>
      <c r="F14" s="76"/>
      <c r="G14" s="240"/>
      <c r="H14" s="75"/>
      <c r="I14" s="75"/>
      <c r="J14" s="75"/>
      <c r="K14" s="75"/>
      <c r="L14" s="75"/>
      <c r="M14" s="75"/>
      <c r="N14" s="76"/>
      <c r="O14" s="240"/>
      <c r="P14" s="75"/>
      <c r="Q14" s="75"/>
      <c r="R14" s="75"/>
      <c r="S14" s="75"/>
      <c r="T14" s="75"/>
      <c r="U14" s="75"/>
      <c r="V14" s="76"/>
      <c r="W14" s="240"/>
      <c r="X14" s="75"/>
      <c r="Y14" s="75"/>
      <c r="Z14" s="75"/>
      <c r="AA14" s="75"/>
      <c r="AB14" s="75"/>
      <c r="AC14" s="75"/>
      <c r="AD14" s="75"/>
      <c r="AE14" s="76"/>
      <c r="AF14" s="240"/>
      <c r="AG14" s="75"/>
      <c r="AH14" s="75"/>
      <c r="AI14" s="75"/>
      <c r="AJ14" s="76"/>
      <c r="AK14" s="218"/>
      <c r="AL14" s="75"/>
      <c r="AM14" s="75"/>
      <c r="AN14" s="75"/>
      <c r="AO14" s="75"/>
      <c r="AP14" s="75"/>
      <c r="AQ14" s="75"/>
      <c r="AR14" s="75"/>
      <c r="AS14" s="76"/>
      <c r="AT14" s="241" t="s">
        <v>49</v>
      </c>
      <c r="AU14" s="75"/>
      <c r="AV14" s="75"/>
      <c r="AW14" s="75"/>
      <c r="AX14" s="76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</row>
    <row r="15" spans="1:77" ht="28.5" customHeight="1" x14ac:dyDescent="0.2">
      <c r="A15" s="82" t="s">
        <v>456</v>
      </c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6"/>
      <c r="AT15" s="244">
        <v>0</v>
      </c>
      <c r="AU15" s="75"/>
      <c r="AV15" s="75"/>
      <c r="AW15" s="75"/>
      <c r="AX15" s="76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27"/>
      <c r="BT15" s="27"/>
      <c r="BU15" s="27"/>
      <c r="BV15" s="27"/>
      <c r="BW15" s="27"/>
      <c r="BX15" s="27"/>
      <c r="BY15" s="27"/>
    </row>
    <row r="16" spans="1:77" ht="11.25" customHeigh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27"/>
      <c r="BT16" s="27"/>
      <c r="BU16" s="27"/>
      <c r="BV16" s="27"/>
      <c r="BW16" s="27"/>
      <c r="BX16" s="27"/>
      <c r="BY16" s="27"/>
    </row>
    <row r="17" spans="1:77" ht="48.75" customHeight="1" x14ac:dyDescent="0.25">
      <c r="A17" s="186" t="s">
        <v>555</v>
      </c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27"/>
      <c r="BT17" s="27"/>
      <c r="BU17" s="27"/>
      <c r="BV17" s="27"/>
      <c r="BW17" s="27"/>
      <c r="BX17" s="27"/>
      <c r="BY17" s="27"/>
    </row>
    <row r="18" spans="1:77" ht="8.2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27"/>
      <c r="BT18" s="27"/>
      <c r="BU18" s="27"/>
      <c r="BV18" s="27"/>
      <c r="BW18" s="27"/>
      <c r="BX18" s="27"/>
      <c r="BY18" s="27"/>
    </row>
    <row r="19" spans="1:77" ht="15" customHeight="1" x14ac:dyDescent="0.2">
      <c r="A19" s="162" t="s">
        <v>556</v>
      </c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27"/>
      <c r="BT19" s="27"/>
      <c r="BU19" s="27"/>
      <c r="BV19" s="27"/>
      <c r="BW19" s="27"/>
      <c r="BX19" s="27"/>
      <c r="BY19" s="27"/>
    </row>
    <row r="20" spans="1:77" ht="11.25" customHeight="1" x14ac:dyDescent="0.2">
      <c r="A20" s="142" t="s">
        <v>538</v>
      </c>
      <c r="B20" s="63"/>
      <c r="C20" s="63"/>
      <c r="D20" s="63"/>
      <c r="E20" s="67"/>
      <c r="F20" s="142" t="s">
        <v>557</v>
      </c>
      <c r="G20" s="63"/>
      <c r="H20" s="63"/>
      <c r="I20" s="63"/>
      <c r="J20" s="67"/>
      <c r="K20" s="143" t="s">
        <v>558</v>
      </c>
      <c r="L20" s="63"/>
      <c r="M20" s="63"/>
      <c r="N20" s="63"/>
      <c r="O20" s="63"/>
      <c r="P20" s="63"/>
      <c r="Q20" s="67"/>
      <c r="R20" s="143" t="s">
        <v>559</v>
      </c>
      <c r="S20" s="63"/>
      <c r="T20" s="63"/>
      <c r="U20" s="63"/>
      <c r="V20" s="63"/>
      <c r="W20" s="67"/>
      <c r="X20" s="142" t="s">
        <v>376</v>
      </c>
      <c r="Y20" s="63"/>
      <c r="Z20" s="63"/>
      <c r="AA20" s="63"/>
      <c r="AB20" s="67"/>
      <c r="AC20" s="142" t="s">
        <v>560</v>
      </c>
      <c r="AD20" s="63"/>
      <c r="AE20" s="63"/>
      <c r="AF20" s="63"/>
      <c r="AG20" s="63"/>
      <c r="AH20" s="63"/>
      <c r="AI20" s="67"/>
      <c r="AJ20" s="142" t="s">
        <v>458</v>
      </c>
      <c r="AK20" s="63"/>
      <c r="AL20" s="63"/>
      <c r="AM20" s="63"/>
      <c r="AN20" s="67"/>
      <c r="AO20" s="143" t="s">
        <v>558</v>
      </c>
      <c r="AP20" s="63"/>
      <c r="AQ20" s="63"/>
      <c r="AR20" s="63"/>
      <c r="AS20" s="63"/>
      <c r="AT20" s="63"/>
      <c r="AU20" s="67"/>
      <c r="AV20" s="143" t="s">
        <v>561</v>
      </c>
      <c r="AW20" s="63"/>
      <c r="AX20" s="63"/>
      <c r="AY20" s="63"/>
      <c r="AZ20" s="63"/>
      <c r="BA20" s="63"/>
      <c r="BB20" s="63"/>
      <c r="BC20" s="63"/>
      <c r="BD20" s="67"/>
      <c r="BE20" s="142" t="s">
        <v>562</v>
      </c>
      <c r="BF20" s="63"/>
      <c r="BG20" s="63"/>
      <c r="BH20" s="63"/>
      <c r="BI20" s="63"/>
      <c r="BJ20" s="67"/>
      <c r="BK20" s="143" t="s">
        <v>563</v>
      </c>
      <c r="BL20" s="63"/>
      <c r="BM20" s="63"/>
      <c r="BN20" s="63"/>
      <c r="BO20" s="63"/>
      <c r="BP20" s="63"/>
      <c r="BQ20" s="63"/>
      <c r="BR20" s="67"/>
      <c r="BS20" s="1"/>
      <c r="BT20" s="1"/>
      <c r="BU20" s="1"/>
      <c r="BV20" s="1"/>
      <c r="BW20" s="1"/>
      <c r="BX20" s="1"/>
      <c r="BY20" s="1"/>
    </row>
    <row r="21" spans="1:77" ht="11.25" customHeight="1" x14ac:dyDescent="0.2">
      <c r="A21" s="64"/>
      <c r="B21" s="65"/>
      <c r="C21" s="65"/>
      <c r="D21" s="65"/>
      <c r="E21" s="68"/>
      <c r="F21" s="64"/>
      <c r="G21" s="65"/>
      <c r="H21" s="65"/>
      <c r="I21" s="65"/>
      <c r="J21" s="68"/>
      <c r="K21" s="65"/>
      <c r="L21" s="65"/>
      <c r="M21" s="65"/>
      <c r="N21" s="65"/>
      <c r="O21" s="65"/>
      <c r="P21" s="65"/>
      <c r="Q21" s="68"/>
      <c r="R21" s="65"/>
      <c r="S21" s="65"/>
      <c r="T21" s="65"/>
      <c r="U21" s="65"/>
      <c r="V21" s="65"/>
      <c r="W21" s="68"/>
      <c r="X21" s="64"/>
      <c r="Y21" s="65"/>
      <c r="Z21" s="65"/>
      <c r="AA21" s="65"/>
      <c r="AB21" s="68"/>
      <c r="AC21" s="64"/>
      <c r="AD21" s="65"/>
      <c r="AE21" s="65"/>
      <c r="AF21" s="65"/>
      <c r="AG21" s="65"/>
      <c r="AH21" s="65"/>
      <c r="AI21" s="68"/>
      <c r="AJ21" s="64"/>
      <c r="AK21" s="65"/>
      <c r="AL21" s="65"/>
      <c r="AM21" s="65"/>
      <c r="AN21" s="68"/>
      <c r="AO21" s="65"/>
      <c r="AP21" s="65"/>
      <c r="AQ21" s="65"/>
      <c r="AR21" s="65"/>
      <c r="AS21" s="65"/>
      <c r="AT21" s="65"/>
      <c r="AU21" s="68"/>
      <c r="AV21" s="65"/>
      <c r="AW21" s="65"/>
      <c r="AX21" s="65"/>
      <c r="AY21" s="65"/>
      <c r="AZ21" s="65"/>
      <c r="BA21" s="65"/>
      <c r="BB21" s="65"/>
      <c r="BC21" s="65"/>
      <c r="BD21" s="68"/>
      <c r="BE21" s="64"/>
      <c r="BF21" s="65"/>
      <c r="BG21" s="65"/>
      <c r="BH21" s="65"/>
      <c r="BI21" s="65"/>
      <c r="BJ21" s="68"/>
      <c r="BK21" s="65"/>
      <c r="BL21" s="65"/>
      <c r="BM21" s="65"/>
      <c r="BN21" s="65"/>
      <c r="BO21" s="65"/>
      <c r="BP21" s="65"/>
      <c r="BQ21" s="65"/>
      <c r="BR21" s="68"/>
      <c r="BS21" s="1"/>
      <c r="BT21" s="1"/>
      <c r="BU21" s="1"/>
      <c r="BV21" s="1"/>
      <c r="BW21" s="1"/>
      <c r="BX21" s="1"/>
      <c r="BY21" s="1"/>
    </row>
    <row r="22" spans="1:77" ht="11.25" customHeight="1" x14ac:dyDescent="0.2">
      <c r="A22" s="64"/>
      <c r="B22" s="65"/>
      <c r="C22" s="65"/>
      <c r="D22" s="65"/>
      <c r="E22" s="68"/>
      <c r="F22" s="64"/>
      <c r="G22" s="65"/>
      <c r="H22" s="65"/>
      <c r="I22" s="65"/>
      <c r="J22" s="68"/>
      <c r="K22" s="65"/>
      <c r="L22" s="65"/>
      <c r="M22" s="65"/>
      <c r="N22" s="65"/>
      <c r="O22" s="65"/>
      <c r="P22" s="65"/>
      <c r="Q22" s="68"/>
      <c r="R22" s="65"/>
      <c r="S22" s="65"/>
      <c r="T22" s="65"/>
      <c r="U22" s="65"/>
      <c r="V22" s="65"/>
      <c r="W22" s="68"/>
      <c r="X22" s="64"/>
      <c r="Y22" s="65"/>
      <c r="Z22" s="65"/>
      <c r="AA22" s="65"/>
      <c r="AB22" s="68"/>
      <c r="AC22" s="64"/>
      <c r="AD22" s="65"/>
      <c r="AE22" s="65"/>
      <c r="AF22" s="65"/>
      <c r="AG22" s="65"/>
      <c r="AH22" s="65"/>
      <c r="AI22" s="68"/>
      <c r="AJ22" s="64"/>
      <c r="AK22" s="65"/>
      <c r="AL22" s="65"/>
      <c r="AM22" s="65"/>
      <c r="AN22" s="68"/>
      <c r="AO22" s="65"/>
      <c r="AP22" s="65"/>
      <c r="AQ22" s="65"/>
      <c r="AR22" s="65"/>
      <c r="AS22" s="65"/>
      <c r="AT22" s="65"/>
      <c r="AU22" s="68"/>
      <c r="AV22" s="65"/>
      <c r="AW22" s="65"/>
      <c r="AX22" s="65"/>
      <c r="AY22" s="65"/>
      <c r="AZ22" s="65"/>
      <c r="BA22" s="65"/>
      <c r="BB22" s="65"/>
      <c r="BC22" s="65"/>
      <c r="BD22" s="68"/>
      <c r="BE22" s="64"/>
      <c r="BF22" s="65"/>
      <c r="BG22" s="65"/>
      <c r="BH22" s="65"/>
      <c r="BI22" s="65"/>
      <c r="BJ22" s="68"/>
      <c r="BK22" s="65"/>
      <c r="BL22" s="65"/>
      <c r="BM22" s="65"/>
      <c r="BN22" s="65"/>
      <c r="BO22" s="65"/>
      <c r="BP22" s="65"/>
      <c r="BQ22" s="65"/>
      <c r="BR22" s="68"/>
      <c r="BS22" s="1"/>
      <c r="BT22" s="1"/>
      <c r="BU22" s="1"/>
      <c r="BV22" s="1"/>
      <c r="BW22" s="1"/>
      <c r="BX22" s="1"/>
      <c r="BY22" s="1"/>
    </row>
    <row r="23" spans="1:77" ht="11.25" customHeight="1" x14ac:dyDescent="0.2">
      <c r="A23" s="64"/>
      <c r="B23" s="65"/>
      <c r="C23" s="65"/>
      <c r="D23" s="65"/>
      <c r="E23" s="68"/>
      <c r="F23" s="64"/>
      <c r="G23" s="65"/>
      <c r="H23" s="65"/>
      <c r="I23" s="65"/>
      <c r="J23" s="68"/>
      <c r="K23" s="65"/>
      <c r="L23" s="65"/>
      <c r="M23" s="65"/>
      <c r="N23" s="65"/>
      <c r="O23" s="65"/>
      <c r="P23" s="65"/>
      <c r="Q23" s="68"/>
      <c r="R23" s="65"/>
      <c r="S23" s="65"/>
      <c r="T23" s="65"/>
      <c r="U23" s="65"/>
      <c r="V23" s="65"/>
      <c r="W23" s="68"/>
      <c r="X23" s="64"/>
      <c r="Y23" s="65"/>
      <c r="Z23" s="65"/>
      <c r="AA23" s="65"/>
      <c r="AB23" s="68"/>
      <c r="AC23" s="64"/>
      <c r="AD23" s="65"/>
      <c r="AE23" s="65"/>
      <c r="AF23" s="65"/>
      <c r="AG23" s="65"/>
      <c r="AH23" s="65"/>
      <c r="AI23" s="68"/>
      <c r="AJ23" s="64"/>
      <c r="AK23" s="65"/>
      <c r="AL23" s="65"/>
      <c r="AM23" s="65"/>
      <c r="AN23" s="68"/>
      <c r="AO23" s="65"/>
      <c r="AP23" s="65"/>
      <c r="AQ23" s="65"/>
      <c r="AR23" s="65"/>
      <c r="AS23" s="65"/>
      <c r="AT23" s="65"/>
      <c r="AU23" s="68"/>
      <c r="AV23" s="65"/>
      <c r="AW23" s="65"/>
      <c r="AX23" s="65"/>
      <c r="AY23" s="65"/>
      <c r="AZ23" s="65"/>
      <c r="BA23" s="65"/>
      <c r="BB23" s="65"/>
      <c r="BC23" s="65"/>
      <c r="BD23" s="68"/>
      <c r="BE23" s="64"/>
      <c r="BF23" s="65"/>
      <c r="BG23" s="65"/>
      <c r="BH23" s="65"/>
      <c r="BI23" s="65"/>
      <c r="BJ23" s="68"/>
      <c r="BK23" s="65"/>
      <c r="BL23" s="65"/>
      <c r="BM23" s="65"/>
      <c r="BN23" s="65"/>
      <c r="BO23" s="65"/>
      <c r="BP23" s="65"/>
      <c r="BQ23" s="65"/>
      <c r="BR23" s="68"/>
      <c r="BS23" s="1"/>
      <c r="BT23" s="1"/>
      <c r="BU23" s="1"/>
      <c r="BV23" s="1"/>
      <c r="BW23" s="1"/>
      <c r="BX23" s="1"/>
      <c r="BY23" s="1"/>
    </row>
    <row r="24" spans="1:77" ht="27.75" customHeight="1" x14ac:dyDescent="0.2">
      <c r="A24" s="69"/>
      <c r="B24" s="70"/>
      <c r="C24" s="70"/>
      <c r="D24" s="70"/>
      <c r="E24" s="71"/>
      <c r="F24" s="69"/>
      <c r="G24" s="70"/>
      <c r="H24" s="70"/>
      <c r="I24" s="70"/>
      <c r="J24" s="71"/>
      <c r="K24" s="70"/>
      <c r="L24" s="70"/>
      <c r="M24" s="70"/>
      <c r="N24" s="70"/>
      <c r="O24" s="70"/>
      <c r="P24" s="70"/>
      <c r="Q24" s="71"/>
      <c r="R24" s="70"/>
      <c r="S24" s="70"/>
      <c r="T24" s="70"/>
      <c r="U24" s="70"/>
      <c r="V24" s="70"/>
      <c r="W24" s="71"/>
      <c r="X24" s="69"/>
      <c r="Y24" s="70"/>
      <c r="Z24" s="70"/>
      <c r="AA24" s="70"/>
      <c r="AB24" s="71"/>
      <c r="AC24" s="69"/>
      <c r="AD24" s="70"/>
      <c r="AE24" s="70"/>
      <c r="AF24" s="70"/>
      <c r="AG24" s="70"/>
      <c r="AH24" s="70"/>
      <c r="AI24" s="71"/>
      <c r="AJ24" s="69"/>
      <c r="AK24" s="70"/>
      <c r="AL24" s="70"/>
      <c r="AM24" s="70"/>
      <c r="AN24" s="71"/>
      <c r="AO24" s="70"/>
      <c r="AP24" s="70"/>
      <c r="AQ24" s="70"/>
      <c r="AR24" s="70"/>
      <c r="AS24" s="70"/>
      <c r="AT24" s="70"/>
      <c r="AU24" s="71"/>
      <c r="AV24" s="70"/>
      <c r="AW24" s="70"/>
      <c r="AX24" s="70"/>
      <c r="AY24" s="70"/>
      <c r="AZ24" s="70"/>
      <c r="BA24" s="70"/>
      <c r="BB24" s="70"/>
      <c r="BC24" s="70"/>
      <c r="BD24" s="71"/>
      <c r="BE24" s="69"/>
      <c r="BF24" s="70"/>
      <c r="BG24" s="70"/>
      <c r="BH24" s="70"/>
      <c r="BI24" s="70"/>
      <c r="BJ24" s="71"/>
      <c r="BK24" s="70"/>
      <c r="BL24" s="70"/>
      <c r="BM24" s="70"/>
      <c r="BN24" s="70"/>
      <c r="BO24" s="70"/>
      <c r="BP24" s="70"/>
      <c r="BQ24" s="70"/>
      <c r="BR24" s="71"/>
      <c r="BS24" s="1"/>
      <c r="BT24" s="1"/>
      <c r="BU24" s="1"/>
      <c r="BV24" s="1"/>
      <c r="BW24" s="1"/>
      <c r="BX24" s="1"/>
      <c r="BY24" s="1"/>
    </row>
    <row r="25" spans="1:77" ht="11.25" customHeight="1" x14ac:dyDescent="0.2">
      <c r="A25" s="106">
        <v>1</v>
      </c>
      <c r="B25" s="75"/>
      <c r="C25" s="75"/>
      <c r="D25" s="75"/>
      <c r="E25" s="76"/>
      <c r="F25" s="106">
        <v>2</v>
      </c>
      <c r="G25" s="75"/>
      <c r="H25" s="75"/>
      <c r="I25" s="75"/>
      <c r="J25" s="76"/>
      <c r="K25" s="106">
        <v>3</v>
      </c>
      <c r="L25" s="75"/>
      <c r="M25" s="75"/>
      <c r="N25" s="75"/>
      <c r="O25" s="75"/>
      <c r="P25" s="75"/>
      <c r="Q25" s="76"/>
      <c r="R25" s="106">
        <v>4</v>
      </c>
      <c r="S25" s="75"/>
      <c r="T25" s="75"/>
      <c r="U25" s="75"/>
      <c r="V25" s="75"/>
      <c r="W25" s="76"/>
      <c r="X25" s="106">
        <v>5</v>
      </c>
      <c r="Y25" s="75"/>
      <c r="Z25" s="75"/>
      <c r="AA25" s="75"/>
      <c r="AB25" s="76"/>
      <c r="AC25" s="106">
        <v>6</v>
      </c>
      <c r="AD25" s="75"/>
      <c r="AE25" s="75"/>
      <c r="AF25" s="75"/>
      <c r="AG25" s="75"/>
      <c r="AH25" s="75"/>
      <c r="AI25" s="76"/>
      <c r="AJ25" s="106">
        <v>7</v>
      </c>
      <c r="AK25" s="75"/>
      <c r="AL25" s="75"/>
      <c r="AM25" s="75"/>
      <c r="AN25" s="76"/>
      <c r="AO25" s="106">
        <v>8</v>
      </c>
      <c r="AP25" s="75"/>
      <c r="AQ25" s="75"/>
      <c r="AR25" s="75"/>
      <c r="AS25" s="75"/>
      <c r="AT25" s="75"/>
      <c r="AU25" s="76"/>
      <c r="AV25" s="106">
        <v>9</v>
      </c>
      <c r="AW25" s="75"/>
      <c r="AX25" s="75"/>
      <c r="AY25" s="75"/>
      <c r="AZ25" s="75"/>
      <c r="BA25" s="75"/>
      <c r="BB25" s="75"/>
      <c r="BC25" s="75"/>
      <c r="BD25" s="76"/>
      <c r="BE25" s="106">
        <v>10</v>
      </c>
      <c r="BF25" s="75"/>
      <c r="BG25" s="75"/>
      <c r="BH25" s="75"/>
      <c r="BI25" s="75"/>
      <c r="BJ25" s="76"/>
      <c r="BK25" s="106">
        <v>11</v>
      </c>
      <c r="BL25" s="75"/>
      <c r="BM25" s="75"/>
      <c r="BN25" s="75"/>
      <c r="BO25" s="75"/>
      <c r="BP25" s="75"/>
      <c r="BQ25" s="75"/>
      <c r="BR25" s="76"/>
      <c r="BS25" s="1"/>
      <c r="BT25" s="1"/>
      <c r="BU25" s="1"/>
      <c r="BV25" s="1"/>
      <c r="BW25" s="1"/>
      <c r="BX25" s="1"/>
      <c r="BY25" s="1"/>
    </row>
    <row r="26" spans="1:77" ht="25.5" customHeight="1" x14ac:dyDescent="0.2">
      <c r="A26" s="144" t="s">
        <v>49</v>
      </c>
      <c r="B26" s="75"/>
      <c r="C26" s="75"/>
      <c r="D26" s="75"/>
      <c r="E26" s="76"/>
      <c r="F26" s="144" t="s">
        <v>49</v>
      </c>
      <c r="G26" s="75"/>
      <c r="H26" s="75"/>
      <c r="I26" s="75"/>
      <c r="J26" s="76"/>
      <c r="K26" s="160" t="s">
        <v>49</v>
      </c>
      <c r="L26" s="75"/>
      <c r="M26" s="75"/>
      <c r="N26" s="75"/>
      <c r="O26" s="75"/>
      <c r="P26" s="75"/>
      <c r="Q26" s="76"/>
      <c r="R26" s="144" t="s">
        <v>49</v>
      </c>
      <c r="S26" s="75"/>
      <c r="T26" s="75"/>
      <c r="U26" s="75"/>
      <c r="V26" s="75"/>
      <c r="W26" s="76"/>
      <c r="X26" s="144" t="s">
        <v>49</v>
      </c>
      <c r="Y26" s="75"/>
      <c r="Z26" s="75"/>
      <c r="AA26" s="75"/>
      <c r="AB26" s="76"/>
      <c r="AC26" s="144" t="s">
        <v>49</v>
      </c>
      <c r="AD26" s="75"/>
      <c r="AE26" s="75"/>
      <c r="AF26" s="75"/>
      <c r="AG26" s="75"/>
      <c r="AH26" s="75"/>
      <c r="AI26" s="76"/>
      <c r="AJ26" s="144" t="s">
        <v>49</v>
      </c>
      <c r="AK26" s="75"/>
      <c r="AL26" s="75"/>
      <c r="AM26" s="75"/>
      <c r="AN26" s="76"/>
      <c r="AO26" s="144" t="s">
        <v>49</v>
      </c>
      <c r="AP26" s="75"/>
      <c r="AQ26" s="75"/>
      <c r="AR26" s="75"/>
      <c r="AS26" s="75"/>
      <c r="AT26" s="75"/>
      <c r="AU26" s="76"/>
      <c r="AV26" s="144" t="s">
        <v>49</v>
      </c>
      <c r="AW26" s="75"/>
      <c r="AX26" s="75"/>
      <c r="AY26" s="75"/>
      <c r="AZ26" s="75"/>
      <c r="BA26" s="75"/>
      <c r="BB26" s="75"/>
      <c r="BC26" s="75"/>
      <c r="BD26" s="76"/>
      <c r="BE26" s="144" t="s">
        <v>49</v>
      </c>
      <c r="BF26" s="75"/>
      <c r="BG26" s="75"/>
      <c r="BH26" s="75"/>
      <c r="BI26" s="75"/>
      <c r="BJ26" s="76"/>
      <c r="BK26" s="145" t="s">
        <v>49</v>
      </c>
      <c r="BL26" s="75"/>
      <c r="BM26" s="75"/>
      <c r="BN26" s="75"/>
      <c r="BO26" s="75"/>
      <c r="BP26" s="75"/>
      <c r="BQ26" s="75"/>
      <c r="BR26" s="76"/>
      <c r="BS26" s="1"/>
      <c r="BT26" s="1"/>
      <c r="BU26" s="1"/>
      <c r="BV26" s="1"/>
      <c r="BW26" s="1"/>
      <c r="BX26" s="1"/>
      <c r="BY26" s="1"/>
    </row>
    <row r="27" spans="1:77" ht="11.25" customHeight="1" x14ac:dyDescent="0.2">
      <c r="A27" s="102" t="s">
        <v>564</v>
      </c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7"/>
      <c r="BE27" s="239">
        <v>0</v>
      </c>
      <c r="BF27" s="63"/>
      <c r="BG27" s="63"/>
      <c r="BH27" s="63"/>
      <c r="BI27" s="63"/>
      <c r="BJ27" s="67"/>
      <c r="BK27" s="239">
        <v>0</v>
      </c>
      <c r="BL27" s="63"/>
      <c r="BM27" s="63"/>
      <c r="BN27" s="63"/>
      <c r="BO27" s="63"/>
      <c r="BP27" s="63"/>
      <c r="BQ27" s="63"/>
      <c r="BR27" s="67"/>
      <c r="BS27" s="1"/>
      <c r="BT27" s="1"/>
      <c r="BU27" s="1"/>
      <c r="BV27" s="1"/>
      <c r="BW27" s="1"/>
      <c r="BX27" s="1"/>
      <c r="BY27" s="1"/>
    </row>
    <row r="28" spans="1:77" ht="16.5" customHeight="1" x14ac:dyDescent="0.2">
      <c r="A28" s="69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1"/>
      <c r="BE28" s="69"/>
      <c r="BF28" s="70"/>
      <c r="BG28" s="70"/>
      <c r="BH28" s="70"/>
      <c r="BI28" s="70"/>
      <c r="BJ28" s="71"/>
      <c r="BK28" s="69"/>
      <c r="BL28" s="70"/>
      <c r="BM28" s="70"/>
      <c r="BN28" s="70"/>
      <c r="BO28" s="70"/>
      <c r="BP28" s="70"/>
      <c r="BQ28" s="70"/>
      <c r="BR28" s="71"/>
      <c r="BS28" s="1"/>
      <c r="BT28" s="1"/>
      <c r="BU28" s="1"/>
      <c r="BV28" s="1"/>
      <c r="BW28" s="1"/>
      <c r="BX28" s="1"/>
      <c r="BY28" s="1"/>
    </row>
    <row r="29" spans="1:77" ht="15.7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</row>
    <row r="30" spans="1:77" ht="18" customHeight="1" x14ac:dyDescent="0.2">
      <c r="A30" s="162" t="s">
        <v>565</v>
      </c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27"/>
      <c r="BT30" s="27"/>
      <c r="BU30" s="27"/>
      <c r="BV30" s="27"/>
      <c r="BW30" s="27"/>
      <c r="BX30" s="27"/>
      <c r="BY30" s="27"/>
    </row>
    <row r="31" spans="1:77" ht="11.25" customHeight="1" x14ac:dyDescent="0.2">
      <c r="A31" s="142" t="s">
        <v>538</v>
      </c>
      <c r="B31" s="63"/>
      <c r="C31" s="63"/>
      <c r="D31" s="63"/>
      <c r="E31" s="67"/>
      <c r="F31" s="142" t="s">
        <v>557</v>
      </c>
      <c r="G31" s="63"/>
      <c r="H31" s="63"/>
      <c r="I31" s="63"/>
      <c r="J31" s="67"/>
      <c r="K31" s="143" t="s">
        <v>558</v>
      </c>
      <c r="L31" s="63"/>
      <c r="M31" s="63"/>
      <c r="N31" s="63"/>
      <c r="O31" s="63"/>
      <c r="P31" s="63"/>
      <c r="Q31" s="67"/>
      <c r="R31" s="143" t="s">
        <v>566</v>
      </c>
      <c r="S31" s="63"/>
      <c r="T31" s="63"/>
      <c r="U31" s="63"/>
      <c r="V31" s="63"/>
      <c r="W31" s="67"/>
      <c r="X31" s="142" t="s">
        <v>376</v>
      </c>
      <c r="Y31" s="63"/>
      <c r="Z31" s="63"/>
      <c r="AA31" s="63"/>
      <c r="AB31" s="67"/>
      <c r="AC31" s="142" t="s">
        <v>567</v>
      </c>
      <c r="AD31" s="63"/>
      <c r="AE31" s="63"/>
      <c r="AF31" s="63"/>
      <c r="AG31" s="63"/>
      <c r="AH31" s="63"/>
      <c r="AI31" s="67"/>
      <c r="AJ31" s="142" t="s">
        <v>458</v>
      </c>
      <c r="AK31" s="63"/>
      <c r="AL31" s="63"/>
      <c r="AM31" s="63"/>
      <c r="AN31" s="67"/>
      <c r="AO31" s="143" t="s">
        <v>558</v>
      </c>
      <c r="AP31" s="63"/>
      <c r="AQ31" s="63"/>
      <c r="AR31" s="63"/>
      <c r="AS31" s="63"/>
      <c r="AT31" s="63"/>
      <c r="AU31" s="67"/>
      <c r="AV31" s="143" t="s">
        <v>561</v>
      </c>
      <c r="AW31" s="63"/>
      <c r="AX31" s="63"/>
      <c r="AY31" s="63"/>
      <c r="AZ31" s="63"/>
      <c r="BA31" s="63"/>
      <c r="BB31" s="63"/>
      <c r="BC31" s="63"/>
      <c r="BD31" s="67"/>
      <c r="BE31" s="142" t="s">
        <v>562</v>
      </c>
      <c r="BF31" s="63"/>
      <c r="BG31" s="63"/>
      <c r="BH31" s="63"/>
      <c r="BI31" s="63"/>
      <c r="BJ31" s="67"/>
      <c r="BK31" s="143" t="s">
        <v>563</v>
      </c>
      <c r="BL31" s="63"/>
      <c r="BM31" s="63"/>
      <c r="BN31" s="63"/>
      <c r="BO31" s="63"/>
      <c r="BP31" s="63"/>
      <c r="BQ31" s="63"/>
      <c r="BR31" s="67"/>
      <c r="BS31" s="1"/>
      <c r="BT31" s="1"/>
      <c r="BU31" s="1"/>
      <c r="BV31" s="1"/>
      <c r="BW31" s="1"/>
      <c r="BX31" s="1"/>
      <c r="BY31" s="1"/>
    </row>
    <row r="32" spans="1:77" ht="11.25" customHeight="1" x14ac:dyDescent="0.2">
      <c r="A32" s="64"/>
      <c r="B32" s="65"/>
      <c r="C32" s="65"/>
      <c r="D32" s="65"/>
      <c r="E32" s="68"/>
      <c r="F32" s="64"/>
      <c r="G32" s="65"/>
      <c r="H32" s="65"/>
      <c r="I32" s="65"/>
      <c r="J32" s="68"/>
      <c r="K32" s="65"/>
      <c r="L32" s="65"/>
      <c r="M32" s="65"/>
      <c r="N32" s="65"/>
      <c r="O32" s="65"/>
      <c r="P32" s="65"/>
      <c r="Q32" s="68"/>
      <c r="R32" s="65"/>
      <c r="S32" s="65"/>
      <c r="T32" s="65"/>
      <c r="U32" s="65"/>
      <c r="V32" s="65"/>
      <c r="W32" s="68"/>
      <c r="X32" s="64"/>
      <c r="Y32" s="65"/>
      <c r="Z32" s="65"/>
      <c r="AA32" s="65"/>
      <c r="AB32" s="68"/>
      <c r="AC32" s="64"/>
      <c r="AD32" s="65"/>
      <c r="AE32" s="65"/>
      <c r="AF32" s="65"/>
      <c r="AG32" s="65"/>
      <c r="AH32" s="65"/>
      <c r="AI32" s="68"/>
      <c r="AJ32" s="64"/>
      <c r="AK32" s="65"/>
      <c r="AL32" s="65"/>
      <c r="AM32" s="65"/>
      <c r="AN32" s="68"/>
      <c r="AO32" s="65"/>
      <c r="AP32" s="65"/>
      <c r="AQ32" s="65"/>
      <c r="AR32" s="65"/>
      <c r="AS32" s="65"/>
      <c r="AT32" s="65"/>
      <c r="AU32" s="68"/>
      <c r="AV32" s="65"/>
      <c r="AW32" s="65"/>
      <c r="AX32" s="65"/>
      <c r="AY32" s="65"/>
      <c r="AZ32" s="65"/>
      <c r="BA32" s="65"/>
      <c r="BB32" s="65"/>
      <c r="BC32" s="65"/>
      <c r="BD32" s="68"/>
      <c r="BE32" s="64"/>
      <c r="BF32" s="65"/>
      <c r="BG32" s="65"/>
      <c r="BH32" s="65"/>
      <c r="BI32" s="65"/>
      <c r="BJ32" s="68"/>
      <c r="BK32" s="65"/>
      <c r="BL32" s="65"/>
      <c r="BM32" s="65"/>
      <c r="BN32" s="65"/>
      <c r="BO32" s="65"/>
      <c r="BP32" s="65"/>
      <c r="BQ32" s="65"/>
      <c r="BR32" s="68"/>
      <c r="BS32" s="1"/>
      <c r="BT32" s="1"/>
      <c r="BU32" s="1"/>
      <c r="BV32" s="1"/>
      <c r="BW32" s="1"/>
      <c r="BX32" s="1"/>
      <c r="BY32" s="1"/>
    </row>
    <row r="33" spans="1:77" ht="11.25" customHeight="1" x14ac:dyDescent="0.2">
      <c r="A33" s="64"/>
      <c r="B33" s="65"/>
      <c r="C33" s="65"/>
      <c r="D33" s="65"/>
      <c r="E33" s="68"/>
      <c r="F33" s="64"/>
      <c r="G33" s="65"/>
      <c r="H33" s="65"/>
      <c r="I33" s="65"/>
      <c r="J33" s="68"/>
      <c r="K33" s="65"/>
      <c r="L33" s="65"/>
      <c r="M33" s="65"/>
      <c r="N33" s="65"/>
      <c r="O33" s="65"/>
      <c r="P33" s="65"/>
      <c r="Q33" s="68"/>
      <c r="R33" s="65"/>
      <c r="S33" s="65"/>
      <c r="T33" s="65"/>
      <c r="U33" s="65"/>
      <c r="V33" s="65"/>
      <c r="W33" s="68"/>
      <c r="X33" s="64"/>
      <c r="Y33" s="65"/>
      <c r="Z33" s="65"/>
      <c r="AA33" s="65"/>
      <c r="AB33" s="68"/>
      <c r="AC33" s="64"/>
      <c r="AD33" s="65"/>
      <c r="AE33" s="65"/>
      <c r="AF33" s="65"/>
      <c r="AG33" s="65"/>
      <c r="AH33" s="65"/>
      <c r="AI33" s="68"/>
      <c r="AJ33" s="64"/>
      <c r="AK33" s="65"/>
      <c r="AL33" s="65"/>
      <c r="AM33" s="65"/>
      <c r="AN33" s="68"/>
      <c r="AO33" s="65"/>
      <c r="AP33" s="65"/>
      <c r="AQ33" s="65"/>
      <c r="AR33" s="65"/>
      <c r="AS33" s="65"/>
      <c r="AT33" s="65"/>
      <c r="AU33" s="68"/>
      <c r="AV33" s="65"/>
      <c r="AW33" s="65"/>
      <c r="AX33" s="65"/>
      <c r="AY33" s="65"/>
      <c r="AZ33" s="65"/>
      <c r="BA33" s="65"/>
      <c r="BB33" s="65"/>
      <c r="BC33" s="65"/>
      <c r="BD33" s="68"/>
      <c r="BE33" s="64"/>
      <c r="BF33" s="65"/>
      <c r="BG33" s="65"/>
      <c r="BH33" s="65"/>
      <c r="BI33" s="65"/>
      <c r="BJ33" s="68"/>
      <c r="BK33" s="65"/>
      <c r="BL33" s="65"/>
      <c r="BM33" s="65"/>
      <c r="BN33" s="65"/>
      <c r="BO33" s="65"/>
      <c r="BP33" s="65"/>
      <c r="BQ33" s="65"/>
      <c r="BR33" s="68"/>
      <c r="BS33" s="1"/>
      <c r="BT33" s="1"/>
      <c r="BU33" s="1"/>
      <c r="BV33" s="1"/>
      <c r="BW33" s="1"/>
      <c r="BX33" s="1"/>
      <c r="BY33" s="1"/>
    </row>
    <row r="34" spans="1:77" ht="11.25" customHeight="1" x14ac:dyDescent="0.2">
      <c r="A34" s="64"/>
      <c r="B34" s="65"/>
      <c r="C34" s="65"/>
      <c r="D34" s="65"/>
      <c r="E34" s="68"/>
      <c r="F34" s="64"/>
      <c r="G34" s="65"/>
      <c r="H34" s="65"/>
      <c r="I34" s="65"/>
      <c r="J34" s="68"/>
      <c r="K34" s="65"/>
      <c r="L34" s="65"/>
      <c r="M34" s="65"/>
      <c r="N34" s="65"/>
      <c r="O34" s="65"/>
      <c r="P34" s="65"/>
      <c r="Q34" s="68"/>
      <c r="R34" s="65"/>
      <c r="S34" s="65"/>
      <c r="T34" s="65"/>
      <c r="U34" s="65"/>
      <c r="V34" s="65"/>
      <c r="W34" s="68"/>
      <c r="X34" s="64"/>
      <c r="Y34" s="65"/>
      <c r="Z34" s="65"/>
      <c r="AA34" s="65"/>
      <c r="AB34" s="68"/>
      <c r="AC34" s="64"/>
      <c r="AD34" s="65"/>
      <c r="AE34" s="65"/>
      <c r="AF34" s="65"/>
      <c r="AG34" s="65"/>
      <c r="AH34" s="65"/>
      <c r="AI34" s="68"/>
      <c r="AJ34" s="64"/>
      <c r="AK34" s="65"/>
      <c r="AL34" s="65"/>
      <c r="AM34" s="65"/>
      <c r="AN34" s="68"/>
      <c r="AO34" s="65"/>
      <c r="AP34" s="65"/>
      <c r="AQ34" s="65"/>
      <c r="AR34" s="65"/>
      <c r="AS34" s="65"/>
      <c r="AT34" s="65"/>
      <c r="AU34" s="68"/>
      <c r="AV34" s="65"/>
      <c r="AW34" s="65"/>
      <c r="AX34" s="65"/>
      <c r="AY34" s="65"/>
      <c r="AZ34" s="65"/>
      <c r="BA34" s="65"/>
      <c r="BB34" s="65"/>
      <c r="BC34" s="65"/>
      <c r="BD34" s="68"/>
      <c r="BE34" s="64"/>
      <c r="BF34" s="65"/>
      <c r="BG34" s="65"/>
      <c r="BH34" s="65"/>
      <c r="BI34" s="65"/>
      <c r="BJ34" s="68"/>
      <c r="BK34" s="65"/>
      <c r="BL34" s="65"/>
      <c r="BM34" s="65"/>
      <c r="BN34" s="65"/>
      <c r="BO34" s="65"/>
      <c r="BP34" s="65"/>
      <c r="BQ34" s="65"/>
      <c r="BR34" s="68"/>
      <c r="BS34" s="1"/>
      <c r="BT34" s="1"/>
      <c r="BU34" s="1"/>
      <c r="BV34" s="1"/>
      <c r="BW34" s="1"/>
      <c r="BX34" s="1"/>
      <c r="BY34" s="1"/>
    </row>
    <row r="35" spans="1:77" ht="28.5" customHeight="1" x14ac:dyDescent="0.2">
      <c r="A35" s="69"/>
      <c r="B35" s="70"/>
      <c r="C35" s="70"/>
      <c r="D35" s="70"/>
      <c r="E35" s="71"/>
      <c r="F35" s="69"/>
      <c r="G35" s="70"/>
      <c r="H35" s="70"/>
      <c r="I35" s="70"/>
      <c r="J35" s="71"/>
      <c r="K35" s="70"/>
      <c r="L35" s="70"/>
      <c r="M35" s="70"/>
      <c r="N35" s="70"/>
      <c r="O35" s="70"/>
      <c r="P35" s="70"/>
      <c r="Q35" s="71"/>
      <c r="R35" s="70"/>
      <c r="S35" s="70"/>
      <c r="T35" s="70"/>
      <c r="U35" s="70"/>
      <c r="V35" s="70"/>
      <c r="W35" s="71"/>
      <c r="X35" s="69"/>
      <c r="Y35" s="70"/>
      <c r="Z35" s="70"/>
      <c r="AA35" s="70"/>
      <c r="AB35" s="71"/>
      <c r="AC35" s="69"/>
      <c r="AD35" s="70"/>
      <c r="AE35" s="70"/>
      <c r="AF35" s="70"/>
      <c r="AG35" s="70"/>
      <c r="AH35" s="70"/>
      <c r="AI35" s="71"/>
      <c r="AJ35" s="69"/>
      <c r="AK35" s="70"/>
      <c r="AL35" s="70"/>
      <c r="AM35" s="70"/>
      <c r="AN35" s="71"/>
      <c r="AO35" s="70"/>
      <c r="AP35" s="70"/>
      <c r="AQ35" s="70"/>
      <c r="AR35" s="70"/>
      <c r="AS35" s="70"/>
      <c r="AT35" s="70"/>
      <c r="AU35" s="71"/>
      <c r="AV35" s="70"/>
      <c r="AW35" s="70"/>
      <c r="AX35" s="70"/>
      <c r="AY35" s="70"/>
      <c r="AZ35" s="70"/>
      <c r="BA35" s="70"/>
      <c r="BB35" s="70"/>
      <c r="BC35" s="70"/>
      <c r="BD35" s="71"/>
      <c r="BE35" s="69"/>
      <c r="BF35" s="70"/>
      <c r="BG35" s="70"/>
      <c r="BH35" s="70"/>
      <c r="BI35" s="70"/>
      <c r="BJ35" s="71"/>
      <c r="BK35" s="70"/>
      <c r="BL35" s="70"/>
      <c r="BM35" s="70"/>
      <c r="BN35" s="70"/>
      <c r="BO35" s="70"/>
      <c r="BP35" s="70"/>
      <c r="BQ35" s="70"/>
      <c r="BR35" s="71"/>
      <c r="BS35" s="1"/>
      <c r="BT35" s="1"/>
      <c r="BU35" s="1"/>
      <c r="BV35" s="1"/>
      <c r="BW35" s="1"/>
      <c r="BX35" s="1"/>
      <c r="BY35" s="1"/>
    </row>
    <row r="36" spans="1:77" ht="11.25" customHeight="1" x14ac:dyDescent="0.2">
      <c r="A36" s="106">
        <v>1</v>
      </c>
      <c r="B36" s="75"/>
      <c r="C36" s="75"/>
      <c r="D36" s="75"/>
      <c r="E36" s="76"/>
      <c r="F36" s="106">
        <v>2</v>
      </c>
      <c r="G36" s="75"/>
      <c r="H36" s="75"/>
      <c r="I36" s="75"/>
      <c r="J36" s="76"/>
      <c r="K36" s="106">
        <v>3</v>
      </c>
      <c r="L36" s="75"/>
      <c r="M36" s="75"/>
      <c r="N36" s="75"/>
      <c r="O36" s="75"/>
      <c r="P36" s="75"/>
      <c r="Q36" s="76"/>
      <c r="R36" s="106">
        <v>4</v>
      </c>
      <c r="S36" s="75"/>
      <c r="T36" s="75"/>
      <c r="U36" s="75"/>
      <c r="V36" s="75"/>
      <c r="W36" s="76"/>
      <c r="X36" s="106">
        <v>5</v>
      </c>
      <c r="Y36" s="75"/>
      <c r="Z36" s="75"/>
      <c r="AA36" s="75"/>
      <c r="AB36" s="76"/>
      <c r="AC36" s="106">
        <v>6</v>
      </c>
      <c r="AD36" s="75"/>
      <c r="AE36" s="75"/>
      <c r="AF36" s="75"/>
      <c r="AG36" s="75"/>
      <c r="AH36" s="75"/>
      <c r="AI36" s="76"/>
      <c r="AJ36" s="106">
        <v>7</v>
      </c>
      <c r="AK36" s="75"/>
      <c r="AL36" s="75"/>
      <c r="AM36" s="75"/>
      <c r="AN36" s="76"/>
      <c r="AO36" s="106">
        <v>8</v>
      </c>
      <c r="AP36" s="75"/>
      <c r="AQ36" s="75"/>
      <c r="AR36" s="75"/>
      <c r="AS36" s="75"/>
      <c r="AT36" s="75"/>
      <c r="AU36" s="76"/>
      <c r="AV36" s="106">
        <v>9</v>
      </c>
      <c r="AW36" s="75"/>
      <c r="AX36" s="75"/>
      <c r="AY36" s="75"/>
      <c r="AZ36" s="75"/>
      <c r="BA36" s="75"/>
      <c r="BB36" s="75"/>
      <c r="BC36" s="75"/>
      <c r="BD36" s="76"/>
      <c r="BE36" s="106">
        <v>10</v>
      </c>
      <c r="BF36" s="75"/>
      <c r="BG36" s="75"/>
      <c r="BH36" s="75"/>
      <c r="BI36" s="75"/>
      <c r="BJ36" s="76"/>
      <c r="BK36" s="106">
        <v>11</v>
      </c>
      <c r="BL36" s="75"/>
      <c r="BM36" s="75"/>
      <c r="BN36" s="75"/>
      <c r="BO36" s="75"/>
      <c r="BP36" s="75"/>
      <c r="BQ36" s="75"/>
      <c r="BR36" s="76"/>
      <c r="BS36" s="1"/>
      <c r="BT36" s="1"/>
      <c r="BU36" s="1"/>
      <c r="BV36" s="1"/>
      <c r="BW36" s="1"/>
      <c r="BX36" s="1"/>
      <c r="BY36" s="1"/>
    </row>
    <row r="37" spans="1:77" ht="16.5" customHeight="1" x14ac:dyDescent="0.2">
      <c r="A37" s="144" t="s">
        <v>49</v>
      </c>
      <c r="B37" s="75"/>
      <c r="C37" s="75"/>
      <c r="D37" s="75"/>
      <c r="E37" s="76"/>
      <c r="F37" s="144" t="s">
        <v>49</v>
      </c>
      <c r="G37" s="75"/>
      <c r="H37" s="75"/>
      <c r="I37" s="75"/>
      <c r="J37" s="76"/>
      <c r="K37" s="160" t="s">
        <v>49</v>
      </c>
      <c r="L37" s="75"/>
      <c r="M37" s="75"/>
      <c r="N37" s="75"/>
      <c r="O37" s="75"/>
      <c r="P37" s="75"/>
      <c r="Q37" s="76"/>
      <c r="R37" s="144" t="s">
        <v>49</v>
      </c>
      <c r="S37" s="75"/>
      <c r="T37" s="75"/>
      <c r="U37" s="75"/>
      <c r="V37" s="75"/>
      <c r="W37" s="76"/>
      <c r="X37" s="144" t="s">
        <v>49</v>
      </c>
      <c r="Y37" s="75"/>
      <c r="Z37" s="75"/>
      <c r="AA37" s="75"/>
      <c r="AB37" s="76"/>
      <c r="AC37" s="144" t="s">
        <v>49</v>
      </c>
      <c r="AD37" s="75"/>
      <c r="AE37" s="75"/>
      <c r="AF37" s="75"/>
      <c r="AG37" s="75"/>
      <c r="AH37" s="75"/>
      <c r="AI37" s="76"/>
      <c r="AJ37" s="144" t="s">
        <v>49</v>
      </c>
      <c r="AK37" s="75"/>
      <c r="AL37" s="75"/>
      <c r="AM37" s="75"/>
      <c r="AN37" s="76"/>
      <c r="AO37" s="144" t="s">
        <v>49</v>
      </c>
      <c r="AP37" s="75"/>
      <c r="AQ37" s="75"/>
      <c r="AR37" s="75"/>
      <c r="AS37" s="75"/>
      <c r="AT37" s="75"/>
      <c r="AU37" s="76"/>
      <c r="AV37" s="144" t="s">
        <v>49</v>
      </c>
      <c r="AW37" s="75"/>
      <c r="AX37" s="75"/>
      <c r="AY37" s="75"/>
      <c r="AZ37" s="75"/>
      <c r="BA37" s="75"/>
      <c r="BB37" s="75"/>
      <c r="BC37" s="75"/>
      <c r="BD37" s="76"/>
      <c r="BE37" s="144" t="s">
        <v>49</v>
      </c>
      <c r="BF37" s="75"/>
      <c r="BG37" s="75"/>
      <c r="BH37" s="75"/>
      <c r="BI37" s="75"/>
      <c r="BJ37" s="76"/>
      <c r="BK37" s="145" t="s">
        <v>49</v>
      </c>
      <c r="BL37" s="75"/>
      <c r="BM37" s="75"/>
      <c r="BN37" s="75"/>
      <c r="BO37" s="75"/>
      <c r="BP37" s="75"/>
      <c r="BQ37" s="75"/>
      <c r="BR37" s="76"/>
      <c r="BS37" s="1"/>
      <c r="BT37" s="1"/>
      <c r="BU37" s="1"/>
      <c r="BV37" s="1"/>
      <c r="BW37" s="1"/>
      <c r="BX37" s="1"/>
      <c r="BY37" s="1"/>
    </row>
    <row r="38" spans="1:77" ht="11.25" customHeight="1" x14ac:dyDescent="0.2">
      <c r="A38" s="102" t="s">
        <v>564</v>
      </c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7"/>
      <c r="BE38" s="239">
        <v>0</v>
      </c>
      <c r="BF38" s="63"/>
      <c r="BG38" s="63"/>
      <c r="BH38" s="63"/>
      <c r="BI38" s="63"/>
      <c r="BJ38" s="67"/>
      <c r="BK38" s="239">
        <v>0</v>
      </c>
      <c r="BL38" s="63"/>
      <c r="BM38" s="63"/>
      <c r="BN38" s="63"/>
      <c r="BO38" s="63"/>
      <c r="BP38" s="63"/>
      <c r="BQ38" s="63"/>
      <c r="BR38" s="67"/>
      <c r="BS38" s="1"/>
      <c r="BT38" s="1"/>
      <c r="BU38" s="1"/>
      <c r="BV38" s="1"/>
      <c r="BW38" s="1"/>
      <c r="BX38" s="1"/>
      <c r="BY38" s="1"/>
    </row>
    <row r="39" spans="1:77" ht="14.25" customHeight="1" x14ac:dyDescent="0.2">
      <c r="A39" s="69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1"/>
      <c r="BE39" s="69"/>
      <c r="BF39" s="70"/>
      <c r="BG39" s="70"/>
      <c r="BH39" s="70"/>
      <c r="BI39" s="70"/>
      <c r="BJ39" s="71"/>
      <c r="BK39" s="69"/>
      <c r="BL39" s="70"/>
      <c r="BM39" s="70"/>
      <c r="BN39" s="70"/>
      <c r="BO39" s="70"/>
      <c r="BP39" s="70"/>
      <c r="BQ39" s="70"/>
      <c r="BR39" s="71"/>
      <c r="BS39" s="1"/>
      <c r="BT39" s="1"/>
      <c r="BU39" s="1"/>
      <c r="BV39" s="1"/>
      <c r="BW39" s="1"/>
      <c r="BX39" s="1"/>
      <c r="BY39" s="1"/>
    </row>
    <row r="40" spans="1:77" ht="11.2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27"/>
      <c r="BT40" s="27"/>
      <c r="BU40" s="27"/>
      <c r="BV40" s="27"/>
      <c r="BW40" s="27"/>
      <c r="BX40" s="27"/>
      <c r="BY40" s="27"/>
    </row>
    <row r="41" spans="1:77" ht="43.5" customHeight="1" x14ac:dyDescent="0.25">
      <c r="A41" s="186" t="s">
        <v>568</v>
      </c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27"/>
      <c r="BT41" s="27"/>
      <c r="BU41" s="27"/>
      <c r="BV41" s="27"/>
      <c r="BW41" s="27"/>
      <c r="BX41" s="27"/>
      <c r="BY41" s="27"/>
    </row>
    <row r="42" spans="1:77" ht="1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27"/>
      <c r="BT42" s="27"/>
      <c r="BU42" s="27"/>
      <c r="BV42" s="27"/>
      <c r="BW42" s="27"/>
      <c r="BX42" s="27"/>
      <c r="BY42" s="27"/>
    </row>
    <row r="43" spans="1:77" ht="15" customHeight="1" x14ac:dyDescent="0.2">
      <c r="A43" s="162" t="s">
        <v>556</v>
      </c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27"/>
      <c r="BT43" s="27"/>
      <c r="BU43" s="27"/>
      <c r="BV43" s="27"/>
      <c r="BW43" s="27"/>
      <c r="BX43" s="27"/>
      <c r="BY43" s="27"/>
    </row>
    <row r="44" spans="1:77" ht="11.25" customHeight="1" x14ac:dyDescent="0.2">
      <c r="A44" s="142" t="s">
        <v>538</v>
      </c>
      <c r="B44" s="63"/>
      <c r="C44" s="63"/>
      <c r="D44" s="63"/>
      <c r="E44" s="67"/>
      <c r="F44" s="142" t="s">
        <v>557</v>
      </c>
      <c r="G44" s="63"/>
      <c r="H44" s="63"/>
      <c r="I44" s="63"/>
      <c r="J44" s="67"/>
      <c r="K44" s="143" t="s">
        <v>558</v>
      </c>
      <c r="L44" s="63"/>
      <c r="M44" s="63"/>
      <c r="N44" s="63"/>
      <c r="O44" s="63"/>
      <c r="P44" s="63"/>
      <c r="Q44" s="67"/>
      <c r="R44" s="143" t="s">
        <v>559</v>
      </c>
      <c r="S44" s="63"/>
      <c r="T44" s="63"/>
      <c r="U44" s="63"/>
      <c r="V44" s="63"/>
      <c r="W44" s="67"/>
      <c r="X44" s="142" t="s">
        <v>376</v>
      </c>
      <c r="Y44" s="63"/>
      <c r="Z44" s="63"/>
      <c r="AA44" s="63"/>
      <c r="AB44" s="67"/>
      <c r="AC44" s="142" t="s">
        <v>560</v>
      </c>
      <c r="AD44" s="63"/>
      <c r="AE44" s="63"/>
      <c r="AF44" s="63"/>
      <c r="AG44" s="63"/>
      <c r="AH44" s="63"/>
      <c r="AI44" s="67"/>
      <c r="AJ44" s="142" t="s">
        <v>458</v>
      </c>
      <c r="AK44" s="63"/>
      <c r="AL44" s="63"/>
      <c r="AM44" s="63"/>
      <c r="AN44" s="67"/>
      <c r="AO44" s="143" t="s">
        <v>558</v>
      </c>
      <c r="AP44" s="63"/>
      <c r="AQ44" s="63"/>
      <c r="AR44" s="63"/>
      <c r="AS44" s="63"/>
      <c r="AT44" s="63"/>
      <c r="AU44" s="67"/>
      <c r="AV44" s="143" t="s">
        <v>561</v>
      </c>
      <c r="AW44" s="63"/>
      <c r="AX44" s="63"/>
      <c r="AY44" s="63"/>
      <c r="AZ44" s="63"/>
      <c r="BA44" s="63"/>
      <c r="BB44" s="63"/>
      <c r="BC44" s="63"/>
      <c r="BD44" s="67"/>
      <c r="BE44" s="142" t="s">
        <v>562</v>
      </c>
      <c r="BF44" s="63"/>
      <c r="BG44" s="63"/>
      <c r="BH44" s="63"/>
      <c r="BI44" s="63"/>
      <c r="BJ44" s="67"/>
      <c r="BK44" s="143" t="s">
        <v>563</v>
      </c>
      <c r="BL44" s="63"/>
      <c r="BM44" s="63"/>
      <c r="BN44" s="63"/>
      <c r="BO44" s="63"/>
      <c r="BP44" s="63"/>
      <c r="BQ44" s="63"/>
      <c r="BR44" s="67"/>
      <c r="BS44" s="1"/>
      <c r="BT44" s="1"/>
      <c r="BU44" s="1"/>
      <c r="BV44" s="1"/>
      <c r="BW44" s="1"/>
      <c r="BX44" s="1"/>
      <c r="BY44" s="1"/>
    </row>
    <row r="45" spans="1:77" ht="11.25" customHeight="1" x14ac:dyDescent="0.2">
      <c r="A45" s="64"/>
      <c r="B45" s="65"/>
      <c r="C45" s="65"/>
      <c r="D45" s="65"/>
      <c r="E45" s="68"/>
      <c r="F45" s="64"/>
      <c r="G45" s="65"/>
      <c r="H45" s="65"/>
      <c r="I45" s="65"/>
      <c r="J45" s="68"/>
      <c r="K45" s="65"/>
      <c r="L45" s="65"/>
      <c r="M45" s="65"/>
      <c r="N45" s="65"/>
      <c r="O45" s="65"/>
      <c r="P45" s="65"/>
      <c r="Q45" s="68"/>
      <c r="R45" s="65"/>
      <c r="S45" s="65"/>
      <c r="T45" s="65"/>
      <c r="U45" s="65"/>
      <c r="V45" s="65"/>
      <c r="W45" s="68"/>
      <c r="X45" s="64"/>
      <c r="Y45" s="65"/>
      <c r="Z45" s="65"/>
      <c r="AA45" s="65"/>
      <c r="AB45" s="68"/>
      <c r="AC45" s="64"/>
      <c r="AD45" s="65"/>
      <c r="AE45" s="65"/>
      <c r="AF45" s="65"/>
      <c r="AG45" s="65"/>
      <c r="AH45" s="65"/>
      <c r="AI45" s="68"/>
      <c r="AJ45" s="64"/>
      <c r="AK45" s="65"/>
      <c r="AL45" s="65"/>
      <c r="AM45" s="65"/>
      <c r="AN45" s="68"/>
      <c r="AO45" s="65"/>
      <c r="AP45" s="65"/>
      <c r="AQ45" s="65"/>
      <c r="AR45" s="65"/>
      <c r="AS45" s="65"/>
      <c r="AT45" s="65"/>
      <c r="AU45" s="68"/>
      <c r="AV45" s="65"/>
      <c r="AW45" s="65"/>
      <c r="AX45" s="65"/>
      <c r="AY45" s="65"/>
      <c r="AZ45" s="65"/>
      <c r="BA45" s="65"/>
      <c r="BB45" s="65"/>
      <c r="BC45" s="65"/>
      <c r="BD45" s="68"/>
      <c r="BE45" s="64"/>
      <c r="BF45" s="65"/>
      <c r="BG45" s="65"/>
      <c r="BH45" s="65"/>
      <c r="BI45" s="65"/>
      <c r="BJ45" s="68"/>
      <c r="BK45" s="65"/>
      <c r="BL45" s="65"/>
      <c r="BM45" s="65"/>
      <c r="BN45" s="65"/>
      <c r="BO45" s="65"/>
      <c r="BP45" s="65"/>
      <c r="BQ45" s="65"/>
      <c r="BR45" s="68"/>
      <c r="BS45" s="1"/>
      <c r="BT45" s="1"/>
      <c r="BU45" s="1"/>
      <c r="BV45" s="1"/>
      <c r="BW45" s="1"/>
      <c r="BX45" s="1"/>
      <c r="BY45" s="1"/>
    </row>
    <row r="46" spans="1:77" ht="11.25" customHeight="1" x14ac:dyDescent="0.2">
      <c r="A46" s="64"/>
      <c r="B46" s="65"/>
      <c r="C46" s="65"/>
      <c r="D46" s="65"/>
      <c r="E46" s="68"/>
      <c r="F46" s="64"/>
      <c r="G46" s="65"/>
      <c r="H46" s="65"/>
      <c r="I46" s="65"/>
      <c r="J46" s="68"/>
      <c r="K46" s="65"/>
      <c r="L46" s="65"/>
      <c r="M46" s="65"/>
      <c r="N46" s="65"/>
      <c r="O46" s="65"/>
      <c r="P46" s="65"/>
      <c r="Q46" s="68"/>
      <c r="R46" s="65"/>
      <c r="S46" s="65"/>
      <c r="T46" s="65"/>
      <c r="U46" s="65"/>
      <c r="V46" s="65"/>
      <c r="W46" s="68"/>
      <c r="X46" s="64"/>
      <c r="Y46" s="65"/>
      <c r="Z46" s="65"/>
      <c r="AA46" s="65"/>
      <c r="AB46" s="68"/>
      <c r="AC46" s="64"/>
      <c r="AD46" s="65"/>
      <c r="AE46" s="65"/>
      <c r="AF46" s="65"/>
      <c r="AG46" s="65"/>
      <c r="AH46" s="65"/>
      <c r="AI46" s="68"/>
      <c r="AJ46" s="64"/>
      <c r="AK46" s="65"/>
      <c r="AL46" s="65"/>
      <c r="AM46" s="65"/>
      <c r="AN46" s="68"/>
      <c r="AO46" s="65"/>
      <c r="AP46" s="65"/>
      <c r="AQ46" s="65"/>
      <c r="AR46" s="65"/>
      <c r="AS46" s="65"/>
      <c r="AT46" s="65"/>
      <c r="AU46" s="68"/>
      <c r="AV46" s="65"/>
      <c r="AW46" s="65"/>
      <c r="AX46" s="65"/>
      <c r="AY46" s="65"/>
      <c r="AZ46" s="65"/>
      <c r="BA46" s="65"/>
      <c r="BB46" s="65"/>
      <c r="BC46" s="65"/>
      <c r="BD46" s="68"/>
      <c r="BE46" s="64"/>
      <c r="BF46" s="65"/>
      <c r="BG46" s="65"/>
      <c r="BH46" s="65"/>
      <c r="BI46" s="65"/>
      <c r="BJ46" s="68"/>
      <c r="BK46" s="65"/>
      <c r="BL46" s="65"/>
      <c r="BM46" s="65"/>
      <c r="BN46" s="65"/>
      <c r="BO46" s="65"/>
      <c r="BP46" s="65"/>
      <c r="BQ46" s="65"/>
      <c r="BR46" s="68"/>
      <c r="BS46" s="1"/>
      <c r="BT46" s="1"/>
      <c r="BU46" s="1"/>
      <c r="BV46" s="1"/>
      <c r="BW46" s="1"/>
      <c r="BX46" s="1"/>
      <c r="BY46" s="1"/>
    </row>
    <row r="47" spans="1:77" ht="11.25" customHeight="1" x14ac:dyDescent="0.2">
      <c r="A47" s="64"/>
      <c r="B47" s="65"/>
      <c r="C47" s="65"/>
      <c r="D47" s="65"/>
      <c r="E47" s="68"/>
      <c r="F47" s="64"/>
      <c r="G47" s="65"/>
      <c r="H47" s="65"/>
      <c r="I47" s="65"/>
      <c r="J47" s="68"/>
      <c r="K47" s="65"/>
      <c r="L47" s="65"/>
      <c r="M47" s="65"/>
      <c r="N47" s="65"/>
      <c r="O47" s="65"/>
      <c r="P47" s="65"/>
      <c r="Q47" s="68"/>
      <c r="R47" s="65"/>
      <c r="S47" s="65"/>
      <c r="T47" s="65"/>
      <c r="U47" s="65"/>
      <c r="V47" s="65"/>
      <c r="W47" s="68"/>
      <c r="X47" s="64"/>
      <c r="Y47" s="65"/>
      <c r="Z47" s="65"/>
      <c r="AA47" s="65"/>
      <c r="AB47" s="68"/>
      <c r="AC47" s="64"/>
      <c r="AD47" s="65"/>
      <c r="AE47" s="65"/>
      <c r="AF47" s="65"/>
      <c r="AG47" s="65"/>
      <c r="AH47" s="65"/>
      <c r="AI47" s="68"/>
      <c r="AJ47" s="64"/>
      <c r="AK47" s="65"/>
      <c r="AL47" s="65"/>
      <c r="AM47" s="65"/>
      <c r="AN47" s="68"/>
      <c r="AO47" s="65"/>
      <c r="AP47" s="65"/>
      <c r="AQ47" s="65"/>
      <c r="AR47" s="65"/>
      <c r="AS47" s="65"/>
      <c r="AT47" s="65"/>
      <c r="AU47" s="68"/>
      <c r="AV47" s="65"/>
      <c r="AW47" s="65"/>
      <c r="AX47" s="65"/>
      <c r="AY47" s="65"/>
      <c r="AZ47" s="65"/>
      <c r="BA47" s="65"/>
      <c r="BB47" s="65"/>
      <c r="BC47" s="65"/>
      <c r="BD47" s="68"/>
      <c r="BE47" s="64"/>
      <c r="BF47" s="65"/>
      <c r="BG47" s="65"/>
      <c r="BH47" s="65"/>
      <c r="BI47" s="65"/>
      <c r="BJ47" s="68"/>
      <c r="BK47" s="65"/>
      <c r="BL47" s="65"/>
      <c r="BM47" s="65"/>
      <c r="BN47" s="65"/>
      <c r="BO47" s="65"/>
      <c r="BP47" s="65"/>
      <c r="BQ47" s="65"/>
      <c r="BR47" s="68"/>
      <c r="BS47" s="1"/>
      <c r="BT47" s="1"/>
      <c r="BU47" s="1"/>
      <c r="BV47" s="1"/>
      <c r="BW47" s="1"/>
      <c r="BX47" s="1"/>
      <c r="BY47" s="1"/>
    </row>
    <row r="48" spans="1:77" ht="26.25" customHeight="1" x14ac:dyDescent="0.2">
      <c r="A48" s="69"/>
      <c r="B48" s="70"/>
      <c r="C48" s="70"/>
      <c r="D48" s="70"/>
      <c r="E48" s="71"/>
      <c r="F48" s="69"/>
      <c r="G48" s="70"/>
      <c r="H48" s="70"/>
      <c r="I48" s="70"/>
      <c r="J48" s="71"/>
      <c r="K48" s="70"/>
      <c r="L48" s="70"/>
      <c r="M48" s="70"/>
      <c r="N48" s="70"/>
      <c r="O48" s="70"/>
      <c r="P48" s="70"/>
      <c r="Q48" s="71"/>
      <c r="R48" s="70"/>
      <c r="S48" s="70"/>
      <c r="T48" s="70"/>
      <c r="U48" s="70"/>
      <c r="V48" s="70"/>
      <c r="W48" s="71"/>
      <c r="X48" s="69"/>
      <c r="Y48" s="70"/>
      <c r="Z48" s="70"/>
      <c r="AA48" s="70"/>
      <c r="AB48" s="71"/>
      <c r="AC48" s="69"/>
      <c r="AD48" s="70"/>
      <c r="AE48" s="70"/>
      <c r="AF48" s="70"/>
      <c r="AG48" s="70"/>
      <c r="AH48" s="70"/>
      <c r="AI48" s="71"/>
      <c r="AJ48" s="69"/>
      <c r="AK48" s="70"/>
      <c r="AL48" s="70"/>
      <c r="AM48" s="70"/>
      <c r="AN48" s="71"/>
      <c r="AO48" s="70"/>
      <c r="AP48" s="70"/>
      <c r="AQ48" s="70"/>
      <c r="AR48" s="70"/>
      <c r="AS48" s="70"/>
      <c r="AT48" s="70"/>
      <c r="AU48" s="71"/>
      <c r="AV48" s="70"/>
      <c r="AW48" s="70"/>
      <c r="AX48" s="70"/>
      <c r="AY48" s="70"/>
      <c r="AZ48" s="70"/>
      <c r="BA48" s="70"/>
      <c r="BB48" s="70"/>
      <c r="BC48" s="70"/>
      <c r="BD48" s="71"/>
      <c r="BE48" s="69"/>
      <c r="BF48" s="70"/>
      <c r="BG48" s="70"/>
      <c r="BH48" s="70"/>
      <c r="BI48" s="70"/>
      <c r="BJ48" s="71"/>
      <c r="BK48" s="70"/>
      <c r="BL48" s="70"/>
      <c r="BM48" s="70"/>
      <c r="BN48" s="70"/>
      <c r="BO48" s="70"/>
      <c r="BP48" s="70"/>
      <c r="BQ48" s="70"/>
      <c r="BR48" s="71"/>
      <c r="BS48" s="1"/>
      <c r="BT48" s="1"/>
      <c r="BU48" s="1"/>
      <c r="BV48" s="1"/>
      <c r="BW48" s="1"/>
      <c r="BX48" s="1"/>
      <c r="BY48" s="1"/>
    </row>
    <row r="49" spans="1:77" ht="22.5" customHeight="1" x14ac:dyDescent="0.2">
      <c r="A49" s="106">
        <v>1</v>
      </c>
      <c r="B49" s="75"/>
      <c r="C49" s="75"/>
      <c r="D49" s="75"/>
      <c r="E49" s="76"/>
      <c r="F49" s="106">
        <v>2</v>
      </c>
      <c r="G49" s="75"/>
      <c r="H49" s="75"/>
      <c r="I49" s="75"/>
      <c r="J49" s="76"/>
      <c r="K49" s="106">
        <v>3</v>
      </c>
      <c r="L49" s="75"/>
      <c r="M49" s="75"/>
      <c r="N49" s="75"/>
      <c r="O49" s="75"/>
      <c r="P49" s="75"/>
      <c r="Q49" s="76"/>
      <c r="R49" s="106">
        <v>4</v>
      </c>
      <c r="S49" s="75"/>
      <c r="T49" s="75"/>
      <c r="U49" s="75"/>
      <c r="V49" s="75"/>
      <c r="W49" s="76"/>
      <c r="X49" s="106">
        <v>5</v>
      </c>
      <c r="Y49" s="75"/>
      <c r="Z49" s="75"/>
      <c r="AA49" s="75"/>
      <c r="AB49" s="76"/>
      <c r="AC49" s="106">
        <v>6</v>
      </c>
      <c r="AD49" s="75"/>
      <c r="AE49" s="75"/>
      <c r="AF49" s="75"/>
      <c r="AG49" s="75"/>
      <c r="AH49" s="75"/>
      <c r="AI49" s="76"/>
      <c r="AJ49" s="106">
        <v>7</v>
      </c>
      <c r="AK49" s="75"/>
      <c r="AL49" s="75"/>
      <c r="AM49" s="75"/>
      <c r="AN49" s="76"/>
      <c r="AO49" s="106">
        <v>8</v>
      </c>
      <c r="AP49" s="75"/>
      <c r="AQ49" s="75"/>
      <c r="AR49" s="75"/>
      <c r="AS49" s="75"/>
      <c r="AT49" s="75"/>
      <c r="AU49" s="76"/>
      <c r="AV49" s="106">
        <v>9</v>
      </c>
      <c r="AW49" s="75"/>
      <c r="AX49" s="75"/>
      <c r="AY49" s="75"/>
      <c r="AZ49" s="75"/>
      <c r="BA49" s="75"/>
      <c r="BB49" s="75"/>
      <c r="BC49" s="75"/>
      <c r="BD49" s="76"/>
      <c r="BE49" s="106">
        <v>10</v>
      </c>
      <c r="BF49" s="75"/>
      <c r="BG49" s="75"/>
      <c r="BH49" s="75"/>
      <c r="BI49" s="75"/>
      <c r="BJ49" s="76"/>
      <c r="BK49" s="106">
        <v>11</v>
      </c>
      <c r="BL49" s="75"/>
      <c r="BM49" s="75"/>
      <c r="BN49" s="75"/>
      <c r="BO49" s="75"/>
      <c r="BP49" s="75"/>
      <c r="BQ49" s="75"/>
      <c r="BR49" s="76"/>
      <c r="BS49" s="1"/>
      <c r="BT49" s="1"/>
      <c r="BU49" s="1"/>
      <c r="BV49" s="1"/>
      <c r="BW49" s="1"/>
      <c r="BX49" s="1"/>
      <c r="BY49" s="1"/>
    </row>
    <row r="50" spans="1:77" ht="20.25" customHeight="1" x14ac:dyDescent="0.2">
      <c r="A50" s="144" t="s">
        <v>49</v>
      </c>
      <c r="B50" s="75"/>
      <c r="C50" s="75"/>
      <c r="D50" s="75"/>
      <c r="E50" s="76"/>
      <c r="F50" s="144" t="s">
        <v>49</v>
      </c>
      <c r="G50" s="75"/>
      <c r="H50" s="75"/>
      <c r="I50" s="75"/>
      <c r="J50" s="76"/>
      <c r="K50" s="160" t="s">
        <v>49</v>
      </c>
      <c r="L50" s="75"/>
      <c r="M50" s="75"/>
      <c r="N50" s="75"/>
      <c r="O50" s="75"/>
      <c r="P50" s="75"/>
      <c r="Q50" s="76"/>
      <c r="R50" s="144" t="s">
        <v>49</v>
      </c>
      <c r="S50" s="75"/>
      <c r="T50" s="75"/>
      <c r="U50" s="75"/>
      <c r="V50" s="75"/>
      <c r="W50" s="76"/>
      <c r="X50" s="144" t="s">
        <v>49</v>
      </c>
      <c r="Y50" s="75"/>
      <c r="Z50" s="75"/>
      <c r="AA50" s="75"/>
      <c r="AB50" s="76"/>
      <c r="AC50" s="144" t="s">
        <v>49</v>
      </c>
      <c r="AD50" s="75"/>
      <c r="AE50" s="75"/>
      <c r="AF50" s="75"/>
      <c r="AG50" s="75"/>
      <c r="AH50" s="75"/>
      <c r="AI50" s="76"/>
      <c r="AJ50" s="144" t="s">
        <v>49</v>
      </c>
      <c r="AK50" s="75"/>
      <c r="AL50" s="75"/>
      <c r="AM50" s="75"/>
      <c r="AN50" s="76"/>
      <c r="AO50" s="144" t="s">
        <v>49</v>
      </c>
      <c r="AP50" s="75"/>
      <c r="AQ50" s="75"/>
      <c r="AR50" s="75"/>
      <c r="AS50" s="75"/>
      <c r="AT50" s="75"/>
      <c r="AU50" s="76"/>
      <c r="AV50" s="144" t="s">
        <v>49</v>
      </c>
      <c r="AW50" s="75"/>
      <c r="AX50" s="75"/>
      <c r="AY50" s="75"/>
      <c r="AZ50" s="75"/>
      <c r="BA50" s="75"/>
      <c r="BB50" s="75"/>
      <c r="BC50" s="75"/>
      <c r="BD50" s="76"/>
      <c r="BE50" s="144" t="s">
        <v>49</v>
      </c>
      <c r="BF50" s="75"/>
      <c r="BG50" s="75"/>
      <c r="BH50" s="75"/>
      <c r="BI50" s="75"/>
      <c r="BJ50" s="76"/>
      <c r="BK50" s="145" t="s">
        <v>49</v>
      </c>
      <c r="BL50" s="75"/>
      <c r="BM50" s="75"/>
      <c r="BN50" s="75"/>
      <c r="BO50" s="75"/>
      <c r="BP50" s="75"/>
      <c r="BQ50" s="75"/>
      <c r="BR50" s="76"/>
      <c r="BS50" s="1"/>
      <c r="BT50" s="1"/>
      <c r="BU50" s="1"/>
      <c r="BV50" s="1"/>
      <c r="BW50" s="1"/>
      <c r="BX50" s="1"/>
      <c r="BY50" s="1"/>
    </row>
    <row r="51" spans="1:77" ht="11.25" customHeight="1" x14ac:dyDescent="0.2">
      <c r="A51" s="102" t="s">
        <v>564</v>
      </c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7"/>
      <c r="BE51" s="239">
        <v>0</v>
      </c>
      <c r="BF51" s="63"/>
      <c r="BG51" s="63"/>
      <c r="BH51" s="63"/>
      <c r="BI51" s="63"/>
      <c r="BJ51" s="67"/>
      <c r="BK51" s="239">
        <v>0</v>
      </c>
      <c r="BL51" s="63"/>
      <c r="BM51" s="63"/>
      <c r="BN51" s="63"/>
      <c r="BO51" s="63"/>
      <c r="BP51" s="63"/>
      <c r="BQ51" s="63"/>
      <c r="BR51" s="67"/>
      <c r="BS51" s="1"/>
      <c r="BT51" s="1"/>
      <c r="BU51" s="1"/>
      <c r="BV51" s="1"/>
      <c r="BW51" s="1"/>
      <c r="BX51" s="1"/>
      <c r="BY51" s="1"/>
    </row>
    <row r="52" spans="1:77" ht="11.25" customHeight="1" x14ac:dyDescent="0.2">
      <c r="A52" s="69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1"/>
      <c r="BE52" s="69"/>
      <c r="BF52" s="70"/>
      <c r="BG52" s="70"/>
      <c r="BH52" s="70"/>
      <c r="BI52" s="70"/>
      <c r="BJ52" s="71"/>
      <c r="BK52" s="69"/>
      <c r="BL52" s="70"/>
      <c r="BM52" s="70"/>
      <c r="BN52" s="70"/>
      <c r="BO52" s="70"/>
      <c r="BP52" s="70"/>
      <c r="BQ52" s="70"/>
      <c r="BR52" s="71"/>
      <c r="BS52" s="1"/>
      <c r="BT52" s="1"/>
      <c r="BU52" s="1"/>
      <c r="BV52" s="1"/>
      <c r="BW52" s="1"/>
      <c r="BX52" s="1"/>
      <c r="BY52" s="1"/>
    </row>
    <row r="53" spans="1:77" ht="11.2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</row>
    <row r="54" spans="1:77" ht="27" customHeight="1" x14ac:dyDescent="0.2">
      <c r="A54" s="162" t="s">
        <v>565</v>
      </c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27"/>
      <c r="BT54" s="27"/>
      <c r="BU54" s="27"/>
      <c r="BV54" s="27"/>
      <c r="BW54" s="27"/>
      <c r="BX54" s="27"/>
      <c r="BY54" s="27"/>
    </row>
    <row r="55" spans="1:77" ht="11.25" customHeight="1" x14ac:dyDescent="0.2">
      <c r="A55" s="142" t="s">
        <v>538</v>
      </c>
      <c r="B55" s="63"/>
      <c r="C55" s="63"/>
      <c r="D55" s="63"/>
      <c r="E55" s="67"/>
      <c r="F55" s="142" t="s">
        <v>557</v>
      </c>
      <c r="G55" s="63"/>
      <c r="H55" s="63"/>
      <c r="I55" s="63"/>
      <c r="J55" s="67"/>
      <c r="K55" s="143" t="s">
        <v>558</v>
      </c>
      <c r="L55" s="63"/>
      <c r="M55" s="63"/>
      <c r="N55" s="63"/>
      <c r="O55" s="63"/>
      <c r="P55" s="63"/>
      <c r="Q55" s="67"/>
      <c r="R55" s="143" t="s">
        <v>566</v>
      </c>
      <c r="S55" s="63"/>
      <c r="T55" s="63"/>
      <c r="U55" s="63"/>
      <c r="V55" s="63"/>
      <c r="W55" s="67"/>
      <c r="X55" s="142" t="s">
        <v>553</v>
      </c>
      <c r="Y55" s="63"/>
      <c r="Z55" s="63"/>
      <c r="AA55" s="63"/>
      <c r="AB55" s="67"/>
      <c r="AC55" s="142" t="s">
        <v>569</v>
      </c>
      <c r="AD55" s="63"/>
      <c r="AE55" s="63"/>
      <c r="AF55" s="63"/>
      <c r="AG55" s="63"/>
      <c r="AH55" s="63"/>
      <c r="AI55" s="67"/>
      <c r="AJ55" s="142" t="s">
        <v>458</v>
      </c>
      <c r="AK55" s="63"/>
      <c r="AL55" s="63"/>
      <c r="AM55" s="63"/>
      <c r="AN55" s="67"/>
      <c r="AO55" s="143" t="s">
        <v>558</v>
      </c>
      <c r="AP55" s="63"/>
      <c r="AQ55" s="63"/>
      <c r="AR55" s="63"/>
      <c r="AS55" s="63"/>
      <c r="AT55" s="63"/>
      <c r="AU55" s="67"/>
      <c r="AV55" s="143" t="s">
        <v>561</v>
      </c>
      <c r="AW55" s="63"/>
      <c r="AX55" s="63"/>
      <c r="AY55" s="63"/>
      <c r="AZ55" s="63"/>
      <c r="BA55" s="63"/>
      <c r="BB55" s="63"/>
      <c r="BC55" s="63"/>
      <c r="BD55" s="67"/>
      <c r="BE55" s="142" t="s">
        <v>562</v>
      </c>
      <c r="BF55" s="63"/>
      <c r="BG55" s="63"/>
      <c r="BH55" s="63"/>
      <c r="BI55" s="63"/>
      <c r="BJ55" s="67"/>
      <c r="BK55" s="143" t="s">
        <v>563</v>
      </c>
      <c r="BL55" s="63"/>
      <c r="BM55" s="63"/>
      <c r="BN55" s="63"/>
      <c r="BO55" s="63"/>
      <c r="BP55" s="63"/>
      <c r="BQ55" s="63"/>
      <c r="BR55" s="67"/>
      <c r="BS55" s="1"/>
      <c r="BT55" s="1"/>
      <c r="BU55" s="1"/>
      <c r="BV55" s="1"/>
      <c r="BW55" s="1"/>
      <c r="BX55" s="1"/>
      <c r="BY55" s="1"/>
    </row>
    <row r="56" spans="1:77" ht="11.25" customHeight="1" x14ac:dyDescent="0.2">
      <c r="A56" s="64"/>
      <c r="B56" s="65"/>
      <c r="C56" s="65"/>
      <c r="D56" s="65"/>
      <c r="E56" s="68"/>
      <c r="F56" s="64"/>
      <c r="G56" s="65"/>
      <c r="H56" s="65"/>
      <c r="I56" s="65"/>
      <c r="J56" s="68"/>
      <c r="K56" s="65"/>
      <c r="L56" s="65"/>
      <c r="M56" s="65"/>
      <c r="N56" s="65"/>
      <c r="O56" s="65"/>
      <c r="P56" s="65"/>
      <c r="Q56" s="68"/>
      <c r="R56" s="65"/>
      <c r="S56" s="65"/>
      <c r="T56" s="65"/>
      <c r="U56" s="65"/>
      <c r="V56" s="65"/>
      <c r="W56" s="68"/>
      <c r="X56" s="64"/>
      <c r="Y56" s="65"/>
      <c r="Z56" s="65"/>
      <c r="AA56" s="65"/>
      <c r="AB56" s="68"/>
      <c r="AC56" s="64"/>
      <c r="AD56" s="65"/>
      <c r="AE56" s="65"/>
      <c r="AF56" s="65"/>
      <c r="AG56" s="65"/>
      <c r="AH56" s="65"/>
      <c r="AI56" s="68"/>
      <c r="AJ56" s="64"/>
      <c r="AK56" s="65"/>
      <c r="AL56" s="65"/>
      <c r="AM56" s="65"/>
      <c r="AN56" s="68"/>
      <c r="AO56" s="65"/>
      <c r="AP56" s="65"/>
      <c r="AQ56" s="65"/>
      <c r="AR56" s="65"/>
      <c r="AS56" s="65"/>
      <c r="AT56" s="65"/>
      <c r="AU56" s="68"/>
      <c r="AV56" s="65"/>
      <c r="AW56" s="65"/>
      <c r="AX56" s="65"/>
      <c r="AY56" s="65"/>
      <c r="AZ56" s="65"/>
      <c r="BA56" s="65"/>
      <c r="BB56" s="65"/>
      <c r="BC56" s="65"/>
      <c r="BD56" s="68"/>
      <c r="BE56" s="64"/>
      <c r="BF56" s="65"/>
      <c r="BG56" s="65"/>
      <c r="BH56" s="65"/>
      <c r="BI56" s="65"/>
      <c r="BJ56" s="68"/>
      <c r="BK56" s="65"/>
      <c r="BL56" s="65"/>
      <c r="BM56" s="65"/>
      <c r="BN56" s="65"/>
      <c r="BO56" s="65"/>
      <c r="BP56" s="65"/>
      <c r="BQ56" s="65"/>
      <c r="BR56" s="68"/>
      <c r="BS56" s="1"/>
      <c r="BT56" s="1"/>
      <c r="BU56" s="1"/>
      <c r="BV56" s="1"/>
      <c r="BW56" s="1"/>
      <c r="BX56" s="1"/>
      <c r="BY56" s="1"/>
    </row>
    <row r="57" spans="1:77" ht="11.25" customHeight="1" x14ac:dyDescent="0.2">
      <c r="A57" s="64"/>
      <c r="B57" s="65"/>
      <c r="C57" s="65"/>
      <c r="D57" s="65"/>
      <c r="E57" s="68"/>
      <c r="F57" s="64"/>
      <c r="G57" s="65"/>
      <c r="H57" s="65"/>
      <c r="I57" s="65"/>
      <c r="J57" s="68"/>
      <c r="K57" s="65"/>
      <c r="L57" s="65"/>
      <c r="M57" s="65"/>
      <c r="N57" s="65"/>
      <c r="O57" s="65"/>
      <c r="P57" s="65"/>
      <c r="Q57" s="68"/>
      <c r="R57" s="65"/>
      <c r="S57" s="65"/>
      <c r="T57" s="65"/>
      <c r="U57" s="65"/>
      <c r="V57" s="65"/>
      <c r="W57" s="68"/>
      <c r="X57" s="64"/>
      <c r="Y57" s="65"/>
      <c r="Z57" s="65"/>
      <c r="AA57" s="65"/>
      <c r="AB57" s="68"/>
      <c r="AC57" s="64"/>
      <c r="AD57" s="65"/>
      <c r="AE57" s="65"/>
      <c r="AF57" s="65"/>
      <c r="AG57" s="65"/>
      <c r="AH57" s="65"/>
      <c r="AI57" s="68"/>
      <c r="AJ57" s="64"/>
      <c r="AK57" s="65"/>
      <c r="AL57" s="65"/>
      <c r="AM57" s="65"/>
      <c r="AN57" s="68"/>
      <c r="AO57" s="65"/>
      <c r="AP57" s="65"/>
      <c r="AQ57" s="65"/>
      <c r="AR57" s="65"/>
      <c r="AS57" s="65"/>
      <c r="AT57" s="65"/>
      <c r="AU57" s="68"/>
      <c r="AV57" s="65"/>
      <c r="AW57" s="65"/>
      <c r="AX57" s="65"/>
      <c r="AY57" s="65"/>
      <c r="AZ57" s="65"/>
      <c r="BA57" s="65"/>
      <c r="BB57" s="65"/>
      <c r="BC57" s="65"/>
      <c r="BD57" s="68"/>
      <c r="BE57" s="64"/>
      <c r="BF57" s="65"/>
      <c r="BG57" s="65"/>
      <c r="BH57" s="65"/>
      <c r="BI57" s="65"/>
      <c r="BJ57" s="68"/>
      <c r="BK57" s="65"/>
      <c r="BL57" s="65"/>
      <c r="BM57" s="65"/>
      <c r="BN57" s="65"/>
      <c r="BO57" s="65"/>
      <c r="BP57" s="65"/>
      <c r="BQ57" s="65"/>
      <c r="BR57" s="68"/>
      <c r="BS57" s="1"/>
      <c r="BT57" s="1"/>
      <c r="BU57" s="1"/>
      <c r="BV57" s="1"/>
      <c r="BW57" s="1"/>
      <c r="BX57" s="1"/>
      <c r="BY57" s="1"/>
    </row>
    <row r="58" spans="1:77" ht="11.25" customHeight="1" x14ac:dyDescent="0.2">
      <c r="A58" s="64"/>
      <c r="B58" s="65"/>
      <c r="C58" s="65"/>
      <c r="D58" s="65"/>
      <c r="E58" s="68"/>
      <c r="F58" s="64"/>
      <c r="G58" s="65"/>
      <c r="H58" s="65"/>
      <c r="I58" s="65"/>
      <c r="J58" s="68"/>
      <c r="K58" s="65"/>
      <c r="L58" s="65"/>
      <c r="M58" s="65"/>
      <c r="N58" s="65"/>
      <c r="O58" s="65"/>
      <c r="P58" s="65"/>
      <c r="Q58" s="68"/>
      <c r="R58" s="65"/>
      <c r="S58" s="65"/>
      <c r="T58" s="65"/>
      <c r="U58" s="65"/>
      <c r="V58" s="65"/>
      <c r="W58" s="68"/>
      <c r="X58" s="64"/>
      <c r="Y58" s="65"/>
      <c r="Z58" s="65"/>
      <c r="AA58" s="65"/>
      <c r="AB58" s="68"/>
      <c r="AC58" s="64"/>
      <c r="AD58" s="65"/>
      <c r="AE58" s="65"/>
      <c r="AF58" s="65"/>
      <c r="AG58" s="65"/>
      <c r="AH58" s="65"/>
      <c r="AI58" s="68"/>
      <c r="AJ58" s="64"/>
      <c r="AK58" s="65"/>
      <c r="AL58" s="65"/>
      <c r="AM58" s="65"/>
      <c r="AN58" s="68"/>
      <c r="AO58" s="65"/>
      <c r="AP58" s="65"/>
      <c r="AQ58" s="65"/>
      <c r="AR58" s="65"/>
      <c r="AS58" s="65"/>
      <c r="AT58" s="65"/>
      <c r="AU58" s="68"/>
      <c r="AV58" s="65"/>
      <c r="AW58" s="65"/>
      <c r="AX58" s="65"/>
      <c r="AY58" s="65"/>
      <c r="AZ58" s="65"/>
      <c r="BA58" s="65"/>
      <c r="BB58" s="65"/>
      <c r="BC58" s="65"/>
      <c r="BD58" s="68"/>
      <c r="BE58" s="64"/>
      <c r="BF58" s="65"/>
      <c r="BG58" s="65"/>
      <c r="BH58" s="65"/>
      <c r="BI58" s="65"/>
      <c r="BJ58" s="68"/>
      <c r="BK58" s="65"/>
      <c r="BL58" s="65"/>
      <c r="BM58" s="65"/>
      <c r="BN58" s="65"/>
      <c r="BO58" s="65"/>
      <c r="BP58" s="65"/>
      <c r="BQ58" s="65"/>
      <c r="BR58" s="68"/>
      <c r="BS58" s="1"/>
      <c r="BT58" s="1"/>
      <c r="BU58" s="1"/>
      <c r="BV58" s="1"/>
      <c r="BW58" s="1"/>
      <c r="BX58" s="1"/>
      <c r="BY58" s="1"/>
    </row>
    <row r="59" spans="1:77" ht="25.5" customHeight="1" x14ac:dyDescent="0.2">
      <c r="A59" s="69"/>
      <c r="B59" s="70"/>
      <c r="C59" s="70"/>
      <c r="D59" s="70"/>
      <c r="E59" s="71"/>
      <c r="F59" s="69"/>
      <c r="G59" s="70"/>
      <c r="H59" s="70"/>
      <c r="I59" s="70"/>
      <c r="J59" s="71"/>
      <c r="K59" s="70"/>
      <c r="L59" s="70"/>
      <c r="M59" s="70"/>
      <c r="N59" s="70"/>
      <c r="O59" s="70"/>
      <c r="P59" s="70"/>
      <c r="Q59" s="71"/>
      <c r="R59" s="70"/>
      <c r="S59" s="70"/>
      <c r="T59" s="70"/>
      <c r="U59" s="70"/>
      <c r="V59" s="70"/>
      <c r="W59" s="71"/>
      <c r="X59" s="69"/>
      <c r="Y59" s="70"/>
      <c r="Z59" s="70"/>
      <c r="AA59" s="70"/>
      <c r="AB59" s="71"/>
      <c r="AC59" s="69"/>
      <c r="AD59" s="70"/>
      <c r="AE59" s="70"/>
      <c r="AF59" s="70"/>
      <c r="AG59" s="70"/>
      <c r="AH59" s="70"/>
      <c r="AI59" s="71"/>
      <c r="AJ59" s="69"/>
      <c r="AK59" s="70"/>
      <c r="AL59" s="70"/>
      <c r="AM59" s="70"/>
      <c r="AN59" s="71"/>
      <c r="AO59" s="70"/>
      <c r="AP59" s="70"/>
      <c r="AQ59" s="70"/>
      <c r="AR59" s="70"/>
      <c r="AS59" s="70"/>
      <c r="AT59" s="70"/>
      <c r="AU59" s="71"/>
      <c r="AV59" s="70"/>
      <c r="AW59" s="70"/>
      <c r="AX59" s="70"/>
      <c r="AY59" s="70"/>
      <c r="AZ59" s="70"/>
      <c r="BA59" s="70"/>
      <c r="BB59" s="70"/>
      <c r="BC59" s="70"/>
      <c r="BD59" s="71"/>
      <c r="BE59" s="69"/>
      <c r="BF59" s="70"/>
      <c r="BG59" s="70"/>
      <c r="BH59" s="70"/>
      <c r="BI59" s="70"/>
      <c r="BJ59" s="71"/>
      <c r="BK59" s="70"/>
      <c r="BL59" s="70"/>
      <c r="BM59" s="70"/>
      <c r="BN59" s="70"/>
      <c r="BO59" s="70"/>
      <c r="BP59" s="70"/>
      <c r="BQ59" s="70"/>
      <c r="BR59" s="71"/>
      <c r="BS59" s="1"/>
      <c r="BT59" s="1"/>
      <c r="BU59" s="1"/>
      <c r="BV59" s="1"/>
      <c r="BW59" s="1"/>
      <c r="BX59" s="1"/>
      <c r="BY59" s="1"/>
    </row>
    <row r="60" spans="1:77" ht="24.75" customHeight="1" x14ac:dyDescent="0.2">
      <c r="A60" s="106">
        <v>1</v>
      </c>
      <c r="B60" s="75"/>
      <c r="C60" s="75"/>
      <c r="D60" s="75"/>
      <c r="E60" s="76"/>
      <c r="F60" s="106">
        <v>2</v>
      </c>
      <c r="G60" s="75"/>
      <c r="H60" s="75"/>
      <c r="I60" s="75"/>
      <c r="J60" s="76"/>
      <c r="K60" s="106">
        <v>3</v>
      </c>
      <c r="L60" s="75"/>
      <c r="M60" s="75"/>
      <c r="N60" s="75"/>
      <c r="O60" s="75"/>
      <c r="P60" s="75"/>
      <c r="Q60" s="76"/>
      <c r="R60" s="106">
        <v>4</v>
      </c>
      <c r="S60" s="75"/>
      <c r="T60" s="75"/>
      <c r="U60" s="75"/>
      <c r="V60" s="75"/>
      <c r="W60" s="76"/>
      <c r="X60" s="106">
        <v>5</v>
      </c>
      <c r="Y60" s="75"/>
      <c r="Z60" s="75"/>
      <c r="AA60" s="75"/>
      <c r="AB60" s="76"/>
      <c r="AC60" s="106">
        <v>6</v>
      </c>
      <c r="AD60" s="75"/>
      <c r="AE60" s="75"/>
      <c r="AF60" s="75"/>
      <c r="AG60" s="75"/>
      <c r="AH60" s="75"/>
      <c r="AI60" s="76"/>
      <c r="AJ60" s="106">
        <v>7</v>
      </c>
      <c r="AK60" s="75"/>
      <c r="AL60" s="75"/>
      <c r="AM60" s="75"/>
      <c r="AN60" s="76"/>
      <c r="AO60" s="106">
        <v>8</v>
      </c>
      <c r="AP60" s="75"/>
      <c r="AQ60" s="75"/>
      <c r="AR60" s="75"/>
      <c r="AS60" s="75"/>
      <c r="AT60" s="75"/>
      <c r="AU60" s="76"/>
      <c r="AV60" s="106">
        <v>9</v>
      </c>
      <c r="AW60" s="75"/>
      <c r="AX60" s="75"/>
      <c r="AY60" s="75"/>
      <c r="AZ60" s="75"/>
      <c r="BA60" s="75"/>
      <c r="BB60" s="75"/>
      <c r="BC60" s="75"/>
      <c r="BD60" s="76"/>
      <c r="BE60" s="106">
        <v>10</v>
      </c>
      <c r="BF60" s="75"/>
      <c r="BG60" s="75"/>
      <c r="BH60" s="75"/>
      <c r="BI60" s="75"/>
      <c r="BJ60" s="76"/>
      <c r="BK60" s="106">
        <v>11</v>
      </c>
      <c r="BL60" s="75"/>
      <c r="BM60" s="75"/>
      <c r="BN60" s="75"/>
      <c r="BO60" s="75"/>
      <c r="BP60" s="75"/>
      <c r="BQ60" s="75"/>
      <c r="BR60" s="76"/>
      <c r="BS60" s="1"/>
      <c r="BT60" s="1"/>
      <c r="BU60" s="1"/>
      <c r="BV60" s="1"/>
      <c r="BW60" s="1"/>
      <c r="BX60" s="1"/>
      <c r="BY60" s="1"/>
    </row>
    <row r="61" spans="1:77" ht="19.5" customHeight="1" x14ac:dyDescent="0.2">
      <c r="A61" s="144" t="s">
        <v>49</v>
      </c>
      <c r="B61" s="75"/>
      <c r="C61" s="75"/>
      <c r="D61" s="75"/>
      <c r="E61" s="76"/>
      <c r="F61" s="144" t="s">
        <v>49</v>
      </c>
      <c r="G61" s="75"/>
      <c r="H61" s="75"/>
      <c r="I61" s="75"/>
      <c r="J61" s="76"/>
      <c r="K61" s="160" t="s">
        <v>49</v>
      </c>
      <c r="L61" s="75"/>
      <c r="M61" s="75"/>
      <c r="N61" s="75"/>
      <c r="O61" s="75"/>
      <c r="P61" s="75"/>
      <c r="Q61" s="76"/>
      <c r="R61" s="144" t="s">
        <v>49</v>
      </c>
      <c r="S61" s="75"/>
      <c r="T61" s="75"/>
      <c r="U61" s="75"/>
      <c r="V61" s="75"/>
      <c r="W61" s="76"/>
      <c r="X61" s="144" t="s">
        <v>49</v>
      </c>
      <c r="Y61" s="75"/>
      <c r="Z61" s="75"/>
      <c r="AA61" s="75"/>
      <c r="AB61" s="76"/>
      <c r="AC61" s="144" t="s">
        <v>49</v>
      </c>
      <c r="AD61" s="75"/>
      <c r="AE61" s="75"/>
      <c r="AF61" s="75"/>
      <c r="AG61" s="75"/>
      <c r="AH61" s="75"/>
      <c r="AI61" s="76"/>
      <c r="AJ61" s="144" t="s">
        <v>49</v>
      </c>
      <c r="AK61" s="75"/>
      <c r="AL61" s="75"/>
      <c r="AM61" s="75"/>
      <c r="AN61" s="76"/>
      <c r="AO61" s="144" t="s">
        <v>49</v>
      </c>
      <c r="AP61" s="75"/>
      <c r="AQ61" s="75"/>
      <c r="AR61" s="75"/>
      <c r="AS61" s="75"/>
      <c r="AT61" s="75"/>
      <c r="AU61" s="76"/>
      <c r="AV61" s="144" t="s">
        <v>49</v>
      </c>
      <c r="AW61" s="75"/>
      <c r="AX61" s="75"/>
      <c r="AY61" s="75"/>
      <c r="AZ61" s="75"/>
      <c r="BA61" s="75"/>
      <c r="BB61" s="75"/>
      <c r="BC61" s="75"/>
      <c r="BD61" s="76"/>
      <c r="BE61" s="144" t="s">
        <v>49</v>
      </c>
      <c r="BF61" s="75"/>
      <c r="BG61" s="75"/>
      <c r="BH61" s="75"/>
      <c r="BI61" s="75"/>
      <c r="BJ61" s="76"/>
      <c r="BK61" s="145" t="s">
        <v>49</v>
      </c>
      <c r="BL61" s="75"/>
      <c r="BM61" s="75"/>
      <c r="BN61" s="75"/>
      <c r="BO61" s="75"/>
      <c r="BP61" s="75"/>
      <c r="BQ61" s="75"/>
      <c r="BR61" s="76"/>
      <c r="BS61" s="1"/>
      <c r="BT61" s="1"/>
      <c r="BU61" s="1"/>
      <c r="BV61" s="1"/>
      <c r="BW61" s="1"/>
      <c r="BX61" s="1"/>
      <c r="BY61" s="1"/>
    </row>
    <row r="62" spans="1:77" ht="11.25" customHeight="1" x14ac:dyDescent="0.2">
      <c r="A62" s="102" t="s">
        <v>564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7"/>
      <c r="BE62" s="239">
        <v>0</v>
      </c>
      <c r="BF62" s="63"/>
      <c r="BG62" s="63"/>
      <c r="BH62" s="63"/>
      <c r="BI62" s="63"/>
      <c r="BJ62" s="67"/>
      <c r="BK62" s="239">
        <v>0</v>
      </c>
      <c r="BL62" s="63"/>
      <c r="BM62" s="63"/>
      <c r="BN62" s="63"/>
      <c r="BO62" s="63"/>
      <c r="BP62" s="63"/>
      <c r="BQ62" s="63"/>
      <c r="BR62" s="67"/>
      <c r="BS62" s="1"/>
      <c r="BT62" s="1"/>
      <c r="BU62" s="1"/>
      <c r="BV62" s="1"/>
      <c r="BW62" s="1"/>
      <c r="BX62" s="1"/>
      <c r="BY62" s="1"/>
    </row>
    <row r="63" spans="1:77" ht="11.25" customHeight="1" x14ac:dyDescent="0.2">
      <c r="A63" s="69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1"/>
      <c r="BE63" s="69"/>
      <c r="BF63" s="70"/>
      <c r="BG63" s="70"/>
      <c r="BH63" s="70"/>
      <c r="BI63" s="70"/>
      <c r="BJ63" s="71"/>
      <c r="BK63" s="69"/>
      <c r="BL63" s="70"/>
      <c r="BM63" s="70"/>
      <c r="BN63" s="70"/>
      <c r="BO63" s="70"/>
      <c r="BP63" s="70"/>
      <c r="BQ63" s="70"/>
      <c r="BR63" s="71"/>
      <c r="BS63" s="1"/>
      <c r="BT63" s="1"/>
      <c r="BU63" s="1"/>
      <c r="BV63" s="1"/>
      <c r="BW63" s="1"/>
      <c r="BX63" s="1"/>
      <c r="BY63" s="1"/>
    </row>
    <row r="64" spans="1:77" ht="11.2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27"/>
      <c r="BT64" s="27"/>
      <c r="BU64" s="27"/>
      <c r="BV64" s="27"/>
      <c r="BW64" s="27"/>
      <c r="BX64" s="27"/>
      <c r="BY64" s="27"/>
    </row>
    <row r="65" spans="1:77" ht="30" customHeight="1" x14ac:dyDescent="0.25">
      <c r="A65" s="123" t="s">
        <v>570</v>
      </c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27"/>
      <c r="BT65" s="27"/>
      <c r="BU65" s="27"/>
      <c r="BV65" s="27"/>
      <c r="BW65" s="27"/>
      <c r="BX65" s="27"/>
      <c r="BY65" s="27"/>
    </row>
    <row r="66" spans="1:77" ht="11.2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27"/>
      <c r="BT66" s="27"/>
      <c r="BU66" s="27"/>
      <c r="BV66" s="27"/>
      <c r="BW66" s="27"/>
      <c r="BX66" s="27"/>
      <c r="BY66" s="27"/>
    </row>
    <row r="67" spans="1:77" ht="15" customHeight="1" x14ac:dyDescent="0.2">
      <c r="A67" s="162" t="s">
        <v>537</v>
      </c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27"/>
      <c r="BT67" s="27"/>
      <c r="BU67" s="27"/>
      <c r="BV67" s="27"/>
      <c r="BW67" s="27"/>
      <c r="BX67" s="27"/>
      <c r="BY67" s="27"/>
    </row>
    <row r="68" spans="1:77" ht="48.75" customHeight="1" x14ac:dyDescent="0.2">
      <c r="A68" s="115" t="s">
        <v>538</v>
      </c>
      <c r="B68" s="75"/>
      <c r="C68" s="75"/>
      <c r="D68" s="75"/>
      <c r="E68" s="75"/>
      <c r="F68" s="76"/>
      <c r="G68" s="114" t="s">
        <v>436</v>
      </c>
      <c r="H68" s="75"/>
      <c r="I68" s="75"/>
      <c r="J68" s="75"/>
      <c r="K68" s="75"/>
      <c r="L68" s="75"/>
      <c r="M68" s="75"/>
      <c r="N68" s="76"/>
      <c r="O68" s="184" t="s">
        <v>539</v>
      </c>
      <c r="P68" s="75"/>
      <c r="Q68" s="75"/>
      <c r="R68" s="75"/>
      <c r="S68" s="75"/>
      <c r="T68" s="75"/>
      <c r="U68" s="75"/>
      <c r="V68" s="75"/>
      <c r="W68" s="115" t="s">
        <v>540</v>
      </c>
      <c r="X68" s="75"/>
      <c r="Y68" s="75"/>
      <c r="Z68" s="75"/>
      <c r="AA68" s="75"/>
      <c r="AB68" s="75"/>
      <c r="AC68" s="75"/>
      <c r="AD68" s="75"/>
      <c r="AE68" s="75"/>
      <c r="AF68" s="115" t="s">
        <v>541</v>
      </c>
      <c r="AG68" s="75"/>
      <c r="AH68" s="75"/>
      <c r="AI68" s="75"/>
      <c r="AJ68" s="76"/>
      <c r="AK68" s="115" t="s">
        <v>542</v>
      </c>
      <c r="AL68" s="75"/>
      <c r="AM68" s="75"/>
      <c r="AN68" s="75"/>
      <c r="AO68" s="75"/>
      <c r="AP68" s="75"/>
      <c r="AQ68" s="75"/>
      <c r="AR68" s="75"/>
      <c r="AS68" s="76"/>
      <c r="AT68" s="227" t="s">
        <v>543</v>
      </c>
      <c r="AU68" s="75"/>
      <c r="AV68" s="75"/>
      <c r="AW68" s="75"/>
      <c r="AX68" s="76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27"/>
      <c r="BT68" s="27"/>
      <c r="BU68" s="27"/>
      <c r="BV68" s="27"/>
      <c r="BW68" s="27"/>
      <c r="BX68" s="27"/>
      <c r="BY68" s="27"/>
    </row>
    <row r="69" spans="1:77" ht="11.25" customHeight="1" x14ac:dyDescent="0.2">
      <c r="A69" s="73">
        <v>1</v>
      </c>
      <c r="B69" s="63"/>
      <c r="C69" s="63"/>
      <c r="D69" s="63"/>
      <c r="E69" s="63"/>
      <c r="F69" s="67"/>
      <c r="G69" s="74">
        <v>2</v>
      </c>
      <c r="H69" s="75"/>
      <c r="I69" s="75"/>
      <c r="J69" s="75"/>
      <c r="K69" s="75"/>
      <c r="L69" s="75"/>
      <c r="M69" s="75"/>
      <c r="N69" s="76"/>
      <c r="O69" s="74">
        <v>3</v>
      </c>
      <c r="P69" s="75"/>
      <c r="Q69" s="75"/>
      <c r="R69" s="75"/>
      <c r="S69" s="75"/>
      <c r="T69" s="75"/>
      <c r="U69" s="75"/>
      <c r="V69" s="76"/>
      <c r="W69" s="74">
        <v>4</v>
      </c>
      <c r="X69" s="75"/>
      <c r="Y69" s="75"/>
      <c r="Z69" s="75"/>
      <c r="AA69" s="75"/>
      <c r="AB69" s="75"/>
      <c r="AC69" s="75"/>
      <c r="AD69" s="75"/>
      <c r="AE69" s="76"/>
      <c r="AF69" s="74">
        <v>5</v>
      </c>
      <c r="AG69" s="75"/>
      <c r="AH69" s="75"/>
      <c r="AI69" s="75"/>
      <c r="AJ69" s="76"/>
      <c r="AK69" s="106">
        <v>6</v>
      </c>
      <c r="AL69" s="75"/>
      <c r="AM69" s="75"/>
      <c r="AN69" s="75"/>
      <c r="AO69" s="75"/>
      <c r="AP69" s="75"/>
      <c r="AQ69" s="75"/>
      <c r="AR69" s="75"/>
      <c r="AS69" s="76"/>
      <c r="AT69" s="230">
        <v>7</v>
      </c>
      <c r="AU69" s="65"/>
      <c r="AV69" s="65"/>
      <c r="AW69" s="65"/>
      <c r="AX69" s="68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27"/>
      <c r="BT69" s="27"/>
      <c r="BU69" s="27"/>
      <c r="BV69" s="27"/>
      <c r="BW69" s="27"/>
      <c r="BX69" s="27"/>
      <c r="BY69" s="27"/>
    </row>
    <row r="70" spans="1:77" ht="11.25" customHeight="1" x14ac:dyDescent="0.2">
      <c r="A70" s="245" t="s">
        <v>49</v>
      </c>
      <c r="B70" s="75"/>
      <c r="C70" s="75"/>
      <c r="D70" s="75"/>
      <c r="E70" s="75"/>
      <c r="F70" s="76"/>
      <c r="G70" s="82" t="s">
        <v>49</v>
      </c>
      <c r="H70" s="75"/>
      <c r="I70" s="75"/>
      <c r="J70" s="75"/>
      <c r="K70" s="75"/>
      <c r="L70" s="75"/>
      <c r="M70" s="75"/>
      <c r="N70" s="76"/>
      <c r="O70" s="82" t="s">
        <v>49</v>
      </c>
      <c r="P70" s="75"/>
      <c r="Q70" s="75"/>
      <c r="R70" s="75"/>
      <c r="S70" s="75"/>
      <c r="T70" s="75"/>
      <c r="U70" s="75"/>
      <c r="V70" s="76"/>
      <c r="W70" s="82" t="s">
        <v>49</v>
      </c>
      <c r="X70" s="75"/>
      <c r="Y70" s="75"/>
      <c r="Z70" s="75"/>
      <c r="AA70" s="75"/>
      <c r="AB70" s="75"/>
      <c r="AC70" s="75"/>
      <c r="AD70" s="75"/>
      <c r="AE70" s="76"/>
      <c r="AF70" s="82" t="s">
        <v>49</v>
      </c>
      <c r="AG70" s="75"/>
      <c r="AH70" s="75"/>
      <c r="AI70" s="75"/>
      <c r="AJ70" s="76"/>
      <c r="AK70" s="83" t="s">
        <v>49</v>
      </c>
      <c r="AL70" s="75"/>
      <c r="AM70" s="75"/>
      <c r="AN70" s="75"/>
      <c r="AO70" s="75"/>
      <c r="AP70" s="75"/>
      <c r="AQ70" s="75"/>
      <c r="AR70" s="75"/>
      <c r="AS70" s="76"/>
      <c r="AT70" s="82" t="s">
        <v>49</v>
      </c>
      <c r="AU70" s="75"/>
      <c r="AV70" s="75"/>
      <c r="AW70" s="75"/>
      <c r="AX70" s="76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27"/>
      <c r="BT70" s="27"/>
      <c r="BU70" s="27"/>
      <c r="BV70" s="27"/>
      <c r="BW70" s="27"/>
      <c r="BX70" s="27"/>
      <c r="BY70" s="27"/>
    </row>
    <row r="71" spans="1:77" ht="11.25" customHeight="1" x14ac:dyDescent="0.2">
      <c r="A71" s="82" t="s">
        <v>456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6"/>
      <c r="AT71" s="112">
        <v>0</v>
      </c>
      <c r="AU71" s="75"/>
      <c r="AV71" s="75"/>
      <c r="AW71" s="75"/>
      <c r="AX71" s="76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27"/>
      <c r="BT71" s="27"/>
      <c r="BU71" s="27"/>
      <c r="BV71" s="27"/>
      <c r="BW71" s="27"/>
      <c r="BX71" s="27"/>
      <c r="BY71" s="27"/>
    </row>
    <row r="72" spans="1:77" ht="11.2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27"/>
      <c r="BT72" s="27"/>
      <c r="BU72" s="27"/>
      <c r="BV72" s="27"/>
      <c r="BW72" s="27"/>
      <c r="BX72" s="27"/>
      <c r="BY72" s="27"/>
    </row>
    <row r="73" spans="1:77" ht="15" customHeight="1" x14ac:dyDescent="0.2">
      <c r="A73" s="162" t="s">
        <v>551</v>
      </c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27"/>
      <c r="BT73" s="27"/>
      <c r="BU73" s="27"/>
      <c r="BV73" s="27"/>
      <c r="BW73" s="27"/>
      <c r="BX73" s="27"/>
      <c r="BY73" s="27"/>
    </row>
    <row r="74" spans="1:77" ht="56.25" customHeight="1" x14ac:dyDescent="0.2">
      <c r="A74" s="115" t="s">
        <v>538</v>
      </c>
      <c r="B74" s="75"/>
      <c r="C74" s="75"/>
      <c r="D74" s="75"/>
      <c r="E74" s="75"/>
      <c r="F74" s="76"/>
      <c r="G74" s="114" t="s">
        <v>436</v>
      </c>
      <c r="H74" s="75"/>
      <c r="I74" s="75"/>
      <c r="J74" s="75"/>
      <c r="K74" s="75"/>
      <c r="L74" s="75"/>
      <c r="M74" s="75"/>
      <c r="N74" s="76"/>
      <c r="O74" s="184" t="s">
        <v>539</v>
      </c>
      <c r="P74" s="75"/>
      <c r="Q74" s="75"/>
      <c r="R74" s="75"/>
      <c r="S74" s="75"/>
      <c r="T74" s="75"/>
      <c r="U74" s="75"/>
      <c r="V74" s="75"/>
      <c r="W74" s="115" t="s">
        <v>552</v>
      </c>
      <c r="X74" s="75"/>
      <c r="Y74" s="75"/>
      <c r="Z74" s="75"/>
      <c r="AA74" s="75"/>
      <c r="AB74" s="75"/>
      <c r="AC74" s="75"/>
      <c r="AD74" s="75"/>
      <c r="AE74" s="75"/>
      <c r="AF74" s="115" t="s">
        <v>553</v>
      </c>
      <c r="AG74" s="75"/>
      <c r="AH74" s="75"/>
      <c r="AI74" s="75"/>
      <c r="AJ74" s="76"/>
      <c r="AK74" s="115" t="s">
        <v>554</v>
      </c>
      <c r="AL74" s="75"/>
      <c r="AM74" s="75"/>
      <c r="AN74" s="75"/>
      <c r="AO74" s="75"/>
      <c r="AP74" s="75"/>
      <c r="AQ74" s="75"/>
      <c r="AR74" s="75"/>
      <c r="AS74" s="76"/>
      <c r="AT74" s="227" t="s">
        <v>543</v>
      </c>
      <c r="AU74" s="75"/>
      <c r="AV74" s="75"/>
      <c r="AW74" s="75"/>
      <c r="AX74" s="76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27"/>
      <c r="BT74" s="27"/>
      <c r="BU74" s="27"/>
      <c r="BV74" s="27"/>
      <c r="BW74" s="27"/>
      <c r="BX74" s="27"/>
      <c r="BY74" s="27"/>
    </row>
    <row r="75" spans="1:77" ht="11.25" customHeight="1" x14ac:dyDescent="0.2">
      <c r="A75" s="73">
        <v>1</v>
      </c>
      <c r="B75" s="63"/>
      <c r="C75" s="63"/>
      <c r="D75" s="63"/>
      <c r="E75" s="63"/>
      <c r="F75" s="67"/>
      <c r="G75" s="74">
        <v>2</v>
      </c>
      <c r="H75" s="75"/>
      <c r="I75" s="75"/>
      <c r="J75" s="75"/>
      <c r="K75" s="75"/>
      <c r="L75" s="75"/>
      <c r="M75" s="75"/>
      <c r="N75" s="76"/>
      <c r="O75" s="74">
        <v>3</v>
      </c>
      <c r="P75" s="75"/>
      <c r="Q75" s="75"/>
      <c r="R75" s="75"/>
      <c r="S75" s="75"/>
      <c r="T75" s="75"/>
      <c r="U75" s="75"/>
      <c r="V75" s="76"/>
      <c r="W75" s="74">
        <v>4</v>
      </c>
      <c r="X75" s="75"/>
      <c r="Y75" s="75"/>
      <c r="Z75" s="75"/>
      <c r="AA75" s="75"/>
      <c r="AB75" s="75"/>
      <c r="AC75" s="75"/>
      <c r="AD75" s="75"/>
      <c r="AE75" s="76"/>
      <c r="AF75" s="74">
        <v>5</v>
      </c>
      <c r="AG75" s="75"/>
      <c r="AH75" s="75"/>
      <c r="AI75" s="75"/>
      <c r="AJ75" s="76"/>
      <c r="AK75" s="106">
        <v>6</v>
      </c>
      <c r="AL75" s="75"/>
      <c r="AM75" s="75"/>
      <c r="AN75" s="75"/>
      <c r="AO75" s="75"/>
      <c r="AP75" s="75"/>
      <c r="AQ75" s="75"/>
      <c r="AR75" s="75"/>
      <c r="AS75" s="76"/>
      <c r="AT75" s="230">
        <v>7</v>
      </c>
      <c r="AU75" s="65"/>
      <c r="AV75" s="65"/>
      <c r="AW75" s="65"/>
      <c r="AX75" s="68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27"/>
      <c r="BT75" s="27"/>
      <c r="BU75" s="27"/>
      <c r="BV75" s="27"/>
      <c r="BW75" s="27"/>
      <c r="BX75" s="27"/>
      <c r="BY75" s="27"/>
    </row>
    <row r="76" spans="1:77" ht="11.25" customHeight="1" x14ac:dyDescent="0.2">
      <c r="A76" s="245" t="s">
        <v>49</v>
      </c>
      <c r="B76" s="75"/>
      <c r="C76" s="75"/>
      <c r="D76" s="75"/>
      <c r="E76" s="75"/>
      <c r="F76" s="76"/>
      <c r="G76" s="82" t="s">
        <v>49</v>
      </c>
      <c r="H76" s="75"/>
      <c r="I76" s="75"/>
      <c r="J76" s="75"/>
      <c r="K76" s="75"/>
      <c r="L76" s="75"/>
      <c r="M76" s="75"/>
      <c r="N76" s="76"/>
      <c r="O76" s="82" t="s">
        <v>49</v>
      </c>
      <c r="P76" s="75"/>
      <c r="Q76" s="75"/>
      <c r="R76" s="75"/>
      <c r="S76" s="75"/>
      <c r="T76" s="75"/>
      <c r="U76" s="75"/>
      <c r="V76" s="76"/>
      <c r="W76" s="82" t="s">
        <v>49</v>
      </c>
      <c r="X76" s="75"/>
      <c r="Y76" s="75"/>
      <c r="Z76" s="75"/>
      <c r="AA76" s="75"/>
      <c r="AB76" s="75"/>
      <c r="AC76" s="75"/>
      <c r="AD76" s="75"/>
      <c r="AE76" s="76"/>
      <c r="AF76" s="82" t="s">
        <v>49</v>
      </c>
      <c r="AG76" s="75"/>
      <c r="AH76" s="75"/>
      <c r="AI76" s="75"/>
      <c r="AJ76" s="76"/>
      <c r="AK76" s="83" t="s">
        <v>49</v>
      </c>
      <c r="AL76" s="75"/>
      <c r="AM76" s="75"/>
      <c r="AN76" s="75"/>
      <c r="AO76" s="75"/>
      <c r="AP76" s="75"/>
      <c r="AQ76" s="75"/>
      <c r="AR76" s="75"/>
      <c r="AS76" s="76"/>
      <c r="AT76" s="82" t="s">
        <v>49</v>
      </c>
      <c r="AU76" s="75"/>
      <c r="AV76" s="75"/>
      <c r="AW76" s="75"/>
      <c r="AX76" s="76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27"/>
      <c r="BT76" s="27"/>
      <c r="BU76" s="27"/>
      <c r="BV76" s="27"/>
      <c r="BW76" s="27"/>
      <c r="BX76" s="27"/>
      <c r="BY76" s="27"/>
    </row>
    <row r="77" spans="1:77" ht="11.25" customHeight="1" x14ac:dyDescent="0.2">
      <c r="A77" s="82" t="s">
        <v>456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6"/>
      <c r="AT77" s="112">
        <v>0</v>
      </c>
      <c r="AU77" s="75"/>
      <c r="AV77" s="75"/>
      <c r="AW77" s="75"/>
      <c r="AX77" s="76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27"/>
      <c r="BT77" s="27"/>
      <c r="BU77" s="27"/>
      <c r="BV77" s="27"/>
      <c r="BW77" s="27"/>
      <c r="BX77" s="27"/>
      <c r="BY77" s="27"/>
    </row>
    <row r="78" spans="1:77" ht="11.2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27"/>
      <c r="BT78" s="27"/>
      <c r="BU78" s="27"/>
      <c r="BV78" s="27"/>
      <c r="BW78" s="27"/>
      <c r="BX78" s="27"/>
      <c r="BY78" s="27"/>
    </row>
    <row r="79" spans="1:77" ht="28.5" customHeight="1" x14ac:dyDescent="0.25">
      <c r="A79" s="186" t="s">
        <v>571</v>
      </c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27"/>
      <c r="BT79" s="27"/>
      <c r="BU79" s="27"/>
      <c r="BV79" s="27"/>
      <c r="BW79" s="27"/>
      <c r="BX79" s="27"/>
      <c r="BY79" s="27"/>
    </row>
    <row r="80" spans="1:77" ht="3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27"/>
      <c r="BT80" s="27"/>
      <c r="BU80" s="27"/>
      <c r="BV80" s="27"/>
      <c r="BW80" s="27"/>
      <c r="BX80" s="27"/>
      <c r="BY80" s="27"/>
    </row>
    <row r="81" spans="1:77" ht="15" customHeight="1" x14ac:dyDescent="0.2">
      <c r="A81" s="162" t="s">
        <v>556</v>
      </c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27"/>
      <c r="BT81" s="27"/>
      <c r="BU81" s="27"/>
      <c r="BV81" s="27"/>
      <c r="BW81" s="27"/>
      <c r="BX81" s="27"/>
      <c r="BY81" s="27"/>
    </row>
    <row r="82" spans="1:77" ht="11.25" customHeight="1" x14ac:dyDescent="0.2">
      <c r="A82" s="142" t="s">
        <v>538</v>
      </c>
      <c r="B82" s="63"/>
      <c r="C82" s="63"/>
      <c r="D82" s="63"/>
      <c r="E82" s="67"/>
      <c r="F82" s="142" t="s">
        <v>557</v>
      </c>
      <c r="G82" s="63"/>
      <c r="H82" s="63"/>
      <c r="I82" s="63"/>
      <c r="J82" s="67"/>
      <c r="K82" s="143" t="s">
        <v>558</v>
      </c>
      <c r="L82" s="63"/>
      <c r="M82" s="63"/>
      <c r="N82" s="63"/>
      <c r="O82" s="63"/>
      <c r="P82" s="63"/>
      <c r="Q82" s="67"/>
      <c r="R82" s="143" t="s">
        <v>559</v>
      </c>
      <c r="S82" s="63"/>
      <c r="T82" s="63"/>
      <c r="U82" s="63"/>
      <c r="V82" s="63"/>
      <c r="W82" s="67"/>
      <c r="X82" s="142" t="s">
        <v>376</v>
      </c>
      <c r="Y82" s="63"/>
      <c r="Z82" s="63"/>
      <c r="AA82" s="63"/>
      <c r="AB82" s="67"/>
      <c r="AC82" s="142" t="s">
        <v>560</v>
      </c>
      <c r="AD82" s="63"/>
      <c r="AE82" s="63"/>
      <c r="AF82" s="63"/>
      <c r="AG82" s="63"/>
      <c r="AH82" s="63"/>
      <c r="AI82" s="67"/>
      <c r="AJ82" s="142" t="s">
        <v>458</v>
      </c>
      <c r="AK82" s="63"/>
      <c r="AL82" s="63"/>
      <c r="AM82" s="63"/>
      <c r="AN82" s="67"/>
      <c r="AO82" s="143" t="s">
        <v>558</v>
      </c>
      <c r="AP82" s="63"/>
      <c r="AQ82" s="63"/>
      <c r="AR82" s="63"/>
      <c r="AS82" s="63"/>
      <c r="AT82" s="63"/>
      <c r="AU82" s="67"/>
      <c r="AV82" s="143" t="s">
        <v>561</v>
      </c>
      <c r="AW82" s="63"/>
      <c r="AX82" s="63"/>
      <c r="AY82" s="63"/>
      <c r="AZ82" s="63"/>
      <c r="BA82" s="63"/>
      <c r="BB82" s="63"/>
      <c r="BC82" s="63"/>
      <c r="BD82" s="67"/>
      <c r="BE82" s="142" t="s">
        <v>562</v>
      </c>
      <c r="BF82" s="63"/>
      <c r="BG82" s="63"/>
      <c r="BH82" s="63"/>
      <c r="BI82" s="63"/>
      <c r="BJ82" s="67"/>
      <c r="BK82" s="143" t="s">
        <v>563</v>
      </c>
      <c r="BL82" s="63"/>
      <c r="BM82" s="63"/>
      <c r="BN82" s="63"/>
      <c r="BO82" s="63"/>
      <c r="BP82" s="63"/>
      <c r="BQ82" s="63"/>
      <c r="BR82" s="67"/>
      <c r="BS82" s="1"/>
      <c r="BT82" s="1"/>
      <c r="BU82" s="1"/>
      <c r="BV82" s="1"/>
      <c r="BW82" s="1"/>
      <c r="BX82" s="1"/>
      <c r="BY82" s="1"/>
    </row>
    <row r="83" spans="1:77" ht="11.25" customHeight="1" x14ac:dyDescent="0.2">
      <c r="A83" s="64"/>
      <c r="B83" s="65"/>
      <c r="C83" s="65"/>
      <c r="D83" s="65"/>
      <c r="E83" s="68"/>
      <c r="F83" s="64"/>
      <c r="G83" s="65"/>
      <c r="H83" s="65"/>
      <c r="I83" s="65"/>
      <c r="J83" s="68"/>
      <c r="K83" s="65"/>
      <c r="L83" s="65"/>
      <c r="M83" s="65"/>
      <c r="N83" s="65"/>
      <c r="O83" s="65"/>
      <c r="P83" s="65"/>
      <c r="Q83" s="68"/>
      <c r="R83" s="65"/>
      <c r="S83" s="65"/>
      <c r="T83" s="65"/>
      <c r="U83" s="65"/>
      <c r="V83" s="65"/>
      <c r="W83" s="68"/>
      <c r="X83" s="64"/>
      <c r="Y83" s="65"/>
      <c r="Z83" s="65"/>
      <c r="AA83" s="65"/>
      <c r="AB83" s="68"/>
      <c r="AC83" s="64"/>
      <c r="AD83" s="65"/>
      <c r="AE83" s="65"/>
      <c r="AF83" s="65"/>
      <c r="AG83" s="65"/>
      <c r="AH83" s="65"/>
      <c r="AI83" s="68"/>
      <c r="AJ83" s="64"/>
      <c r="AK83" s="65"/>
      <c r="AL83" s="65"/>
      <c r="AM83" s="65"/>
      <c r="AN83" s="68"/>
      <c r="AO83" s="65"/>
      <c r="AP83" s="65"/>
      <c r="AQ83" s="65"/>
      <c r="AR83" s="65"/>
      <c r="AS83" s="65"/>
      <c r="AT83" s="65"/>
      <c r="AU83" s="68"/>
      <c r="AV83" s="65"/>
      <c r="AW83" s="65"/>
      <c r="AX83" s="65"/>
      <c r="AY83" s="65"/>
      <c r="AZ83" s="65"/>
      <c r="BA83" s="65"/>
      <c r="BB83" s="65"/>
      <c r="BC83" s="65"/>
      <c r="BD83" s="68"/>
      <c r="BE83" s="64"/>
      <c r="BF83" s="65"/>
      <c r="BG83" s="65"/>
      <c r="BH83" s="65"/>
      <c r="BI83" s="65"/>
      <c r="BJ83" s="68"/>
      <c r="BK83" s="65"/>
      <c r="BL83" s="65"/>
      <c r="BM83" s="65"/>
      <c r="BN83" s="65"/>
      <c r="BO83" s="65"/>
      <c r="BP83" s="65"/>
      <c r="BQ83" s="65"/>
      <c r="BR83" s="68"/>
      <c r="BS83" s="1"/>
      <c r="BT83" s="1"/>
      <c r="BU83" s="1"/>
      <c r="BV83" s="1"/>
      <c r="BW83" s="1"/>
      <c r="BX83" s="1"/>
      <c r="BY83" s="1"/>
    </row>
    <row r="84" spans="1:77" ht="11.25" customHeight="1" x14ac:dyDescent="0.2">
      <c r="A84" s="64"/>
      <c r="B84" s="65"/>
      <c r="C84" s="65"/>
      <c r="D84" s="65"/>
      <c r="E84" s="68"/>
      <c r="F84" s="64"/>
      <c r="G84" s="65"/>
      <c r="H84" s="65"/>
      <c r="I84" s="65"/>
      <c r="J84" s="68"/>
      <c r="K84" s="65"/>
      <c r="L84" s="65"/>
      <c r="M84" s="65"/>
      <c r="N84" s="65"/>
      <c r="O84" s="65"/>
      <c r="P84" s="65"/>
      <c r="Q84" s="68"/>
      <c r="R84" s="65"/>
      <c r="S84" s="65"/>
      <c r="T84" s="65"/>
      <c r="U84" s="65"/>
      <c r="V84" s="65"/>
      <c r="W84" s="68"/>
      <c r="X84" s="64"/>
      <c r="Y84" s="65"/>
      <c r="Z84" s="65"/>
      <c r="AA84" s="65"/>
      <c r="AB84" s="68"/>
      <c r="AC84" s="64"/>
      <c r="AD84" s="65"/>
      <c r="AE84" s="65"/>
      <c r="AF84" s="65"/>
      <c r="AG84" s="65"/>
      <c r="AH84" s="65"/>
      <c r="AI84" s="68"/>
      <c r="AJ84" s="64"/>
      <c r="AK84" s="65"/>
      <c r="AL84" s="65"/>
      <c r="AM84" s="65"/>
      <c r="AN84" s="68"/>
      <c r="AO84" s="65"/>
      <c r="AP84" s="65"/>
      <c r="AQ84" s="65"/>
      <c r="AR84" s="65"/>
      <c r="AS84" s="65"/>
      <c r="AT84" s="65"/>
      <c r="AU84" s="68"/>
      <c r="AV84" s="65"/>
      <c r="AW84" s="65"/>
      <c r="AX84" s="65"/>
      <c r="AY84" s="65"/>
      <c r="AZ84" s="65"/>
      <c r="BA84" s="65"/>
      <c r="BB84" s="65"/>
      <c r="BC84" s="65"/>
      <c r="BD84" s="68"/>
      <c r="BE84" s="64"/>
      <c r="BF84" s="65"/>
      <c r="BG84" s="65"/>
      <c r="BH84" s="65"/>
      <c r="BI84" s="65"/>
      <c r="BJ84" s="68"/>
      <c r="BK84" s="65"/>
      <c r="BL84" s="65"/>
      <c r="BM84" s="65"/>
      <c r="BN84" s="65"/>
      <c r="BO84" s="65"/>
      <c r="BP84" s="65"/>
      <c r="BQ84" s="65"/>
      <c r="BR84" s="68"/>
      <c r="BS84" s="1"/>
      <c r="BT84" s="1"/>
      <c r="BU84" s="1"/>
      <c r="BV84" s="1"/>
      <c r="BW84" s="1"/>
      <c r="BX84" s="1"/>
      <c r="BY84" s="1"/>
    </row>
    <row r="85" spans="1:77" ht="11.25" customHeight="1" x14ac:dyDescent="0.2">
      <c r="A85" s="64"/>
      <c r="B85" s="65"/>
      <c r="C85" s="65"/>
      <c r="D85" s="65"/>
      <c r="E85" s="68"/>
      <c r="F85" s="64"/>
      <c r="G85" s="65"/>
      <c r="H85" s="65"/>
      <c r="I85" s="65"/>
      <c r="J85" s="68"/>
      <c r="K85" s="65"/>
      <c r="L85" s="65"/>
      <c r="M85" s="65"/>
      <c r="N85" s="65"/>
      <c r="O85" s="65"/>
      <c r="P85" s="65"/>
      <c r="Q85" s="68"/>
      <c r="R85" s="65"/>
      <c r="S85" s="65"/>
      <c r="T85" s="65"/>
      <c r="U85" s="65"/>
      <c r="V85" s="65"/>
      <c r="W85" s="68"/>
      <c r="X85" s="64"/>
      <c r="Y85" s="65"/>
      <c r="Z85" s="65"/>
      <c r="AA85" s="65"/>
      <c r="AB85" s="68"/>
      <c r="AC85" s="64"/>
      <c r="AD85" s="65"/>
      <c r="AE85" s="65"/>
      <c r="AF85" s="65"/>
      <c r="AG85" s="65"/>
      <c r="AH85" s="65"/>
      <c r="AI85" s="68"/>
      <c r="AJ85" s="64"/>
      <c r="AK85" s="65"/>
      <c r="AL85" s="65"/>
      <c r="AM85" s="65"/>
      <c r="AN85" s="68"/>
      <c r="AO85" s="65"/>
      <c r="AP85" s="65"/>
      <c r="AQ85" s="65"/>
      <c r="AR85" s="65"/>
      <c r="AS85" s="65"/>
      <c r="AT85" s="65"/>
      <c r="AU85" s="68"/>
      <c r="AV85" s="65"/>
      <c r="AW85" s="65"/>
      <c r="AX85" s="65"/>
      <c r="AY85" s="65"/>
      <c r="AZ85" s="65"/>
      <c r="BA85" s="65"/>
      <c r="BB85" s="65"/>
      <c r="BC85" s="65"/>
      <c r="BD85" s="68"/>
      <c r="BE85" s="64"/>
      <c r="BF85" s="65"/>
      <c r="BG85" s="65"/>
      <c r="BH85" s="65"/>
      <c r="BI85" s="65"/>
      <c r="BJ85" s="68"/>
      <c r="BK85" s="65"/>
      <c r="BL85" s="65"/>
      <c r="BM85" s="65"/>
      <c r="BN85" s="65"/>
      <c r="BO85" s="65"/>
      <c r="BP85" s="65"/>
      <c r="BQ85" s="65"/>
      <c r="BR85" s="68"/>
      <c r="BS85" s="1"/>
      <c r="BT85" s="1"/>
      <c r="BU85" s="1"/>
      <c r="BV85" s="1"/>
      <c r="BW85" s="1"/>
      <c r="BX85" s="1"/>
      <c r="BY85" s="1"/>
    </row>
    <row r="86" spans="1:77" ht="1.5" customHeight="1" x14ac:dyDescent="0.2">
      <c r="A86" s="69"/>
      <c r="B86" s="70"/>
      <c r="C86" s="70"/>
      <c r="D86" s="70"/>
      <c r="E86" s="71"/>
      <c r="F86" s="69"/>
      <c r="G86" s="70"/>
      <c r="H86" s="70"/>
      <c r="I86" s="70"/>
      <c r="J86" s="71"/>
      <c r="K86" s="70"/>
      <c r="L86" s="70"/>
      <c r="M86" s="70"/>
      <c r="N86" s="70"/>
      <c r="O86" s="70"/>
      <c r="P86" s="70"/>
      <c r="Q86" s="71"/>
      <c r="R86" s="70"/>
      <c r="S86" s="70"/>
      <c r="T86" s="70"/>
      <c r="U86" s="70"/>
      <c r="V86" s="70"/>
      <c r="W86" s="71"/>
      <c r="X86" s="69"/>
      <c r="Y86" s="70"/>
      <c r="Z86" s="70"/>
      <c r="AA86" s="70"/>
      <c r="AB86" s="71"/>
      <c r="AC86" s="69"/>
      <c r="AD86" s="70"/>
      <c r="AE86" s="70"/>
      <c r="AF86" s="70"/>
      <c r="AG86" s="70"/>
      <c r="AH86" s="70"/>
      <c r="AI86" s="71"/>
      <c r="AJ86" s="69"/>
      <c r="AK86" s="70"/>
      <c r="AL86" s="70"/>
      <c r="AM86" s="70"/>
      <c r="AN86" s="71"/>
      <c r="AO86" s="70"/>
      <c r="AP86" s="70"/>
      <c r="AQ86" s="70"/>
      <c r="AR86" s="70"/>
      <c r="AS86" s="70"/>
      <c r="AT86" s="70"/>
      <c r="AU86" s="71"/>
      <c r="AV86" s="70"/>
      <c r="AW86" s="70"/>
      <c r="AX86" s="70"/>
      <c r="AY86" s="70"/>
      <c r="AZ86" s="70"/>
      <c r="BA86" s="70"/>
      <c r="BB86" s="70"/>
      <c r="BC86" s="70"/>
      <c r="BD86" s="71"/>
      <c r="BE86" s="69"/>
      <c r="BF86" s="70"/>
      <c r="BG86" s="70"/>
      <c r="BH86" s="70"/>
      <c r="BI86" s="70"/>
      <c r="BJ86" s="71"/>
      <c r="BK86" s="70"/>
      <c r="BL86" s="70"/>
      <c r="BM86" s="70"/>
      <c r="BN86" s="70"/>
      <c r="BO86" s="70"/>
      <c r="BP86" s="70"/>
      <c r="BQ86" s="70"/>
      <c r="BR86" s="71"/>
      <c r="BS86" s="1"/>
      <c r="BT86" s="1"/>
      <c r="BU86" s="1"/>
      <c r="BV86" s="1"/>
      <c r="BW86" s="1"/>
      <c r="BX86" s="1"/>
      <c r="BY86" s="1"/>
    </row>
    <row r="87" spans="1:77" ht="11.25" customHeight="1" x14ac:dyDescent="0.2">
      <c r="A87" s="106">
        <v>1</v>
      </c>
      <c r="B87" s="75"/>
      <c r="C87" s="75"/>
      <c r="D87" s="75"/>
      <c r="E87" s="76"/>
      <c r="F87" s="106">
        <v>2</v>
      </c>
      <c r="G87" s="75"/>
      <c r="H87" s="75"/>
      <c r="I87" s="75"/>
      <c r="J87" s="76"/>
      <c r="K87" s="106">
        <v>3</v>
      </c>
      <c r="L87" s="75"/>
      <c r="M87" s="75"/>
      <c r="N87" s="75"/>
      <c r="O87" s="75"/>
      <c r="P87" s="75"/>
      <c r="Q87" s="76"/>
      <c r="R87" s="106">
        <v>4</v>
      </c>
      <c r="S87" s="75"/>
      <c r="T87" s="75"/>
      <c r="U87" s="75"/>
      <c r="V87" s="75"/>
      <c r="W87" s="76"/>
      <c r="X87" s="106">
        <v>5</v>
      </c>
      <c r="Y87" s="75"/>
      <c r="Z87" s="75"/>
      <c r="AA87" s="75"/>
      <c r="AB87" s="76"/>
      <c r="AC87" s="106">
        <v>6</v>
      </c>
      <c r="AD87" s="75"/>
      <c r="AE87" s="75"/>
      <c r="AF87" s="75"/>
      <c r="AG87" s="75"/>
      <c r="AH87" s="75"/>
      <c r="AI87" s="76"/>
      <c r="AJ87" s="106">
        <v>7</v>
      </c>
      <c r="AK87" s="75"/>
      <c r="AL87" s="75"/>
      <c r="AM87" s="75"/>
      <c r="AN87" s="76"/>
      <c r="AO87" s="106">
        <v>8</v>
      </c>
      <c r="AP87" s="75"/>
      <c r="AQ87" s="75"/>
      <c r="AR87" s="75"/>
      <c r="AS87" s="75"/>
      <c r="AT87" s="75"/>
      <c r="AU87" s="76"/>
      <c r="AV87" s="106">
        <v>9</v>
      </c>
      <c r="AW87" s="75"/>
      <c r="AX87" s="75"/>
      <c r="AY87" s="75"/>
      <c r="AZ87" s="75"/>
      <c r="BA87" s="75"/>
      <c r="BB87" s="75"/>
      <c r="BC87" s="75"/>
      <c r="BD87" s="76"/>
      <c r="BE87" s="106">
        <v>10</v>
      </c>
      <c r="BF87" s="75"/>
      <c r="BG87" s="75"/>
      <c r="BH87" s="75"/>
      <c r="BI87" s="75"/>
      <c r="BJ87" s="76"/>
      <c r="BK87" s="106">
        <v>11</v>
      </c>
      <c r="BL87" s="75"/>
      <c r="BM87" s="75"/>
      <c r="BN87" s="75"/>
      <c r="BO87" s="75"/>
      <c r="BP87" s="75"/>
      <c r="BQ87" s="75"/>
      <c r="BR87" s="76"/>
      <c r="BS87" s="1"/>
      <c r="BT87" s="1"/>
      <c r="BU87" s="1"/>
      <c r="BV87" s="1"/>
      <c r="BW87" s="1"/>
      <c r="BX87" s="1"/>
      <c r="BY87" s="1"/>
    </row>
    <row r="88" spans="1:77" ht="11.25" customHeight="1" x14ac:dyDescent="0.2">
      <c r="A88" s="144" t="s">
        <v>49</v>
      </c>
      <c r="B88" s="75"/>
      <c r="C88" s="75"/>
      <c r="D88" s="75"/>
      <c r="E88" s="76"/>
      <c r="F88" s="144" t="s">
        <v>49</v>
      </c>
      <c r="G88" s="75"/>
      <c r="H88" s="75"/>
      <c r="I88" s="75"/>
      <c r="J88" s="76"/>
      <c r="K88" s="160" t="s">
        <v>49</v>
      </c>
      <c r="L88" s="75"/>
      <c r="M88" s="75"/>
      <c r="N88" s="75"/>
      <c r="O88" s="75"/>
      <c r="P88" s="75"/>
      <c r="Q88" s="76"/>
      <c r="R88" s="144" t="s">
        <v>49</v>
      </c>
      <c r="S88" s="75"/>
      <c r="T88" s="75"/>
      <c r="U88" s="75"/>
      <c r="V88" s="75"/>
      <c r="W88" s="76"/>
      <c r="X88" s="144" t="s">
        <v>49</v>
      </c>
      <c r="Y88" s="75"/>
      <c r="Z88" s="75"/>
      <c r="AA88" s="75"/>
      <c r="AB88" s="76"/>
      <c r="AC88" s="144" t="s">
        <v>49</v>
      </c>
      <c r="AD88" s="75"/>
      <c r="AE88" s="75"/>
      <c r="AF88" s="75"/>
      <c r="AG88" s="75"/>
      <c r="AH88" s="75"/>
      <c r="AI88" s="76"/>
      <c r="AJ88" s="144" t="s">
        <v>49</v>
      </c>
      <c r="AK88" s="75"/>
      <c r="AL88" s="75"/>
      <c r="AM88" s="75"/>
      <c r="AN88" s="76"/>
      <c r="AO88" s="144" t="s">
        <v>49</v>
      </c>
      <c r="AP88" s="75"/>
      <c r="AQ88" s="75"/>
      <c r="AR88" s="75"/>
      <c r="AS88" s="75"/>
      <c r="AT88" s="75"/>
      <c r="AU88" s="76"/>
      <c r="AV88" s="144" t="s">
        <v>49</v>
      </c>
      <c r="AW88" s="75"/>
      <c r="AX88" s="75"/>
      <c r="AY88" s="75"/>
      <c r="AZ88" s="75"/>
      <c r="BA88" s="75"/>
      <c r="BB88" s="75"/>
      <c r="BC88" s="75"/>
      <c r="BD88" s="76"/>
      <c r="BE88" s="144" t="s">
        <v>49</v>
      </c>
      <c r="BF88" s="75"/>
      <c r="BG88" s="75"/>
      <c r="BH88" s="75"/>
      <c r="BI88" s="75"/>
      <c r="BJ88" s="76"/>
      <c r="BK88" s="145" t="s">
        <v>49</v>
      </c>
      <c r="BL88" s="75"/>
      <c r="BM88" s="75"/>
      <c r="BN88" s="75"/>
      <c r="BO88" s="75"/>
      <c r="BP88" s="75"/>
      <c r="BQ88" s="75"/>
      <c r="BR88" s="76"/>
      <c r="BS88" s="1"/>
      <c r="BT88" s="1"/>
      <c r="BU88" s="1"/>
      <c r="BV88" s="1"/>
      <c r="BW88" s="1"/>
      <c r="BX88" s="1"/>
      <c r="BY88" s="1"/>
    </row>
    <row r="89" spans="1:77" ht="11.25" customHeight="1" x14ac:dyDescent="0.2">
      <c r="A89" s="102" t="s">
        <v>564</v>
      </c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7"/>
      <c r="BE89" s="239">
        <v>0</v>
      </c>
      <c r="BF89" s="63"/>
      <c r="BG89" s="63"/>
      <c r="BH89" s="63"/>
      <c r="BI89" s="63"/>
      <c r="BJ89" s="67"/>
      <c r="BK89" s="239">
        <v>0</v>
      </c>
      <c r="BL89" s="63"/>
      <c r="BM89" s="63"/>
      <c r="BN89" s="63"/>
      <c r="BO89" s="63"/>
      <c r="BP89" s="63"/>
      <c r="BQ89" s="63"/>
      <c r="BR89" s="67"/>
      <c r="BS89" s="1"/>
      <c r="BT89" s="1"/>
      <c r="BU89" s="1"/>
      <c r="BV89" s="1"/>
      <c r="BW89" s="1"/>
      <c r="BX89" s="1"/>
      <c r="BY89" s="1"/>
    </row>
    <row r="90" spans="1:77" ht="11.25" customHeight="1" x14ac:dyDescent="0.2">
      <c r="A90" s="69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1"/>
      <c r="BE90" s="69"/>
      <c r="BF90" s="70"/>
      <c r="BG90" s="70"/>
      <c r="BH90" s="70"/>
      <c r="BI90" s="70"/>
      <c r="BJ90" s="71"/>
      <c r="BK90" s="69"/>
      <c r="BL90" s="70"/>
      <c r="BM90" s="70"/>
      <c r="BN90" s="70"/>
      <c r="BO90" s="70"/>
      <c r="BP90" s="70"/>
      <c r="BQ90" s="70"/>
      <c r="BR90" s="71"/>
      <c r="BS90" s="1"/>
      <c r="BT90" s="1"/>
      <c r="BU90" s="1"/>
      <c r="BV90" s="1"/>
      <c r="BW90" s="1"/>
      <c r="BX90" s="1"/>
      <c r="BY90" s="1"/>
    </row>
    <row r="91" spans="1:77" ht="2.2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</row>
    <row r="92" spans="1:77" ht="15" customHeight="1" x14ac:dyDescent="0.2">
      <c r="A92" s="162" t="s">
        <v>565</v>
      </c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27"/>
      <c r="BT92" s="27"/>
      <c r="BU92" s="27"/>
      <c r="BV92" s="27"/>
      <c r="BW92" s="27"/>
      <c r="BX92" s="27"/>
      <c r="BY92" s="27"/>
    </row>
    <row r="93" spans="1:77" ht="11.25" customHeight="1" x14ac:dyDescent="0.2">
      <c r="A93" s="142" t="s">
        <v>538</v>
      </c>
      <c r="B93" s="63"/>
      <c r="C93" s="63"/>
      <c r="D93" s="63"/>
      <c r="E93" s="67"/>
      <c r="F93" s="142" t="s">
        <v>557</v>
      </c>
      <c r="G93" s="63"/>
      <c r="H93" s="63"/>
      <c r="I93" s="63"/>
      <c r="J93" s="67"/>
      <c r="K93" s="143" t="s">
        <v>558</v>
      </c>
      <c r="L93" s="63"/>
      <c r="M93" s="63"/>
      <c r="N93" s="63"/>
      <c r="O93" s="63"/>
      <c r="P93" s="63"/>
      <c r="Q93" s="67"/>
      <c r="R93" s="143" t="s">
        <v>566</v>
      </c>
      <c r="S93" s="63"/>
      <c r="T93" s="63"/>
      <c r="U93" s="63"/>
      <c r="V93" s="63"/>
      <c r="W93" s="67"/>
      <c r="X93" s="142" t="s">
        <v>553</v>
      </c>
      <c r="Y93" s="63"/>
      <c r="Z93" s="63"/>
      <c r="AA93" s="63"/>
      <c r="AB93" s="67"/>
      <c r="AC93" s="142" t="s">
        <v>569</v>
      </c>
      <c r="AD93" s="63"/>
      <c r="AE93" s="63"/>
      <c r="AF93" s="63"/>
      <c r="AG93" s="63"/>
      <c r="AH93" s="63"/>
      <c r="AI93" s="67"/>
      <c r="AJ93" s="142" t="s">
        <v>458</v>
      </c>
      <c r="AK93" s="63"/>
      <c r="AL93" s="63"/>
      <c r="AM93" s="63"/>
      <c r="AN93" s="67"/>
      <c r="AO93" s="143" t="s">
        <v>558</v>
      </c>
      <c r="AP93" s="63"/>
      <c r="AQ93" s="63"/>
      <c r="AR93" s="63"/>
      <c r="AS93" s="63"/>
      <c r="AT93" s="63"/>
      <c r="AU93" s="67"/>
      <c r="AV93" s="143" t="s">
        <v>561</v>
      </c>
      <c r="AW93" s="63"/>
      <c r="AX93" s="63"/>
      <c r="AY93" s="63"/>
      <c r="AZ93" s="63"/>
      <c r="BA93" s="63"/>
      <c r="BB93" s="63"/>
      <c r="BC93" s="63"/>
      <c r="BD93" s="67"/>
      <c r="BE93" s="142" t="s">
        <v>562</v>
      </c>
      <c r="BF93" s="63"/>
      <c r="BG93" s="63"/>
      <c r="BH93" s="63"/>
      <c r="BI93" s="63"/>
      <c r="BJ93" s="67"/>
      <c r="BK93" s="143" t="s">
        <v>563</v>
      </c>
      <c r="BL93" s="63"/>
      <c r="BM93" s="63"/>
      <c r="BN93" s="63"/>
      <c r="BO93" s="63"/>
      <c r="BP93" s="63"/>
      <c r="BQ93" s="63"/>
      <c r="BR93" s="67"/>
      <c r="BS93" s="1"/>
      <c r="BT93" s="1"/>
      <c r="BU93" s="1"/>
      <c r="BV93" s="1"/>
      <c r="BW93" s="1"/>
      <c r="BX93" s="1"/>
      <c r="BY93" s="1"/>
    </row>
    <row r="94" spans="1:77" ht="11.25" customHeight="1" x14ac:dyDescent="0.2">
      <c r="A94" s="64"/>
      <c r="B94" s="65"/>
      <c r="C94" s="65"/>
      <c r="D94" s="65"/>
      <c r="E94" s="68"/>
      <c r="F94" s="64"/>
      <c r="G94" s="65"/>
      <c r="H94" s="65"/>
      <c r="I94" s="65"/>
      <c r="J94" s="68"/>
      <c r="K94" s="65"/>
      <c r="L94" s="65"/>
      <c r="M94" s="65"/>
      <c r="N94" s="65"/>
      <c r="O94" s="65"/>
      <c r="P94" s="65"/>
      <c r="Q94" s="68"/>
      <c r="R94" s="65"/>
      <c r="S94" s="65"/>
      <c r="T94" s="65"/>
      <c r="U94" s="65"/>
      <c r="V94" s="65"/>
      <c r="W94" s="68"/>
      <c r="X94" s="64"/>
      <c r="Y94" s="65"/>
      <c r="Z94" s="65"/>
      <c r="AA94" s="65"/>
      <c r="AB94" s="68"/>
      <c r="AC94" s="64"/>
      <c r="AD94" s="65"/>
      <c r="AE94" s="65"/>
      <c r="AF94" s="65"/>
      <c r="AG94" s="65"/>
      <c r="AH94" s="65"/>
      <c r="AI94" s="68"/>
      <c r="AJ94" s="64"/>
      <c r="AK94" s="65"/>
      <c r="AL94" s="65"/>
      <c r="AM94" s="65"/>
      <c r="AN94" s="68"/>
      <c r="AO94" s="65"/>
      <c r="AP94" s="65"/>
      <c r="AQ94" s="65"/>
      <c r="AR94" s="65"/>
      <c r="AS94" s="65"/>
      <c r="AT94" s="65"/>
      <c r="AU94" s="68"/>
      <c r="AV94" s="65"/>
      <c r="AW94" s="65"/>
      <c r="AX94" s="65"/>
      <c r="AY94" s="65"/>
      <c r="AZ94" s="65"/>
      <c r="BA94" s="65"/>
      <c r="BB94" s="65"/>
      <c r="BC94" s="65"/>
      <c r="BD94" s="68"/>
      <c r="BE94" s="64"/>
      <c r="BF94" s="65"/>
      <c r="BG94" s="65"/>
      <c r="BH94" s="65"/>
      <c r="BI94" s="65"/>
      <c r="BJ94" s="68"/>
      <c r="BK94" s="65"/>
      <c r="BL94" s="65"/>
      <c r="BM94" s="65"/>
      <c r="BN94" s="65"/>
      <c r="BO94" s="65"/>
      <c r="BP94" s="65"/>
      <c r="BQ94" s="65"/>
      <c r="BR94" s="68"/>
      <c r="BS94" s="1"/>
      <c r="BT94" s="1"/>
      <c r="BU94" s="1"/>
      <c r="BV94" s="1"/>
      <c r="BW94" s="1"/>
      <c r="BX94" s="1"/>
      <c r="BY94" s="1"/>
    </row>
    <row r="95" spans="1:77" ht="11.25" customHeight="1" x14ac:dyDescent="0.2">
      <c r="A95" s="64"/>
      <c r="B95" s="65"/>
      <c r="C95" s="65"/>
      <c r="D95" s="65"/>
      <c r="E95" s="68"/>
      <c r="F95" s="64"/>
      <c r="G95" s="65"/>
      <c r="H95" s="65"/>
      <c r="I95" s="65"/>
      <c r="J95" s="68"/>
      <c r="K95" s="65"/>
      <c r="L95" s="65"/>
      <c r="M95" s="65"/>
      <c r="N95" s="65"/>
      <c r="O95" s="65"/>
      <c r="P95" s="65"/>
      <c r="Q95" s="68"/>
      <c r="R95" s="65"/>
      <c r="S95" s="65"/>
      <c r="T95" s="65"/>
      <c r="U95" s="65"/>
      <c r="V95" s="65"/>
      <c r="W95" s="68"/>
      <c r="X95" s="64"/>
      <c r="Y95" s="65"/>
      <c r="Z95" s="65"/>
      <c r="AA95" s="65"/>
      <c r="AB95" s="68"/>
      <c r="AC95" s="64"/>
      <c r="AD95" s="65"/>
      <c r="AE95" s="65"/>
      <c r="AF95" s="65"/>
      <c r="AG95" s="65"/>
      <c r="AH95" s="65"/>
      <c r="AI95" s="68"/>
      <c r="AJ95" s="64"/>
      <c r="AK95" s="65"/>
      <c r="AL95" s="65"/>
      <c r="AM95" s="65"/>
      <c r="AN95" s="68"/>
      <c r="AO95" s="65"/>
      <c r="AP95" s="65"/>
      <c r="AQ95" s="65"/>
      <c r="AR95" s="65"/>
      <c r="AS95" s="65"/>
      <c r="AT95" s="65"/>
      <c r="AU95" s="68"/>
      <c r="AV95" s="65"/>
      <c r="AW95" s="65"/>
      <c r="AX95" s="65"/>
      <c r="AY95" s="65"/>
      <c r="AZ95" s="65"/>
      <c r="BA95" s="65"/>
      <c r="BB95" s="65"/>
      <c r="BC95" s="65"/>
      <c r="BD95" s="68"/>
      <c r="BE95" s="64"/>
      <c r="BF95" s="65"/>
      <c r="BG95" s="65"/>
      <c r="BH95" s="65"/>
      <c r="BI95" s="65"/>
      <c r="BJ95" s="68"/>
      <c r="BK95" s="65"/>
      <c r="BL95" s="65"/>
      <c r="BM95" s="65"/>
      <c r="BN95" s="65"/>
      <c r="BO95" s="65"/>
      <c r="BP95" s="65"/>
      <c r="BQ95" s="65"/>
      <c r="BR95" s="68"/>
      <c r="BS95" s="1"/>
      <c r="BT95" s="1"/>
      <c r="BU95" s="1"/>
      <c r="BV95" s="1"/>
      <c r="BW95" s="1"/>
      <c r="BX95" s="1"/>
      <c r="BY95" s="1"/>
    </row>
    <row r="96" spans="1:77" ht="11.25" customHeight="1" x14ac:dyDescent="0.2">
      <c r="A96" s="64"/>
      <c r="B96" s="65"/>
      <c r="C96" s="65"/>
      <c r="D96" s="65"/>
      <c r="E96" s="68"/>
      <c r="F96" s="64"/>
      <c r="G96" s="65"/>
      <c r="H96" s="65"/>
      <c r="I96" s="65"/>
      <c r="J96" s="68"/>
      <c r="K96" s="65"/>
      <c r="L96" s="65"/>
      <c r="M96" s="65"/>
      <c r="N96" s="65"/>
      <c r="O96" s="65"/>
      <c r="P96" s="65"/>
      <c r="Q96" s="68"/>
      <c r="R96" s="65"/>
      <c r="S96" s="65"/>
      <c r="T96" s="65"/>
      <c r="U96" s="65"/>
      <c r="V96" s="65"/>
      <c r="W96" s="68"/>
      <c r="X96" s="64"/>
      <c r="Y96" s="65"/>
      <c r="Z96" s="65"/>
      <c r="AA96" s="65"/>
      <c r="AB96" s="68"/>
      <c r="AC96" s="64"/>
      <c r="AD96" s="65"/>
      <c r="AE96" s="65"/>
      <c r="AF96" s="65"/>
      <c r="AG96" s="65"/>
      <c r="AH96" s="65"/>
      <c r="AI96" s="68"/>
      <c r="AJ96" s="64"/>
      <c r="AK96" s="65"/>
      <c r="AL96" s="65"/>
      <c r="AM96" s="65"/>
      <c r="AN96" s="68"/>
      <c r="AO96" s="65"/>
      <c r="AP96" s="65"/>
      <c r="AQ96" s="65"/>
      <c r="AR96" s="65"/>
      <c r="AS96" s="65"/>
      <c r="AT96" s="65"/>
      <c r="AU96" s="68"/>
      <c r="AV96" s="65"/>
      <c r="AW96" s="65"/>
      <c r="AX96" s="65"/>
      <c r="AY96" s="65"/>
      <c r="AZ96" s="65"/>
      <c r="BA96" s="65"/>
      <c r="BB96" s="65"/>
      <c r="BC96" s="65"/>
      <c r="BD96" s="68"/>
      <c r="BE96" s="64"/>
      <c r="BF96" s="65"/>
      <c r="BG96" s="65"/>
      <c r="BH96" s="65"/>
      <c r="BI96" s="65"/>
      <c r="BJ96" s="68"/>
      <c r="BK96" s="65"/>
      <c r="BL96" s="65"/>
      <c r="BM96" s="65"/>
      <c r="BN96" s="65"/>
      <c r="BO96" s="65"/>
      <c r="BP96" s="65"/>
      <c r="BQ96" s="65"/>
      <c r="BR96" s="68"/>
      <c r="BS96" s="1"/>
      <c r="BT96" s="1"/>
      <c r="BU96" s="1"/>
      <c r="BV96" s="1"/>
      <c r="BW96" s="1"/>
      <c r="BX96" s="1"/>
      <c r="BY96" s="1"/>
    </row>
    <row r="97" spans="1:77" ht="11.25" customHeight="1" x14ac:dyDescent="0.2">
      <c r="A97" s="69"/>
      <c r="B97" s="70"/>
      <c r="C97" s="70"/>
      <c r="D97" s="70"/>
      <c r="E97" s="71"/>
      <c r="F97" s="69"/>
      <c r="G97" s="70"/>
      <c r="H97" s="70"/>
      <c r="I97" s="70"/>
      <c r="J97" s="71"/>
      <c r="K97" s="70"/>
      <c r="L97" s="70"/>
      <c r="M97" s="70"/>
      <c r="N97" s="70"/>
      <c r="O97" s="70"/>
      <c r="P97" s="70"/>
      <c r="Q97" s="71"/>
      <c r="R97" s="70"/>
      <c r="S97" s="70"/>
      <c r="T97" s="70"/>
      <c r="U97" s="70"/>
      <c r="V97" s="70"/>
      <c r="W97" s="71"/>
      <c r="X97" s="69"/>
      <c r="Y97" s="70"/>
      <c r="Z97" s="70"/>
      <c r="AA97" s="70"/>
      <c r="AB97" s="71"/>
      <c r="AC97" s="69"/>
      <c r="AD97" s="70"/>
      <c r="AE97" s="70"/>
      <c r="AF97" s="70"/>
      <c r="AG97" s="70"/>
      <c r="AH97" s="70"/>
      <c r="AI97" s="71"/>
      <c r="AJ97" s="69"/>
      <c r="AK97" s="70"/>
      <c r="AL97" s="70"/>
      <c r="AM97" s="70"/>
      <c r="AN97" s="71"/>
      <c r="AO97" s="70"/>
      <c r="AP97" s="70"/>
      <c r="AQ97" s="70"/>
      <c r="AR97" s="70"/>
      <c r="AS97" s="70"/>
      <c r="AT97" s="70"/>
      <c r="AU97" s="71"/>
      <c r="AV97" s="70"/>
      <c r="AW97" s="70"/>
      <c r="AX97" s="70"/>
      <c r="AY97" s="70"/>
      <c r="AZ97" s="70"/>
      <c r="BA97" s="70"/>
      <c r="BB97" s="70"/>
      <c r="BC97" s="70"/>
      <c r="BD97" s="71"/>
      <c r="BE97" s="69"/>
      <c r="BF97" s="70"/>
      <c r="BG97" s="70"/>
      <c r="BH97" s="70"/>
      <c r="BI97" s="70"/>
      <c r="BJ97" s="71"/>
      <c r="BK97" s="70"/>
      <c r="BL97" s="70"/>
      <c r="BM97" s="70"/>
      <c r="BN97" s="70"/>
      <c r="BO97" s="70"/>
      <c r="BP97" s="70"/>
      <c r="BQ97" s="70"/>
      <c r="BR97" s="71"/>
      <c r="BS97" s="1"/>
      <c r="BT97" s="1"/>
      <c r="BU97" s="1"/>
      <c r="BV97" s="1"/>
      <c r="BW97" s="1"/>
      <c r="BX97" s="1"/>
      <c r="BY97" s="1"/>
    </row>
    <row r="98" spans="1:77" ht="11.25" customHeight="1" x14ac:dyDescent="0.2">
      <c r="A98" s="106">
        <v>1</v>
      </c>
      <c r="B98" s="75"/>
      <c r="C98" s="75"/>
      <c r="D98" s="75"/>
      <c r="E98" s="76"/>
      <c r="F98" s="106">
        <v>2</v>
      </c>
      <c r="G98" s="75"/>
      <c r="H98" s="75"/>
      <c r="I98" s="75"/>
      <c r="J98" s="76"/>
      <c r="K98" s="106">
        <v>3</v>
      </c>
      <c r="L98" s="75"/>
      <c r="M98" s="75"/>
      <c r="N98" s="75"/>
      <c r="O98" s="75"/>
      <c r="P98" s="75"/>
      <c r="Q98" s="76"/>
      <c r="R98" s="106">
        <v>4</v>
      </c>
      <c r="S98" s="75"/>
      <c r="T98" s="75"/>
      <c r="U98" s="75"/>
      <c r="V98" s="75"/>
      <c r="W98" s="76"/>
      <c r="X98" s="106">
        <v>5</v>
      </c>
      <c r="Y98" s="75"/>
      <c r="Z98" s="75"/>
      <c r="AA98" s="75"/>
      <c r="AB98" s="76"/>
      <c r="AC98" s="106">
        <v>6</v>
      </c>
      <c r="AD98" s="75"/>
      <c r="AE98" s="75"/>
      <c r="AF98" s="75"/>
      <c r="AG98" s="75"/>
      <c r="AH98" s="75"/>
      <c r="AI98" s="76"/>
      <c r="AJ98" s="106">
        <v>7</v>
      </c>
      <c r="AK98" s="75"/>
      <c r="AL98" s="75"/>
      <c r="AM98" s="75"/>
      <c r="AN98" s="76"/>
      <c r="AO98" s="106">
        <v>8</v>
      </c>
      <c r="AP98" s="75"/>
      <c r="AQ98" s="75"/>
      <c r="AR98" s="75"/>
      <c r="AS98" s="75"/>
      <c r="AT98" s="75"/>
      <c r="AU98" s="76"/>
      <c r="AV98" s="106">
        <v>9</v>
      </c>
      <c r="AW98" s="75"/>
      <c r="AX98" s="75"/>
      <c r="AY98" s="75"/>
      <c r="AZ98" s="75"/>
      <c r="BA98" s="75"/>
      <c r="BB98" s="75"/>
      <c r="BC98" s="75"/>
      <c r="BD98" s="76"/>
      <c r="BE98" s="106">
        <v>10</v>
      </c>
      <c r="BF98" s="75"/>
      <c r="BG98" s="75"/>
      <c r="BH98" s="75"/>
      <c r="BI98" s="75"/>
      <c r="BJ98" s="76"/>
      <c r="BK98" s="106">
        <v>11</v>
      </c>
      <c r="BL98" s="75"/>
      <c r="BM98" s="75"/>
      <c r="BN98" s="75"/>
      <c r="BO98" s="75"/>
      <c r="BP98" s="75"/>
      <c r="BQ98" s="75"/>
      <c r="BR98" s="76"/>
      <c r="BS98" s="1"/>
      <c r="BT98" s="1"/>
      <c r="BU98" s="1"/>
      <c r="BV98" s="1"/>
      <c r="BW98" s="1"/>
      <c r="BX98" s="1"/>
      <c r="BY98" s="1"/>
    </row>
    <row r="99" spans="1:77" ht="11.25" customHeight="1" x14ac:dyDescent="0.2">
      <c r="A99" s="144" t="s">
        <v>49</v>
      </c>
      <c r="B99" s="75"/>
      <c r="C99" s="75"/>
      <c r="D99" s="75"/>
      <c r="E99" s="76"/>
      <c r="F99" s="144" t="s">
        <v>49</v>
      </c>
      <c r="G99" s="75"/>
      <c r="H99" s="75"/>
      <c r="I99" s="75"/>
      <c r="J99" s="76"/>
      <c r="K99" s="160" t="s">
        <v>49</v>
      </c>
      <c r="L99" s="75"/>
      <c r="M99" s="75"/>
      <c r="N99" s="75"/>
      <c r="O99" s="75"/>
      <c r="P99" s="75"/>
      <c r="Q99" s="76"/>
      <c r="R99" s="144" t="s">
        <v>49</v>
      </c>
      <c r="S99" s="75"/>
      <c r="T99" s="75"/>
      <c r="U99" s="75"/>
      <c r="V99" s="75"/>
      <c r="W99" s="76"/>
      <c r="X99" s="144" t="s">
        <v>49</v>
      </c>
      <c r="Y99" s="75"/>
      <c r="Z99" s="75"/>
      <c r="AA99" s="75"/>
      <c r="AB99" s="76"/>
      <c r="AC99" s="144" t="s">
        <v>49</v>
      </c>
      <c r="AD99" s="75"/>
      <c r="AE99" s="75"/>
      <c r="AF99" s="75"/>
      <c r="AG99" s="75"/>
      <c r="AH99" s="75"/>
      <c r="AI99" s="76"/>
      <c r="AJ99" s="144" t="s">
        <v>49</v>
      </c>
      <c r="AK99" s="75"/>
      <c r="AL99" s="75"/>
      <c r="AM99" s="75"/>
      <c r="AN99" s="76"/>
      <c r="AO99" s="144" t="s">
        <v>49</v>
      </c>
      <c r="AP99" s="75"/>
      <c r="AQ99" s="75"/>
      <c r="AR99" s="75"/>
      <c r="AS99" s="75"/>
      <c r="AT99" s="75"/>
      <c r="AU99" s="76"/>
      <c r="AV99" s="144" t="s">
        <v>49</v>
      </c>
      <c r="AW99" s="75"/>
      <c r="AX99" s="75"/>
      <c r="AY99" s="75"/>
      <c r="AZ99" s="75"/>
      <c r="BA99" s="75"/>
      <c r="BB99" s="75"/>
      <c r="BC99" s="75"/>
      <c r="BD99" s="76"/>
      <c r="BE99" s="144" t="s">
        <v>49</v>
      </c>
      <c r="BF99" s="75"/>
      <c r="BG99" s="75"/>
      <c r="BH99" s="75"/>
      <c r="BI99" s="75"/>
      <c r="BJ99" s="76"/>
      <c r="BK99" s="145" t="s">
        <v>49</v>
      </c>
      <c r="BL99" s="75"/>
      <c r="BM99" s="75"/>
      <c r="BN99" s="75"/>
      <c r="BO99" s="75"/>
      <c r="BP99" s="75"/>
      <c r="BQ99" s="75"/>
      <c r="BR99" s="76"/>
      <c r="BS99" s="1"/>
      <c r="BT99" s="1"/>
      <c r="BU99" s="1"/>
      <c r="BV99" s="1"/>
      <c r="BW99" s="1"/>
      <c r="BX99" s="1"/>
      <c r="BY99" s="1"/>
    </row>
    <row r="100" spans="1:77" ht="11.25" customHeight="1" x14ac:dyDescent="0.2">
      <c r="A100" s="102" t="s">
        <v>564</v>
      </c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/>
      <c r="BB100" s="63"/>
      <c r="BC100" s="63"/>
      <c r="BD100" s="67"/>
      <c r="BE100" s="239">
        <v>0</v>
      </c>
      <c r="BF100" s="63"/>
      <c r="BG100" s="63"/>
      <c r="BH100" s="63"/>
      <c r="BI100" s="63"/>
      <c r="BJ100" s="67"/>
      <c r="BK100" s="239">
        <v>0</v>
      </c>
      <c r="BL100" s="63"/>
      <c r="BM100" s="63"/>
      <c r="BN100" s="63"/>
      <c r="BO100" s="63"/>
      <c r="BP100" s="63"/>
      <c r="BQ100" s="63"/>
      <c r="BR100" s="67"/>
      <c r="BS100" s="1"/>
      <c r="BT100" s="1"/>
      <c r="BU100" s="1"/>
      <c r="BV100" s="1"/>
      <c r="BW100" s="1"/>
      <c r="BX100" s="1"/>
      <c r="BY100" s="1"/>
    </row>
    <row r="101" spans="1:77" ht="11.25" customHeight="1" x14ac:dyDescent="0.2">
      <c r="A101" s="69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/>
      <c r="BA101" s="70"/>
      <c r="BB101" s="70"/>
      <c r="BC101" s="70"/>
      <c r="BD101" s="71"/>
      <c r="BE101" s="69"/>
      <c r="BF101" s="70"/>
      <c r="BG101" s="70"/>
      <c r="BH101" s="70"/>
      <c r="BI101" s="70"/>
      <c r="BJ101" s="71"/>
      <c r="BK101" s="69"/>
      <c r="BL101" s="70"/>
      <c r="BM101" s="70"/>
      <c r="BN101" s="70"/>
      <c r="BO101" s="70"/>
      <c r="BP101" s="70"/>
      <c r="BQ101" s="70"/>
      <c r="BR101" s="71"/>
      <c r="BS101" s="1"/>
      <c r="BT101" s="1"/>
      <c r="BU101" s="1"/>
      <c r="BV101" s="1"/>
      <c r="BW101" s="1"/>
      <c r="BX101" s="1"/>
      <c r="BY101" s="1"/>
    </row>
    <row r="102" spans="1:77" ht="11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27"/>
      <c r="BT102" s="27"/>
      <c r="BU102" s="27"/>
      <c r="BV102" s="27"/>
      <c r="BW102" s="27"/>
      <c r="BX102" s="27"/>
      <c r="BY102" s="27"/>
    </row>
    <row r="103" spans="1:77" ht="49.5" customHeight="1" x14ac:dyDescent="0.25">
      <c r="A103" s="186" t="s">
        <v>572</v>
      </c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27"/>
      <c r="BT103" s="27"/>
      <c r="BU103" s="27"/>
      <c r="BV103" s="27"/>
      <c r="BW103" s="27"/>
      <c r="BX103" s="27"/>
      <c r="BY103" s="27"/>
    </row>
    <row r="104" spans="1:77" ht="1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27"/>
      <c r="BT104" s="27"/>
      <c r="BU104" s="27"/>
      <c r="BV104" s="27"/>
      <c r="BW104" s="27"/>
      <c r="BX104" s="27"/>
      <c r="BY104" s="27"/>
    </row>
    <row r="105" spans="1:77" ht="15" customHeight="1" x14ac:dyDescent="0.2">
      <c r="A105" s="162" t="s">
        <v>556</v>
      </c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  <c r="AV105" s="65"/>
      <c r="AW105" s="65"/>
      <c r="AX105" s="65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27"/>
      <c r="BT105" s="27"/>
      <c r="BU105" s="27"/>
      <c r="BV105" s="27"/>
      <c r="BW105" s="27"/>
      <c r="BX105" s="27"/>
      <c r="BY105" s="27"/>
    </row>
    <row r="106" spans="1:77" ht="11.25" customHeight="1" x14ac:dyDescent="0.2">
      <c r="A106" s="142" t="s">
        <v>538</v>
      </c>
      <c r="B106" s="63"/>
      <c r="C106" s="63"/>
      <c r="D106" s="63"/>
      <c r="E106" s="67"/>
      <c r="F106" s="142" t="s">
        <v>557</v>
      </c>
      <c r="G106" s="63"/>
      <c r="H106" s="63"/>
      <c r="I106" s="63"/>
      <c r="J106" s="67"/>
      <c r="K106" s="143" t="s">
        <v>558</v>
      </c>
      <c r="L106" s="63"/>
      <c r="M106" s="63"/>
      <c r="N106" s="63"/>
      <c r="O106" s="63"/>
      <c r="P106" s="63"/>
      <c r="Q106" s="67"/>
      <c r="R106" s="143" t="s">
        <v>559</v>
      </c>
      <c r="S106" s="63"/>
      <c r="T106" s="63"/>
      <c r="U106" s="63"/>
      <c r="V106" s="63"/>
      <c r="W106" s="67"/>
      <c r="X106" s="142" t="s">
        <v>376</v>
      </c>
      <c r="Y106" s="63"/>
      <c r="Z106" s="63"/>
      <c r="AA106" s="63"/>
      <c r="AB106" s="67"/>
      <c r="AC106" s="142" t="s">
        <v>560</v>
      </c>
      <c r="AD106" s="63"/>
      <c r="AE106" s="63"/>
      <c r="AF106" s="63"/>
      <c r="AG106" s="63"/>
      <c r="AH106" s="63"/>
      <c r="AI106" s="67"/>
      <c r="AJ106" s="142" t="s">
        <v>458</v>
      </c>
      <c r="AK106" s="63"/>
      <c r="AL106" s="63"/>
      <c r="AM106" s="63"/>
      <c r="AN106" s="67"/>
      <c r="AO106" s="143" t="s">
        <v>558</v>
      </c>
      <c r="AP106" s="63"/>
      <c r="AQ106" s="63"/>
      <c r="AR106" s="63"/>
      <c r="AS106" s="63"/>
      <c r="AT106" s="63"/>
      <c r="AU106" s="67"/>
      <c r="AV106" s="143" t="s">
        <v>561</v>
      </c>
      <c r="AW106" s="63"/>
      <c r="AX106" s="63"/>
      <c r="AY106" s="63"/>
      <c r="AZ106" s="63"/>
      <c r="BA106" s="63"/>
      <c r="BB106" s="63"/>
      <c r="BC106" s="63"/>
      <c r="BD106" s="67"/>
      <c r="BE106" s="142" t="s">
        <v>562</v>
      </c>
      <c r="BF106" s="63"/>
      <c r="BG106" s="63"/>
      <c r="BH106" s="63"/>
      <c r="BI106" s="63"/>
      <c r="BJ106" s="67"/>
      <c r="BK106" s="143" t="s">
        <v>563</v>
      </c>
      <c r="BL106" s="63"/>
      <c r="BM106" s="63"/>
      <c r="BN106" s="63"/>
      <c r="BO106" s="63"/>
      <c r="BP106" s="63"/>
      <c r="BQ106" s="63"/>
      <c r="BR106" s="67"/>
      <c r="BS106" s="1"/>
      <c r="BT106" s="1"/>
      <c r="BU106" s="1"/>
      <c r="BV106" s="1"/>
      <c r="BW106" s="1"/>
      <c r="BX106" s="1"/>
      <c r="BY106" s="1"/>
    </row>
    <row r="107" spans="1:77" ht="11.25" customHeight="1" x14ac:dyDescent="0.2">
      <c r="A107" s="64"/>
      <c r="B107" s="65"/>
      <c r="C107" s="65"/>
      <c r="D107" s="65"/>
      <c r="E107" s="68"/>
      <c r="F107" s="64"/>
      <c r="G107" s="65"/>
      <c r="H107" s="65"/>
      <c r="I107" s="65"/>
      <c r="J107" s="68"/>
      <c r="K107" s="65"/>
      <c r="L107" s="65"/>
      <c r="M107" s="65"/>
      <c r="N107" s="65"/>
      <c r="O107" s="65"/>
      <c r="P107" s="65"/>
      <c r="Q107" s="68"/>
      <c r="R107" s="65"/>
      <c r="S107" s="65"/>
      <c r="T107" s="65"/>
      <c r="U107" s="65"/>
      <c r="V107" s="65"/>
      <c r="W107" s="68"/>
      <c r="X107" s="64"/>
      <c r="Y107" s="65"/>
      <c r="Z107" s="65"/>
      <c r="AA107" s="65"/>
      <c r="AB107" s="68"/>
      <c r="AC107" s="64"/>
      <c r="AD107" s="65"/>
      <c r="AE107" s="65"/>
      <c r="AF107" s="65"/>
      <c r="AG107" s="65"/>
      <c r="AH107" s="65"/>
      <c r="AI107" s="68"/>
      <c r="AJ107" s="64"/>
      <c r="AK107" s="65"/>
      <c r="AL107" s="65"/>
      <c r="AM107" s="65"/>
      <c r="AN107" s="68"/>
      <c r="AO107" s="65"/>
      <c r="AP107" s="65"/>
      <c r="AQ107" s="65"/>
      <c r="AR107" s="65"/>
      <c r="AS107" s="65"/>
      <c r="AT107" s="65"/>
      <c r="AU107" s="68"/>
      <c r="AV107" s="65"/>
      <c r="AW107" s="65"/>
      <c r="AX107" s="65"/>
      <c r="AY107" s="65"/>
      <c r="AZ107" s="65"/>
      <c r="BA107" s="65"/>
      <c r="BB107" s="65"/>
      <c r="BC107" s="65"/>
      <c r="BD107" s="68"/>
      <c r="BE107" s="64"/>
      <c r="BF107" s="65"/>
      <c r="BG107" s="65"/>
      <c r="BH107" s="65"/>
      <c r="BI107" s="65"/>
      <c r="BJ107" s="68"/>
      <c r="BK107" s="65"/>
      <c r="BL107" s="65"/>
      <c r="BM107" s="65"/>
      <c r="BN107" s="65"/>
      <c r="BO107" s="65"/>
      <c r="BP107" s="65"/>
      <c r="BQ107" s="65"/>
      <c r="BR107" s="68"/>
      <c r="BS107" s="1"/>
      <c r="BT107" s="1"/>
      <c r="BU107" s="1"/>
      <c r="BV107" s="1"/>
      <c r="BW107" s="1"/>
      <c r="BX107" s="1"/>
      <c r="BY107" s="1"/>
    </row>
    <row r="108" spans="1:77" ht="11.25" customHeight="1" x14ac:dyDescent="0.2">
      <c r="A108" s="64"/>
      <c r="B108" s="65"/>
      <c r="C108" s="65"/>
      <c r="D108" s="65"/>
      <c r="E108" s="68"/>
      <c r="F108" s="64"/>
      <c r="G108" s="65"/>
      <c r="H108" s="65"/>
      <c r="I108" s="65"/>
      <c r="J108" s="68"/>
      <c r="K108" s="65"/>
      <c r="L108" s="65"/>
      <c r="M108" s="65"/>
      <c r="N108" s="65"/>
      <c r="O108" s="65"/>
      <c r="P108" s="65"/>
      <c r="Q108" s="68"/>
      <c r="R108" s="65"/>
      <c r="S108" s="65"/>
      <c r="T108" s="65"/>
      <c r="U108" s="65"/>
      <c r="V108" s="65"/>
      <c r="W108" s="68"/>
      <c r="X108" s="64"/>
      <c r="Y108" s="65"/>
      <c r="Z108" s="65"/>
      <c r="AA108" s="65"/>
      <c r="AB108" s="68"/>
      <c r="AC108" s="64"/>
      <c r="AD108" s="65"/>
      <c r="AE108" s="65"/>
      <c r="AF108" s="65"/>
      <c r="AG108" s="65"/>
      <c r="AH108" s="65"/>
      <c r="AI108" s="68"/>
      <c r="AJ108" s="64"/>
      <c r="AK108" s="65"/>
      <c r="AL108" s="65"/>
      <c r="AM108" s="65"/>
      <c r="AN108" s="68"/>
      <c r="AO108" s="65"/>
      <c r="AP108" s="65"/>
      <c r="AQ108" s="65"/>
      <c r="AR108" s="65"/>
      <c r="AS108" s="65"/>
      <c r="AT108" s="65"/>
      <c r="AU108" s="68"/>
      <c r="AV108" s="65"/>
      <c r="AW108" s="65"/>
      <c r="AX108" s="65"/>
      <c r="AY108" s="65"/>
      <c r="AZ108" s="65"/>
      <c r="BA108" s="65"/>
      <c r="BB108" s="65"/>
      <c r="BC108" s="65"/>
      <c r="BD108" s="68"/>
      <c r="BE108" s="64"/>
      <c r="BF108" s="65"/>
      <c r="BG108" s="65"/>
      <c r="BH108" s="65"/>
      <c r="BI108" s="65"/>
      <c r="BJ108" s="68"/>
      <c r="BK108" s="65"/>
      <c r="BL108" s="65"/>
      <c r="BM108" s="65"/>
      <c r="BN108" s="65"/>
      <c r="BO108" s="65"/>
      <c r="BP108" s="65"/>
      <c r="BQ108" s="65"/>
      <c r="BR108" s="68"/>
      <c r="BS108" s="1"/>
      <c r="BT108" s="1"/>
      <c r="BU108" s="1"/>
      <c r="BV108" s="1"/>
      <c r="BW108" s="1"/>
      <c r="BX108" s="1"/>
      <c r="BY108" s="1"/>
    </row>
    <row r="109" spans="1:77" ht="11.25" customHeight="1" x14ac:dyDescent="0.2">
      <c r="A109" s="64"/>
      <c r="B109" s="65"/>
      <c r="C109" s="65"/>
      <c r="D109" s="65"/>
      <c r="E109" s="68"/>
      <c r="F109" s="64"/>
      <c r="G109" s="65"/>
      <c r="H109" s="65"/>
      <c r="I109" s="65"/>
      <c r="J109" s="68"/>
      <c r="K109" s="65"/>
      <c r="L109" s="65"/>
      <c r="M109" s="65"/>
      <c r="N109" s="65"/>
      <c r="O109" s="65"/>
      <c r="P109" s="65"/>
      <c r="Q109" s="68"/>
      <c r="R109" s="65"/>
      <c r="S109" s="65"/>
      <c r="T109" s="65"/>
      <c r="U109" s="65"/>
      <c r="V109" s="65"/>
      <c r="W109" s="68"/>
      <c r="X109" s="64"/>
      <c r="Y109" s="65"/>
      <c r="Z109" s="65"/>
      <c r="AA109" s="65"/>
      <c r="AB109" s="68"/>
      <c r="AC109" s="64"/>
      <c r="AD109" s="65"/>
      <c r="AE109" s="65"/>
      <c r="AF109" s="65"/>
      <c r="AG109" s="65"/>
      <c r="AH109" s="65"/>
      <c r="AI109" s="68"/>
      <c r="AJ109" s="64"/>
      <c r="AK109" s="65"/>
      <c r="AL109" s="65"/>
      <c r="AM109" s="65"/>
      <c r="AN109" s="68"/>
      <c r="AO109" s="65"/>
      <c r="AP109" s="65"/>
      <c r="AQ109" s="65"/>
      <c r="AR109" s="65"/>
      <c r="AS109" s="65"/>
      <c r="AT109" s="65"/>
      <c r="AU109" s="68"/>
      <c r="AV109" s="65"/>
      <c r="AW109" s="65"/>
      <c r="AX109" s="65"/>
      <c r="AY109" s="65"/>
      <c r="AZ109" s="65"/>
      <c r="BA109" s="65"/>
      <c r="BB109" s="65"/>
      <c r="BC109" s="65"/>
      <c r="BD109" s="68"/>
      <c r="BE109" s="64"/>
      <c r="BF109" s="65"/>
      <c r="BG109" s="65"/>
      <c r="BH109" s="65"/>
      <c r="BI109" s="65"/>
      <c r="BJ109" s="68"/>
      <c r="BK109" s="65"/>
      <c r="BL109" s="65"/>
      <c r="BM109" s="65"/>
      <c r="BN109" s="65"/>
      <c r="BO109" s="65"/>
      <c r="BP109" s="65"/>
      <c r="BQ109" s="65"/>
      <c r="BR109" s="68"/>
      <c r="BS109" s="1"/>
      <c r="BT109" s="1"/>
      <c r="BU109" s="1"/>
      <c r="BV109" s="1"/>
      <c r="BW109" s="1"/>
      <c r="BX109" s="1"/>
      <c r="BY109" s="1"/>
    </row>
    <row r="110" spans="1:77" ht="22.5" customHeight="1" x14ac:dyDescent="0.2">
      <c r="A110" s="69"/>
      <c r="B110" s="70"/>
      <c r="C110" s="70"/>
      <c r="D110" s="70"/>
      <c r="E110" s="71"/>
      <c r="F110" s="69"/>
      <c r="G110" s="70"/>
      <c r="H110" s="70"/>
      <c r="I110" s="70"/>
      <c r="J110" s="71"/>
      <c r="K110" s="70"/>
      <c r="L110" s="70"/>
      <c r="M110" s="70"/>
      <c r="N110" s="70"/>
      <c r="O110" s="70"/>
      <c r="P110" s="70"/>
      <c r="Q110" s="71"/>
      <c r="R110" s="70"/>
      <c r="S110" s="70"/>
      <c r="T110" s="70"/>
      <c r="U110" s="70"/>
      <c r="V110" s="70"/>
      <c r="W110" s="71"/>
      <c r="X110" s="69"/>
      <c r="Y110" s="70"/>
      <c r="Z110" s="70"/>
      <c r="AA110" s="70"/>
      <c r="AB110" s="71"/>
      <c r="AC110" s="69"/>
      <c r="AD110" s="70"/>
      <c r="AE110" s="70"/>
      <c r="AF110" s="70"/>
      <c r="AG110" s="70"/>
      <c r="AH110" s="70"/>
      <c r="AI110" s="71"/>
      <c r="AJ110" s="69"/>
      <c r="AK110" s="70"/>
      <c r="AL110" s="70"/>
      <c r="AM110" s="70"/>
      <c r="AN110" s="71"/>
      <c r="AO110" s="70"/>
      <c r="AP110" s="70"/>
      <c r="AQ110" s="70"/>
      <c r="AR110" s="70"/>
      <c r="AS110" s="70"/>
      <c r="AT110" s="70"/>
      <c r="AU110" s="71"/>
      <c r="AV110" s="70"/>
      <c r="AW110" s="70"/>
      <c r="AX110" s="70"/>
      <c r="AY110" s="70"/>
      <c r="AZ110" s="70"/>
      <c r="BA110" s="70"/>
      <c r="BB110" s="70"/>
      <c r="BC110" s="70"/>
      <c r="BD110" s="71"/>
      <c r="BE110" s="69"/>
      <c r="BF110" s="70"/>
      <c r="BG110" s="70"/>
      <c r="BH110" s="70"/>
      <c r="BI110" s="70"/>
      <c r="BJ110" s="71"/>
      <c r="BK110" s="70"/>
      <c r="BL110" s="70"/>
      <c r="BM110" s="70"/>
      <c r="BN110" s="70"/>
      <c r="BO110" s="70"/>
      <c r="BP110" s="70"/>
      <c r="BQ110" s="70"/>
      <c r="BR110" s="71"/>
      <c r="BS110" s="1"/>
      <c r="BT110" s="1"/>
      <c r="BU110" s="1"/>
      <c r="BV110" s="1"/>
      <c r="BW110" s="1"/>
      <c r="BX110" s="1"/>
      <c r="BY110" s="1"/>
    </row>
    <row r="111" spans="1:77" ht="11.25" customHeight="1" x14ac:dyDescent="0.2">
      <c r="A111" s="106">
        <v>1</v>
      </c>
      <c r="B111" s="75"/>
      <c r="C111" s="75"/>
      <c r="D111" s="75"/>
      <c r="E111" s="76"/>
      <c r="F111" s="106">
        <v>2</v>
      </c>
      <c r="G111" s="75"/>
      <c r="H111" s="75"/>
      <c r="I111" s="75"/>
      <c r="J111" s="76"/>
      <c r="K111" s="106">
        <v>3</v>
      </c>
      <c r="L111" s="75"/>
      <c r="M111" s="75"/>
      <c r="N111" s="75"/>
      <c r="O111" s="75"/>
      <c r="P111" s="75"/>
      <c r="Q111" s="76"/>
      <c r="R111" s="106">
        <v>4</v>
      </c>
      <c r="S111" s="75"/>
      <c r="T111" s="75"/>
      <c r="U111" s="75"/>
      <c r="V111" s="75"/>
      <c r="W111" s="76"/>
      <c r="X111" s="106">
        <v>5</v>
      </c>
      <c r="Y111" s="75"/>
      <c r="Z111" s="75"/>
      <c r="AA111" s="75"/>
      <c r="AB111" s="76"/>
      <c r="AC111" s="106">
        <v>6</v>
      </c>
      <c r="AD111" s="75"/>
      <c r="AE111" s="75"/>
      <c r="AF111" s="75"/>
      <c r="AG111" s="75"/>
      <c r="AH111" s="75"/>
      <c r="AI111" s="76"/>
      <c r="AJ111" s="106">
        <v>7</v>
      </c>
      <c r="AK111" s="75"/>
      <c r="AL111" s="75"/>
      <c r="AM111" s="75"/>
      <c r="AN111" s="76"/>
      <c r="AO111" s="106">
        <v>8</v>
      </c>
      <c r="AP111" s="75"/>
      <c r="AQ111" s="75"/>
      <c r="AR111" s="75"/>
      <c r="AS111" s="75"/>
      <c r="AT111" s="75"/>
      <c r="AU111" s="76"/>
      <c r="AV111" s="106">
        <v>9</v>
      </c>
      <c r="AW111" s="75"/>
      <c r="AX111" s="75"/>
      <c r="AY111" s="75"/>
      <c r="AZ111" s="75"/>
      <c r="BA111" s="75"/>
      <c r="BB111" s="75"/>
      <c r="BC111" s="75"/>
      <c r="BD111" s="76"/>
      <c r="BE111" s="106">
        <v>10</v>
      </c>
      <c r="BF111" s="75"/>
      <c r="BG111" s="75"/>
      <c r="BH111" s="75"/>
      <c r="BI111" s="75"/>
      <c r="BJ111" s="76"/>
      <c r="BK111" s="106">
        <v>11</v>
      </c>
      <c r="BL111" s="75"/>
      <c r="BM111" s="75"/>
      <c r="BN111" s="75"/>
      <c r="BO111" s="75"/>
      <c r="BP111" s="75"/>
      <c r="BQ111" s="75"/>
      <c r="BR111" s="76"/>
      <c r="BS111" s="1"/>
      <c r="BT111" s="1"/>
      <c r="BU111" s="1"/>
      <c r="BV111" s="1"/>
      <c r="BW111" s="1"/>
      <c r="BX111" s="1"/>
      <c r="BY111" s="1"/>
    </row>
    <row r="112" spans="1:77" ht="11.25" customHeight="1" x14ac:dyDescent="0.2">
      <c r="A112" s="144" t="s">
        <v>49</v>
      </c>
      <c r="B112" s="75"/>
      <c r="C112" s="75"/>
      <c r="D112" s="75"/>
      <c r="E112" s="76"/>
      <c r="F112" s="144" t="s">
        <v>49</v>
      </c>
      <c r="G112" s="75"/>
      <c r="H112" s="75"/>
      <c r="I112" s="75"/>
      <c r="J112" s="76"/>
      <c r="K112" s="160" t="s">
        <v>49</v>
      </c>
      <c r="L112" s="75"/>
      <c r="M112" s="75"/>
      <c r="N112" s="75"/>
      <c r="O112" s="75"/>
      <c r="P112" s="75"/>
      <c r="Q112" s="76"/>
      <c r="R112" s="144" t="s">
        <v>49</v>
      </c>
      <c r="S112" s="75"/>
      <c r="T112" s="75"/>
      <c r="U112" s="75"/>
      <c r="V112" s="75"/>
      <c r="W112" s="76"/>
      <c r="X112" s="144" t="s">
        <v>49</v>
      </c>
      <c r="Y112" s="75"/>
      <c r="Z112" s="75"/>
      <c r="AA112" s="75"/>
      <c r="AB112" s="76"/>
      <c r="AC112" s="144" t="s">
        <v>49</v>
      </c>
      <c r="AD112" s="75"/>
      <c r="AE112" s="75"/>
      <c r="AF112" s="75"/>
      <c r="AG112" s="75"/>
      <c r="AH112" s="75"/>
      <c r="AI112" s="76"/>
      <c r="AJ112" s="144" t="s">
        <v>49</v>
      </c>
      <c r="AK112" s="75"/>
      <c r="AL112" s="75"/>
      <c r="AM112" s="75"/>
      <c r="AN112" s="76"/>
      <c r="AO112" s="144" t="s">
        <v>49</v>
      </c>
      <c r="AP112" s="75"/>
      <c r="AQ112" s="75"/>
      <c r="AR112" s="75"/>
      <c r="AS112" s="75"/>
      <c r="AT112" s="75"/>
      <c r="AU112" s="76"/>
      <c r="AV112" s="144" t="s">
        <v>49</v>
      </c>
      <c r="AW112" s="75"/>
      <c r="AX112" s="75"/>
      <c r="AY112" s="75"/>
      <c r="AZ112" s="75"/>
      <c r="BA112" s="75"/>
      <c r="BB112" s="75"/>
      <c r="BC112" s="75"/>
      <c r="BD112" s="76"/>
      <c r="BE112" s="144" t="s">
        <v>49</v>
      </c>
      <c r="BF112" s="75"/>
      <c r="BG112" s="75"/>
      <c r="BH112" s="75"/>
      <c r="BI112" s="75"/>
      <c r="BJ112" s="76"/>
      <c r="BK112" s="145" t="s">
        <v>49</v>
      </c>
      <c r="BL112" s="75"/>
      <c r="BM112" s="75"/>
      <c r="BN112" s="75"/>
      <c r="BO112" s="75"/>
      <c r="BP112" s="75"/>
      <c r="BQ112" s="75"/>
      <c r="BR112" s="76"/>
      <c r="BS112" s="1"/>
      <c r="BT112" s="1"/>
      <c r="BU112" s="1"/>
      <c r="BV112" s="1"/>
      <c r="BW112" s="1"/>
      <c r="BX112" s="1"/>
      <c r="BY112" s="1"/>
    </row>
    <row r="113" spans="1:77" ht="11.25" customHeight="1" x14ac:dyDescent="0.2">
      <c r="A113" s="102" t="s">
        <v>564</v>
      </c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  <c r="AW113" s="63"/>
      <c r="AX113" s="63"/>
      <c r="AY113" s="63"/>
      <c r="AZ113" s="63"/>
      <c r="BA113" s="63"/>
      <c r="BB113" s="63"/>
      <c r="BC113" s="63"/>
      <c r="BD113" s="67"/>
      <c r="BE113" s="239">
        <v>0</v>
      </c>
      <c r="BF113" s="63"/>
      <c r="BG113" s="63"/>
      <c r="BH113" s="63"/>
      <c r="BI113" s="63"/>
      <c r="BJ113" s="67"/>
      <c r="BK113" s="239">
        <v>0</v>
      </c>
      <c r="BL113" s="63"/>
      <c r="BM113" s="63"/>
      <c r="BN113" s="63"/>
      <c r="BO113" s="63"/>
      <c r="BP113" s="63"/>
      <c r="BQ113" s="63"/>
      <c r="BR113" s="67"/>
      <c r="BS113" s="1"/>
      <c r="BT113" s="1"/>
      <c r="BU113" s="1"/>
      <c r="BV113" s="1"/>
      <c r="BW113" s="1"/>
      <c r="BX113" s="1"/>
      <c r="BY113" s="1"/>
    </row>
    <row r="114" spans="1:77" ht="11.25" customHeight="1" x14ac:dyDescent="0.2">
      <c r="A114" s="69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1"/>
      <c r="BE114" s="69"/>
      <c r="BF114" s="70"/>
      <c r="BG114" s="70"/>
      <c r="BH114" s="70"/>
      <c r="BI114" s="70"/>
      <c r="BJ114" s="71"/>
      <c r="BK114" s="69"/>
      <c r="BL114" s="70"/>
      <c r="BM114" s="70"/>
      <c r="BN114" s="70"/>
      <c r="BO114" s="70"/>
      <c r="BP114" s="70"/>
      <c r="BQ114" s="70"/>
      <c r="BR114" s="71"/>
      <c r="BS114" s="1"/>
      <c r="BT114" s="1"/>
      <c r="BU114" s="1"/>
      <c r="BV114" s="1"/>
      <c r="BW114" s="1"/>
      <c r="BX114" s="1"/>
      <c r="BY114" s="1"/>
    </row>
    <row r="115" spans="1:77" ht="11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</row>
    <row r="116" spans="1:77" ht="22.5" customHeight="1" x14ac:dyDescent="0.2">
      <c r="A116" s="162" t="s">
        <v>565</v>
      </c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27"/>
      <c r="BT116" s="27"/>
      <c r="BU116" s="27"/>
      <c r="BV116" s="27"/>
      <c r="BW116" s="27"/>
      <c r="BX116" s="27"/>
      <c r="BY116" s="27"/>
    </row>
    <row r="117" spans="1:77" ht="11.25" customHeight="1" x14ac:dyDescent="0.2">
      <c r="A117" s="142" t="s">
        <v>538</v>
      </c>
      <c r="B117" s="63"/>
      <c r="C117" s="63"/>
      <c r="D117" s="63"/>
      <c r="E117" s="67"/>
      <c r="F117" s="142" t="s">
        <v>557</v>
      </c>
      <c r="G117" s="63"/>
      <c r="H117" s="63"/>
      <c r="I117" s="63"/>
      <c r="J117" s="67"/>
      <c r="K117" s="143" t="s">
        <v>558</v>
      </c>
      <c r="L117" s="63"/>
      <c r="M117" s="63"/>
      <c r="N117" s="63"/>
      <c r="O117" s="63"/>
      <c r="P117" s="63"/>
      <c r="Q117" s="67"/>
      <c r="R117" s="143" t="s">
        <v>566</v>
      </c>
      <c r="S117" s="63"/>
      <c r="T117" s="63"/>
      <c r="U117" s="63"/>
      <c r="V117" s="63"/>
      <c r="W117" s="67"/>
      <c r="X117" s="142" t="s">
        <v>553</v>
      </c>
      <c r="Y117" s="63"/>
      <c r="Z117" s="63"/>
      <c r="AA117" s="63"/>
      <c r="AB117" s="67"/>
      <c r="AC117" s="142" t="s">
        <v>569</v>
      </c>
      <c r="AD117" s="63"/>
      <c r="AE117" s="63"/>
      <c r="AF117" s="63"/>
      <c r="AG117" s="63"/>
      <c r="AH117" s="63"/>
      <c r="AI117" s="67"/>
      <c r="AJ117" s="142" t="s">
        <v>458</v>
      </c>
      <c r="AK117" s="63"/>
      <c r="AL117" s="63"/>
      <c r="AM117" s="63"/>
      <c r="AN117" s="67"/>
      <c r="AO117" s="143" t="s">
        <v>558</v>
      </c>
      <c r="AP117" s="63"/>
      <c r="AQ117" s="63"/>
      <c r="AR117" s="63"/>
      <c r="AS117" s="63"/>
      <c r="AT117" s="63"/>
      <c r="AU117" s="67"/>
      <c r="AV117" s="143" t="s">
        <v>561</v>
      </c>
      <c r="AW117" s="63"/>
      <c r="AX117" s="63"/>
      <c r="AY117" s="63"/>
      <c r="AZ117" s="63"/>
      <c r="BA117" s="63"/>
      <c r="BB117" s="63"/>
      <c r="BC117" s="63"/>
      <c r="BD117" s="67"/>
      <c r="BE117" s="142" t="s">
        <v>562</v>
      </c>
      <c r="BF117" s="63"/>
      <c r="BG117" s="63"/>
      <c r="BH117" s="63"/>
      <c r="BI117" s="63"/>
      <c r="BJ117" s="67"/>
      <c r="BK117" s="143" t="s">
        <v>563</v>
      </c>
      <c r="BL117" s="63"/>
      <c r="BM117" s="63"/>
      <c r="BN117" s="63"/>
      <c r="BO117" s="63"/>
      <c r="BP117" s="63"/>
      <c r="BQ117" s="63"/>
      <c r="BR117" s="67"/>
      <c r="BS117" s="1"/>
      <c r="BT117" s="1"/>
      <c r="BU117" s="1"/>
      <c r="BV117" s="1"/>
      <c r="BW117" s="1"/>
      <c r="BX117" s="1"/>
      <c r="BY117" s="1"/>
    </row>
    <row r="118" spans="1:77" ht="11.25" customHeight="1" x14ac:dyDescent="0.2">
      <c r="A118" s="64"/>
      <c r="B118" s="65"/>
      <c r="C118" s="65"/>
      <c r="D118" s="65"/>
      <c r="E118" s="68"/>
      <c r="F118" s="64"/>
      <c r="G118" s="65"/>
      <c r="H118" s="65"/>
      <c r="I118" s="65"/>
      <c r="J118" s="68"/>
      <c r="K118" s="65"/>
      <c r="L118" s="65"/>
      <c r="M118" s="65"/>
      <c r="N118" s="65"/>
      <c r="O118" s="65"/>
      <c r="P118" s="65"/>
      <c r="Q118" s="68"/>
      <c r="R118" s="65"/>
      <c r="S118" s="65"/>
      <c r="T118" s="65"/>
      <c r="U118" s="65"/>
      <c r="V118" s="65"/>
      <c r="W118" s="68"/>
      <c r="X118" s="64"/>
      <c r="Y118" s="65"/>
      <c r="Z118" s="65"/>
      <c r="AA118" s="65"/>
      <c r="AB118" s="68"/>
      <c r="AC118" s="64"/>
      <c r="AD118" s="65"/>
      <c r="AE118" s="65"/>
      <c r="AF118" s="65"/>
      <c r="AG118" s="65"/>
      <c r="AH118" s="65"/>
      <c r="AI118" s="68"/>
      <c r="AJ118" s="64"/>
      <c r="AK118" s="65"/>
      <c r="AL118" s="65"/>
      <c r="AM118" s="65"/>
      <c r="AN118" s="68"/>
      <c r="AO118" s="65"/>
      <c r="AP118" s="65"/>
      <c r="AQ118" s="65"/>
      <c r="AR118" s="65"/>
      <c r="AS118" s="65"/>
      <c r="AT118" s="65"/>
      <c r="AU118" s="68"/>
      <c r="AV118" s="65"/>
      <c r="AW118" s="65"/>
      <c r="AX118" s="65"/>
      <c r="AY118" s="65"/>
      <c r="AZ118" s="65"/>
      <c r="BA118" s="65"/>
      <c r="BB118" s="65"/>
      <c r="BC118" s="65"/>
      <c r="BD118" s="68"/>
      <c r="BE118" s="64"/>
      <c r="BF118" s="65"/>
      <c r="BG118" s="65"/>
      <c r="BH118" s="65"/>
      <c r="BI118" s="65"/>
      <c r="BJ118" s="68"/>
      <c r="BK118" s="65"/>
      <c r="BL118" s="65"/>
      <c r="BM118" s="65"/>
      <c r="BN118" s="65"/>
      <c r="BO118" s="65"/>
      <c r="BP118" s="65"/>
      <c r="BQ118" s="65"/>
      <c r="BR118" s="68"/>
      <c r="BS118" s="1"/>
      <c r="BT118" s="1"/>
      <c r="BU118" s="1"/>
      <c r="BV118" s="1"/>
      <c r="BW118" s="1"/>
      <c r="BX118" s="1"/>
      <c r="BY118" s="1"/>
    </row>
    <row r="119" spans="1:77" ht="11.25" customHeight="1" x14ac:dyDescent="0.2">
      <c r="A119" s="64"/>
      <c r="B119" s="65"/>
      <c r="C119" s="65"/>
      <c r="D119" s="65"/>
      <c r="E119" s="68"/>
      <c r="F119" s="64"/>
      <c r="G119" s="65"/>
      <c r="H119" s="65"/>
      <c r="I119" s="65"/>
      <c r="J119" s="68"/>
      <c r="K119" s="65"/>
      <c r="L119" s="65"/>
      <c r="M119" s="65"/>
      <c r="N119" s="65"/>
      <c r="O119" s="65"/>
      <c r="P119" s="65"/>
      <c r="Q119" s="68"/>
      <c r="R119" s="65"/>
      <c r="S119" s="65"/>
      <c r="T119" s="65"/>
      <c r="U119" s="65"/>
      <c r="V119" s="65"/>
      <c r="W119" s="68"/>
      <c r="X119" s="64"/>
      <c r="Y119" s="65"/>
      <c r="Z119" s="65"/>
      <c r="AA119" s="65"/>
      <c r="AB119" s="68"/>
      <c r="AC119" s="64"/>
      <c r="AD119" s="65"/>
      <c r="AE119" s="65"/>
      <c r="AF119" s="65"/>
      <c r="AG119" s="65"/>
      <c r="AH119" s="65"/>
      <c r="AI119" s="68"/>
      <c r="AJ119" s="64"/>
      <c r="AK119" s="65"/>
      <c r="AL119" s="65"/>
      <c r="AM119" s="65"/>
      <c r="AN119" s="68"/>
      <c r="AO119" s="65"/>
      <c r="AP119" s="65"/>
      <c r="AQ119" s="65"/>
      <c r="AR119" s="65"/>
      <c r="AS119" s="65"/>
      <c r="AT119" s="65"/>
      <c r="AU119" s="68"/>
      <c r="AV119" s="65"/>
      <c r="AW119" s="65"/>
      <c r="AX119" s="65"/>
      <c r="AY119" s="65"/>
      <c r="AZ119" s="65"/>
      <c r="BA119" s="65"/>
      <c r="BB119" s="65"/>
      <c r="BC119" s="65"/>
      <c r="BD119" s="68"/>
      <c r="BE119" s="64"/>
      <c r="BF119" s="65"/>
      <c r="BG119" s="65"/>
      <c r="BH119" s="65"/>
      <c r="BI119" s="65"/>
      <c r="BJ119" s="68"/>
      <c r="BK119" s="65"/>
      <c r="BL119" s="65"/>
      <c r="BM119" s="65"/>
      <c r="BN119" s="65"/>
      <c r="BO119" s="65"/>
      <c r="BP119" s="65"/>
      <c r="BQ119" s="65"/>
      <c r="BR119" s="68"/>
      <c r="BS119" s="1"/>
      <c r="BT119" s="1"/>
      <c r="BU119" s="1"/>
      <c r="BV119" s="1"/>
      <c r="BW119" s="1"/>
      <c r="BX119" s="1"/>
      <c r="BY119" s="1"/>
    </row>
    <row r="120" spans="1:77" ht="11.25" customHeight="1" x14ac:dyDescent="0.2">
      <c r="A120" s="64"/>
      <c r="B120" s="65"/>
      <c r="C120" s="65"/>
      <c r="D120" s="65"/>
      <c r="E120" s="68"/>
      <c r="F120" s="64"/>
      <c r="G120" s="65"/>
      <c r="H120" s="65"/>
      <c r="I120" s="65"/>
      <c r="J120" s="68"/>
      <c r="K120" s="65"/>
      <c r="L120" s="65"/>
      <c r="M120" s="65"/>
      <c r="N120" s="65"/>
      <c r="O120" s="65"/>
      <c r="P120" s="65"/>
      <c r="Q120" s="68"/>
      <c r="R120" s="65"/>
      <c r="S120" s="65"/>
      <c r="T120" s="65"/>
      <c r="U120" s="65"/>
      <c r="V120" s="65"/>
      <c r="W120" s="68"/>
      <c r="X120" s="64"/>
      <c r="Y120" s="65"/>
      <c r="Z120" s="65"/>
      <c r="AA120" s="65"/>
      <c r="AB120" s="68"/>
      <c r="AC120" s="64"/>
      <c r="AD120" s="65"/>
      <c r="AE120" s="65"/>
      <c r="AF120" s="65"/>
      <c r="AG120" s="65"/>
      <c r="AH120" s="65"/>
      <c r="AI120" s="68"/>
      <c r="AJ120" s="64"/>
      <c r="AK120" s="65"/>
      <c r="AL120" s="65"/>
      <c r="AM120" s="65"/>
      <c r="AN120" s="68"/>
      <c r="AO120" s="65"/>
      <c r="AP120" s="65"/>
      <c r="AQ120" s="65"/>
      <c r="AR120" s="65"/>
      <c r="AS120" s="65"/>
      <c r="AT120" s="65"/>
      <c r="AU120" s="68"/>
      <c r="AV120" s="65"/>
      <c r="AW120" s="65"/>
      <c r="AX120" s="65"/>
      <c r="AY120" s="65"/>
      <c r="AZ120" s="65"/>
      <c r="BA120" s="65"/>
      <c r="BB120" s="65"/>
      <c r="BC120" s="65"/>
      <c r="BD120" s="68"/>
      <c r="BE120" s="64"/>
      <c r="BF120" s="65"/>
      <c r="BG120" s="65"/>
      <c r="BH120" s="65"/>
      <c r="BI120" s="65"/>
      <c r="BJ120" s="68"/>
      <c r="BK120" s="65"/>
      <c r="BL120" s="65"/>
      <c r="BM120" s="65"/>
      <c r="BN120" s="65"/>
      <c r="BO120" s="65"/>
      <c r="BP120" s="65"/>
      <c r="BQ120" s="65"/>
      <c r="BR120" s="68"/>
      <c r="BS120" s="1"/>
      <c r="BT120" s="1"/>
      <c r="BU120" s="1"/>
      <c r="BV120" s="1"/>
      <c r="BW120" s="1"/>
      <c r="BX120" s="1"/>
      <c r="BY120" s="1"/>
    </row>
    <row r="121" spans="1:77" ht="21" customHeight="1" x14ac:dyDescent="0.2">
      <c r="A121" s="69"/>
      <c r="B121" s="70"/>
      <c r="C121" s="70"/>
      <c r="D121" s="70"/>
      <c r="E121" s="71"/>
      <c r="F121" s="69"/>
      <c r="G121" s="70"/>
      <c r="H121" s="70"/>
      <c r="I121" s="70"/>
      <c r="J121" s="71"/>
      <c r="K121" s="70"/>
      <c r="L121" s="70"/>
      <c r="M121" s="70"/>
      <c r="N121" s="70"/>
      <c r="O121" s="70"/>
      <c r="P121" s="70"/>
      <c r="Q121" s="71"/>
      <c r="R121" s="70"/>
      <c r="S121" s="70"/>
      <c r="T121" s="70"/>
      <c r="U121" s="70"/>
      <c r="V121" s="70"/>
      <c r="W121" s="71"/>
      <c r="X121" s="69"/>
      <c r="Y121" s="70"/>
      <c r="Z121" s="70"/>
      <c r="AA121" s="70"/>
      <c r="AB121" s="71"/>
      <c r="AC121" s="69"/>
      <c r="AD121" s="70"/>
      <c r="AE121" s="70"/>
      <c r="AF121" s="70"/>
      <c r="AG121" s="70"/>
      <c r="AH121" s="70"/>
      <c r="AI121" s="71"/>
      <c r="AJ121" s="69"/>
      <c r="AK121" s="70"/>
      <c r="AL121" s="70"/>
      <c r="AM121" s="70"/>
      <c r="AN121" s="71"/>
      <c r="AO121" s="70"/>
      <c r="AP121" s="70"/>
      <c r="AQ121" s="70"/>
      <c r="AR121" s="70"/>
      <c r="AS121" s="70"/>
      <c r="AT121" s="70"/>
      <c r="AU121" s="71"/>
      <c r="AV121" s="70"/>
      <c r="AW121" s="70"/>
      <c r="AX121" s="70"/>
      <c r="AY121" s="70"/>
      <c r="AZ121" s="70"/>
      <c r="BA121" s="70"/>
      <c r="BB121" s="70"/>
      <c r="BC121" s="70"/>
      <c r="BD121" s="71"/>
      <c r="BE121" s="69"/>
      <c r="BF121" s="70"/>
      <c r="BG121" s="70"/>
      <c r="BH121" s="70"/>
      <c r="BI121" s="70"/>
      <c r="BJ121" s="71"/>
      <c r="BK121" s="70"/>
      <c r="BL121" s="70"/>
      <c r="BM121" s="70"/>
      <c r="BN121" s="70"/>
      <c r="BO121" s="70"/>
      <c r="BP121" s="70"/>
      <c r="BQ121" s="70"/>
      <c r="BR121" s="71"/>
      <c r="BS121" s="1"/>
      <c r="BT121" s="1"/>
      <c r="BU121" s="1"/>
      <c r="BV121" s="1"/>
      <c r="BW121" s="1"/>
      <c r="BX121" s="1"/>
      <c r="BY121" s="1"/>
    </row>
    <row r="122" spans="1:77" ht="17.25" customHeight="1" x14ac:dyDescent="0.2">
      <c r="A122" s="106">
        <v>1</v>
      </c>
      <c r="B122" s="75"/>
      <c r="C122" s="75"/>
      <c r="D122" s="75"/>
      <c r="E122" s="76"/>
      <c r="F122" s="106">
        <v>2</v>
      </c>
      <c r="G122" s="75"/>
      <c r="H122" s="75"/>
      <c r="I122" s="75"/>
      <c r="J122" s="76"/>
      <c r="K122" s="106">
        <v>3</v>
      </c>
      <c r="L122" s="75"/>
      <c r="M122" s="75"/>
      <c r="N122" s="75"/>
      <c r="O122" s="75"/>
      <c r="P122" s="75"/>
      <c r="Q122" s="76"/>
      <c r="R122" s="106">
        <v>4</v>
      </c>
      <c r="S122" s="75"/>
      <c r="T122" s="75"/>
      <c r="U122" s="75"/>
      <c r="V122" s="75"/>
      <c r="W122" s="76"/>
      <c r="X122" s="106">
        <v>5</v>
      </c>
      <c r="Y122" s="75"/>
      <c r="Z122" s="75"/>
      <c r="AA122" s="75"/>
      <c r="AB122" s="76"/>
      <c r="AC122" s="106">
        <v>6</v>
      </c>
      <c r="AD122" s="75"/>
      <c r="AE122" s="75"/>
      <c r="AF122" s="75"/>
      <c r="AG122" s="75"/>
      <c r="AH122" s="75"/>
      <c r="AI122" s="76"/>
      <c r="AJ122" s="106">
        <v>7</v>
      </c>
      <c r="AK122" s="75"/>
      <c r="AL122" s="75"/>
      <c r="AM122" s="75"/>
      <c r="AN122" s="76"/>
      <c r="AO122" s="106">
        <v>8</v>
      </c>
      <c r="AP122" s="75"/>
      <c r="AQ122" s="75"/>
      <c r="AR122" s="75"/>
      <c r="AS122" s="75"/>
      <c r="AT122" s="75"/>
      <c r="AU122" s="76"/>
      <c r="AV122" s="106">
        <v>9</v>
      </c>
      <c r="AW122" s="75"/>
      <c r="AX122" s="75"/>
      <c r="AY122" s="75"/>
      <c r="AZ122" s="75"/>
      <c r="BA122" s="75"/>
      <c r="BB122" s="75"/>
      <c r="BC122" s="75"/>
      <c r="BD122" s="76"/>
      <c r="BE122" s="106">
        <v>10</v>
      </c>
      <c r="BF122" s="75"/>
      <c r="BG122" s="75"/>
      <c r="BH122" s="75"/>
      <c r="BI122" s="75"/>
      <c r="BJ122" s="76"/>
      <c r="BK122" s="106">
        <v>11</v>
      </c>
      <c r="BL122" s="75"/>
      <c r="BM122" s="75"/>
      <c r="BN122" s="75"/>
      <c r="BO122" s="75"/>
      <c r="BP122" s="75"/>
      <c r="BQ122" s="75"/>
      <c r="BR122" s="76"/>
      <c r="BS122" s="1"/>
      <c r="BT122" s="1"/>
      <c r="BU122" s="1"/>
      <c r="BV122" s="1"/>
      <c r="BW122" s="1"/>
      <c r="BX122" s="1"/>
      <c r="BY122" s="1"/>
    </row>
    <row r="123" spans="1:77" ht="28.5" customHeight="1" x14ac:dyDescent="0.2">
      <c r="A123" s="144" t="s">
        <v>49</v>
      </c>
      <c r="B123" s="75"/>
      <c r="C123" s="75"/>
      <c r="D123" s="75"/>
      <c r="E123" s="76"/>
      <c r="F123" s="144" t="s">
        <v>49</v>
      </c>
      <c r="G123" s="75"/>
      <c r="H123" s="75"/>
      <c r="I123" s="75"/>
      <c r="J123" s="76"/>
      <c r="K123" s="160" t="s">
        <v>49</v>
      </c>
      <c r="L123" s="75"/>
      <c r="M123" s="75"/>
      <c r="N123" s="75"/>
      <c r="O123" s="75"/>
      <c r="P123" s="75"/>
      <c r="Q123" s="76"/>
      <c r="R123" s="144" t="s">
        <v>49</v>
      </c>
      <c r="S123" s="75"/>
      <c r="T123" s="75"/>
      <c r="U123" s="75"/>
      <c r="V123" s="75"/>
      <c r="W123" s="76"/>
      <c r="X123" s="144" t="s">
        <v>49</v>
      </c>
      <c r="Y123" s="75"/>
      <c r="Z123" s="75"/>
      <c r="AA123" s="75"/>
      <c r="AB123" s="76"/>
      <c r="AC123" s="144" t="s">
        <v>49</v>
      </c>
      <c r="AD123" s="75"/>
      <c r="AE123" s="75"/>
      <c r="AF123" s="75"/>
      <c r="AG123" s="75"/>
      <c r="AH123" s="75"/>
      <c r="AI123" s="76"/>
      <c r="AJ123" s="144" t="s">
        <v>49</v>
      </c>
      <c r="AK123" s="75"/>
      <c r="AL123" s="75"/>
      <c r="AM123" s="75"/>
      <c r="AN123" s="76"/>
      <c r="AO123" s="144" t="s">
        <v>49</v>
      </c>
      <c r="AP123" s="75"/>
      <c r="AQ123" s="75"/>
      <c r="AR123" s="75"/>
      <c r="AS123" s="75"/>
      <c r="AT123" s="75"/>
      <c r="AU123" s="76"/>
      <c r="AV123" s="144" t="s">
        <v>49</v>
      </c>
      <c r="AW123" s="75"/>
      <c r="AX123" s="75"/>
      <c r="AY123" s="75"/>
      <c r="AZ123" s="75"/>
      <c r="BA123" s="75"/>
      <c r="BB123" s="75"/>
      <c r="BC123" s="75"/>
      <c r="BD123" s="76"/>
      <c r="BE123" s="144" t="s">
        <v>49</v>
      </c>
      <c r="BF123" s="75"/>
      <c r="BG123" s="75"/>
      <c r="BH123" s="75"/>
      <c r="BI123" s="75"/>
      <c r="BJ123" s="76"/>
      <c r="BK123" s="145" t="s">
        <v>49</v>
      </c>
      <c r="BL123" s="75"/>
      <c r="BM123" s="75"/>
      <c r="BN123" s="75"/>
      <c r="BO123" s="75"/>
      <c r="BP123" s="75"/>
      <c r="BQ123" s="75"/>
      <c r="BR123" s="76"/>
      <c r="BS123" s="1"/>
      <c r="BT123" s="1"/>
      <c r="BU123" s="1"/>
      <c r="BV123" s="1"/>
      <c r="BW123" s="1"/>
      <c r="BX123" s="1"/>
      <c r="BY123" s="1"/>
    </row>
    <row r="124" spans="1:77" ht="11.25" customHeight="1" x14ac:dyDescent="0.2">
      <c r="A124" s="102" t="s">
        <v>564</v>
      </c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63"/>
      <c r="AW124" s="63"/>
      <c r="AX124" s="63"/>
      <c r="AY124" s="63"/>
      <c r="AZ124" s="63"/>
      <c r="BA124" s="63"/>
      <c r="BB124" s="63"/>
      <c r="BC124" s="63"/>
      <c r="BD124" s="67"/>
      <c r="BE124" s="239">
        <v>0</v>
      </c>
      <c r="BF124" s="63"/>
      <c r="BG124" s="63"/>
      <c r="BH124" s="63"/>
      <c r="BI124" s="63"/>
      <c r="BJ124" s="67"/>
      <c r="BK124" s="239">
        <v>0</v>
      </c>
      <c r="BL124" s="63"/>
      <c r="BM124" s="63"/>
      <c r="BN124" s="63"/>
      <c r="BO124" s="63"/>
      <c r="BP124" s="63"/>
      <c r="BQ124" s="63"/>
      <c r="BR124" s="67"/>
      <c r="BS124" s="1"/>
      <c r="BT124" s="1"/>
      <c r="BU124" s="1"/>
      <c r="BV124" s="1"/>
      <c r="BW124" s="1"/>
      <c r="BX124" s="1"/>
      <c r="BY124" s="1"/>
    </row>
    <row r="125" spans="1:77" ht="26.25" customHeight="1" x14ac:dyDescent="0.2">
      <c r="A125" s="69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  <c r="BD125" s="71"/>
      <c r="BE125" s="69"/>
      <c r="BF125" s="70"/>
      <c r="BG125" s="70"/>
      <c r="BH125" s="70"/>
      <c r="BI125" s="70"/>
      <c r="BJ125" s="71"/>
      <c r="BK125" s="69"/>
      <c r="BL125" s="70"/>
      <c r="BM125" s="70"/>
      <c r="BN125" s="70"/>
      <c r="BO125" s="70"/>
      <c r="BP125" s="70"/>
      <c r="BQ125" s="70"/>
      <c r="BR125" s="71"/>
      <c r="BS125" s="1"/>
      <c r="BT125" s="1"/>
      <c r="BU125" s="1"/>
      <c r="BV125" s="1"/>
      <c r="BW125" s="1"/>
      <c r="BX125" s="1"/>
      <c r="BY125" s="1"/>
    </row>
    <row r="126" spans="1:77" ht="11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27"/>
      <c r="BT126" s="27"/>
      <c r="BU126" s="27"/>
      <c r="BV126" s="27"/>
      <c r="BW126" s="27"/>
      <c r="BX126" s="27"/>
      <c r="BY126" s="27"/>
    </row>
    <row r="127" spans="1:77" ht="28.5" customHeight="1" x14ac:dyDescent="0.25">
      <c r="A127" s="186" t="s">
        <v>573</v>
      </c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27"/>
      <c r="BT127" s="27"/>
      <c r="BU127" s="27"/>
      <c r="BV127" s="27"/>
      <c r="BW127" s="27"/>
      <c r="BX127" s="27"/>
      <c r="BY127" s="27"/>
    </row>
    <row r="128" spans="1:77" ht="15" customHeight="1" x14ac:dyDescent="0.25">
      <c r="A128" s="123" t="s">
        <v>574</v>
      </c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27"/>
      <c r="BT128" s="27"/>
      <c r="BU128" s="27"/>
      <c r="BV128" s="27"/>
      <c r="BW128" s="27"/>
      <c r="BX128" s="27"/>
      <c r="BY128" s="27"/>
    </row>
    <row r="129" spans="1:77" ht="11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27"/>
      <c r="BT129" s="27"/>
      <c r="BU129" s="27"/>
      <c r="BV129" s="27"/>
      <c r="BW129" s="27"/>
      <c r="BX129" s="27"/>
      <c r="BY129" s="27"/>
    </row>
    <row r="130" spans="1:77" ht="15" customHeight="1" x14ac:dyDescent="0.2">
      <c r="A130" s="162" t="s">
        <v>537</v>
      </c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27"/>
      <c r="BT130" s="27"/>
      <c r="BU130" s="27"/>
      <c r="BV130" s="27"/>
      <c r="BW130" s="27"/>
      <c r="BX130" s="27"/>
      <c r="BY130" s="27"/>
    </row>
    <row r="131" spans="1:77" ht="53.25" customHeight="1" x14ac:dyDescent="0.2">
      <c r="A131" s="115" t="s">
        <v>538</v>
      </c>
      <c r="B131" s="75"/>
      <c r="C131" s="75"/>
      <c r="D131" s="75"/>
      <c r="E131" s="75"/>
      <c r="F131" s="76"/>
      <c r="G131" s="115" t="s">
        <v>575</v>
      </c>
      <c r="H131" s="75"/>
      <c r="I131" s="75"/>
      <c r="J131" s="75"/>
      <c r="K131" s="75"/>
      <c r="L131" s="75"/>
      <c r="M131" s="75"/>
      <c r="N131" s="76"/>
      <c r="O131" s="184" t="s">
        <v>314</v>
      </c>
      <c r="P131" s="75"/>
      <c r="Q131" s="75"/>
      <c r="R131" s="75"/>
      <c r="S131" s="75"/>
      <c r="T131" s="75"/>
      <c r="U131" s="75"/>
      <c r="V131" s="75"/>
      <c r="W131" s="115" t="s">
        <v>576</v>
      </c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115" t="s">
        <v>577</v>
      </c>
      <c r="AK131" s="75"/>
      <c r="AL131" s="75"/>
      <c r="AM131" s="75"/>
      <c r="AN131" s="75"/>
      <c r="AO131" s="75"/>
      <c r="AP131" s="76"/>
      <c r="AQ131" s="115" t="s">
        <v>578</v>
      </c>
      <c r="AR131" s="75"/>
      <c r="AS131" s="75"/>
      <c r="AT131" s="75"/>
      <c r="AU131" s="75"/>
      <c r="AV131" s="75"/>
      <c r="AW131" s="75"/>
      <c r="AX131" s="75"/>
      <c r="AY131" s="75"/>
      <c r="AZ131" s="115" t="s">
        <v>541</v>
      </c>
      <c r="BA131" s="75"/>
      <c r="BB131" s="75"/>
      <c r="BC131" s="75"/>
      <c r="BD131" s="76"/>
      <c r="BE131" s="115" t="s">
        <v>579</v>
      </c>
      <c r="BF131" s="75"/>
      <c r="BG131" s="75"/>
      <c r="BH131" s="75"/>
      <c r="BI131" s="75"/>
      <c r="BJ131" s="75"/>
      <c r="BK131" s="75"/>
      <c r="BL131" s="75"/>
      <c r="BM131" s="76"/>
      <c r="BN131" s="227" t="s">
        <v>580</v>
      </c>
      <c r="BO131" s="75"/>
      <c r="BP131" s="75"/>
      <c r="BQ131" s="75"/>
      <c r="BR131" s="76"/>
      <c r="BS131" s="27"/>
      <c r="BT131" s="27"/>
      <c r="BU131" s="27"/>
      <c r="BV131" s="27"/>
      <c r="BW131" s="27"/>
      <c r="BX131" s="27"/>
      <c r="BY131" s="27"/>
    </row>
    <row r="132" spans="1:77" ht="11.25" customHeight="1" x14ac:dyDescent="0.2">
      <c r="A132" s="73">
        <v>1</v>
      </c>
      <c r="B132" s="63"/>
      <c r="C132" s="63"/>
      <c r="D132" s="63"/>
      <c r="E132" s="63"/>
      <c r="F132" s="67"/>
      <c r="G132" s="74">
        <v>2</v>
      </c>
      <c r="H132" s="75"/>
      <c r="I132" s="75"/>
      <c r="J132" s="75"/>
      <c r="K132" s="75"/>
      <c r="L132" s="75"/>
      <c r="M132" s="75"/>
      <c r="N132" s="76"/>
      <c r="O132" s="74">
        <v>3</v>
      </c>
      <c r="P132" s="75"/>
      <c r="Q132" s="75"/>
      <c r="R132" s="75"/>
      <c r="S132" s="75"/>
      <c r="T132" s="75"/>
      <c r="U132" s="75"/>
      <c r="V132" s="76"/>
      <c r="W132" s="74">
        <v>4</v>
      </c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6"/>
      <c r="AJ132" s="74">
        <v>5</v>
      </c>
      <c r="AK132" s="75"/>
      <c r="AL132" s="75"/>
      <c r="AM132" s="75"/>
      <c r="AN132" s="75"/>
      <c r="AO132" s="75"/>
      <c r="AP132" s="76"/>
      <c r="AQ132" s="74">
        <v>6</v>
      </c>
      <c r="AR132" s="75"/>
      <c r="AS132" s="75"/>
      <c r="AT132" s="75"/>
      <c r="AU132" s="75"/>
      <c r="AV132" s="75"/>
      <c r="AW132" s="75"/>
      <c r="AX132" s="75"/>
      <c r="AY132" s="76"/>
      <c r="AZ132" s="74">
        <v>7</v>
      </c>
      <c r="BA132" s="75"/>
      <c r="BB132" s="75"/>
      <c r="BC132" s="75"/>
      <c r="BD132" s="76"/>
      <c r="BE132" s="106">
        <v>8</v>
      </c>
      <c r="BF132" s="75"/>
      <c r="BG132" s="75"/>
      <c r="BH132" s="75"/>
      <c r="BI132" s="75"/>
      <c r="BJ132" s="75"/>
      <c r="BK132" s="75"/>
      <c r="BL132" s="75"/>
      <c r="BM132" s="76"/>
      <c r="BN132" s="230">
        <v>9</v>
      </c>
      <c r="BO132" s="65"/>
      <c r="BP132" s="65"/>
      <c r="BQ132" s="65"/>
      <c r="BR132" s="68"/>
      <c r="BS132" s="27"/>
      <c r="BT132" s="27"/>
      <c r="BU132" s="27"/>
      <c r="BV132" s="27"/>
      <c r="BW132" s="27"/>
      <c r="BX132" s="27"/>
      <c r="BY132" s="27"/>
    </row>
    <row r="133" spans="1:77" ht="11.25" customHeight="1" x14ac:dyDescent="0.2">
      <c r="A133" s="245" t="s">
        <v>49</v>
      </c>
      <c r="B133" s="75"/>
      <c r="C133" s="75"/>
      <c r="D133" s="75"/>
      <c r="E133" s="75"/>
      <c r="F133" s="76"/>
      <c r="G133" s="82" t="s">
        <v>49</v>
      </c>
      <c r="H133" s="75"/>
      <c r="I133" s="75"/>
      <c r="J133" s="75"/>
      <c r="K133" s="75"/>
      <c r="L133" s="75"/>
      <c r="M133" s="75"/>
      <c r="N133" s="76"/>
      <c r="O133" s="82" t="s">
        <v>49</v>
      </c>
      <c r="P133" s="75"/>
      <c r="Q133" s="75"/>
      <c r="R133" s="75"/>
      <c r="S133" s="75"/>
      <c r="T133" s="75"/>
      <c r="U133" s="75"/>
      <c r="V133" s="76"/>
      <c r="W133" s="82" t="s">
        <v>49</v>
      </c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6"/>
      <c r="AJ133" s="82" t="s">
        <v>49</v>
      </c>
      <c r="AK133" s="75"/>
      <c r="AL133" s="75"/>
      <c r="AM133" s="75"/>
      <c r="AN133" s="75"/>
      <c r="AO133" s="75"/>
      <c r="AP133" s="76"/>
      <c r="AQ133" s="82" t="s">
        <v>49</v>
      </c>
      <c r="AR133" s="75"/>
      <c r="AS133" s="75"/>
      <c r="AT133" s="75"/>
      <c r="AU133" s="75"/>
      <c r="AV133" s="75"/>
      <c r="AW133" s="75"/>
      <c r="AX133" s="75"/>
      <c r="AY133" s="76"/>
      <c r="AZ133" s="82" t="s">
        <v>49</v>
      </c>
      <c r="BA133" s="75"/>
      <c r="BB133" s="75"/>
      <c r="BC133" s="75"/>
      <c r="BD133" s="76"/>
      <c r="BE133" s="83" t="s">
        <v>49</v>
      </c>
      <c r="BF133" s="75"/>
      <c r="BG133" s="75"/>
      <c r="BH133" s="75"/>
      <c r="BI133" s="75"/>
      <c r="BJ133" s="75"/>
      <c r="BK133" s="75"/>
      <c r="BL133" s="75"/>
      <c r="BM133" s="76"/>
      <c r="BN133" s="246">
        <v>0</v>
      </c>
      <c r="BO133" s="75"/>
      <c r="BP133" s="75"/>
      <c r="BQ133" s="75"/>
      <c r="BR133" s="76"/>
      <c r="BS133" s="27"/>
      <c r="BT133" s="27"/>
      <c r="BU133" s="27"/>
      <c r="BV133" s="27"/>
      <c r="BW133" s="27"/>
      <c r="BX133" s="27"/>
      <c r="BY133" s="27"/>
    </row>
    <row r="134" spans="1:77" ht="11.25" customHeight="1" x14ac:dyDescent="0.2">
      <c r="A134" s="82" t="s">
        <v>367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6"/>
      <c r="BN134" s="112">
        <v>0</v>
      </c>
      <c r="BO134" s="75"/>
      <c r="BP134" s="75"/>
      <c r="BQ134" s="75"/>
      <c r="BR134" s="76"/>
      <c r="BS134" s="27"/>
      <c r="BT134" s="27"/>
      <c r="BU134" s="27"/>
      <c r="BV134" s="27"/>
      <c r="BW134" s="27"/>
      <c r="BX134" s="27"/>
      <c r="BY134" s="27"/>
    </row>
    <row r="135" spans="1:77" ht="5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27"/>
      <c r="BT135" s="27"/>
      <c r="BU135" s="27"/>
      <c r="BV135" s="27"/>
      <c r="BW135" s="27"/>
      <c r="BX135" s="27"/>
      <c r="BY135" s="27"/>
    </row>
    <row r="136" spans="1:77" ht="15" customHeight="1" x14ac:dyDescent="0.2">
      <c r="A136" s="162" t="s">
        <v>551</v>
      </c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27"/>
      <c r="BT136" s="27"/>
      <c r="BU136" s="27"/>
      <c r="BV136" s="27"/>
      <c r="BW136" s="27"/>
      <c r="BX136" s="27"/>
      <c r="BY136" s="27"/>
    </row>
    <row r="137" spans="1:77" ht="53.25" customHeight="1" x14ac:dyDescent="0.2">
      <c r="A137" s="115" t="s">
        <v>538</v>
      </c>
      <c r="B137" s="75"/>
      <c r="C137" s="75"/>
      <c r="D137" s="75"/>
      <c r="E137" s="75"/>
      <c r="F137" s="76"/>
      <c r="G137" s="115" t="s">
        <v>575</v>
      </c>
      <c r="H137" s="75"/>
      <c r="I137" s="75"/>
      <c r="J137" s="75"/>
      <c r="K137" s="75"/>
      <c r="L137" s="75"/>
      <c r="M137" s="75"/>
      <c r="N137" s="76"/>
      <c r="O137" s="184" t="s">
        <v>314</v>
      </c>
      <c r="P137" s="75"/>
      <c r="Q137" s="75"/>
      <c r="R137" s="75"/>
      <c r="S137" s="75"/>
      <c r="T137" s="75"/>
      <c r="U137" s="75"/>
      <c r="V137" s="75"/>
      <c r="W137" s="115" t="s">
        <v>576</v>
      </c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115" t="s">
        <v>581</v>
      </c>
      <c r="AK137" s="75"/>
      <c r="AL137" s="75"/>
      <c r="AM137" s="75"/>
      <c r="AN137" s="75"/>
      <c r="AO137" s="75"/>
      <c r="AP137" s="76"/>
      <c r="AQ137" s="115" t="s">
        <v>582</v>
      </c>
      <c r="AR137" s="75"/>
      <c r="AS137" s="75"/>
      <c r="AT137" s="75"/>
      <c r="AU137" s="75"/>
      <c r="AV137" s="75"/>
      <c r="AW137" s="75"/>
      <c r="AX137" s="75"/>
      <c r="AY137" s="75"/>
      <c r="AZ137" s="115" t="s">
        <v>567</v>
      </c>
      <c r="BA137" s="75"/>
      <c r="BB137" s="75"/>
      <c r="BC137" s="75"/>
      <c r="BD137" s="76"/>
      <c r="BE137" s="115" t="s">
        <v>579</v>
      </c>
      <c r="BF137" s="75"/>
      <c r="BG137" s="75"/>
      <c r="BH137" s="75"/>
      <c r="BI137" s="75"/>
      <c r="BJ137" s="75"/>
      <c r="BK137" s="75"/>
      <c r="BL137" s="75"/>
      <c r="BM137" s="76"/>
      <c r="BN137" s="227" t="s">
        <v>580</v>
      </c>
      <c r="BO137" s="75"/>
      <c r="BP137" s="75"/>
      <c r="BQ137" s="75"/>
      <c r="BR137" s="76"/>
      <c r="BS137" s="27"/>
      <c r="BT137" s="27"/>
      <c r="BU137" s="27"/>
      <c r="BV137" s="27"/>
      <c r="BW137" s="27"/>
      <c r="BX137" s="27"/>
      <c r="BY137" s="27"/>
    </row>
    <row r="138" spans="1:77" ht="11.25" customHeight="1" x14ac:dyDescent="0.2">
      <c r="A138" s="73">
        <v>1</v>
      </c>
      <c r="B138" s="63"/>
      <c r="C138" s="63"/>
      <c r="D138" s="63"/>
      <c r="E138" s="63"/>
      <c r="F138" s="67"/>
      <c r="G138" s="74">
        <v>2</v>
      </c>
      <c r="H138" s="75"/>
      <c r="I138" s="75"/>
      <c r="J138" s="75"/>
      <c r="K138" s="75"/>
      <c r="L138" s="75"/>
      <c r="M138" s="75"/>
      <c r="N138" s="76"/>
      <c r="O138" s="74">
        <v>3</v>
      </c>
      <c r="P138" s="75"/>
      <c r="Q138" s="75"/>
      <c r="R138" s="75"/>
      <c r="S138" s="75"/>
      <c r="T138" s="75"/>
      <c r="U138" s="75"/>
      <c r="V138" s="76"/>
      <c r="W138" s="74">
        <v>4</v>
      </c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6"/>
      <c r="AJ138" s="74">
        <v>5</v>
      </c>
      <c r="AK138" s="75"/>
      <c r="AL138" s="75"/>
      <c r="AM138" s="75"/>
      <c r="AN138" s="75"/>
      <c r="AO138" s="75"/>
      <c r="AP138" s="76"/>
      <c r="AQ138" s="74">
        <v>6</v>
      </c>
      <c r="AR138" s="75"/>
      <c r="AS138" s="75"/>
      <c r="AT138" s="75"/>
      <c r="AU138" s="75"/>
      <c r="AV138" s="75"/>
      <c r="AW138" s="75"/>
      <c r="AX138" s="75"/>
      <c r="AY138" s="76"/>
      <c r="AZ138" s="74">
        <v>7</v>
      </c>
      <c r="BA138" s="75"/>
      <c r="BB138" s="75"/>
      <c r="BC138" s="75"/>
      <c r="BD138" s="76"/>
      <c r="BE138" s="106">
        <v>8</v>
      </c>
      <c r="BF138" s="75"/>
      <c r="BG138" s="75"/>
      <c r="BH138" s="75"/>
      <c r="BI138" s="75"/>
      <c r="BJ138" s="75"/>
      <c r="BK138" s="75"/>
      <c r="BL138" s="75"/>
      <c r="BM138" s="76"/>
      <c r="BN138" s="230">
        <v>9</v>
      </c>
      <c r="BO138" s="65"/>
      <c r="BP138" s="65"/>
      <c r="BQ138" s="65"/>
      <c r="BR138" s="68"/>
      <c r="BS138" s="27"/>
      <c r="BT138" s="27"/>
      <c r="BU138" s="27"/>
      <c r="BV138" s="27"/>
      <c r="BW138" s="27"/>
      <c r="BX138" s="27"/>
      <c r="BY138" s="27"/>
    </row>
    <row r="139" spans="1:77" ht="11.25" customHeight="1" x14ac:dyDescent="0.2">
      <c r="A139" s="245" t="s">
        <v>49</v>
      </c>
      <c r="B139" s="75"/>
      <c r="C139" s="75"/>
      <c r="D139" s="75"/>
      <c r="E139" s="75"/>
      <c r="F139" s="76"/>
      <c r="G139" s="82" t="s">
        <v>49</v>
      </c>
      <c r="H139" s="75"/>
      <c r="I139" s="75"/>
      <c r="J139" s="75"/>
      <c r="K139" s="75"/>
      <c r="L139" s="75"/>
      <c r="M139" s="75"/>
      <c r="N139" s="76"/>
      <c r="O139" s="82" t="s">
        <v>49</v>
      </c>
      <c r="P139" s="75"/>
      <c r="Q139" s="75"/>
      <c r="R139" s="75"/>
      <c r="S139" s="75"/>
      <c r="T139" s="75"/>
      <c r="U139" s="75"/>
      <c r="V139" s="76"/>
      <c r="W139" s="82" t="s">
        <v>49</v>
      </c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6"/>
      <c r="AJ139" s="82" t="s">
        <v>49</v>
      </c>
      <c r="AK139" s="75"/>
      <c r="AL139" s="75"/>
      <c r="AM139" s="75"/>
      <c r="AN139" s="75"/>
      <c r="AO139" s="75"/>
      <c r="AP139" s="76"/>
      <c r="AQ139" s="82" t="s">
        <v>49</v>
      </c>
      <c r="AR139" s="75"/>
      <c r="AS139" s="75"/>
      <c r="AT139" s="75"/>
      <c r="AU139" s="75"/>
      <c r="AV139" s="75"/>
      <c r="AW139" s="75"/>
      <c r="AX139" s="75"/>
      <c r="AY139" s="76"/>
      <c r="AZ139" s="82" t="s">
        <v>49</v>
      </c>
      <c r="BA139" s="75"/>
      <c r="BB139" s="75"/>
      <c r="BC139" s="75"/>
      <c r="BD139" s="76"/>
      <c r="BE139" s="83" t="s">
        <v>49</v>
      </c>
      <c r="BF139" s="75"/>
      <c r="BG139" s="75"/>
      <c r="BH139" s="75"/>
      <c r="BI139" s="75"/>
      <c r="BJ139" s="75"/>
      <c r="BK139" s="75"/>
      <c r="BL139" s="75"/>
      <c r="BM139" s="76"/>
      <c r="BN139" s="246">
        <v>0</v>
      </c>
      <c r="BO139" s="75"/>
      <c r="BP139" s="75"/>
      <c r="BQ139" s="75"/>
      <c r="BR139" s="76"/>
      <c r="BS139" s="27"/>
      <c r="BT139" s="27"/>
      <c r="BU139" s="27"/>
      <c r="BV139" s="27"/>
      <c r="BW139" s="27"/>
      <c r="BX139" s="27"/>
      <c r="BY139" s="27"/>
    </row>
    <row r="140" spans="1:77" ht="11.25" customHeight="1" x14ac:dyDescent="0.2">
      <c r="A140" s="82" t="s">
        <v>367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5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6"/>
      <c r="BN140" s="112">
        <v>0</v>
      </c>
      <c r="BO140" s="75"/>
      <c r="BP140" s="75"/>
      <c r="BQ140" s="75"/>
      <c r="BR140" s="76"/>
      <c r="BS140" s="27"/>
      <c r="BT140" s="27"/>
      <c r="BU140" s="27"/>
      <c r="BV140" s="27"/>
      <c r="BW140" s="27"/>
      <c r="BX140" s="27"/>
      <c r="BY140" s="27"/>
    </row>
    <row r="141" spans="1:77" ht="11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27"/>
      <c r="BT141" s="27"/>
      <c r="BU141" s="27"/>
      <c r="BV141" s="27"/>
      <c r="BW141" s="27"/>
      <c r="BX141" s="27"/>
      <c r="BY141" s="27"/>
    </row>
    <row r="142" spans="1:77" ht="28.5" customHeight="1" x14ac:dyDescent="0.25">
      <c r="A142" s="186" t="s">
        <v>583</v>
      </c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27"/>
      <c r="BT142" s="27"/>
      <c r="BU142" s="27"/>
      <c r="BV142" s="27"/>
      <c r="BW142" s="27"/>
      <c r="BX142" s="27"/>
      <c r="BY142" s="27"/>
    </row>
    <row r="143" spans="1:77" ht="6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27"/>
      <c r="BT143" s="27"/>
      <c r="BU143" s="27"/>
      <c r="BV143" s="27"/>
      <c r="BW143" s="27"/>
      <c r="BX143" s="27"/>
      <c r="BY143" s="27"/>
    </row>
    <row r="144" spans="1:77" ht="15" customHeight="1" x14ac:dyDescent="0.2">
      <c r="A144" s="162" t="s">
        <v>556</v>
      </c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27"/>
      <c r="BT144" s="27"/>
      <c r="BU144" s="27"/>
      <c r="BV144" s="27"/>
      <c r="BW144" s="27"/>
      <c r="BX144" s="27"/>
      <c r="BY144" s="27"/>
    </row>
    <row r="145" spans="1:77" ht="11.25" customHeight="1" x14ac:dyDescent="0.2">
      <c r="A145" s="142" t="s">
        <v>584</v>
      </c>
      <c r="B145" s="63"/>
      <c r="C145" s="63"/>
      <c r="D145" s="63"/>
      <c r="E145" s="67"/>
      <c r="F145" s="142" t="s">
        <v>585</v>
      </c>
      <c r="G145" s="63"/>
      <c r="H145" s="63"/>
      <c r="I145" s="63"/>
      <c r="J145" s="67"/>
      <c r="K145" s="142" t="s">
        <v>586</v>
      </c>
      <c r="L145" s="63"/>
      <c r="M145" s="63"/>
      <c r="N145" s="63"/>
      <c r="O145" s="67"/>
      <c r="P145" s="142" t="s">
        <v>587</v>
      </c>
      <c r="Q145" s="63"/>
      <c r="R145" s="63"/>
      <c r="S145" s="63"/>
      <c r="T145" s="67"/>
      <c r="U145" s="142" t="s">
        <v>577</v>
      </c>
      <c r="V145" s="63"/>
      <c r="W145" s="63"/>
      <c r="X145" s="63"/>
      <c r="Y145" s="67"/>
      <c r="Z145" s="143" t="s">
        <v>578</v>
      </c>
      <c r="AA145" s="63"/>
      <c r="AB145" s="63"/>
      <c r="AC145" s="63"/>
      <c r="AD145" s="63"/>
      <c r="AE145" s="67"/>
      <c r="AF145" s="142" t="s">
        <v>376</v>
      </c>
      <c r="AG145" s="63"/>
      <c r="AH145" s="63"/>
      <c r="AI145" s="63"/>
      <c r="AJ145" s="67"/>
      <c r="AK145" s="142" t="s">
        <v>560</v>
      </c>
      <c r="AL145" s="63"/>
      <c r="AM145" s="63"/>
      <c r="AN145" s="63"/>
      <c r="AO145" s="63"/>
      <c r="AP145" s="63"/>
      <c r="AQ145" s="67"/>
      <c r="AR145" s="142" t="s">
        <v>458</v>
      </c>
      <c r="AS145" s="63"/>
      <c r="AT145" s="63"/>
      <c r="AU145" s="63"/>
      <c r="AV145" s="142" t="s">
        <v>558</v>
      </c>
      <c r="AW145" s="63"/>
      <c r="AX145" s="63"/>
      <c r="AY145" s="63"/>
      <c r="AZ145" s="67"/>
      <c r="BA145" s="143" t="s">
        <v>561</v>
      </c>
      <c r="BB145" s="63"/>
      <c r="BC145" s="63"/>
      <c r="BD145" s="63"/>
      <c r="BE145" s="63"/>
      <c r="BF145" s="63"/>
      <c r="BG145" s="142" t="s">
        <v>562</v>
      </c>
      <c r="BH145" s="63"/>
      <c r="BI145" s="63"/>
      <c r="BJ145" s="63"/>
      <c r="BK145" s="63"/>
      <c r="BL145" s="67"/>
      <c r="BM145" s="142" t="s">
        <v>563</v>
      </c>
      <c r="BN145" s="63"/>
      <c r="BO145" s="63"/>
      <c r="BP145" s="63"/>
      <c r="BQ145" s="63"/>
      <c r="BR145" s="67"/>
      <c r="BS145" s="1"/>
      <c r="BT145" s="1"/>
      <c r="BU145" s="1"/>
      <c r="BV145" s="1"/>
      <c r="BW145" s="1"/>
      <c r="BX145" s="1"/>
      <c r="BY145" s="1"/>
    </row>
    <row r="146" spans="1:77" ht="11.25" customHeight="1" x14ac:dyDescent="0.2">
      <c r="A146" s="64"/>
      <c r="B146" s="65"/>
      <c r="C146" s="65"/>
      <c r="D146" s="65"/>
      <c r="E146" s="68"/>
      <c r="F146" s="64"/>
      <c r="G146" s="65"/>
      <c r="H146" s="65"/>
      <c r="I146" s="65"/>
      <c r="J146" s="68"/>
      <c r="K146" s="64"/>
      <c r="L146" s="65"/>
      <c r="M146" s="65"/>
      <c r="N146" s="65"/>
      <c r="O146" s="68"/>
      <c r="P146" s="64"/>
      <c r="Q146" s="65"/>
      <c r="R146" s="65"/>
      <c r="S146" s="65"/>
      <c r="T146" s="68"/>
      <c r="U146" s="64"/>
      <c r="V146" s="65"/>
      <c r="W146" s="65"/>
      <c r="X146" s="65"/>
      <c r="Y146" s="68"/>
      <c r="Z146" s="65"/>
      <c r="AA146" s="65"/>
      <c r="AB146" s="65"/>
      <c r="AC146" s="65"/>
      <c r="AD146" s="65"/>
      <c r="AE146" s="68"/>
      <c r="AF146" s="64"/>
      <c r="AG146" s="65"/>
      <c r="AH146" s="65"/>
      <c r="AI146" s="65"/>
      <c r="AJ146" s="68"/>
      <c r="AK146" s="64"/>
      <c r="AL146" s="65"/>
      <c r="AM146" s="65"/>
      <c r="AN146" s="65"/>
      <c r="AO146" s="65"/>
      <c r="AP146" s="65"/>
      <c r="AQ146" s="68"/>
      <c r="AR146" s="64"/>
      <c r="AS146" s="65"/>
      <c r="AT146" s="65"/>
      <c r="AU146" s="65"/>
      <c r="AV146" s="64"/>
      <c r="AW146" s="65"/>
      <c r="AX146" s="65"/>
      <c r="AY146" s="65"/>
      <c r="AZ146" s="68"/>
      <c r="BA146" s="65"/>
      <c r="BB146" s="65"/>
      <c r="BC146" s="65"/>
      <c r="BD146" s="65"/>
      <c r="BE146" s="65"/>
      <c r="BF146" s="65"/>
      <c r="BG146" s="64"/>
      <c r="BH146" s="65"/>
      <c r="BI146" s="65"/>
      <c r="BJ146" s="65"/>
      <c r="BK146" s="65"/>
      <c r="BL146" s="68"/>
      <c r="BM146" s="64"/>
      <c r="BN146" s="65"/>
      <c r="BO146" s="65"/>
      <c r="BP146" s="65"/>
      <c r="BQ146" s="65"/>
      <c r="BR146" s="68"/>
      <c r="BS146" s="1"/>
      <c r="BT146" s="1"/>
      <c r="BU146" s="1"/>
      <c r="BV146" s="1"/>
      <c r="BW146" s="1"/>
      <c r="BX146" s="1"/>
      <c r="BY146" s="1"/>
    </row>
    <row r="147" spans="1:77" ht="11.25" customHeight="1" x14ac:dyDescent="0.2">
      <c r="A147" s="64"/>
      <c r="B147" s="65"/>
      <c r="C147" s="65"/>
      <c r="D147" s="65"/>
      <c r="E147" s="68"/>
      <c r="F147" s="64"/>
      <c r="G147" s="65"/>
      <c r="H147" s="65"/>
      <c r="I147" s="65"/>
      <c r="J147" s="68"/>
      <c r="K147" s="64"/>
      <c r="L147" s="65"/>
      <c r="M147" s="65"/>
      <c r="N147" s="65"/>
      <c r="O147" s="68"/>
      <c r="P147" s="64"/>
      <c r="Q147" s="65"/>
      <c r="R147" s="65"/>
      <c r="S147" s="65"/>
      <c r="T147" s="68"/>
      <c r="U147" s="64"/>
      <c r="V147" s="65"/>
      <c r="W147" s="65"/>
      <c r="X147" s="65"/>
      <c r="Y147" s="68"/>
      <c r="Z147" s="65"/>
      <c r="AA147" s="65"/>
      <c r="AB147" s="65"/>
      <c r="AC147" s="65"/>
      <c r="AD147" s="65"/>
      <c r="AE147" s="68"/>
      <c r="AF147" s="64"/>
      <c r="AG147" s="65"/>
      <c r="AH147" s="65"/>
      <c r="AI147" s="65"/>
      <c r="AJ147" s="68"/>
      <c r="AK147" s="64"/>
      <c r="AL147" s="65"/>
      <c r="AM147" s="65"/>
      <c r="AN147" s="65"/>
      <c r="AO147" s="65"/>
      <c r="AP147" s="65"/>
      <c r="AQ147" s="68"/>
      <c r="AR147" s="64"/>
      <c r="AS147" s="65"/>
      <c r="AT147" s="65"/>
      <c r="AU147" s="65"/>
      <c r="AV147" s="64"/>
      <c r="AW147" s="65"/>
      <c r="AX147" s="65"/>
      <c r="AY147" s="65"/>
      <c r="AZ147" s="68"/>
      <c r="BA147" s="65"/>
      <c r="BB147" s="65"/>
      <c r="BC147" s="65"/>
      <c r="BD147" s="65"/>
      <c r="BE147" s="65"/>
      <c r="BF147" s="65"/>
      <c r="BG147" s="64"/>
      <c r="BH147" s="65"/>
      <c r="BI147" s="65"/>
      <c r="BJ147" s="65"/>
      <c r="BK147" s="65"/>
      <c r="BL147" s="68"/>
      <c r="BM147" s="64"/>
      <c r="BN147" s="65"/>
      <c r="BO147" s="65"/>
      <c r="BP147" s="65"/>
      <c r="BQ147" s="65"/>
      <c r="BR147" s="68"/>
      <c r="BS147" s="1"/>
      <c r="BT147" s="1"/>
      <c r="BU147" s="1"/>
      <c r="BV147" s="1"/>
      <c r="BW147" s="1"/>
      <c r="BX147" s="1"/>
      <c r="BY147" s="1"/>
    </row>
    <row r="148" spans="1:77" ht="11.25" customHeight="1" x14ac:dyDescent="0.2">
      <c r="A148" s="64"/>
      <c r="B148" s="65"/>
      <c r="C148" s="65"/>
      <c r="D148" s="65"/>
      <c r="E148" s="68"/>
      <c r="F148" s="64"/>
      <c r="G148" s="65"/>
      <c r="H148" s="65"/>
      <c r="I148" s="65"/>
      <c r="J148" s="68"/>
      <c r="K148" s="64"/>
      <c r="L148" s="65"/>
      <c r="M148" s="65"/>
      <c r="N148" s="65"/>
      <c r="O148" s="68"/>
      <c r="P148" s="64"/>
      <c r="Q148" s="65"/>
      <c r="R148" s="65"/>
      <c r="S148" s="65"/>
      <c r="T148" s="68"/>
      <c r="U148" s="64"/>
      <c r="V148" s="65"/>
      <c r="W148" s="65"/>
      <c r="X148" s="65"/>
      <c r="Y148" s="68"/>
      <c r="Z148" s="65"/>
      <c r="AA148" s="65"/>
      <c r="AB148" s="65"/>
      <c r="AC148" s="65"/>
      <c r="AD148" s="65"/>
      <c r="AE148" s="68"/>
      <c r="AF148" s="64"/>
      <c r="AG148" s="65"/>
      <c r="AH148" s="65"/>
      <c r="AI148" s="65"/>
      <c r="AJ148" s="68"/>
      <c r="AK148" s="64"/>
      <c r="AL148" s="65"/>
      <c r="AM148" s="65"/>
      <c r="AN148" s="65"/>
      <c r="AO148" s="65"/>
      <c r="AP148" s="65"/>
      <c r="AQ148" s="68"/>
      <c r="AR148" s="64"/>
      <c r="AS148" s="65"/>
      <c r="AT148" s="65"/>
      <c r="AU148" s="65"/>
      <c r="AV148" s="64"/>
      <c r="AW148" s="65"/>
      <c r="AX148" s="65"/>
      <c r="AY148" s="65"/>
      <c r="AZ148" s="68"/>
      <c r="BA148" s="65"/>
      <c r="BB148" s="65"/>
      <c r="BC148" s="65"/>
      <c r="BD148" s="65"/>
      <c r="BE148" s="65"/>
      <c r="BF148" s="65"/>
      <c r="BG148" s="64"/>
      <c r="BH148" s="65"/>
      <c r="BI148" s="65"/>
      <c r="BJ148" s="65"/>
      <c r="BK148" s="65"/>
      <c r="BL148" s="68"/>
      <c r="BM148" s="64"/>
      <c r="BN148" s="65"/>
      <c r="BO148" s="65"/>
      <c r="BP148" s="65"/>
      <c r="BQ148" s="65"/>
      <c r="BR148" s="68"/>
      <c r="BS148" s="1"/>
      <c r="BT148" s="1"/>
      <c r="BU148" s="1"/>
      <c r="BV148" s="1"/>
      <c r="BW148" s="1"/>
      <c r="BX148" s="1"/>
      <c r="BY148" s="1"/>
    </row>
    <row r="149" spans="1:77" ht="1.5" customHeight="1" x14ac:dyDescent="0.2">
      <c r="A149" s="69"/>
      <c r="B149" s="70"/>
      <c r="C149" s="70"/>
      <c r="D149" s="70"/>
      <c r="E149" s="71"/>
      <c r="F149" s="69"/>
      <c r="G149" s="70"/>
      <c r="H149" s="70"/>
      <c r="I149" s="70"/>
      <c r="J149" s="71"/>
      <c r="K149" s="69"/>
      <c r="L149" s="70"/>
      <c r="M149" s="70"/>
      <c r="N149" s="70"/>
      <c r="O149" s="71"/>
      <c r="P149" s="69"/>
      <c r="Q149" s="70"/>
      <c r="R149" s="70"/>
      <c r="S149" s="70"/>
      <c r="T149" s="71"/>
      <c r="U149" s="69"/>
      <c r="V149" s="70"/>
      <c r="W149" s="70"/>
      <c r="X149" s="70"/>
      <c r="Y149" s="71"/>
      <c r="Z149" s="70"/>
      <c r="AA149" s="70"/>
      <c r="AB149" s="70"/>
      <c r="AC149" s="70"/>
      <c r="AD149" s="70"/>
      <c r="AE149" s="71"/>
      <c r="AF149" s="69"/>
      <c r="AG149" s="70"/>
      <c r="AH149" s="70"/>
      <c r="AI149" s="70"/>
      <c r="AJ149" s="71"/>
      <c r="AK149" s="69"/>
      <c r="AL149" s="70"/>
      <c r="AM149" s="70"/>
      <c r="AN149" s="70"/>
      <c r="AO149" s="70"/>
      <c r="AP149" s="70"/>
      <c r="AQ149" s="71"/>
      <c r="AR149" s="69"/>
      <c r="AS149" s="70"/>
      <c r="AT149" s="70"/>
      <c r="AU149" s="70"/>
      <c r="AV149" s="69"/>
      <c r="AW149" s="70"/>
      <c r="AX149" s="70"/>
      <c r="AY149" s="70"/>
      <c r="AZ149" s="71"/>
      <c r="BA149" s="70"/>
      <c r="BB149" s="70"/>
      <c r="BC149" s="70"/>
      <c r="BD149" s="70"/>
      <c r="BE149" s="70"/>
      <c r="BF149" s="70"/>
      <c r="BG149" s="69"/>
      <c r="BH149" s="70"/>
      <c r="BI149" s="70"/>
      <c r="BJ149" s="70"/>
      <c r="BK149" s="70"/>
      <c r="BL149" s="71"/>
      <c r="BM149" s="69"/>
      <c r="BN149" s="70"/>
      <c r="BO149" s="70"/>
      <c r="BP149" s="70"/>
      <c r="BQ149" s="70"/>
      <c r="BR149" s="71"/>
      <c r="BS149" s="1"/>
      <c r="BT149" s="1"/>
      <c r="BU149" s="1"/>
      <c r="BV149" s="1"/>
      <c r="BW149" s="1"/>
      <c r="BX149" s="1"/>
      <c r="BY149" s="1"/>
    </row>
    <row r="150" spans="1:77" ht="11.25" customHeight="1" x14ac:dyDescent="0.2">
      <c r="A150" s="106">
        <v>1</v>
      </c>
      <c r="B150" s="75"/>
      <c r="C150" s="75"/>
      <c r="D150" s="75"/>
      <c r="E150" s="76"/>
      <c r="F150" s="106">
        <v>2</v>
      </c>
      <c r="G150" s="75"/>
      <c r="H150" s="75"/>
      <c r="I150" s="75"/>
      <c r="J150" s="76"/>
      <c r="K150" s="106">
        <v>3</v>
      </c>
      <c r="L150" s="75"/>
      <c r="M150" s="75"/>
      <c r="N150" s="75"/>
      <c r="O150" s="75"/>
      <c r="P150" s="106">
        <v>4</v>
      </c>
      <c r="Q150" s="75"/>
      <c r="R150" s="75"/>
      <c r="S150" s="75"/>
      <c r="T150" s="76"/>
      <c r="U150" s="106">
        <v>5</v>
      </c>
      <c r="V150" s="75"/>
      <c r="W150" s="75"/>
      <c r="X150" s="75"/>
      <c r="Y150" s="76"/>
      <c r="Z150" s="106">
        <v>6</v>
      </c>
      <c r="AA150" s="75"/>
      <c r="AB150" s="75"/>
      <c r="AC150" s="75"/>
      <c r="AD150" s="75"/>
      <c r="AE150" s="76"/>
      <c r="AF150" s="106">
        <v>7</v>
      </c>
      <c r="AG150" s="75"/>
      <c r="AH150" s="75"/>
      <c r="AI150" s="75"/>
      <c r="AJ150" s="76"/>
      <c r="AK150" s="106">
        <v>8</v>
      </c>
      <c r="AL150" s="75"/>
      <c r="AM150" s="75"/>
      <c r="AN150" s="75"/>
      <c r="AO150" s="75"/>
      <c r="AP150" s="75"/>
      <c r="AQ150" s="76"/>
      <c r="AR150" s="161">
        <v>9</v>
      </c>
      <c r="AS150" s="75"/>
      <c r="AT150" s="75"/>
      <c r="AU150" s="76"/>
      <c r="AV150" s="106">
        <v>10</v>
      </c>
      <c r="AW150" s="75"/>
      <c r="AX150" s="75"/>
      <c r="AY150" s="75"/>
      <c r="AZ150" s="76"/>
      <c r="BA150" s="106">
        <v>11</v>
      </c>
      <c r="BB150" s="75"/>
      <c r="BC150" s="75"/>
      <c r="BD150" s="75"/>
      <c r="BE150" s="75"/>
      <c r="BF150" s="76"/>
      <c r="BG150" s="106">
        <v>12</v>
      </c>
      <c r="BH150" s="75"/>
      <c r="BI150" s="75"/>
      <c r="BJ150" s="75"/>
      <c r="BK150" s="75"/>
      <c r="BL150" s="76"/>
      <c r="BM150" s="161">
        <v>13</v>
      </c>
      <c r="BN150" s="75"/>
      <c r="BO150" s="75"/>
      <c r="BP150" s="75"/>
      <c r="BQ150" s="75"/>
      <c r="BR150" s="76"/>
      <c r="BS150" s="1"/>
      <c r="BT150" s="1"/>
      <c r="BU150" s="1"/>
      <c r="BV150" s="1"/>
      <c r="BW150" s="1"/>
      <c r="BX150" s="1"/>
      <c r="BY150" s="1"/>
    </row>
    <row r="151" spans="1:77" ht="11.25" customHeight="1" x14ac:dyDescent="0.2">
      <c r="A151" s="83" t="s">
        <v>49</v>
      </c>
      <c r="B151" s="75"/>
      <c r="C151" s="75"/>
      <c r="D151" s="75"/>
      <c r="E151" s="76"/>
      <c r="F151" s="83" t="s">
        <v>49</v>
      </c>
      <c r="G151" s="75"/>
      <c r="H151" s="75"/>
      <c r="I151" s="75"/>
      <c r="J151" s="76"/>
      <c r="K151" s="83" t="s">
        <v>49</v>
      </c>
      <c r="L151" s="75"/>
      <c r="M151" s="75"/>
      <c r="N151" s="75"/>
      <c r="O151" s="75"/>
      <c r="P151" s="83" t="s">
        <v>49</v>
      </c>
      <c r="Q151" s="75"/>
      <c r="R151" s="75"/>
      <c r="S151" s="75"/>
      <c r="T151" s="76"/>
      <c r="U151" s="83" t="s">
        <v>49</v>
      </c>
      <c r="V151" s="75"/>
      <c r="W151" s="75"/>
      <c r="X151" s="75"/>
      <c r="Y151" s="76"/>
      <c r="Z151" s="83" t="s">
        <v>49</v>
      </c>
      <c r="AA151" s="75"/>
      <c r="AB151" s="75"/>
      <c r="AC151" s="75"/>
      <c r="AD151" s="75"/>
      <c r="AE151" s="76"/>
      <c r="AF151" s="83" t="s">
        <v>49</v>
      </c>
      <c r="AG151" s="75"/>
      <c r="AH151" s="75"/>
      <c r="AI151" s="75"/>
      <c r="AJ151" s="76"/>
      <c r="AK151" s="83" t="s">
        <v>49</v>
      </c>
      <c r="AL151" s="75"/>
      <c r="AM151" s="75"/>
      <c r="AN151" s="75"/>
      <c r="AO151" s="75"/>
      <c r="AP151" s="75"/>
      <c r="AQ151" s="76"/>
      <c r="AR151" s="202" t="s">
        <v>49</v>
      </c>
      <c r="AS151" s="75"/>
      <c r="AT151" s="75"/>
      <c r="AU151" s="76"/>
      <c r="AV151" s="83" t="s">
        <v>49</v>
      </c>
      <c r="AW151" s="75"/>
      <c r="AX151" s="75"/>
      <c r="AY151" s="75"/>
      <c r="AZ151" s="76"/>
      <c r="BA151" s="83" t="s">
        <v>49</v>
      </c>
      <c r="BB151" s="75"/>
      <c r="BC151" s="75"/>
      <c r="BD151" s="75"/>
      <c r="BE151" s="75"/>
      <c r="BF151" s="76"/>
      <c r="BG151" s="203">
        <v>0</v>
      </c>
      <c r="BH151" s="75"/>
      <c r="BI151" s="75"/>
      <c r="BJ151" s="75"/>
      <c r="BK151" s="75"/>
      <c r="BL151" s="76"/>
      <c r="BM151" s="204">
        <v>0</v>
      </c>
      <c r="BN151" s="75"/>
      <c r="BO151" s="75"/>
      <c r="BP151" s="75"/>
      <c r="BQ151" s="75"/>
      <c r="BR151" s="76"/>
      <c r="BS151" s="1"/>
      <c r="BT151" s="1"/>
      <c r="BU151" s="1"/>
      <c r="BV151" s="1"/>
      <c r="BW151" s="1"/>
      <c r="BX151" s="1"/>
      <c r="BY151" s="1"/>
    </row>
    <row r="152" spans="1:77" ht="11.25" customHeight="1" x14ac:dyDescent="0.2">
      <c r="A152" s="102" t="s">
        <v>564</v>
      </c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3"/>
      <c r="AT152" s="63"/>
      <c r="AU152" s="63"/>
      <c r="AV152" s="63"/>
      <c r="AW152" s="63"/>
      <c r="AX152" s="63"/>
      <c r="AY152" s="63"/>
      <c r="AZ152" s="63"/>
      <c r="BA152" s="63"/>
      <c r="BB152" s="63"/>
      <c r="BC152" s="63"/>
      <c r="BD152" s="63"/>
      <c r="BE152" s="63"/>
      <c r="BF152" s="67"/>
      <c r="BG152" s="96" t="s">
        <v>49</v>
      </c>
      <c r="BH152" s="63"/>
      <c r="BI152" s="63"/>
      <c r="BJ152" s="63"/>
      <c r="BK152" s="63"/>
      <c r="BL152" s="67"/>
      <c r="BM152" s="96" t="s">
        <v>49</v>
      </c>
      <c r="BN152" s="63"/>
      <c r="BO152" s="63"/>
      <c r="BP152" s="63"/>
      <c r="BQ152" s="63"/>
      <c r="BR152" s="67"/>
      <c r="BS152" s="1"/>
      <c r="BT152" s="1"/>
      <c r="BU152" s="1"/>
      <c r="BV152" s="1"/>
      <c r="BW152" s="1"/>
      <c r="BX152" s="1"/>
      <c r="BY152" s="1"/>
    </row>
    <row r="153" spans="1:77" ht="11.25" customHeight="1" x14ac:dyDescent="0.2">
      <c r="A153" s="69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1"/>
      <c r="BG153" s="69"/>
      <c r="BH153" s="70"/>
      <c r="BI153" s="70"/>
      <c r="BJ153" s="70"/>
      <c r="BK153" s="70"/>
      <c r="BL153" s="71"/>
      <c r="BM153" s="69"/>
      <c r="BN153" s="70"/>
      <c r="BO153" s="70"/>
      <c r="BP153" s="70"/>
      <c r="BQ153" s="70"/>
      <c r="BR153" s="71"/>
      <c r="BS153" s="1"/>
      <c r="BT153" s="1"/>
      <c r="BU153" s="1"/>
      <c r="BV153" s="1"/>
      <c r="BW153" s="1"/>
      <c r="BX153" s="1"/>
      <c r="BY153" s="1"/>
    </row>
    <row r="154" spans="1:77" ht="5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</row>
    <row r="155" spans="1:77" ht="15" customHeight="1" x14ac:dyDescent="0.2">
      <c r="A155" s="162" t="s">
        <v>565</v>
      </c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27"/>
      <c r="BT155" s="27"/>
      <c r="BU155" s="27"/>
      <c r="BV155" s="27"/>
      <c r="BW155" s="27"/>
      <c r="BX155" s="27"/>
      <c r="BY155" s="27"/>
    </row>
    <row r="156" spans="1:77" ht="11.25" customHeight="1" x14ac:dyDescent="0.2">
      <c r="A156" s="142" t="s">
        <v>584</v>
      </c>
      <c r="B156" s="63"/>
      <c r="C156" s="63"/>
      <c r="D156" s="63"/>
      <c r="E156" s="67"/>
      <c r="F156" s="142" t="s">
        <v>585</v>
      </c>
      <c r="G156" s="63"/>
      <c r="H156" s="63"/>
      <c r="I156" s="63"/>
      <c r="J156" s="67"/>
      <c r="K156" s="142" t="s">
        <v>586</v>
      </c>
      <c r="L156" s="63"/>
      <c r="M156" s="63"/>
      <c r="N156" s="63"/>
      <c r="O156" s="67"/>
      <c r="P156" s="142" t="s">
        <v>587</v>
      </c>
      <c r="Q156" s="63"/>
      <c r="R156" s="63"/>
      <c r="S156" s="63"/>
      <c r="T156" s="67"/>
      <c r="U156" s="142" t="s">
        <v>577</v>
      </c>
      <c r="V156" s="63"/>
      <c r="W156" s="63"/>
      <c r="X156" s="63"/>
      <c r="Y156" s="67"/>
      <c r="Z156" s="143" t="s">
        <v>588</v>
      </c>
      <c r="AA156" s="63"/>
      <c r="AB156" s="63"/>
      <c r="AC156" s="63"/>
      <c r="AD156" s="63"/>
      <c r="AE156" s="67"/>
      <c r="AF156" s="142" t="s">
        <v>589</v>
      </c>
      <c r="AG156" s="63"/>
      <c r="AH156" s="63"/>
      <c r="AI156" s="63"/>
      <c r="AJ156" s="67"/>
      <c r="AK156" s="142" t="s">
        <v>590</v>
      </c>
      <c r="AL156" s="63"/>
      <c r="AM156" s="63"/>
      <c r="AN156" s="63"/>
      <c r="AO156" s="63"/>
      <c r="AP156" s="63"/>
      <c r="AQ156" s="67"/>
      <c r="AR156" s="142" t="s">
        <v>458</v>
      </c>
      <c r="AS156" s="63"/>
      <c r="AT156" s="63"/>
      <c r="AU156" s="63"/>
      <c r="AV156" s="142" t="s">
        <v>558</v>
      </c>
      <c r="AW156" s="63"/>
      <c r="AX156" s="63"/>
      <c r="AY156" s="63"/>
      <c r="AZ156" s="67"/>
      <c r="BA156" s="143" t="s">
        <v>561</v>
      </c>
      <c r="BB156" s="63"/>
      <c r="BC156" s="63"/>
      <c r="BD156" s="63"/>
      <c r="BE156" s="63"/>
      <c r="BF156" s="63"/>
      <c r="BG156" s="142" t="s">
        <v>562</v>
      </c>
      <c r="BH156" s="63"/>
      <c r="BI156" s="63"/>
      <c r="BJ156" s="63"/>
      <c r="BK156" s="63"/>
      <c r="BL156" s="67"/>
      <c r="BM156" s="142" t="s">
        <v>563</v>
      </c>
      <c r="BN156" s="63"/>
      <c r="BO156" s="63"/>
      <c r="BP156" s="63"/>
      <c r="BQ156" s="63"/>
      <c r="BR156" s="67"/>
      <c r="BS156" s="1"/>
      <c r="BT156" s="1"/>
      <c r="BU156" s="1"/>
      <c r="BV156" s="1"/>
      <c r="BW156" s="1"/>
      <c r="BX156" s="1"/>
      <c r="BY156" s="1"/>
    </row>
    <row r="157" spans="1:77" ht="11.25" customHeight="1" x14ac:dyDescent="0.2">
      <c r="A157" s="64"/>
      <c r="B157" s="65"/>
      <c r="C157" s="65"/>
      <c r="D157" s="65"/>
      <c r="E157" s="68"/>
      <c r="F157" s="64"/>
      <c r="G157" s="65"/>
      <c r="H157" s="65"/>
      <c r="I157" s="65"/>
      <c r="J157" s="68"/>
      <c r="K157" s="64"/>
      <c r="L157" s="65"/>
      <c r="M157" s="65"/>
      <c r="N157" s="65"/>
      <c r="O157" s="68"/>
      <c r="P157" s="64"/>
      <c r="Q157" s="65"/>
      <c r="R157" s="65"/>
      <c r="S157" s="65"/>
      <c r="T157" s="68"/>
      <c r="U157" s="64"/>
      <c r="V157" s="65"/>
      <c r="W157" s="65"/>
      <c r="X157" s="65"/>
      <c r="Y157" s="68"/>
      <c r="Z157" s="65"/>
      <c r="AA157" s="65"/>
      <c r="AB157" s="65"/>
      <c r="AC157" s="65"/>
      <c r="AD157" s="65"/>
      <c r="AE157" s="68"/>
      <c r="AF157" s="64"/>
      <c r="AG157" s="65"/>
      <c r="AH157" s="65"/>
      <c r="AI157" s="65"/>
      <c r="AJ157" s="68"/>
      <c r="AK157" s="64"/>
      <c r="AL157" s="65"/>
      <c r="AM157" s="65"/>
      <c r="AN157" s="65"/>
      <c r="AO157" s="65"/>
      <c r="AP157" s="65"/>
      <c r="AQ157" s="68"/>
      <c r="AR157" s="64"/>
      <c r="AS157" s="65"/>
      <c r="AT157" s="65"/>
      <c r="AU157" s="65"/>
      <c r="AV157" s="64"/>
      <c r="AW157" s="65"/>
      <c r="AX157" s="65"/>
      <c r="AY157" s="65"/>
      <c r="AZ157" s="68"/>
      <c r="BA157" s="65"/>
      <c r="BB157" s="65"/>
      <c r="BC157" s="65"/>
      <c r="BD157" s="65"/>
      <c r="BE157" s="65"/>
      <c r="BF157" s="65"/>
      <c r="BG157" s="64"/>
      <c r="BH157" s="65"/>
      <c r="BI157" s="65"/>
      <c r="BJ157" s="65"/>
      <c r="BK157" s="65"/>
      <c r="BL157" s="68"/>
      <c r="BM157" s="64"/>
      <c r="BN157" s="65"/>
      <c r="BO157" s="65"/>
      <c r="BP157" s="65"/>
      <c r="BQ157" s="65"/>
      <c r="BR157" s="68"/>
      <c r="BS157" s="1"/>
      <c r="BT157" s="1"/>
      <c r="BU157" s="1"/>
      <c r="BV157" s="1"/>
      <c r="BW157" s="1"/>
      <c r="BX157" s="1"/>
      <c r="BY157" s="1"/>
    </row>
    <row r="158" spans="1:77" ht="11.25" customHeight="1" x14ac:dyDescent="0.2">
      <c r="A158" s="64"/>
      <c r="B158" s="65"/>
      <c r="C158" s="65"/>
      <c r="D158" s="65"/>
      <c r="E158" s="68"/>
      <c r="F158" s="64"/>
      <c r="G158" s="65"/>
      <c r="H158" s="65"/>
      <c r="I158" s="65"/>
      <c r="J158" s="68"/>
      <c r="K158" s="64"/>
      <c r="L158" s="65"/>
      <c r="M158" s="65"/>
      <c r="N158" s="65"/>
      <c r="O158" s="68"/>
      <c r="P158" s="64"/>
      <c r="Q158" s="65"/>
      <c r="R158" s="65"/>
      <c r="S158" s="65"/>
      <c r="T158" s="68"/>
      <c r="U158" s="64"/>
      <c r="V158" s="65"/>
      <c r="W158" s="65"/>
      <c r="X158" s="65"/>
      <c r="Y158" s="68"/>
      <c r="Z158" s="65"/>
      <c r="AA158" s="65"/>
      <c r="AB158" s="65"/>
      <c r="AC158" s="65"/>
      <c r="AD158" s="65"/>
      <c r="AE158" s="68"/>
      <c r="AF158" s="64"/>
      <c r="AG158" s="65"/>
      <c r="AH158" s="65"/>
      <c r="AI158" s="65"/>
      <c r="AJ158" s="68"/>
      <c r="AK158" s="64"/>
      <c r="AL158" s="65"/>
      <c r="AM158" s="65"/>
      <c r="AN158" s="65"/>
      <c r="AO158" s="65"/>
      <c r="AP158" s="65"/>
      <c r="AQ158" s="68"/>
      <c r="AR158" s="64"/>
      <c r="AS158" s="65"/>
      <c r="AT158" s="65"/>
      <c r="AU158" s="65"/>
      <c r="AV158" s="64"/>
      <c r="AW158" s="65"/>
      <c r="AX158" s="65"/>
      <c r="AY158" s="65"/>
      <c r="AZ158" s="68"/>
      <c r="BA158" s="65"/>
      <c r="BB158" s="65"/>
      <c r="BC158" s="65"/>
      <c r="BD158" s="65"/>
      <c r="BE158" s="65"/>
      <c r="BF158" s="65"/>
      <c r="BG158" s="64"/>
      <c r="BH158" s="65"/>
      <c r="BI158" s="65"/>
      <c r="BJ158" s="65"/>
      <c r="BK158" s="65"/>
      <c r="BL158" s="68"/>
      <c r="BM158" s="64"/>
      <c r="BN158" s="65"/>
      <c r="BO158" s="65"/>
      <c r="BP158" s="65"/>
      <c r="BQ158" s="65"/>
      <c r="BR158" s="68"/>
      <c r="BS158" s="1"/>
      <c r="BT158" s="1"/>
      <c r="BU158" s="1"/>
      <c r="BV158" s="1"/>
      <c r="BW158" s="1"/>
      <c r="BX158" s="1"/>
      <c r="BY158" s="1"/>
    </row>
    <row r="159" spans="1:77" ht="11.25" customHeight="1" x14ac:dyDescent="0.2">
      <c r="A159" s="64"/>
      <c r="B159" s="65"/>
      <c r="C159" s="65"/>
      <c r="D159" s="65"/>
      <c r="E159" s="68"/>
      <c r="F159" s="64"/>
      <c r="G159" s="65"/>
      <c r="H159" s="65"/>
      <c r="I159" s="65"/>
      <c r="J159" s="68"/>
      <c r="K159" s="64"/>
      <c r="L159" s="65"/>
      <c r="M159" s="65"/>
      <c r="N159" s="65"/>
      <c r="O159" s="68"/>
      <c r="P159" s="64"/>
      <c r="Q159" s="65"/>
      <c r="R159" s="65"/>
      <c r="S159" s="65"/>
      <c r="T159" s="68"/>
      <c r="U159" s="64"/>
      <c r="V159" s="65"/>
      <c r="W159" s="65"/>
      <c r="X159" s="65"/>
      <c r="Y159" s="68"/>
      <c r="Z159" s="65"/>
      <c r="AA159" s="65"/>
      <c r="AB159" s="65"/>
      <c r="AC159" s="65"/>
      <c r="AD159" s="65"/>
      <c r="AE159" s="68"/>
      <c r="AF159" s="64"/>
      <c r="AG159" s="65"/>
      <c r="AH159" s="65"/>
      <c r="AI159" s="65"/>
      <c r="AJ159" s="68"/>
      <c r="AK159" s="64"/>
      <c r="AL159" s="65"/>
      <c r="AM159" s="65"/>
      <c r="AN159" s="65"/>
      <c r="AO159" s="65"/>
      <c r="AP159" s="65"/>
      <c r="AQ159" s="68"/>
      <c r="AR159" s="64"/>
      <c r="AS159" s="65"/>
      <c r="AT159" s="65"/>
      <c r="AU159" s="65"/>
      <c r="AV159" s="64"/>
      <c r="AW159" s="65"/>
      <c r="AX159" s="65"/>
      <c r="AY159" s="65"/>
      <c r="AZ159" s="68"/>
      <c r="BA159" s="65"/>
      <c r="BB159" s="65"/>
      <c r="BC159" s="65"/>
      <c r="BD159" s="65"/>
      <c r="BE159" s="65"/>
      <c r="BF159" s="65"/>
      <c r="BG159" s="64"/>
      <c r="BH159" s="65"/>
      <c r="BI159" s="65"/>
      <c r="BJ159" s="65"/>
      <c r="BK159" s="65"/>
      <c r="BL159" s="68"/>
      <c r="BM159" s="64"/>
      <c r="BN159" s="65"/>
      <c r="BO159" s="65"/>
      <c r="BP159" s="65"/>
      <c r="BQ159" s="65"/>
      <c r="BR159" s="68"/>
      <c r="BS159" s="1"/>
      <c r="BT159" s="1"/>
      <c r="BU159" s="1"/>
      <c r="BV159" s="1"/>
      <c r="BW159" s="1"/>
      <c r="BX159" s="1"/>
      <c r="BY159" s="1"/>
    </row>
    <row r="160" spans="1:77" ht="11.25" customHeight="1" x14ac:dyDescent="0.2">
      <c r="A160" s="69"/>
      <c r="B160" s="70"/>
      <c r="C160" s="70"/>
      <c r="D160" s="70"/>
      <c r="E160" s="71"/>
      <c r="F160" s="69"/>
      <c r="G160" s="70"/>
      <c r="H160" s="70"/>
      <c r="I160" s="70"/>
      <c r="J160" s="71"/>
      <c r="K160" s="69"/>
      <c r="L160" s="70"/>
      <c r="M160" s="70"/>
      <c r="N160" s="70"/>
      <c r="O160" s="71"/>
      <c r="P160" s="69"/>
      <c r="Q160" s="70"/>
      <c r="R160" s="70"/>
      <c r="S160" s="70"/>
      <c r="T160" s="71"/>
      <c r="U160" s="69"/>
      <c r="V160" s="70"/>
      <c r="W160" s="70"/>
      <c r="X160" s="70"/>
      <c r="Y160" s="71"/>
      <c r="Z160" s="70"/>
      <c r="AA160" s="70"/>
      <c r="AB160" s="70"/>
      <c r="AC160" s="70"/>
      <c r="AD160" s="70"/>
      <c r="AE160" s="71"/>
      <c r="AF160" s="69"/>
      <c r="AG160" s="70"/>
      <c r="AH160" s="70"/>
      <c r="AI160" s="70"/>
      <c r="AJ160" s="71"/>
      <c r="AK160" s="69"/>
      <c r="AL160" s="70"/>
      <c r="AM160" s="70"/>
      <c r="AN160" s="70"/>
      <c r="AO160" s="70"/>
      <c r="AP160" s="70"/>
      <c r="AQ160" s="71"/>
      <c r="AR160" s="69"/>
      <c r="AS160" s="70"/>
      <c r="AT160" s="70"/>
      <c r="AU160" s="70"/>
      <c r="AV160" s="69"/>
      <c r="AW160" s="70"/>
      <c r="AX160" s="70"/>
      <c r="AY160" s="70"/>
      <c r="AZ160" s="71"/>
      <c r="BA160" s="70"/>
      <c r="BB160" s="70"/>
      <c r="BC160" s="70"/>
      <c r="BD160" s="70"/>
      <c r="BE160" s="70"/>
      <c r="BF160" s="70"/>
      <c r="BG160" s="69"/>
      <c r="BH160" s="70"/>
      <c r="BI160" s="70"/>
      <c r="BJ160" s="70"/>
      <c r="BK160" s="70"/>
      <c r="BL160" s="71"/>
      <c r="BM160" s="69"/>
      <c r="BN160" s="70"/>
      <c r="BO160" s="70"/>
      <c r="BP160" s="70"/>
      <c r="BQ160" s="70"/>
      <c r="BR160" s="71"/>
      <c r="BS160" s="1"/>
      <c r="BT160" s="1"/>
      <c r="BU160" s="1"/>
      <c r="BV160" s="1"/>
      <c r="BW160" s="1"/>
      <c r="BX160" s="1"/>
      <c r="BY160" s="1"/>
    </row>
    <row r="161" spans="1:77" ht="11.25" customHeight="1" x14ac:dyDescent="0.2">
      <c r="A161" s="106">
        <v>1</v>
      </c>
      <c r="B161" s="75"/>
      <c r="C161" s="75"/>
      <c r="D161" s="75"/>
      <c r="E161" s="76"/>
      <c r="F161" s="106">
        <v>2</v>
      </c>
      <c r="G161" s="75"/>
      <c r="H161" s="75"/>
      <c r="I161" s="75"/>
      <c r="J161" s="76"/>
      <c r="K161" s="106">
        <v>3</v>
      </c>
      <c r="L161" s="75"/>
      <c r="M161" s="75"/>
      <c r="N161" s="75"/>
      <c r="O161" s="75"/>
      <c r="P161" s="106">
        <v>4</v>
      </c>
      <c r="Q161" s="75"/>
      <c r="R161" s="75"/>
      <c r="S161" s="75"/>
      <c r="T161" s="76"/>
      <c r="U161" s="106">
        <v>5</v>
      </c>
      <c r="V161" s="75"/>
      <c r="W161" s="75"/>
      <c r="X161" s="75"/>
      <c r="Y161" s="76"/>
      <c r="Z161" s="106">
        <v>6</v>
      </c>
      <c r="AA161" s="75"/>
      <c r="AB161" s="75"/>
      <c r="AC161" s="75"/>
      <c r="AD161" s="75"/>
      <c r="AE161" s="76"/>
      <c r="AF161" s="106">
        <v>7</v>
      </c>
      <c r="AG161" s="75"/>
      <c r="AH161" s="75"/>
      <c r="AI161" s="75"/>
      <c r="AJ161" s="76"/>
      <c r="AK161" s="106">
        <v>8</v>
      </c>
      <c r="AL161" s="75"/>
      <c r="AM161" s="75"/>
      <c r="AN161" s="75"/>
      <c r="AO161" s="75"/>
      <c r="AP161" s="75"/>
      <c r="AQ161" s="76"/>
      <c r="AR161" s="161">
        <v>9</v>
      </c>
      <c r="AS161" s="75"/>
      <c r="AT161" s="75"/>
      <c r="AU161" s="76"/>
      <c r="AV161" s="106">
        <v>10</v>
      </c>
      <c r="AW161" s="75"/>
      <c r="AX161" s="75"/>
      <c r="AY161" s="75"/>
      <c r="AZ161" s="76"/>
      <c r="BA161" s="106">
        <v>11</v>
      </c>
      <c r="BB161" s="75"/>
      <c r="BC161" s="75"/>
      <c r="BD161" s="75"/>
      <c r="BE161" s="75"/>
      <c r="BF161" s="76"/>
      <c r="BG161" s="106">
        <v>12</v>
      </c>
      <c r="BH161" s="75"/>
      <c r="BI161" s="75"/>
      <c r="BJ161" s="75"/>
      <c r="BK161" s="75"/>
      <c r="BL161" s="76"/>
      <c r="BM161" s="161">
        <v>13</v>
      </c>
      <c r="BN161" s="75"/>
      <c r="BO161" s="75"/>
      <c r="BP161" s="75"/>
      <c r="BQ161" s="75"/>
      <c r="BR161" s="76"/>
      <c r="BS161" s="1"/>
      <c r="BT161" s="1"/>
      <c r="BU161" s="1"/>
      <c r="BV161" s="1"/>
      <c r="BW161" s="1"/>
      <c r="BX161" s="1"/>
      <c r="BY161" s="1"/>
    </row>
    <row r="162" spans="1:77" ht="11.25" customHeight="1" x14ac:dyDescent="0.2">
      <c r="A162" s="83" t="s">
        <v>49</v>
      </c>
      <c r="B162" s="75"/>
      <c r="C162" s="75"/>
      <c r="D162" s="75"/>
      <c r="E162" s="76"/>
      <c r="F162" s="83" t="s">
        <v>49</v>
      </c>
      <c r="G162" s="75"/>
      <c r="H162" s="75"/>
      <c r="I162" s="75"/>
      <c r="J162" s="76"/>
      <c r="K162" s="83" t="s">
        <v>49</v>
      </c>
      <c r="L162" s="75"/>
      <c r="M162" s="75"/>
      <c r="N162" s="75"/>
      <c r="O162" s="75"/>
      <c r="P162" s="83" t="s">
        <v>49</v>
      </c>
      <c r="Q162" s="75"/>
      <c r="R162" s="75"/>
      <c r="S162" s="75"/>
      <c r="T162" s="76"/>
      <c r="U162" s="83" t="s">
        <v>49</v>
      </c>
      <c r="V162" s="75"/>
      <c r="W162" s="75"/>
      <c r="X162" s="75"/>
      <c r="Y162" s="76"/>
      <c r="Z162" s="83" t="s">
        <v>49</v>
      </c>
      <c r="AA162" s="75"/>
      <c r="AB162" s="75"/>
      <c r="AC162" s="75"/>
      <c r="AD162" s="75"/>
      <c r="AE162" s="76"/>
      <c r="AF162" s="83" t="s">
        <v>49</v>
      </c>
      <c r="AG162" s="75"/>
      <c r="AH162" s="75"/>
      <c r="AI162" s="75"/>
      <c r="AJ162" s="76"/>
      <c r="AK162" s="83" t="s">
        <v>49</v>
      </c>
      <c r="AL162" s="75"/>
      <c r="AM162" s="75"/>
      <c r="AN162" s="75"/>
      <c r="AO162" s="75"/>
      <c r="AP162" s="75"/>
      <c r="AQ162" s="76"/>
      <c r="AR162" s="202" t="s">
        <v>49</v>
      </c>
      <c r="AS162" s="75"/>
      <c r="AT162" s="75"/>
      <c r="AU162" s="76"/>
      <c r="AV162" s="83" t="s">
        <v>49</v>
      </c>
      <c r="AW162" s="75"/>
      <c r="AX162" s="75"/>
      <c r="AY162" s="75"/>
      <c r="AZ162" s="76"/>
      <c r="BA162" s="83" t="s">
        <v>49</v>
      </c>
      <c r="BB162" s="75"/>
      <c r="BC162" s="75"/>
      <c r="BD162" s="75"/>
      <c r="BE162" s="75"/>
      <c r="BF162" s="76"/>
      <c r="BG162" s="203">
        <v>0</v>
      </c>
      <c r="BH162" s="75"/>
      <c r="BI162" s="75"/>
      <c r="BJ162" s="75"/>
      <c r="BK162" s="75"/>
      <c r="BL162" s="76"/>
      <c r="BM162" s="204">
        <v>0</v>
      </c>
      <c r="BN162" s="75"/>
      <c r="BO162" s="75"/>
      <c r="BP162" s="75"/>
      <c r="BQ162" s="75"/>
      <c r="BR162" s="76"/>
      <c r="BS162" s="1"/>
      <c r="BT162" s="1"/>
      <c r="BU162" s="1"/>
      <c r="BV162" s="1"/>
      <c r="BW162" s="1"/>
      <c r="BX162" s="1"/>
      <c r="BY162" s="1"/>
    </row>
    <row r="163" spans="1:77" ht="11.25" customHeight="1" x14ac:dyDescent="0.2">
      <c r="A163" s="102" t="s">
        <v>564</v>
      </c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63"/>
      <c r="AJ163" s="63"/>
      <c r="AK163" s="63"/>
      <c r="AL163" s="63"/>
      <c r="AM163" s="63"/>
      <c r="AN163" s="63"/>
      <c r="AO163" s="63"/>
      <c r="AP163" s="63"/>
      <c r="AQ163" s="63"/>
      <c r="AR163" s="63"/>
      <c r="AS163" s="63"/>
      <c r="AT163" s="63"/>
      <c r="AU163" s="63"/>
      <c r="AV163" s="63"/>
      <c r="AW163" s="63"/>
      <c r="AX163" s="63"/>
      <c r="AY163" s="63"/>
      <c r="AZ163" s="63"/>
      <c r="BA163" s="63"/>
      <c r="BB163" s="63"/>
      <c r="BC163" s="63"/>
      <c r="BD163" s="63"/>
      <c r="BE163" s="63"/>
      <c r="BF163" s="67"/>
      <c r="BG163" s="96" t="s">
        <v>49</v>
      </c>
      <c r="BH163" s="63"/>
      <c r="BI163" s="63"/>
      <c r="BJ163" s="63"/>
      <c r="BK163" s="63"/>
      <c r="BL163" s="67"/>
      <c r="BM163" s="96" t="s">
        <v>49</v>
      </c>
      <c r="BN163" s="63"/>
      <c r="BO163" s="63"/>
      <c r="BP163" s="63"/>
      <c r="BQ163" s="63"/>
      <c r="BR163" s="67"/>
      <c r="BS163" s="1"/>
      <c r="BT163" s="1"/>
      <c r="BU163" s="1"/>
      <c r="BV163" s="1"/>
      <c r="BW163" s="1"/>
      <c r="BX163" s="1"/>
      <c r="BY163" s="1"/>
    </row>
    <row r="164" spans="1:77" ht="5.25" customHeight="1" x14ac:dyDescent="0.2">
      <c r="A164" s="69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0"/>
      <c r="BB164" s="70"/>
      <c r="BC164" s="70"/>
      <c r="BD164" s="70"/>
      <c r="BE164" s="70"/>
      <c r="BF164" s="71"/>
      <c r="BG164" s="69"/>
      <c r="BH164" s="70"/>
      <c r="BI164" s="70"/>
      <c r="BJ164" s="70"/>
      <c r="BK164" s="70"/>
      <c r="BL164" s="71"/>
      <c r="BM164" s="69"/>
      <c r="BN164" s="70"/>
      <c r="BO164" s="70"/>
      <c r="BP164" s="70"/>
      <c r="BQ164" s="70"/>
      <c r="BR164" s="71"/>
      <c r="BS164" s="1"/>
      <c r="BT164" s="1"/>
      <c r="BU164" s="1"/>
      <c r="BV164" s="1"/>
      <c r="BW164" s="1"/>
      <c r="BX164" s="1"/>
      <c r="BY164" s="1"/>
    </row>
    <row r="165" spans="1:77" ht="11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27"/>
      <c r="BT165" s="27"/>
      <c r="BU165" s="27"/>
      <c r="BV165" s="27"/>
      <c r="BW165" s="27"/>
      <c r="BX165" s="27"/>
      <c r="BY165" s="27"/>
    </row>
    <row r="166" spans="1:77" ht="32.25" customHeight="1" x14ac:dyDescent="0.25">
      <c r="A166" s="186" t="s">
        <v>591</v>
      </c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27"/>
      <c r="BT166" s="27"/>
      <c r="BU166" s="27"/>
      <c r="BV166" s="27"/>
      <c r="BW166" s="27"/>
      <c r="BX166" s="27"/>
      <c r="BY166" s="27"/>
    </row>
    <row r="167" spans="1:77" ht="1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27"/>
      <c r="BT167" s="27"/>
      <c r="BU167" s="27"/>
      <c r="BV167" s="27"/>
      <c r="BW167" s="27"/>
      <c r="BX167" s="27"/>
      <c r="BY167" s="27"/>
    </row>
    <row r="168" spans="1:77" ht="15" customHeight="1" x14ac:dyDescent="0.2">
      <c r="A168" s="162" t="s">
        <v>556</v>
      </c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27"/>
      <c r="BT168" s="27"/>
      <c r="BU168" s="27"/>
      <c r="BV168" s="27"/>
      <c r="BW168" s="27"/>
      <c r="BX168" s="27"/>
      <c r="BY168" s="27"/>
    </row>
    <row r="169" spans="1:77" ht="11.25" customHeight="1" x14ac:dyDescent="0.2">
      <c r="A169" s="142" t="s">
        <v>584</v>
      </c>
      <c r="B169" s="63"/>
      <c r="C169" s="63"/>
      <c r="D169" s="63"/>
      <c r="E169" s="67"/>
      <c r="F169" s="142" t="s">
        <v>585</v>
      </c>
      <c r="G169" s="63"/>
      <c r="H169" s="63"/>
      <c r="I169" s="63"/>
      <c r="J169" s="67"/>
      <c r="K169" s="142" t="s">
        <v>586</v>
      </c>
      <c r="L169" s="63"/>
      <c r="M169" s="63"/>
      <c r="N169" s="63"/>
      <c r="O169" s="67"/>
      <c r="P169" s="142" t="s">
        <v>587</v>
      </c>
      <c r="Q169" s="63"/>
      <c r="R169" s="63"/>
      <c r="S169" s="63"/>
      <c r="T169" s="67"/>
      <c r="U169" s="142" t="s">
        <v>577</v>
      </c>
      <c r="V169" s="63"/>
      <c r="W169" s="63"/>
      <c r="X169" s="63"/>
      <c r="Y169" s="67"/>
      <c r="Z169" s="143" t="s">
        <v>578</v>
      </c>
      <c r="AA169" s="63"/>
      <c r="AB169" s="63"/>
      <c r="AC169" s="63"/>
      <c r="AD169" s="63"/>
      <c r="AE169" s="67"/>
      <c r="AF169" s="142" t="s">
        <v>376</v>
      </c>
      <c r="AG169" s="63"/>
      <c r="AH169" s="63"/>
      <c r="AI169" s="63"/>
      <c r="AJ169" s="67"/>
      <c r="AK169" s="142" t="s">
        <v>560</v>
      </c>
      <c r="AL169" s="63"/>
      <c r="AM169" s="63"/>
      <c r="AN169" s="63"/>
      <c r="AO169" s="63"/>
      <c r="AP169" s="63"/>
      <c r="AQ169" s="67"/>
      <c r="AR169" s="142" t="s">
        <v>458</v>
      </c>
      <c r="AS169" s="63"/>
      <c r="AT169" s="63"/>
      <c r="AU169" s="63"/>
      <c r="AV169" s="142" t="s">
        <v>558</v>
      </c>
      <c r="AW169" s="63"/>
      <c r="AX169" s="63"/>
      <c r="AY169" s="63"/>
      <c r="AZ169" s="67"/>
      <c r="BA169" s="143" t="s">
        <v>561</v>
      </c>
      <c r="BB169" s="63"/>
      <c r="BC169" s="63"/>
      <c r="BD169" s="63"/>
      <c r="BE169" s="63"/>
      <c r="BF169" s="63"/>
      <c r="BG169" s="142" t="s">
        <v>562</v>
      </c>
      <c r="BH169" s="63"/>
      <c r="BI169" s="63"/>
      <c r="BJ169" s="63"/>
      <c r="BK169" s="63"/>
      <c r="BL169" s="67"/>
      <c r="BM169" s="142" t="s">
        <v>563</v>
      </c>
      <c r="BN169" s="63"/>
      <c r="BO169" s="63"/>
      <c r="BP169" s="63"/>
      <c r="BQ169" s="63"/>
      <c r="BR169" s="67"/>
      <c r="BS169" s="1"/>
      <c r="BT169" s="1"/>
      <c r="BU169" s="1"/>
      <c r="BV169" s="1"/>
      <c r="BW169" s="1"/>
      <c r="BX169" s="1"/>
      <c r="BY169" s="1"/>
    </row>
    <row r="170" spans="1:77" ht="11.25" customHeight="1" x14ac:dyDescent="0.2">
      <c r="A170" s="64"/>
      <c r="B170" s="65"/>
      <c r="C170" s="65"/>
      <c r="D170" s="65"/>
      <c r="E170" s="68"/>
      <c r="F170" s="64"/>
      <c r="G170" s="65"/>
      <c r="H170" s="65"/>
      <c r="I170" s="65"/>
      <c r="J170" s="68"/>
      <c r="K170" s="64"/>
      <c r="L170" s="65"/>
      <c r="M170" s="65"/>
      <c r="N170" s="65"/>
      <c r="O170" s="68"/>
      <c r="P170" s="64"/>
      <c r="Q170" s="65"/>
      <c r="R170" s="65"/>
      <c r="S170" s="65"/>
      <c r="T170" s="68"/>
      <c r="U170" s="64"/>
      <c r="V170" s="65"/>
      <c r="W170" s="65"/>
      <c r="X170" s="65"/>
      <c r="Y170" s="68"/>
      <c r="Z170" s="65"/>
      <c r="AA170" s="65"/>
      <c r="AB170" s="65"/>
      <c r="AC170" s="65"/>
      <c r="AD170" s="65"/>
      <c r="AE170" s="68"/>
      <c r="AF170" s="64"/>
      <c r="AG170" s="65"/>
      <c r="AH170" s="65"/>
      <c r="AI170" s="65"/>
      <c r="AJ170" s="68"/>
      <c r="AK170" s="64"/>
      <c r="AL170" s="65"/>
      <c r="AM170" s="65"/>
      <c r="AN170" s="65"/>
      <c r="AO170" s="65"/>
      <c r="AP170" s="65"/>
      <c r="AQ170" s="68"/>
      <c r="AR170" s="64"/>
      <c r="AS170" s="65"/>
      <c r="AT170" s="65"/>
      <c r="AU170" s="65"/>
      <c r="AV170" s="64"/>
      <c r="AW170" s="65"/>
      <c r="AX170" s="65"/>
      <c r="AY170" s="65"/>
      <c r="AZ170" s="68"/>
      <c r="BA170" s="65"/>
      <c r="BB170" s="65"/>
      <c r="BC170" s="65"/>
      <c r="BD170" s="65"/>
      <c r="BE170" s="65"/>
      <c r="BF170" s="65"/>
      <c r="BG170" s="64"/>
      <c r="BH170" s="65"/>
      <c r="BI170" s="65"/>
      <c r="BJ170" s="65"/>
      <c r="BK170" s="65"/>
      <c r="BL170" s="68"/>
      <c r="BM170" s="64"/>
      <c r="BN170" s="65"/>
      <c r="BO170" s="65"/>
      <c r="BP170" s="65"/>
      <c r="BQ170" s="65"/>
      <c r="BR170" s="68"/>
      <c r="BS170" s="1"/>
      <c r="BT170" s="1"/>
      <c r="BU170" s="1"/>
      <c r="BV170" s="1"/>
      <c r="BW170" s="1"/>
      <c r="BX170" s="1"/>
      <c r="BY170" s="1"/>
    </row>
    <row r="171" spans="1:77" ht="11.25" customHeight="1" x14ac:dyDescent="0.2">
      <c r="A171" s="64"/>
      <c r="B171" s="65"/>
      <c r="C171" s="65"/>
      <c r="D171" s="65"/>
      <c r="E171" s="68"/>
      <c r="F171" s="64"/>
      <c r="G171" s="65"/>
      <c r="H171" s="65"/>
      <c r="I171" s="65"/>
      <c r="J171" s="68"/>
      <c r="K171" s="64"/>
      <c r="L171" s="65"/>
      <c r="M171" s="65"/>
      <c r="N171" s="65"/>
      <c r="O171" s="68"/>
      <c r="P171" s="64"/>
      <c r="Q171" s="65"/>
      <c r="R171" s="65"/>
      <c r="S171" s="65"/>
      <c r="T171" s="68"/>
      <c r="U171" s="64"/>
      <c r="V171" s="65"/>
      <c r="W171" s="65"/>
      <c r="X171" s="65"/>
      <c r="Y171" s="68"/>
      <c r="Z171" s="65"/>
      <c r="AA171" s="65"/>
      <c r="AB171" s="65"/>
      <c r="AC171" s="65"/>
      <c r="AD171" s="65"/>
      <c r="AE171" s="68"/>
      <c r="AF171" s="64"/>
      <c r="AG171" s="65"/>
      <c r="AH171" s="65"/>
      <c r="AI171" s="65"/>
      <c r="AJ171" s="68"/>
      <c r="AK171" s="64"/>
      <c r="AL171" s="65"/>
      <c r="AM171" s="65"/>
      <c r="AN171" s="65"/>
      <c r="AO171" s="65"/>
      <c r="AP171" s="65"/>
      <c r="AQ171" s="68"/>
      <c r="AR171" s="64"/>
      <c r="AS171" s="65"/>
      <c r="AT171" s="65"/>
      <c r="AU171" s="65"/>
      <c r="AV171" s="64"/>
      <c r="AW171" s="65"/>
      <c r="AX171" s="65"/>
      <c r="AY171" s="65"/>
      <c r="AZ171" s="68"/>
      <c r="BA171" s="65"/>
      <c r="BB171" s="65"/>
      <c r="BC171" s="65"/>
      <c r="BD171" s="65"/>
      <c r="BE171" s="65"/>
      <c r="BF171" s="65"/>
      <c r="BG171" s="64"/>
      <c r="BH171" s="65"/>
      <c r="BI171" s="65"/>
      <c r="BJ171" s="65"/>
      <c r="BK171" s="65"/>
      <c r="BL171" s="68"/>
      <c r="BM171" s="64"/>
      <c r="BN171" s="65"/>
      <c r="BO171" s="65"/>
      <c r="BP171" s="65"/>
      <c r="BQ171" s="65"/>
      <c r="BR171" s="68"/>
      <c r="BS171" s="1"/>
      <c r="BT171" s="1"/>
      <c r="BU171" s="1"/>
      <c r="BV171" s="1"/>
      <c r="BW171" s="1"/>
      <c r="BX171" s="1"/>
      <c r="BY171" s="1"/>
    </row>
    <row r="172" spans="1:77" ht="11.25" customHeight="1" x14ac:dyDescent="0.2">
      <c r="A172" s="64"/>
      <c r="B172" s="65"/>
      <c r="C172" s="65"/>
      <c r="D172" s="65"/>
      <c r="E172" s="68"/>
      <c r="F172" s="64"/>
      <c r="G172" s="65"/>
      <c r="H172" s="65"/>
      <c r="I172" s="65"/>
      <c r="J172" s="68"/>
      <c r="K172" s="64"/>
      <c r="L172" s="65"/>
      <c r="M172" s="65"/>
      <c r="N172" s="65"/>
      <c r="O172" s="68"/>
      <c r="P172" s="64"/>
      <c r="Q172" s="65"/>
      <c r="R172" s="65"/>
      <c r="S172" s="65"/>
      <c r="T172" s="68"/>
      <c r="U172" s="64"/>
      <c r="V172" s="65"/>
      <c r="W172" s="65"/>
      <c r="X172" s="65"/>
      <c r="Y172" s="68"/>
      <c r="Z172" s="65"/>
      <c r="AA172" s="65"/>
      <c r="AB172" s="65"/>
      <c r="AC172" s="65"/>
      <c r="AD172" s="65"/>
      <c r="AE172" s="68"/>
      <c r="AF172" s="64"/>
      <c r="AG172" s="65"/>
      <c r="AH172" s="65"/>
      <c r="AI172" s="65"/>
      <c r="AJ172" s="68"/>
      <c r="AK172" s="64"/>
      <c r="AL172" s="65"/>
      <c r="AM172" s="65"/>
      <c r="AN172" s="65"/>
      <c r="AO172" s="65"/>
      <c r="AP172" s="65"/>
      <c r="AQ172" s="68"/>
      <c r="AR172" s="64"/>
      <c r="AS172" s="65"/>
      <c r="AT172" s="65"/>
      <c r="AU172" s="65"/>
      <c r="AV172" s="64"/>
      <c r="AW172" s="65"/>
      <c r="AX172" s="65"/>
      <c r="AY172" s="65"/>
      <c r="AZ172" s="68"/>
      <c r="BA172" s="65"/>
      <c r="BB172" s="65"/>
      <c r="BC172" s="65"/>
      <c r="BD172" s="65"/>
      <c r="BE172" s="65"/>
      <c r="BF172" s="65"/>
      <c r="BG172" s="64"/>
      <c r="BH172" s="65"/>
      <c r="BI172" s="65"/>
      <c r="BJ172" s="65"/>
      <c r="BK172" s="65"/>
      <c r="BL172" s="68"/>
      <c r="BM172" s="64"/>
      <c r="BN172" s="65"/>
      <c r="BO172" s="65"/>
      <c r="BP172" s="65"/>
      <c r="BQ172" s="65"/>
      <c r="BR172" s="68"/>
      <c r="BS172" s="1"/>
      <c r="BT172" s="1"/>
      <c r="BU172" s="1"/>
      <c r="BV172" s="1"/>
      <c r="BW172" s="1"/>
      <c r="BX172" s="1"/>
      <c r="BY172" s="1"/>
    </row>
    <row r="173" spans="1:77" ht="21" customHeight="1" x14ac:dyDescent="0.2">
      <c r="A173" s="69"/>
      <c r="B173" s="70"/>
      <c r="C173" s="70"/>
      <c r="D173" s="70"/>
      <c r="E173" s="71"/>
      <c r="F173" s="69"/>
      <c r="G173" s="70"/>
      <c r="H173" s="70"/>
      <c r="I173" s="70"/>
      <c r="J173" s="71"/>
      <c r="K173" s="69"/>
      <c r="L173" s="70"/>
      <c r="M173" s="70"/>
      <c r="N173" s="70"/>
      <c r="O173" s="71"/>
      <c r="P173" s="69"/>
      <c r="Q173" s="70"/>
      <c r="R173" s="70"/>
      <c r="S173" s="70"/>
      <c r="T173" s="71"/>
      <c r="U173" s="69"/>
      <c r="V173" s="70"/>
      <c r="W173" s="70"/>
      <c r="X173" s="70"/>
      <c r="Y173" s="71"/>
      <c r="Z173" s="70"/>
      <c r="AA173" s="70"/>
      <c r="AB173" s="70"/>
      <c r="AC173" s="70"/>
      <c r="AD173" s="70"/>
      <c r="AE173" s="71"/>
      <c r="AF173" s="69"/>
      <c r="AG173" s="70"/>
      <c r="AH173" s="70"/>
      <c r="AI173" s="70"/>
      <c r="AJ173" s="71"/>
      <c r="AK173" s="69"/>
      <c r="AL173" s="70"/>
      <c r="AM173" s="70"/>
      <c r="AN173" s="70"/>
      <c r="AO173" s="70"/>
      <c r="AP173" s="70"/>
      <c r="AQ173" s="71"/>
      <c r="AR173" s="69"/>
      <c r="AS173" s="70"/>
      <c r="AT173" s="70"/>
      <c r="AU173" s="70"/>
      <c r="AV173" s="69"/>
      <c r="AW173" s="70"/>
      <c r="AX173" s="70"/>
      <c r="AY173" s="70"/>
      <c r="AZ173" s="71"/>
      <c r="BA173" s="70"/>
      <c r="BB173" s="70"/>
      <c r="BC173" s="70"/>
      <c r="BD173" s="70"/>
      <c r="BE173" s="70"/>
      <c r="BF173" s="70"/>
      <c r="BG173" s="69"/>
      <c r="BH173" s="70"/>
      <c r="BI173" s="70"/>
      <c r="BJ173" s="70"/>
      <c r="BK173" s="70"/>
      <c r="BL173" s="71"/>
      <c r="BM173" s="69"/>
      <c r="BN173" s="70"/>
      <c r="BO173" s="70"/>
      <c r="BP173" s="70"/>
      <c r="BQ173" s="70"/>
      <c r="BR173" s="71"/>
      <c r="BS173" s="1"/>
      <c r="BT173" s="1"/>
      <c r="BU173" s="1"/>
      <c r="BV173" s="1"/>
      <c r="BW173" s="1"/>
      <c r="BX173" s="1"/>
      <c r="BY173" s="1"/>
    </row>
    <row r="174" spans="1:77" ht="17.25" customHeight="1" x14ac:dyDescent="0.2">
      <c r="A174" s="106">
        <v>1</v>
      </c>
      <c r="B174" s="75"/>
      <c r="C174" s="75"/>
      <c r="D174" s="75"/>
      <c r="E174" s="76"/>
      <c r="F174" s="106">
        <v>2</v>
      </c>
      <c r="G174" s="75"/>
      <c r="H174" s="75"/>
      <c r="I174" s="75"/>
      <c r="J174" s="76"/>
      <c r="K174" s="106">
        <v>3</v>
      </c>
      <c r="L174" s="75"/>
      <c r="M174" s="75"/>
      <c r="N174" s="75"/>
      <c r="O174" s="75"/>
      <c r="P174" s="106">
        <v>4</v>
      </c>
      <c r="Q174" s="75"/>
      <c r="R174" s="75"/>
      <c r="S174" s="75"/>
      <c r="T174" s="76"/>
      <c r="U174" s="106">
        <v>5</v>
      </c>
      <c r="V174" s="75"/>
      <c r="W174" s="75"/>
      <c r="X174" s="75"/>
      <c r="Y174" s="76"/>
      <c r="Z174" s="106">
        <v>6</v>
      </c>
      <c r="AA174" s="75"/>
      <c r="AB174" s="75"/>
      <c r="AC174" s="75"/>
      <c r="AD174" s="75"/>
      <c r="AE174" s="76"/>
      <c r="AF174" s="106">
        <v>7</v>
      </c>
      <c r="AG174" s="75"/>
      <c r="AH174" s="75"/>
      <c r="AI174" s="75"/>
      <c r="AJ174" s="76"/>
      <c r="AK174" s="106">
        <v>8</v>
      </c>
      <c r="AL174" s="75"/>
      <c r="AM174" s="75"/>
      <c r="AN174" s="75"/>
      <c r="AO174" s="75"/>
      <c r="AP174" s="75"/>
      <c r="AQ174" s="76"/>
      <c r="AR174" s="161">
        <v>9</v>
      </c>
      <c r="AS174" s="75"/>
      <c r="AT174" s="75"/>
      <c r="AU174" s="76"/>
      <c r="AV174" s="106">
        <v>10</v>
      </c>
      <c r="AW174" s="75"/>
      <c r="AX174" s="75"/>
      <c r="AY174" s="75"/>
      <c r="AZ174" s="76"/>
      <c r="BA174" s="106">
        <v>11</v>
      </c>
      <c r="BB174" s="75"/>
      <c r="BC174" s="75"/>
      <c r="BD174" s="75"/>
      <c r="BE174" s="75"/>
      <c r="BF174" s="76"/>
      <c r="BG174" s="106">
        <v>12</v>
      </c>
      <c r="BH174" s="75"/>
      <c r="BI174" s="75"/>
      <c r="BJ174" s="75"/>
      <c r="BK174" s="75"/>
      <c r="BL174" s="76"/>
      <c r="BM174" s="161">
        <v>13</v>
      </c>
      <c r="BN174" s="75"/>
      <c r="BO174" s="75"/>
      <c r="BP174" s="75"/>
      <c r="BQ174" s="75"/>
      <c r="BR174" s="76"/>
      <c r="BS174" s="1"/>
      <c r="BT174" s="1"/>
      <c r="BU174" s="1"/>
      <c r="BV174" s="1"/>
      <c r="BW174" s="1"/>
      <c r="BX174" s="1"/>
      <c r="BY174" s="1"/>
    </row>
    <row r="175" spans="1:77" ht="20.25" customHeight="1" x14ac:dyDescent="0.2">
      <c r="A175" s="83" t="s">
        <v>49</v>
      </c>
      <c r="B175" s="75"/>
      <c r="C175" s="75"/>
      <c r="D175" s="75"/>
      <c r="E175" s="76"/>
      <c r="F175" s="83" t="s">
        <v>49</v>
      </c>
      <c r="G175" s="75"/>
      <c r="H175" s="75"/>
      <c r="I175" s="75"/>
      <c r="J175" s="76"/>
      <c r="K175" s="83" t="s">
        <v>49</v>
      </c>
      <c r="L175" s="75"/>
      <c r="M175" s="75"/>
      <c r="N175" s="75"/>
      <c r="O175" s="75"/>
      <c r="P175" s="83" t="s">
        <v>49</v>
      </c>
      <c r="Q175" s="75"/>
      <c r="R175" s="75"/>
      <c r="S175" s="75"/>
      <c r="T175" s="76"/>
      <c r="U175" s="83" t="s">
        <v>49</v>
      </c>
      <c r="V175" s="75"/>
      <c r="W175" s="75"/>
      <c r="X175" s="75"/>
      <c r="Y175" s="76"/>
      <c r="Z175" s="83" t="s">
        <v>49</v>
      </c>
      <c r="AA175" s="75"/>
      <c r="AB175" s="75"/>
      <c r="AC175" s="75"/>
      <c r="AD175" s="75"/>
      <c r="AE175" s="76"/>
      <c r="AF175" s="83" t="s">
        <v>49</v>
      </c>
      <c r="AG175" s="75"/>
      <c r="AH175" s="75"/>
      <c r="AI175" s="75"/>
      <c r="AJ175" s="76"/>
      <c r="AK175" s="83" t="s">
        <v>49</v>
      </c>
      <c r="AL175" s="75"/>
      <c r="AM175" s="75"/>
      <c r="AN175" s="75"/>
      <c r="AO175" s="75"/>
      <c r="AP175" s="75"/>
      <c r="AQ175" s="76"/>
      <c r="AR175" s="202" t="s">
        <v>49</v>
      </c>
      <c r="AS175" s="75"/>
      <c r="AT175" s="75"/>
      <c r="AU175" s="76"/>
      <c r="AV175" s="83" t="s">
        <v>49</v>
      </c>
      <c r="AW175" s="75"/>
      <c r="AX175" s="75"/>
      <c r="AY175" s="75"/>
      <c r="AZ175" s="76"/>
      <c r="BA175" s="83" t="s">
        <v>49</v>
      </c>
      <c r="BB175" s="75"/>
      <c r="BC175" s="75"/>
      <c r="BD175" s="75"/>
      <c r="BE175" s="75"/>
      <c r="BF175" s="76"/>
      <c r="BG175" s="203">
        <v>0</v>
      </c>
      <c r="BH175" s="75"/>
      <c r="BI175" s="75"/>
      <c r="BJ175" s="75"/>
      <c r="BK175" s="75"/>
      <c r="BL175" s="76"/>
      <c r="BM175" s="204">
        <v>0</v>
      </c>
      <c r="BN175" s="75"/>
      <c r="BO175" s="75"/>
      <c r="BP175" s="75"/>
      <c r="BQ175" s="75"/>
      <c r="BR175" s="76"/>
      <c r="BS175" s="1"/>
      <c r="BT175" s="1"/>
      <c r="BU175" s="1"/>
      <c r="BV175" s="1"/>
      <c r="BW175" s="1"/>
      <c r="BX175" s="1"/>
      <c r="BY175" s="1"/>
    </row>
    <row r="176" spans="1:77" ht="11.25" customHeight="1" x14ac:dyDescent="0.2">
      <c r="A176" s="102" t="s">
        <v>564</v>
      </c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63"/>
      <c r="AW176" s="63"/>
      <c r="AX176" s="63"/>
      <c r="AY176" s="63"/>
      <c r="AZ176" s="63"/>
      <c r="BA176" s="63"/>
      <c r="BB176" s="63"/>
      <c r="BC176" s="63"/>
      <c r="BD176" s="63"/>
      <c r="BE176" s="63"/>
      <c r="BF176" s="67"/>
      <c r="BG176" s="96" t="s">
        <v>49</v>
      </c>
      <c r="BH176" s="63"/>
      <c r="BI176" s="63"/>
      <c r="BJ176" s="63"/>
      <c r="BK176" s="63"/>
      <c r="BL176" s="67"/>
      <c r="BM176" s="96" t="s">
        <v>49</v>
      </c>
      <c r="BN176" s="63"/>
      <c r="BO176" s="63"/>
      <c r="BP176" s="63"/>
      <c r="BQ176" s="63"/>
      <c r="BR176" s="67"/>
      <c r="BS176" s="1"/>
      <c r="BT176" s="1"/>
      <c r="BU176" s="1"/>
      <c r="BV176" s="1"/>
      <c r="BW176" s="1"/>
      <c r="BX176" s="1"/>
      <c r="BY176" s="1"/>
    </row>
    <row r="177" spans="1:77" ht="11.25" customHeight="1" x14ac:dyDescent="0.2">
      <c r="A177" s="69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1"/>
      <c r="BG177" s="69"/>
      <c r="BH177" s="70"/>
      <c r="BI177" s="70"/>
      <c r="BJ177" s="70"/>
      <c r="BK177" s="70"/>
      <c r="BL177" s="71"/>
      <c r="BM177" s="69"/>
      <c r="BN177" s="70"/>
      <c r="BO177" s="70"/>
      <c r="BP177" s="70"/>
      <c r="BQ177" s="70"/>
      <c r="BR177" s="71"/>
      <c r="BS177" s="1"/>
      <c r="BT177" s="1"/>
      <c r="BU177" s="1"/>
      <c r="BV177" s="1"/>
      <c r="BW177" s="1"/>
      <c r="BX177" s="1"/>
      <c r="BY177" s="1"/>
    </row>
    <row r="178" spans="1:77" ht="4.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</row>
    <row r="179" spans="1:77" ht="30" customHeight="1" x14ac:dyDescent="0.2">
      <c r="A179" s="162" t="s">
        <v>565</v>
      </c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  <c r="AD179" s="65"/>
      <c r="AE179" s="65"/>
      <c r="AF179" s="65"/>
      <c r="AG179" s="65"/>
      <c r="AH179" s="65"/>
      <c r="AI179" s="65"/>
      <c r="AJ179" s="65"/>
      <c r="AK179" s="65"/>
      <c r="AL179" s="65"/>
      <c r="AM179" s="65"/>
      <c r="AN179" s="65"/>
      <c r="AO179" s="65"/>
      <c r="AP179" s="65"/>
      <c r="AQ179" s="65"/>
      <c r="AR179" s="65"/>
      <c r="AS179" s="65"/>
      <c r="AT179" s="65"/>
      <c r="AU179" s="65"/>
      <c r="AV179" s="65"/>
      <c r="AW179" s="65"/>
      <c r="AX179" s="65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27"/>
      <c r="BT179" s="27"/>
      <c r="BU179" s="27"/>
      <c r="BV179" s="27"/>
      <c r="BW179" s="27"/>
      <c r="BX179" s="27"/>
      <c r="BY179" s="27"/>
    </row>
    <row r="180" spans="1:77" ht="11.25" customHeight="1" x14ac:dyDescent="0.2">
      <c r="A180" s="142" t="s">
        <v>584</v>
      </c>
      <c r="B180" s="63"/>
      <c r="C180" s="63"/>
      <c r="D180" s="63"/>
      <c r="E180" s="67"/>
      <c r="F180" s="142" t="s">
        <v>585</v>
      </c>
      <c r="G180" s="63"/>
      <c r="H180" s="63"/>
      <c r="I180" s="63"/>
      <c r="J180" s="67"/>
      <c r="K180" s="142" t="s">
        <v>586</v>
      </c>
      <c r="L180" s="63"/>
      <c r="M180" s="63"/>
      <c r="N180" s="63"/>
      <c r="O180" s="67"/>
      <c r="P180" s="142" t="s">
        <v>587</v>
      </c>
      <c r="Q180" s="63"/>
      <c r="R180" s="63"/>
      <c r="S180" s="63"/>
      <c r="T180" s="67"/>
      <c r="U180" s="142" t="s">
        <v>577</v>
      </c>
      <c r="V180" s="63"/>
      <c r="W180" s="63"/>
      <c r="X180" s="63"/>
      <c r="Y180" s="67"/>
      <c r="Z180" s="143" t="s">
        <v>588</v>
      </c>
      <c r="AA180" s="63"/>
      <c r="AB180" s="63"/>
      <c r="AC180" s="63"/>
      <c r="AD180" s="63"/>
      <c r="AE180" s="67"/>
      <c r="AF180" s="142" t="s">
        <v>589</v>
      </c>
      <c r="AG180" s="63"/>
      <c r="AH180" s="63"/>
      <c r="AI180" s="63"/>
      <c r="AJ180" s="67"/>
      <c r="AK180" s="142" t="s">
        <v>569</v>
      </c>
      <c r="AL180" s="63"/>
      <c r="AM180" s="63"/>
      <c r="AN180" s="63"/>
      <c r="AO180" s="63"/>
      <c r="AP180" s="63"/>
      <c r="AQ180" s="67"/>
      <c r="AR180" s="142" t="s">
        <v>458</v>
      </c>
      <c r="AS180" s="63"/>
      <c r="AT180" s="63"/>
      <c r="AU180" s="63"/>
      <c r="AV180" s="142" t="s">
        <v>558</v>
      </c>
      <c r="AW180" s="63"/>
      <c r="AX180" s="63"/>
      <c r="AY180" s="63"/>
      <c r="AZ180" s="67"/>
      <c r="BA180" s="143" t="s">
        <v>561</v>
      </c>
      <c r="BB180" s="63"/>
      <c r="BC180" s="63"/>
      <c r="BD180" s="63"/>
      <c r="BE180" s="63"/>
      <c r="BF180" s="63"/>
      <c r="BG180" s="142" t="s">
        <v>562</v>
      </c>
      <c r="BH180" s="63"/>
      <c r="BI180" s="63"/>
      <c r="BJ180" s="63"/>
      <c r="BK180" s="63"/>
      <c r="BL180" s="67"/>
      <c r="BM180" s="142" t="s">
        <v>563</v>
      </c>
      <c r="BN180" s="63"/>
      <c r="BO180" s="63"/>
      <c r="BP180" s="63"/>
      <c r="BQ180" s="63"/>
      <c r="BR180" s="67"/>
      <c r="BS180" s="1"/>
      <c r="BT180" s="1"/>
      <c r="BU180" s="1"/>
      <c r="BV180" s="1"/>
      <c r="BW180" s="1"/>
      <c r="BX180" s="1"/>
      <c r="BY180" s="1"/>
    </row>
    <row r="181" spans="1:77" ht="11.25" customHeight="1" x14ac:dyDescent="0.2">
      <c r="A181" s="64"/>
      <c r="B181" s="65"/>
      <c r="C181" s="65"/>
      <c r="D181" s="65"/>
      <c r="E181" s="68"/>
      <c r="F181" s="64"/>
      <c r="G181" s="65"/>
      <c r="H181" s="65"/>
      <c r="I181" s="65"/>
      <c r="J181" s="68"/>
      <c r="K181" s="64"/>
      <c r="L181" s="65"/>
      <c r="M181" s="65"/>
      <c r="N181" s="65"/>
      <c r="O181" s="68"/>
      <c r="P181" s="64"/>
      <c r="Q181" s="65"/>
      <c r="R181" s="65"/>
      <c r="S181" s="65"/>
      <c r="T181" s="68"/>
      <c r="U181" s="64"/>
      <c r="V181" s="65"/>
      <c r="W181" s="65"/>
      <c r="X181" s="65"/>
      <c r="Y181" s="68"/>
      <c r="Z181" s="65"/>
      <c r="AA181" s="65"/>
      <c r="AB181" s="65"/>
      <c r="AC181" s="65"/>
      <c r="AD181" s="65"/>
      <c r="AE181" s="68"/>
      <c r="AF181" s="64"/>
      <c r="AG181" s="65"/>
      <c r="AH181" s="65"/>
      <c r="AI181" s="65"/>
      <c r="AJ181" s="68"/>
      <c r="AK181" s="64"/>
      <c r="AL181" s="65"/>
      <c r="AM181" s="65"/>
      <c r="AN181" s="65"/>
      <c r="AO181" s="65"/>
      <c r="AP181" s="65"/>
      <c r="AQ181" s="68"/>
      <c r="AR181" s="64"/>
      <c r="AS181" s="65"/>
      <c r="AT181" s="65"/>
      <c r="AU181" s="65"/>
      <c r="AV181" s="64"/>
      <c r="AW181" s="65"/>
      <c r="AX181" s="65"/>
      <c r="AY181" s="65"/>
      <c r="AZ181" s="68"/>
      <c r="BA181" s="65"/>
      <c r="BB181" s="65"/>
      <c r="BC181" s="65"/>
      <c r="BD181" s="65"/>
      <c r="BE181" s="65"/>
      <c r="BF181" s="65"/>
      <c r="BG181" s="64"/>
      <c r="BH181" s="65"/>
      <c r="BI181" s="65"/>
      <c r="BJ181" s="65"/>
      <c r="BK181" s="65"/>
      <c r="BL181" s="68"/>
      <c r="BM181" s="64"/>
      <c r="BN181" s="65"/>
      <c r="BO181" s="65"/>
      <c r="BP181" s="65"/>
      <c r="BQ181" s="65"/>
      <c r="BR181" s="68"/>
      <c r="BS181" s="1"/>
      <c r="BT181" s="1"/>
      <c r="BU181" s="1"/>
      <c r="BV181" s="1"/>
      <c r="BW181" s="1"/>
      <c r="BX181" s="1"/>
      <c r="BY181" s="1"/>
    </row>
    <row r="182" spans="1:77" ht="11.25" customHeight="1" x14ac:dyDescent="0.2">
      <c r="A182" s="64"/>
      <c r="B182" s="65"/>
      <c r="C182" s="65"/>
      <c r="D182" s="65"/>
      <c r="E182" s="68"/>
      <c r="F182" s="64"/>
      <c r="G182" s="65"/>
      <c r="H182" s="65"/>
      <c r="I182" s="65"/>
      <c r="J182" s="68"/>
      <c r="K182" s="64"/>
      <c r="L182" s="65"/>
      <c r="M182" s="65"/>
      <c r="N182" s="65"/>
      <c r="O182" s="68"/>
      <c r="P182" s="64"/>
      <c r="Q182" s="65"/>
      <c r="R182" s="65"/>
      <c r="S182" s="65"/>
      <c r="T182" s="68"/>
      <c r="U182" s="64"/>
      <c r="V182" s="65"/>
      <c r="W182" s="65"/>
      <c r="X182" s="65"/>
      <c r="Y182" s="68"/>
      <c r="Z182" s="65"/>
      <c r="AA182" s="65"/>
      <c r="AB182" s="65"/>
      <c r="AC182" s="65"/>
      <c r="AD182" s="65"/>
      <c r="AE182" s="68"/>
      <c r="AF182" s="64"/>
      <c r="AG182" s="65"/>
      <c r="AH182" s="65"/>
      <c r="AI182" s="65"/>
      <c r="AJ182" s="68"/>
      <c r="AK182" s="64"/>
      <c r="AL182" s="65"/>
      <c r="AM182" s="65"/>
      <c r="AN182" s="65"/>
      <c r="AO182" s="65"/>
      <c r="AP182" s="65"/>
      <c r="AQ182" s="68"/>
      <c r="AR182" s="64"/>
      <c r="AS182" s="65"/>
      <c r="AT182" s="65"/>
      <c r="AU182" s="65"/>
      <c r="AV182" s="64"/>
      <c r="AW182" s="65"/>
      <c r="AX182" s="65"/>
      <c r="AY182" s="65"/>
      <c r="AZ182" s="68"/>
      <c r="BA182" s="65"/>
      <c r="BB182" s="65"/>
      <c r="BC182" s="65"/>
      <c r="BD182" s="65"/>
      <c r="BE182" s="65"/>
      <c r="BF182" s="65"/>
      <c r="BG182" s="64"/>
      <c r="BH182" s="65"/>
      <c r="BI182" s="65"/>
      <c r="BJ182" s="65"/>
      <c r="BK182" s="65"/>
      <c r="BL182" s="68"/>
      <c r="BM182" s="64"/>
      <c r="BN182" s="65"/>
      <c r="BO182" s="65"/>
      <c r="BP182" s="65"/>
      <c r="BQ182" s="65"/>
      <c r="BR182" s="68"/>
      <c r="BS182" s="1"/>
      <c r="BT182" s="1"/>
      <c r="BU182" s="1"/>
      <c r="BV182" s="1"/>
      <c r="BW182" s="1"/>
      <c r="BX182" s="1"/>
      <c r="BY182" s="1"/>
    </row>
    <row r="183" spans="1:77" ht="11.25" customHeight="1" x14ac:dyDescent="0.2">
      <c r="A183" s="64"/>
      <c r="B183" s="65"/>
      <c r="C183" s="65"/>
      <c r="D183" s="65"/>
      <c r="E183" s="68"/>
      <c r="F183" s="64"/>
      <c r="G183" s="65"/>
      <c r="H183" s="65"/>
      <c r="I183" s="65"/>
      <c r="J183" s="68"/>
      <c r="K183" s="64"/>
      <c r="L183" s="65"/>
      <c r="M183" s="65"/>
      <c r="N183" s="65"/>
      <c r="O183" s="68"/>
      <c r="P183" s="64"/>
      <c r="Q183" s="65"/>
      <c r="R183" s="65"/>
      <c r="S183" s="65"/>
      <c r="T183" s="68"/>
      <c r="U183" s="64"/>
      <c r="V183" s="65"/>
      <c r="W183" s="65"/>
      <c r="X183" s="65"/>
      <c r="Y183" s="68"/>
      <c r="Z183" s="65"/>
      <c r="AA183" s="65"/>
      <c r="AB183" s="65"/>
      <c r="AC183" s="65"/>
      <c r="AD183" s="65"/>
      <c r="AE183" s="68"/>
      <c r="AF183" s="64"/>
      <c r="AG183" s="65"/>
      <c r="AH183" s="65"/>
      <c r="AI183" s="65"/>
      <c r="AJ183" s="68"/>
      <c r="AK183" s="64"/>
      <c r="AL183" s="65"/>
      <c r="AM183" s="65"/>
      <c r="AN183" s="65"/>
      <c r="AO183" s="65"/>
      <c r="AP183" s="65"/>
      <c r="AQ183" s="68"/>
      <c r="AR183" s="64"/>
      <c r="AS183" s="65"/>
      <c r="AT183" s="65"/>
      <c r="AU183" s="65"/>
      <c r="AV183" s="64"/>
      <c r="AW183" s="65"/>
      <c r="AX183" s="65"/>
      <c r="AY183" s="65"/>
      <c r="AZ183" s="68"/>
      <c r="BA183" s="65"/>
      <c r="BB183" s="65"/>
      <c r="BC183" s="65"/>
      <c r="BD183" s="65"/>
      <c r="BE183" s="65"/>
      <c r="BF183" s="65"/>
      <c r="BG183" s="64"/>
      <c r="BH183" s="65"/>
      <c r="BI183" s="65"/>
      <c r="BJ183" s="65"/>
      <c r="BK183" s="65"/>
      <c r="BL183" s="68"/>
      <c r="BM183" s="64"/>
      <c r="BN183" s="65"/>
      <c r="BO183" s="65"/>
      <c r="BP183" s="65"/>
      <c r="BQ183" s="65"/>
      <c r="BR183" s="68"/>
      <c r="BS183" s="1"/>
      <c r="BT183" s="1"/>
      <c r="BU183" s="1"/>
      <c r="BV183" s="1"/>
      <c r="BW183" s="1"/>
      <c r="BX183" s="1"/>
      <c r="BY183" s="1"/>
    </row>
    <row r="184" spans="1:77" ht="41.25" customHeight="1" x14ac:dyDescent="0.2">
      <c r="A184" s="69"/>
      <c r="B184" s="70"/>
      <c r="C184" s="70"/>
      <c r="D184" s="70"/>
      <c r="E184" s="71"/>
      <c r="F184" s="69"/>
      <c r="G184" s="70"/>
      <c r="H184" s="70"/>
      <c r="I184" s="70"/>
      <c r="J184" s="71"/>
      <c r="K184" s="69"/>
      <c r="L184" s="70"/>
      <c r="M184" s="70"/>
      <c r="N184" s="70"/>
      <c r="O184" s="71"/>
      <c r="P184" s="69"/>
      <c r="Q184" s="70"/>
      <c r="R184" s="70"/>
      <c r="S184" s="70"/>
      <c r="T184" s="71"/>
      <c r="U184" s="69"/>
      <c r="V184" s="70"/>
      <c r="W184" s="70"/>
      <c r="X184" s="70"/>
      <c r="Y184" s="71"/>
      <c r="Z184" s="70"/>
      <c r="AA184" s="70"/>
      <c r="AB184" s="70"/>
      <c r="AC184" s="70"/>
      <c r="AD184" s="70"/>
      <c r="AE184" s="71"/>
      <c r="AF184" s="69"/>
      <c r="AG184" s="70"/>
      <c r="AH184" s="70"/>
      <c r="AI184" s="70"/>
      <c r="AJ184" s="71"/>
      <c r="AK184" s="69"/>
      <c r="AL184" s="70"/>
      <c r="AM184" s="70"/>
      <c r="AN184" s="70"/>
      <c r="AO184" s="70"/>
      <c r="AP184" s="70"/>
      <c r="AQ184" s="71"/>
      <c r="AR184" s="69"/>
      <c r="AS184" s="70"/>
      <c r="AT184" s="70"/>
      <c r="AU184" s="70"/>
      <c r="AV184" s="69"/>
      <c r="AW184" s="70"/>
      <c r="AX184" s="70"/>
      <c r="AY184" s="70"/>
      <c r="AZ184" s="71"/>
      <c r="BA184" s="70"/>
      <c r="BB184" s="70"/>
      <c r="BC184" s="70"/>
      <c r="BD184" s="70"/>
      <c r="BE184" s="70"/>
      <c r="BF184" s="70"/>
      <c r="BG184" s="69"/>
      <c r="BH184" s="70"/>
      <c r="BI184" s="70"/>
      <c r="BJ184" s="70"/>
      <c r="BK184" s="70"/>
      <c r="BL184" s="71"/>
      <c r="BM184" s="69"/>
      <c r="BN184" s="70"/>
      <c r="BO184" s="70"/>
      <c r="BP184" s="70"/>
      <c r="BQ184" s="70"/>
      <c r="BR184" s="71"/>
      <c r="BS184" s="1"/>
      <c r="BT184" s="1"/>
      <c r="BU184" s="1"/>
      <c r="BV184" s="1"/>
      <c r="BW184" s="1"/>
      <c r="BX184" s="1"/>
      <c r="BY184" s="1"/>
    </row>
    <row r="185" spans="1:77" ht="26.25" customHeight="1" x14ac:dyDescent="0.2">
      <c r="A185" s="106">
        <v>1</v>
      </c>
      <c r="B185" s="75"/>
      <c r="C185" s="75"/>
      <c r="D185" s="75"/>
      <c r="E185" s="76"/>
      <c r="F185" s="106">
        <v>2</v>
      </c>
      <c r="G185" s="75"/>
      <c r="H185" s="75"/>
      <c r="I185" s="75"/>
      <c r="J185" s="76"/>
      <c r="K185" s="106">
        <v>3</v>
      </c>
      <c r="L185" s="75"/>
      <c r="M185" s="75"/>
      <c r="N185" s="75"/>
      <c r="O185" s="75"/>
      <c r="P185" s="106">
        <v>4</v>
      </c>
      <c r="Q185" s="75"/>
      <c r="R185" s="75"/>
      <c r="S185" s="75"/>
      <c r="T185" s="76"/>
      <c r="U185" s="106">
        <v>5</v>
      </c>
      <c r="V185" s="75"/>
      <c r="W185" s="75"/>
      <c r="X185" s="75"/>
      <c r="Y185" s="76"/>
      <c r="Z185" s="106">
        <v>6</v>
      </c>
      <c r="AA185" s="75"/>
      <c r="AB185" s="75"/>
      <c r="AC185" s="75"/>
      <c r="AD185" s="75"/>
      <c r="AE185" s="76"/>
      <c r="AF185" s="106">
        <v>7</v>
      </c>
      <c r="AG185" s="75"/>
      <c r="AH185" s="75"/>
      <c r="AI185" s="75"/>
      <c r="AJ185" s="76"/>
      <c r="AK185" s="106">
        <v>8</v>
      </c>
      <c r="AL185" s="75"/>
      <c r="AM185" s="75"/>
      <c r="AN185" s="75"/>
      <c r="AO185" s="75"/>
      <c r="AP185" s="75"/>
      <c r="AQ185" s="76"/>
      <c r="AR185" s="161">
        <v>9</v>
      </c>
      <c r="AS185" s="75"/>
      <c r="AT185" s="75"/>
      <c r="AU185" s="76"/>
      <c r="AV185" s="106">
        <v>10</v>
      </c>
      <c r="AW185" s="75"/>
      <c r="AX185" s="75"/>
      <c r="AY185" s="75"/>
      <c r="AZ185" s="76"/>
      <c r="BA185" s="106">
        <v>11</v>
      </c>
      <c r="BB185" s="75"/>
      <c r="BC185" s="75"/>
      <c r="BD185" s="75"/>
      <c r="BE185" s="75"/>
      <c r="BF185" s="76"/>
      <c r="BG185" s="106">
        <v>12</v>
      </c>
      <c r="BH185" s="75"/>
      <c r="BI185" s="75"/>
      <c r="BJ185" s="75"/>
      <c r="BK185" s="75"/>
      <c r="BL185" s="76"/>
      <c r="BM185" s="161">
        <v>13</v>
      </c>
      <c r="BN185" s="75"/>
      <c r="BO185" s="75"/>
      <c r="BP185" s="75"/>
      <c r="BQ185" s="75"/>
      <c r="BR185" s="76"/>
      <c r="BS185" s="1"/>
      <c r="BT185" s="1"/>
      <c r="BU185" s="1"/>
      <c r="BV185" s="1"/>
      <c r="BW185" s="1"/>
      <c r="BX185" s="1"/>
      <c r="BY185" s="1"/>
    </row>
    <row r="186" spans="1:77" ht="21" customHeight="1" x14ac:dyDescent="0.2">
      <c r="A186" s="83" t="s">
        <v>49</v>
      </c>
      <c r="B186" s="75"/>
      <c r="C186" s="75"/>
      <c r="D186" s="75"/>
      <c r="E186" s="76"/>
      <c r="F186" s="83" t="s">
        <v>49</v>
      </c>
      <c r="G186" s="75"/>
      <c r="H186" s="75"/>
      <c r="I186" s="75"/>
      <c r="J186" s="76"/>
      <c r="K186" s="83" t="s">
        <v>49</v>
      </c>
      <c r="L186" s="75"/>
      <c r="M186" s="75"/>
      <c r="N186" s="75"/>
      <c r="O186" s="75"/>
      <c r="P186" s="83" t="s">
        <v>49</v>
      </c>
      <c r="Q186" s="75"/>
      <c r="R186" s="75"/>
      <c r="S186" s="75"/>
      <c r="T186" s="76"/>
      <c r="U186" s="83" t="s">
        <v>49</v>
      </c>
      <c r="V186" s="75"/>
      <c r="W186" s="75"/>
      <c r="X186" s="75"/>
      <c r="Y186" s="76"/>
      <c r="Z186" s="83" t="s">
        <v>49</v>
      </c>
      <c r="AA186" s="75"/>
      <c r="AB186" s="75"/>
      <c r="AC186" s="75"/>
      <c r="AD186" s="75"/>
      <c r="AE186" s="76"/>
      <c r="AF186" s="83" t="s">
        <v>49</v>
      </c>
      <c r="AG186" s="75"/>
      <c r="AH186" s="75"/>
      <c r="AI186" s="75"/>
      <c r="AJ186" s="76"/>
      <c r="AK186" s="83" t="s">
        <v>49</v>
      </c>
      <c r="AL186" s="75"/>
      <c r="AM186" s="75"/>
      <c r="AN186" s="75"/>
      <c r="AO186" s="75"/>
      <c r="AP186" s="75"/>
      <c r="AQ186" s="76"/>
      <c r="AR186" s="202" t="s">
        <v>49</v>
      </c>
      <c r="AS186" s="75"/>
      <c r="AT186" s="75"/>
      <c r="AU186" s="76"/>
      <c r="AV186" s="83" t="s">
        <v>49</v>
      </c>
      <c r="AW186" s="75"/>
      <c r="AX186" s="75"/>
      <c r="AY186" s="75"/>
      <c r="AZ186" s="76"/>
      <c r="BA186" s="83" t="s">
        <v>49</v>
      </c>
      <c r="BB186" s="75"/>
      <c r="BC186" s="75"/>
      <c r="BD186" s="75"/>
      <c r="BE186" s="75"/>
      <c r="BF186" s="76"/>
      <c r="BG186" s="203">
        <v>0</v>
      </c>
      <c r="BH186" s="75"/>
      <c r="BI186" s="75"/>
      <c r="BJ186" s="75"/>
      <c r="BK186" s="75"/>
      <c r="BL186" s="76"/>
      <c r="BM186" s="204">
        <v>0</v>
      </c>
      <c r="BN186" s="75"/>
      <c r="BO186" s="75"/>
      <c r="BP186" s="75"/>
      <c r="BQ186" s="75"/>
      <c r="BR186" s="76"/>
      <c r="BS186" s="1"/>
      <c r="BT186" s="1"/>
      <c r="BU186" s="1"/>
      <c r="BV186" s="1"/>
      <c r="BW186" s="1"/>
      <c r="BX186" s="1"/>
      <c r="BY186" s="1"/>
    </row>
    <row r="187" spans="1:77" ht="11.25" customHeight="1" x14ac:dyDescent="0.2">
      <c r="A187" s="102" t="s">
        <v>564</v>
      </c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7"/>
      <c r="BG187" s="96" t="s">
        <v>49</v>
      </c>
      <c r="BH187" s="63"/>
      <c r="BI187" s="63"/>
      <c r="BJ187" s="63"/>
      <c r="BK187" s="63"/>
      <c r="BL187" s="67"/>
      <c r="BM187" s="96" t="s">
        <v>49</v>
      </c>
      <c r="BN187" s="63"/>
      <c r="BO187" s="63"/>
      <c r="BP187" s="63"/>
      <c r="BQ187" s="63"/>
      <c r="BR187" s="67"/>
      <c r="BS187" s="1"/>
      <c r="BT187" s="1"/>
      <c r="BU187" s="1"/>
      <c r="BV187" s="1"/>
      <c r="BW187" s="1"/>
      <c r="BX187" s="1"/>
      <c r="BY187" s="1"/>
    </row>
    <row r="188" spans="1:77" ht="22.5" customHeight="1" x14ac:dyDescent="0.2">
      <c r="A188" s="69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/>
      <c r="BE188" s="70"/>
      <c r="BF188" s="71"/>
      <c r="BG188" s="69"/>
      <c r="BH188" s="70"/>
      <c r="BI188" s="70"/>
      <c r="BJ188" s="70"/>
      <c r="BK188" s="70"/>
      <c r="BL188" s="71"/>
      <c r="BM188" s="69"/>
      <c r="BN188" s="70"/>
      <c r="BO188" s="70"/>
      <c r="BP188" s="70"/>
      <c r="BQ188" s="70"/>
      <c r="BR188" s="71"/>
      <c r="BS188" s="1"/>
      <c r="BT188" s="1"/>
      <c r="BU188" s="1"/>
      <c r="BV188" s="1"/>
      <c r="BW188" s="1"/>
      <c r="BX188" s="1"/>
      <c r="BY188" s="1"/>
    </row>
    <row r="189" spans="1:77" ht="3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27"/>
      <c r="BT189" s="27"/>
      <c r="BU189" s="27"/>
      <c r="BV189" s="27"/>
      <c r="BW189" s="27"/>
      <c r="BX189" s="27"/>
      <c r="BY189" s="27"/>
    </row>
    <row r="190" spans="1:77" ht="29.25" customHeight="1" x14ac:dyDescent="0.25">
      <c r="A190" s="186" t="s">
        <v>592</v>
      </c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  <c r="AD190" s="65"/>
      <c r="AE190" s="65"/>
      <c r="AF190" s="65"/>
      <c r="AG190" s="65"/>
      <c r="AH190" s="65"/>
      <c r="AI190" s="65"/>
      <c r="AJ190" s="65"/>
      <c r="AK190" s="65"/>
      <c r="AL190" s="65"/>
      <c r="AM190" s="65"/>
      <c r="AN190" s="65"/>
      <c r="AO190" s="65"/>
      <c r="AP190" s="65"/>
      <c r="AQ190" s="65"/>
      <c r="AR190" s="65"/>
      <c r="AS190" s="65"/>
      <c r="AT190" s="65"/>
      <c r="AU190" s="65"/>
      <c r="AV190" s="65"/>
      <c r="AW190" s="65"/>
      <c r="AX190" s="65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27"/>
      <c r="BT190" s="27"/>
      <c r="BU190" s="27"/>
      <c r="BV190" s="27"/>
      <c r="BW190" s="27"/>
      <c r="BX190" s="27"/>
      <c r="BY190" s="27"/>
    </row>
    <row r="191" spans="1:77" ht="16.5" customHeight="1" x14ac:dyDescent="0.25">
      <c r="A191" s="123" t="s">
        <v>593</v>
      </c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  <c r="AD191" s="65"/>
      <c r="AE191" s="65"/>
      <c r="AF191" s="65"/>
      <c r="AG191" s="65"/>
      <c r="AH191" s="65"/>
      <c r="AI191" s="65"/>
      <c r="AJ191" s="65"/>
      <c r="AK191" s="65"/>
      <c r="AL191" s="65"/>
      <c r="AM191" s="65"/>
      <c r="AN191" s="65"/>
      <c r="AO191" s="65"/>
      <c r="AP191" s="65"/>
      <c r="AQ191" s="65"/>
      <c r="AR191" s="65"/>
      <c r="AS191" s="65"/>
      <c r="AT191" s="65"/>
      <c r="AU191" s="65"/>
      <c r="AV191" s="65"/>
      <c r="AW191" s="65"/>
      <c r="AX191" s="65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27"/>
      <c r="BT191" s="27"/>
      <c r="BU191" s="27"/>
      <c r="BV191" s="27"/>
      <c r="BW191" s="27"/>
      <c r="BX191" s="27"/>
      <c r="BY191" s="27"/>
    </row>
    <row r="192" spans="1:77" ht="5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27"/>
      <c r="BT192" s="27"/>
      <c r="BU192" s="27"/>
      <c r="BV192" s="27"/>
      <c r="BW192" s="27"/>
      <c r="BX192" s="27"/>
      <c r="BY192" s="27"/>
    </row>
    <row r="193" spans="1:77" ht="12.75" customHeight="1" x14ac:dyDescent="0.2">
      <c r="A193" s="162" t="s">
        <v>537</v>
      </c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  <c r="AC193" s="65"/>
      <c r="AD193" s="65"/>
      <c r="AE193" s="65"/>
      <c r="AF193" s="65"/>
      <c r="AG193" s="65"/>
      <c r="AH193" s="65"/>
      <c r="AI193" s="65"/>
      <c r="AJ193" s="65"/>
      <c r="AK193" s="65"/>
      <c r="AL193" s="65"/>
      <c r="AM193" s="65"/>
      <c r="AN193" s="65"/>
      <c r="AO193" s="65"/>
      <c r="AP193" s="65"/>
      <c r="AQ193" s="65"/>
      <c r="AR193" s="65"/>
      <c r="AS193" s="65"/>
      <c r="AT193" s="65"/>
      <c r="AU193" s="65"/>
      <c r="AV193" s="65"/>
      <c r="AW193" s="65"/>
      <c r="AX193" s="65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27"/>
      <c r="BT193" s="27"/>
      <c r="BU193" s="27"/>
      <c r="BV193" s="27"/>
      <c r="BW193" s="27"/>
      <c r="BX193" s="27"/>
      <c r="BY193" s="27"/>
    </row>
    <row r="194" spans="1:77" ht="11.25" customHeight="1" x14ac:dyDescent="0.2">
      <c r="A194" s="213" t="s">
        <v>330</v>
      </c>
      <c r="B194" s="63"/>
      <c r="C194" s="63"/>
      <c r="D194" s="63"/>
      <c r="E194" s="63"/>
      <c r="F194" s="63"/>
      <c r="G194" s="63"/>
      <c r="H194" s="67"/>
      <c r="I194" s="213" t="s">
        <v>594</v>
      </c>
      <c r="J194" s="63"/>
      <c r="K194" s="63"/>
      <c r="L194" s="63"/>
      <c r="M194" s="63"/>
      <c r="N194" s="213" t="s">
        <v>331</v>
      </c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7"/>
      <c r="AA194" s="213" t="s">
        <v>332</v>
      </c>
      <c r="AB194" s="63"/>
      <c r="AC194" s="63"/>
      <c r="AD194" s="63"/>
      <c r="AE194" s="63"/>
      <c r="AF194" s="67"/>
      <c r="AG194" s="213" t="s">
        <v>595</v>
      </c>
      <c r="AH194" s="63"/>
      <c r="AI194" s="63"/>
      <c r="AJ194" s="63"/>
      <c r="AK194" s="63"/>
      <c r="AL194" s="67"/>
      <c r="AM194" s="247" t="s">
        <v>317</v>
      </c>
      <c r="AN194" s="63"/>
      <c r="AO194" s="63"/>
      <c r="AP194" s="63"/>
      <c r="AQ194" s="63"/>
      <c r="AR194" s="67"/>
      <c r="AS194" s="247" t="s">
        <v>578</v>
      </c>
      <c r="AT194" s="63"/>
      <c r="AU194" s="63"/>
      <c r="AV194" s="63"/>
      <c r="AW194" s="63"/>
      <c r="AX194" s="67"/>
      <c r="AY194" s="213" t="s">
        <v>376</v>
      </c>
      <c r="AZ194" s="63"/>
      <c r="BA194" s="63"/>
      <c r="BB194" s="63"/>
      <c r="BC194" s="67"/>
      <c r="BD194" s="213" t="s">
        <v>560</v>
      </c>
      <c r="BE194" s="63"/>
      <c r="BF194" s="63"/>
      <c r="BG194" s="63"/>
      <c r="BH194" s="63"/>
      <c r="BI194" s="63"/>
      <c r="BJ194" s="67"/>
      <c r="BK194" s="247" t="s">
        <v>321</v>
      </c>
      <c r="BL194" s="63"/>
      <c r="BM194" s="63"/>
      <c r="BN194" s="63"/>
      <c r="BO194" s="63"/>
      <c r="BP194" s="63"/>
      <c r="BQ194" s="63"/>
      <c r="BR194" s="67"/>
      <c r="BS194" s="1"/>
      <c r="BT194" s="1"/>
      <c r="BU194" s="1"/>
      <c r="BV194" s="1"/>
      <c r="BW194" s="1"/>
      <c r="BX194" s="1"/>
      <c r="BY194" s="1"/>
    </row>
    <row r="195" spans="1:77" ht="11.25" customHeight="1" x14ac:dyDescent="0.2">
      <c r="A195" s="64"/>
      <c r="B195" s="65"/>
      <c r="C195" s="65"/>
      <c r="D195" s="65"/>
      <c r="E195" s="65"/>
      <c r="F195" s="65"/>
      <c r="G195" s="65"/>
      <c r="H195" s="68"/>
      <c r="I195" s="64"/>
      <c r="J195" s="65"/>
      <c r="K195" s="65"/>
      <c r="L195" s="65"/>
      <c r="M195" s="65"/>
      <c r="N195" s="64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8"/>
      <c r="AA195" s="64"/>
      <c r="AB195" s="65"/>
      <c r="AC195" s="65"/>
      <c r="AD195" s="65"/>
      <c r="AE195" s="65"/>
      <c r="AF195" s="68"/>
      <c r="AG195" s="64"/>
      <c r="AH195" s="65"/>
      <c r="AI195" s="65"/>
      <c r="AJ195" s="65"/>
      <c r="AK195" s="65"/>
      <c r="AL195" s="68"/>
      <c r="AM195" s="65"/>
      <c r="AN195" s="65"/>
      <c r="AO195" s="65"/>
      <c r="AP195" s="65"/>
      <c r="AQ195" s="65"/>
      <c r="AR195" s="68"/>
      <c r="AS195" s="65"/>
      <c r="AT195" s="65"/>
      <c r="AU195" s="65"/>
      <c r="AV195" s="65"/>
      <c r="AW195" s="65"/>
      <c r="AX195" s="68"/>
      <c r="AY195" s="64"/>
      <c r="AZ195" s="65"/>
      <c r="BA195" s="65"/>
      <c r="BB195" s="65"/>
      <c r="BC195" s="68"/>
      <c r="BD195" s="64"/>
      <c r="BE195" s="65"/>
      <c r="BF195" s="65"/>
      <c r="BG195" s="65"/>
      <c r="BH195" s="65"/>
      <c r="BI195" s="65"/>
      <c r="BJ195" s="68"/>
      <c r="BK195" s="65"/>
      <c r="BL195" s="65"/>
      <c r="BM195" s="65"/>
      <c r="BN195" s="65"/>
      <c r="BO195" s="65"/>
      <c r="BP195" s="65"/>
      <c r="BQ195" s="65"/>
      <c r="BR195" s="68"/>
      <c r="BS195" s="1"/>
      <c r="BT195" s="1"/>
      <c r="BU195" s="1"/>
      <c r="BV195" s="1"/>
      <c r="BW195" s="1"/>
      <c r="BX195" s="1"/>
      <c r="BY195" s="1"/>
    </row>
    <row r="196" spans="1:77" ht="11.25" customHeight="1" x14ac:dyDescent="0.2">
      <c r="A196" s="64"/>
      <c r="B196" s="65"/>
      <c r="C196" s="65"/>
      <c r="D196" s="65"/>
      <c r="E196" s="65"/>
      <c r="F196" s="65"/>
      <c r="G196" s="65"/>
      <c r="H196" s="68"/>
      <c r="I196" s="64"/>
      <c r="J196" s="65"/>
      <c r="K196" s="65"/>
      <c r="L196" s="65"/>
      <c r="M196" s="65"/>
      <c r="N196" s="64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8"/>
      <c r="AA196" s="64"/>
      <c r="AB196" s="65"/>
      <c r="AC196" s="65"/>
      <c r="AD196" s="65"/>
      <c r="AE196" s="65"/>
      <c r="AF196" s="68"/>
      <c r="AG196" s="64"/>
      <c r="AH196" s="65"/>
      <c r="AI196" s="65"/>
      <c r="AJ196" s="65"/>
      <c r="AK196" s="65"/>
      <c r="AL196" s="68"/>
      <c r="AM196" s="65"/>
      <c r="AN196" s="65"/>
      <c r="AO196" s="65"/>
      <c r="AP196" s="65"/>
      <c r="AQ196" s="65"/>
      <c r="AR196" s="68"/>
      <c r="AS196" s="65"/>
      <c r="AT196" s="65"/>
      <c r="AU196" s="65"/>
      <c r="AV196" s="65"/>
      <c r="AW196" s="65"/>
      <c r="AX196" s="68"/>
      <c r="AY196" s="64"/>
      <c r="AZ196" s="65"/>
      <c r="BA196" s="65"/>
      <c r="BB196" s="65"/>
      <c r="BC196" s="68"/>
      <c r="BD196" s="64"/>
      <c r="BE196" s="65"/>
      <c r="BF196" s="65"/>
      <c r="BG196" s="65"/>
      <c r="BH196" s="65"/>
      <c r="BI196" s="65"/>
      <c r="BJ196" s="68"/>
      <c r="BK196" s="65"/>
      <c r="BL196" s="65"/>
      <c r="BM196" s="65"/>
      <c r="BN196" s="65"/>
      <c r="BO196" s="65"/>
      <c r="BP196" s="65"/>
      <c r="BQ196" s="65"/>
      <c r="BR196" s="68"/>
      <c r="BS196" s="1"/>
      <c r="BT196" s="1"/>
      <c r="BU196" s="1"/>
      <c r="BV196" s="1"/>
      <c r="BW196" s="1"/>
      <c r="BX196" s="1"/>
      <c r="BY196" s="1"/>
    </row>
    <row r="197" spans="1:77" ht="11.25" customHeight="1" x14ac:dyDescent="0.2">
      <c r="A197" s="64"/>
      <c r="B197" s="65"/>
      <c r="C197" s="65"/>
      <c r="D197" s="65"/>
      <c r="E197" s="65"/>
      <c r="F197" s="65"/>
      <c r="G197" s="65"/>
      <c r="H197" s="68"/>
      <c r="I197" s="64"/>
      <c r="J197" s="65"/>
      <c r="K197" s="65"/>
      <c r="L197" s="65"/>
      <c r="M197" s="65"/>
      <c r="N197" s="64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8"/>
      <c r="AA197" s="64"/>
      <c r="AB197" s="65"/>
      <c r="AC197" s="65"/>
      <c r="AD197" s="65"/>
      <c r="AE197" s="65"/>
      <c r="AF197" s="68"/>
      <c r="AG197" s="64"/>
      <c r="AH197" s="65"/>
      <c r="AI197" s="65"/>
      <c r="AJ197" s="65"/>
      <c r="AK197" s="65"/>
      <c r="AL197" s="68"/>
      <c r="AM197" s="65"/>
      <c r="AN197" s="65"/>
      <c r="AO197" s="65"/>
      <c r="AP197" s="65"/>
      <c r="AQ197" s="65"/>
      <c r="AR197" s="68"/>
      <c r="AS197" s="65"/>
      <c r="AT197" s="65"/>
      <c r="AU197" s="65"/>
      <c r="AV197" s="65"/>
      <c r="AW197" s="65"/>
      <c r="AX197" s="68"/>
      <c r="AY197" s="64"/>
      <c r="AZ197" s="65"/>
      <c r="BA197" s="65"/>
      <c r="BB197" s="65"/>
      <c r="BC197" s="68"/>
      <c r="BD197" s="64"/>
      <c r="BE197" s="65"/>
      <c r="BF197" s="65"/>
      <c r="BG197" s="65"/>
      <c r="BH197" s="65"/>
      <c r="BI197" s="65"/>
      <c r="BJ197" s="68"/>
      <c r="BK197" s="65"/>
      <c r="BL197" s="65"/>
      <c r="BM197" s="65"/>
      <c r="BN197" s="65"/>
      <c r="BO197" s="65"/>
      <c r="BP197" s="65"/>
      <c r="BQ197" s="65"/>
      <c r="BR197" s="68"/>
      <c r="BS197" s="1"/>
      <c r="BT197" s="1"/>
      <c r="BU197" s="1"/>
      <c r="BV197" s="1"/>
      <c r="BW197" s="1"/>
      <c r="BX197" s="1"/>
      <c r="BY197" s="1"/>
    </row>
    <row r="198" spans="1:77" ht="6" customHeight="1" x14ac:dyDescent="0.2">
      <c r="A198" s="69"/>
      <c r="B198" s="70"/>
      <c r="C198" s="70"/>
      <c r="D198" s="70"/>
      <c r="E198" s="70"/>
      <c r="F198" s="70"/>
      <c r="G198" s="70"/>
      <c r="H198" s="71"/>
      <c r="I198" s="69"/>
      <c r="J198" s="70"/>
      <c r="K198" s="70"/>
      <c r="L198" s="70"/>
      <c r="M198" s="70"/>
      <c r="N198" s="69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1"/>
      <c r="AA198" s="69"/>
      <c r="AB198" s="70"/>
      <c r="AC198" s="70"/>
      <c r="AD198" s="70"/>
      <c r="AE198" s="70"/>
      <c r="AF198" s="71"/>
      <c r="AG198" s="69"/>
      <c r="AH198" s="70"/>
      <c r="AI198" s="70"/>
      <c r="AJ198" s="70"/>
      <c r="AK198" s="70"/>
      <c r="AL198" s="71"/>
      <c r="AM198" s="70"/>
      <c r="AN198" s="70"/>
      <c r="AO198" s="70"/>
      <c r="AP198" s="70"/>
      <c r="AQ198" s="70"/>
      <c r="AR198" s="71"/>
      <c r="AS198" s="70"/>
      <c r="AT198" s="70"/>
      <c r="AU198" s="70"/>
      <c r="AV198" s="70"/>
      <c r="AW198" s="70"/>
      <c r="AX198" s="71"/>
      <c r="AY198" s="69"/>
      <c r="AZ198" s="70"/>
      <c r="BA198" s="70"/>
      <c r="BB198" s="70"/>
      <c r="BC198" s="71"/>
      <c r="BD198" s="69"/>
      <c r="BE198" s="70"/>
      <c r="BF198" s="70"/>
      <c r="BG198" s="70"/>
      <c r="BH198" s="70"/>
      <c r="BI198" s="70"/>
      <c r="BJ198" s="71"/>
      <c r="BK198" s="70"/>
      <c r="BL198" s="70"/>
      <c r="BM198" s="70"/>
      <c r="BN198" s="70"/>
      <c r="BO198" s="70"/>
      <c r="BP198" s="70"/>
      <c r="BQ198" s="70"/>
      <c r="BR198" s="71"/>
      <c r="BS198" s="1"/>
      <c r="BT198" s="1"/>
      <c r="BU198" s="1"/>
      <c r="BV198" s="1"/>
      <c r="BW198" s="1"/>
      <c r="BX198" s="1"/>
      <c r="BY198" s="1"/>
    </row>
    <row r="199" spans="1:77" ht="11.25" customHeight="1" x14ac:dyDescent="0.2">
      <c r="A199" s="106">
        <v>1</v>
      </c>
      <c r="B199" s="75"/>
      <c r="C199" s="75"/>
      <c r="D199" s="75"/>
      <c r="E199" s="75"/>
      <c r="F199" s="75"/>
      <c r="G199" s="75"/>
      <c r="H199" s="76"/>
      <c r="I199" s="106">
        <v>2</v>
      </c>
      <c r="J199" s="75"/>
      <c r="K199" s="75"/>
      <c r="L199" s="75"/>
      <c r="M199" s="75"/>
      <c r="N199" s="106">
        <v>3</v>
      </c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6"/>
      <c r="AA199" s="161">
        <v>4</v>
      </c>
      <c r="AB199" s="75"/>
      <c r="AC199" s="75"/>
      <c r="AD199" s="75"/>
      <c r="AE199" s="75"/>
      <c r="AF199" s="75"/>
      <c r="AG199" s="106">
        <v>5</v>
      </c>
      <c r="AH199" s="75"/>
      <c r="AI199" s="75"/>
      <c r="AJ199" s="75"/>
      <c r="AK199" s="75"/>
      <c r="AL199" s="76"/>
      <c r="AM199" s="106">
        <v>6</v>
      </c>
      <c r="AN199" s="75"/>
      <c r="AO199" s="75"/>
      <c r="AP199" s="75"/>
      <c r="AQ199" s="75"/>
      <c r="AR199" s="76"/>
      <c r="AS199" s="106">
        <v>7</v>
      </c>
      <c r="AT199" s="75"/>
      <c r="AU199" s="75"/>
      <c r="AV199" s="75"/>
      <c r="AW199" s="75"/>
      <c r="AX199" s="75"/>
      <c r="AY199" s="106">
        <v>8</v>
      </c>
      <c r="AZ199" s="75"/>
      <c r="BA199" s="75"/>
      <c r="BB199" s="75"/>
      <c r="BC199" s="76"/>
      <c r="BD199" s="161">
        <v>9</v>
      </c>
      <c r="BE199" s="75"/>
      <c r="BF199" s="75"/>
      <c r="BG199" s="75"/>
      <c r="BH199" s="75"/>
      <c r="BI199" s="75"/>
      <c r="BJ199" s="76"/>
      <c r="BK199" s="106">
        <v>10</v>
      </c>
      <c r="BL199" s="75"/>
      <c r="BM199" s="75"/>
      <c r="BN199" s="75"/>
      <c r="BO199" s="75"/>
      <c r="BP199" s="75"/>
      <c r="BQ199" s="75"/>
      <c r="BR199" s="76"/>
      <c r="BS199" s="1"/>
      <c r="BT199" s="1"/>
      <c r="BU199" s="1"/>
      <c r="BV199" s="1"/>
      <c r="BW199" s="1"/>
      <c r="BX199" s="1"/>
      <c r="BY199" s="1"/>
    </row>
    <row r="200" spans="1:77" ht="11.25" customHeight="1" x14ac:dyDescent="0.2">
      <c r="A200" s="109" t="s">
        <v>333</v>
      </c>
      <c r="B200" s="63"/>
      <c r="C200" s="63"/>
      <c r="D200" s="63"/>
      <c r="E200" s="63"/>
      <c r="F200" s="63"/>
      <c r="G200" s="63"/>
      <c r="H200" s="67"/>
      <c r="I200" s="83" t="s">
        <v>49</v>
      </c>
      <c r="J200" s="75"/>
      <c r="K200" s="75"/>
      <c r="L200" s="75"/>
      <c r="M200" s="75"/>
      <c r="N200" s="83" t="s">
        <v>49</v>
      </c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6"/>
      <c r="AA200" s="202" t="s">
        <v>49</v>
      </c>
      <c r="AB200" s="75"/>
      <c r="AC200" s="75"/>
      <c r="AD200" s="75"/>
      <c r="AE200" s="75"/>
      <c r="AF200" s="75"/>
      <c r="AG200" s="83" t="s">
        <v>49</v>
      </c>
      <c r="AH200" s="75"/>
      <c r="AI200" s="75"/>
      <c r="AJ200" s="75"/>
      <c r="AK200" s="75"/>
      <c r="AL200" s="76"/>
      <c r="AM200" s="83" t="s">
        <v>49</v>
      </c>
      <c r="AN200" s="75"/>
      <c r="AO200" s="75"/>
      <c r="AP200" s="75"/>
      <c r="AQ200" s="75"/>
      <c r="AR200" s="76"/>
      <c r="AS200" s="83" t="s">
        <v>49</v>
      </c>
      <c r="AT200" s="75"/>
      <c r="AU200" s="75"/>
      <c r="AV200" s="75"/>
      <c r="AW200" s="75"/>
      <c r="AX200" s="75"/>
      <c r="AY200" s="83" t="s">
        <v>49</v>
      </c>
      <c r="AZ200" s="75"/>
      <c r="BA200" s="75"/>
      <c r="BB200" s="75"/>
      <c r="BC200" s="76"/>
      <c r="BD200" s="202" t="s">
        <v>49</v>
      </c>
      <c r="BE200" s="75"/>
      <c r="BF200" s="75"/>
      <c r="BG200" s="75"/>
      <c r="BH200" s="75"/>
      <c r="BI200" s="75"/>
      <c r="BJ200" s="76"/>
      <c r="BK200" s="203">
        <v>0</v>
      </c>
      <c r="BL200" s="75"/>
      <c r="BM200" s="75"/>
      <c r="BN200" s="75"/>
      <c r="BO200" s="75"/>
      <c r="BP200" s="75"/>
      <c r="BQ200" s="75"/>
      <c r="BR200" s="76"/>
      <c r="BS200" s="1"/>
      <c r="BT200" s="1"/>
      <c r="BU200" s="1"/>
      <c r="BV200" s="1"/>
      <c r="BW200" s="1"/>
      <c r="BX200" s="1"/>
      <c r="BY200" s="1"/>
    </row>
    <row r="201" spans="1:77" ht="11.25" customHeight="1" x14ac:dyDescent="0.2">
      <c r="A201" s="64"/>
      <c r="B201" s="65"/>
      <c r="C201" s="65"/>
      <c r="D201" s="65"/>
      <c r="E201" s="65"/>
      <c r="F201" s="65"/>
      <c r="G201" s="65"/>
      <c r="H201" s="68"/>
      <c r="I201" s="83" t="s">
        <v>49</v>
      </c>
      <c r="J201" s="75"/>
      <c r="K201" s="75"/>
      <c r="L201" s="75"/>
      <c r="M201" s="75"/>
      <c r="N201" s="83" t="s">
        <v>49</v>
      </c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6"/>
      <c r="AA201" s="202" t="s">
        <v>49</v>
      </c>
      <c r="AB201" s="75"/>
      <c r="AC201" s="75"/>
      <c r="AD201" s="75"/>
      <c r="AE201" s="75"/>
      <c r="AF201" s="75"/>
      <c r="AG201" s="83" t="s">
        <v>49</v>
      </c>
      <c r="AH201" s="75"/>
      <c r="AI201" s="75"/>
      <c r="AJ201" s="75"/>
      <c r="AK201" s="75"/>
      <c r="AL201" s="76"/>
      <c r="AM201" s="83" t="s">
        <v>49</v>
      </c>
      <c r="AN201" s="75"/>
      <c r="AO201" s="75"/>
      <c r="AP201" s="75"/>
      <c r="AQ201" s="75"/>
      <c r="AR201" s="76"/>
      <c r="AS201" s="83" t="s">
        <v>49</v>
      </c>
      <c r="AT201" s="75"/>
      <c r="AU201" s="75"/>
      <c r="AV201" s="75"/>
      <c r="AW201" s="75"/>
      <c r="AX201" s="75"/>
      <c r="AY201" s="83" t="s">
        <v>49</v>
      </c>
      <c r="AZ201" s="75"/>
      <c r="BA201" s="75"/>
      <c r="BB201" s="75"/>
      <c r="BC201" s="76"/>
      <c r="BD201" s="202" t="s">
        <v>49</v>
      </c>
      <c r="BE201" s="75"/>
      <c r="BF201" s="75"/>
      <c r="BG201" s="75"/>
      <c r="BH201" s="75"/>
      <c r="BI201" s="75"/>
      <c r="BJ201" s="76"/>
      <c r="BK201" s="203">
        <v>0</v>
      </c>
      <c r="BL201" s="75"/>
      <c r="BM201" s="75"/>
      <c r="BN201" s="75"/>
      <c r="BO201" s="75"/>
      <c r="BP201" s="75"/>
      <c r="BQ201" s="75"/>
      <c r="BR201" s="76"/>
      <c r="BS201" s="1"/>
      <c r="BT201" s="1"/>
      <c r="BU201" s="1"/>
      <c r="BV201" s="1"/>
      <c r="BW201" s="1"/>
      <c r="BX201" s="1"/>
      <c r="BY201" s="1"/>
    </row>
    <row r="202" spans="1:77" ht="11.25" customHeight="1" x14ac:dyDescent="0.2">
      <c r="A202" s="69"/>
      <c r="B202" s="70"/>
      <c r="C202" s="70"/>
      <c r="D202" s="70"/>
      <c r="E202" s="70"/>
      <c r="F202" s="70"/>
      <c r="G202" s="70"/>
      <c r="H202" s="71"/>
      <c r="I202" s="83" t="s">
        <v>49</v>
      </c>
      <c r="J202" s="75"/>
      <c r="K202" s="75"/>
      <c r="L202" s="75"/>
      <c r="M202" s="75"/>
      <c r="N202" s="83" t="s">
        <v>49</v>
      </c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6"/>
      <c r="AA202" s="202" t="s">
        <v>49</v>
      </c>
      <c r="AB202" s="75"/>
      <c r="AC202" s="75"/>
      <c r="AD202" s="75"/>
      <c r="AE202" s="75"/>
      <c r="AF202" s="75"/>
      <c r="AG202" s="83" t="s">
        <v>49</v>
      </c>
      <c r="AH202" s="75"/>
      <c r="AI202" s="75"/>
      <c r="AJ202" s="75"/>
      <c r="AK202" s="75"/>
      <c r="AL202" s="76"/>
      <c r="AM202" s="83" t="s">
        <v>49</v>
      </c>
      <c r="AN202" s="75"/>
      <c r="AO202" s="75"/>
      <c r="AP202" s="75"/>
      <c r="AQ202" s="75"/>
      <c r="AR202" s="76"/>
      <c r="AS202" s="83" t="s">
        <v>49</v>
      </c>
      <c r="AT202" s="75"/>
      <c r="AU202" s="75"/>
      <c r="AV202" s="75"/>
      <c r="AW202" s="75"/>
      <c r="AX202" s="75"/>
      <c r="AY202" s="83" t="s">
        <v>49</v>
      </c>
      <c r="AZ202" s="75"/>
      <c r="BA202" s="75"/>
      <c r="BB202" s="75"/>
      <c r="BC202" s="76"/>
      <c r="BD202" s="202" t="s">
        <v>49</v>
      </c>
      <c r="BE202" s="75"/>
      <c r="BF202" s="75"/>
      <c r="BG202" s="75"/>
      <c r="BH202" s="75"/>
      <c r="BI202" s="75"/>
      <c r="BJ202" s="76"/>
      <c r="BK202" s="203">
        <v>0</v>
      </c>
      <c r="BL202" s="75"/>
      <c r="BM202" s="75"/>
      <c r="BN202" s="75"/>
      <c r="BO202" s="75"/>
      <c r="BP202" s="75"/>
      <c r="BQ202" s="75"/>
      <c r="BR202" s="76"/>
      <c r="BS202" s="1"/>
      <c r="BT202" s="1"/>
      <c r="BU202" s="1"/>
      <c r="BV202" s="1"/>
      <c r="BW202" s="1"/>
      <c r="BX202" s="1"/>
      <c r="BY202" s="1"/>
    </row>
    <row r="203" spans="1:77" ht="11.25" customHeight="1" x14ac:dyDescent="0.2">
      <c r="A203" s="109" t="s">
        <v>334</v>
      </c>
      <c r="B203" s="63"/>
      <c r="C203" s="63"/>
      <c r="D203" s="63"/>
      <c r="E203" s="63"/>
      <c r="F203" s="63"/>
      <c r="G203" s="63"/>
      <c r="H203" s="67"/>
      <c r="I203" s="83" t="s">
        <v>49</v>
      </c>
      <c r="J203" s="75"/>
      <c r="K203" s="75"/>
      <c r="L203" s="75"/>
      <c r="M203" s="75"/>
      <c r="N203" s="83" t="s">
        <v>49</v>
      </c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6"/>
      <c r="AA203" s="202" t="s">
        <v>49</v>
      </c>
      <c r="AB203" s="75"/>
      <c r="AC203" s="75"/>
      <c r="AD203" s="75"/>
      <c r="AE203" s="75"/>
      <c r="AF203" s="75"/>
      <c r="AG203" s="83" t="s">
        <v>49</v>
      </c>
      <c r="AH203" s="75"/>
      <c r="AI203" s="75"/>
      <c r="AJ203" s="75"/>
      <c r="AK203" s="75"/>
      <c r="AL203" s="76"/>
      <c r="AM203" s="83" t="s">
        <v>49</v>
      </c>
      <c r="AN203" s="75"/>
      <c r="AO203" s="75"/>
      <c r="AP203" s="75"/>
      <c r="AQ203" s="75"/>
      <c r="AR203" s="76"/>
      <c r="AS203" s="83" t="s">
        <v>49</v>
      </c>
      <c r="AT203" s="75"/>
      <c r="AU203" s="75"/>
      <c r="AV203" s="75"/>
      <c r="AW203" s="75"/>
      <c r="AX203" s="75"/>
      <c r="AY203" s="83" t="s">
        <v>49</v>
      </c>
      <c r="AZ203" s="75"/>
      <c r="BA203" s="75"/>
      <c r="BB203" s="75"/>
      <c r="BC203" s="76"/>
      <c r="BD203" s="202" t="s">
        <v>49</v>
      </c>
      <c r="BE203" s="75"/>
      <c r="BF203" s="75"/>
      <c r="BG203" s="75"/>
      <c r="BH203" s="75"/>
      <c r="BI203" s="75"/>
      <c r="BJ203" s="76"/>
      <c r="BK203" s="203">
        <v>0</v>
      </c>
      <c r="BL203" s="75"/>
      <c r="BM203" s="75"/>
      <c r="BN203" s="75"/>
      <c r="BO203" s="75"/>
      <c r="BP203" s="75"/>
      <c r="BQ203" s="75"/>
      <c r="BR203" s="76"/>
      <c r="BS203" s="1"/>
      <c r="BT203" s="1"/>
      <c r="BU203" s="1"/>
      <c r="BV203" s="1"/>
      <c r="BW203" s="1"/>
      <c r="BX203" s="1"/>
      <c r="BY203" s="1"/>
    </row>
    <row r="204" spans="1:77" ht="11.25" customHeight="1" x14ac:dyDescent="0.2">
      <c r="A204" s="64"/>
      <c r="B204" s="65"/>
      <c r="C204" s="65"/>
      <c r="D204" s="65"/>
      <c r="E204" s="65"/>
      <c r="F204" s="65"/>
      <c r="G204" s="65"/>
      <c r="H204" s="68"/>
      <c r="I204" s="83" t="s">
        <v>49</v>
      </c>
      <c r="J204" s="75"/>
      <c r="K204" s="75"/>
      <c r="L204" s="75"/>
      <c r="M204" s="75"/>
      <c r="N204" s="83" t="s">
        <v>49</v>
      </c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6"/>
      <c r="AA204" s="202" t="s">
        <v>49</v>
      </c>
      <c r="AB204" s="75"/>
      <c r="AC204" s="75"/>
      <c r="AD204" s="75"/>
      <c r="AE204" s="75"/>
      <c r="AF204" s="75"/>
      <c r="AG204" s="83" t="s">
        <v>49</v>
      </c>
      <c r="AH204" s="75"/>
      <c r="AI204" s="75"/>
      <c r="AJ204" s="75"/>
      <c r="AK204" s="75"/>
      <c r="AL204" s="76"/>
      <c r="AM204" s="83" t="s">
        <v>49</v>
      </c>
      <c r="AN204" s="75"/>
      <c r="AO204" s="75"/>
      <c r="AP204" s="75"/>
      <c r="AQ204" s="75"/>
      <c r="AR204" s="76"/>
      <c r="AS204" s="83" t="s">
        <v>49</v>
      </c>
      <c r="AT204" s="75"/>
      <c r="AU204" s="75"/>
      <c r="AV204" s="75"/>
      <c r="AW204" s="75"/>
      <c r="AX204" s="75"/>
      <c r="AY204" s="83" t="s">
        <v>49</v>
      </c>
      <c r="AZ204" s="75"/>
      <c r="BA204" s="75"/>
      <c r="BB204" s="75"/>
      <c r="BC204" s="76"/>
      <c r="BD204" s="202" t="s">
        <v>49</v>
      </c>
      <c r="BE204" s="75"/>
      <c r="BF204" s="75"/>
      <c r="BG204" s="75"/>
      <c r="BH204" s="75"/>
      <c r="BI204" s="75"/>
      <c r="BJ204" s="76"/>
      <c r="BK204" s="203">
        <v>0</v>
      </c>
      <c r="BL204" s="75"/>
      <c r="BM204" s="75"/>
      <c r="BN204" s="75"/>
      <c r="BO204" s="75"/>
      <c r="BP204" s="75"/>
      <c r="BQ204" s="75"/>
      <c r="BR204" s="76"/>
      <c r="BS204" s="1"/>
      <c r="BT204" s="1"/>
      <c r="BU204" s="1"/>
      <c r="BV204" s="1"/>
      <c r="BW204" s="1"/>
      <c r="BX204" s="1"/>
      <c r="BY204" s="1"/>
    </row>
    <row r="205" spans="1:77" ht="11.25" customHeight="1" x14ac:dyDescent="0.2">
      <c r="A205" s="69"/>
      <c r="B205" s="70"/>
      <c r="C205" s="70"/>
      <c r="D205" s="70"/>
      <c r="E205" s="70"/>
      <c r="F205" s="70"/>
      <c r="G205" s="70"/>
      <c r="H205" s="71"/>
      <c r="I205" s="83" t="s">
        <v>49</v>
      </c>
      <c r="J205" s="75"/>
      <c r="K205" s="75"/>
      <c r="L205" s="75"/>
      <c r="M205" s="75"/>
      <c r="N205" s="83" t="s">
        <v>49</v>
      </c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6"/>
      <c r="AA205" s="202" t="s">
        <v>49</v>
      </c>
      <c r="AB205" s="75"/>
      <c r="AC205" s="75"/>
      <c r="AD205" s="75"/>
      <c r="AE205" s="75"/>
      <c r="AF205" s="75"/>
      <c r="AG205" s="83" t="s">
        <v>49</v>
      </c>
      <c r="AH205" s="75"/>
      <c r="AI205" s="75"/>
      <c r="AJ205" s="75"/>
      <c r="AK205" s="75"/>
      <c r="AL205" s="76"/>
      <c r="AM205" s="83" t="s">
        <v>49</v>
      </c>
      <c r="AN205" s="75"/>
      <c r="AO205" s="75"/>
      <c r="AP205" s="75"/>
      <c r="AQ205" s="75"/>
      <c r="AR205" s="76"/>
      <c r="AS205" s="83" t="s">
        <v>49</v>
      </c>
      <c r="AT205" s="75"/>
      <c r="AU205" s="75"/>
      <c r="AV205" s="75"/>
      <c r="AW205" s="75"/>
      <c r="AX205" s="75"/>
      <c r="AY205" s="83" t="s">
        <v>49</v>
      </c>
      <c r="AZ205" s="75"/>
      <c r="BA205" s="75"/>
      <c r="BB205" s="75"/>
      <c r="BC205" s="76"/>
      <c r="BD205" s="202" t="s">
        <v>49</v>
      </c>
      <c r="BE205" s="75"/>
      <c r="BF205" s="75"/>
      <c r="BG205" s="75"/>
      <c r="BH205" s="75"/>
      <c r="BI205" s="75"/>
      <c r="BJ205" s="76"/>
      <c r="BK205" s="203">
        <v>0</v>
      </c>
      <c r="BL205" s="75"/>
      <c r="BM205" s="75"/>
      <c r="BN205" s="75"/>
      <c r="BO205" s="75"/>
      <c r="BP205" s="75"/>
      <c r="BQ205" s="75"/>
      <c r="BR205" s="76"/>
      <c r="BS205" s="1"/>
      <c r="BT205" s="1"/>
      <c r="BU205" s="1"/>
      <c r="BV205" s="1"/>
      <c r="BW205" s="1"/>
      <c r="BX205" s="1"/>
      <c r="BY205" s="1"/>
    </row>
    <row r="206" spans="1:77" ht="11.25" customHeight="1" x14ac:dyDescent="0.2">
      <c r="A206" s="109" t="s">
        <v>335</v>
      </c>
      <c r="B206" s="63"/>
      <c r="C206" s="63"/>
      <c r="D206" s="63"/>
      <c r="E206" s="63"/>
      <c r="F206" s="63"/>
      <c r="G206" s="63"/>
      <c r="H206" s="67"/>
      <c r="I206" s="83" t="s">
        <v>49</v>
      </c>
      <c r="J206" s="75"/>
      <c r="K206" s="75"/>
      <c r="L206" s="75"/>
      <c r="M206" s="75"/>
      <c r="N206" s="83" t="s">
        <v>49</v>
      </c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6"/>
      <c r="AA206" s="202" t="s">
        <v>49</v>
      </c>
      <c r="AB206" s="75"/>
      <c r="AC206" s="75"/>
      <c r="AD206" s="75"/>
      <c r="AE206" s="75"/>
      <c r="AF206" s="75"/>
      <c r="AG206" s="83" t="s">
        <v>49</v>
      </c>
      <c r="AH206" s="75"/>
      <c r="AI206" s="75"/>
      <c r="AJ206" s="75"/>
      <c r="AK206" s="75"/>
      <c r="AL206" s="76"/>
      <c r="AM206" s="83" t="s">
        <v>49</v>
      </c>
      <c r="AN206" s="75"/>
      <c r="AO206" s="75"/>
      <c r="AP206" s="75"/>
      <c r="AQ206" s="75"/>
      <c r="AR206" s="76"/>
      <c r="AS206" s="83" t="s">
        <v>49</v>
      </c>
      <c r="AT206" s="75"/>
      <c r="AU206" s="75"/>
      <c r="AV206" s="75"/>
      <c r="AW206" s="75"/>
      <c r="AX206" s="75"/>
      <c r="AY206" s="83" t="s">
        <v>49</v>
      </c>
      <c r="AZ206" s="75"/>
      <c r="BA206" s="75"/>
      <c r="BB206" s="75"/>
      <c r="BC206" s="76"/>
      <c r="BD206" s="202" t="s">
        <v>49</v>
      </c>
      <c r="BE206" s="75"/>
      <c r="BF206" s="75"/>
      <c r="BG206" s="75"/>
      <c r="BH206" s="75"/>
      <c r="BI206" s="75"/>
      <c r="BJ206" s="76"/>
      <c r="BK206" s="203">
        <v>0</v>
      </c>
      <c r="BL206" s="75"/>
      <c r="BM206" s="75"/>
      <c r="BN206" s="75"/>
      <c r="BO206" s="75"/>
      <c r="BP206" s="75"/>
      <c r="BQ206" s="75"/>
      <c r="BR206" s="76"/>
      <c r="BS206" s="1"/>
      <c r="BT206" s="1"/>
      <c r="BU206" s="1"/>
      <c r="BV206" s="1"/>
      <c r="BW206" s="1"/>
      <c r="BX206" s="1"/>
      <c r="BY206" s="1"/>
    </row>
    <row r="207" spans="1:77" ht="11.25" customHeight="1" x14ac:dyDescent="0.2">
      <c r="A207" s="64"/>
      <c r="B207" s="65"/>
      <c r="C207" s="65"/>
      <c r="D207" s="65"/>
      <c r="E207" s="65"/>
      <c r="F207" s="65"/>
      <c r="G207" s="65"/>
      <c r="H207" s="68"/>
      <c r="I207" s="83" t="s">
        <v>49</v>
      </c>
      <c r="J207" s="75"/>
      <c r="K207" s="75"/>
      <c r="L207" s="75"/>
      <c r="M207" s="75"/>
      <c r="N207" s="83" t="s">
        <v>49</v>
      </c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6"/>
      <c r="AA207" s="202" t="s">
        <v>49</v>
      </c>
      <c r="AB207" s="75"/>
      <c r="AC207" s="75"/>
      <c r="AD207" s="75"/>
      <c r="AE207" s="75"/>
      <c r="AF207" s="75"/>
      <c r="AG207" s="83" t="s">
        <v>49</v>
      </c>
      <c r="AH207" s="75"/>
      <c r="AI207" s="75"/>
      <c r="AJ207" s="75"/>
      <c r="AK207" s="75"/>
      <c r="AL207" s="76"/>
      <c r="AM207" s="83" t="s">
        <v>49</v>
      </c>
      <c r="AN207" s="75"/>
      <c r="AO207" s="75"/>
      <c r="AP207" s="75"/>
      <c r="AQ207" s="75"/>
      <c r="AR207" s="76"/>
      <c r="AS207" s="83" t="s">
        <v>49</v>
      </c>
      <c r="AT207" s="75"/>
      <c r="AU207" s="75"/>
      <c r="AV207" s="75"/>
      <c r="AW207" s="75"/>
      <c r="AX207" s="75"/>
      <c r="AY207" s="83" t="s">
        <v>49</v>
      </c>
      <c r="AZ207" s="75"/>
      <c r="BA207" s="75"/>
      <c r="BB207" s="75"/>
      <c r="BC207" s="76"/>
      <c r="BD207" s="202" t="s">
        <v>49</v>
      </c>
      <c r="BE207" s="75"/>
      <c r="BF207" s="75"/>
      <c r="BG207" s="75"/>
      <c r="BH207" s="75"/>
      <c r="BI207" s="75"/>
      <c r="BJ207" s="76"/>
      <c r="BK207" s="203">
        <v>0</v>
      </c>
      <c r="BL207" s="75"/>
      <c r="BM207" s="75"/>
      <c r="BN207" s="75"/>
      <c r="BO207" s="75"/>
      <c r="BP207" s="75"/>
      <c r="BQ207" s="75"/>
      <c r="BR207" s="76"/>
      <c r="BS207" s="1"/>
      <c r="BT207" s="1"/>
      <c r="BU207" s="1"/>
      <c r="BV207" s="1"/>
      <c r="BW207" s="1"/>
      <c r="BX207" s="1"/>
      <c r="BY207" s="1"/>
    </row>
    <row r="208" spans="1:77" ht="11.25" customHeight="1" x14ac:dyDescent="0.2">
      <c r="A208" s="69"/>
      <c r="B208" s="70"/>
      <c r="C208" s="70"/>
      <c r="D208" s="70"/>
      <c r="E208" s="70"/>
      <c r="F208" s="70"/>
      <c r="G208" s="70"/>
      <c r="H208" s="71"/>
      <c r="I208" s="83" t="s">
        <v>49</v>
      </c>
      <c r="J208" s="75"/>
      <c r="K208" s="75"/>
      <c r="L208" s="75"/>
      <c r="M208" s="75"/>
      <c r="N208" s="83" t="s">
        <v>49</v>
      </c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6"/>
      <c r="AA208" s="202" t="s">
        <v>49</v>
      </c>
      <c r="AB208" s="75"/>
      <c r="AC208" s="75"/>
      <c r="AD208" s="75"/>
      <c r="AE208" s="75"/>
      <c r="AF208" s="75"/>
      <c r="AG208" s="83" t="s">
        <v>49</v>
      </c>
      <c r="AH208" s="75"/>
      <c r="AI208" s="75"/>
      <c r="AJ208" s="75"/>
      <c r="AK208" s="75"/>
      <c r="AL208" s="76"/>
      <c r="AM208" s="83" t="s">
        <v>49</v>
      </c>
      <c r="AN208" s="75"/>
      <c r="AO208" s="75"/>
      <c r="AP208" s="75"/>
      <c r="AQ208" s="75"/>
      <c r="AR208" s="76"/>
      <c r="AS208" s="83" t="s">
        <v>49</v>
      </c>
      <c r="AT208" s="75"/>
      <c r="AU208" s="75"/>
      <c r="AV208" s="75"/>
      <c r="AW208" s="75"/>
      <c r="AX208" s="75"/>
      <c r="AY208" s="83" t="s">
        <v>49</v>
      </c>
      <c r="AZ208" s="75"/>
      <c r="BA208" s="75"/>
      <c r="BB208" s="75"/>
      <c r="BC208" s="76"/>
      <c r="BD208" s="202" t="s">
        <v>49</v>
      </c>
      <c r="BE208" s="75"/>
      <c r="BF208" s="75"/>
      <c r="BG208" s="75"/>
      <c r="BH208" s="75"/>
      <c r="BI208" s="75"/>
      <c r="BJ208" s="76"/>
      <c r="BK208" s="203">
        <v>0</v>
      </c>
      <c r="BL208" s="75"/>
      <c r="BM208" s="75"/>
      <c r="BN208" s="75"/>
      <c r="BO208" s="75"/>
      <c r="BP208" s="75"/>
      <c r="BQ208" s="75"/>
      <c r="BR208" s="76"/>
      <c r="BS208" s="1"/>
      <c r="BT208" s="1"/>
      <c r="BU208" s="1"/>
      <c r="BV208" s="1"/>
      <c r="BW208" s="1"/>
      <c r="BX208" s="1"/>
      <c r="BY208" s="1"/>
    </row>
    <row r="209" spans="1:77" ht="11.25" customHeight="1" x14ac:dyDescent="0.2">
      <c r="A209" s="109" t="s">
        <v>336</v>
      </c>
      <c r="B209" s="63"/>
      <c r="C209" s="63"/>
      <c r="D209" s="63"/>
      <c r="E209" s="63"/>
      <c r="F209" s="63"/>
      <c r="G209" s="63"/>
      <c r="H209" s="67"/>
      <c r="I209" s="83" t="s">
        <v>49</v>
      </c>
      <c r="J209" s="75"/>
      <c r="K209" s="75"/>
      <c r="L209" s="75"/>
      <c r="M209" s="75"/>
      <c r="N209" s="83" t="s">
        <v>49</v>
      </c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6"/>
      <c r="AA209" s="202" t="s">
        <v>49</v>
      </c>
      <c r="AB209" s="75"/>
      <c r="AC209" s="75"/>
      <c r="AD209" s="75"/>
      <c r="AE209" s="75"/>
      <c r="AF209" s="75"/>
      <c r="AG209" s="83" t="s">
        <v>49</v>
      </c>
      <c r="AH209" s="75"/>
      <c r="AI209" s="75"/>
      <c r="AJ209" s="75"/>
      <c r="AK209" s="75"/>
      <c r="AL209" s="76"/>
      <c r="AM209" s="83" t="s">
        <v>49</v>
      </c>
      <c r="AN209" s="75"/>
      <c r="AO209" s="75"/>
      <c r="AP209" s="75"/>
      <c r="AQ209" s="75"/>
      <c r="AR209" s="76"/>
      <c r="AS209" s="83" t="s">
        <v>49</v>
      </c>
      <c r="AT209" s="75"/>
      <c r="AU209" s="75"/>
      <c r="AV209" s="75"/>
      <c r="AW209" s="75"/>
      <c r="AX209" s="75"/>
      <c r="AY209" s="83" t="s">
        <v>49</v>
      </c>
      <c r="AZ209" s="75"/>
      <c r="BA209" s="75"/>
      <c r="BB209" s="75"/>
      <c r="BC209" s="76"/>
      <c r="BD209" s="202" t="s">
        <v>49</v>
      </c>
      <c r="BE209" s="75"/>
      <c r="BF209" s="75"/>
      <c r="BG209" s="75"/>
      <c r="BH209" s="75"/>
      <c r="BI209" s="75"/>
      <c r="BJ209" s="76"/>
      <c r="BK209" s="203">
        <v>0</v>
      </c>
      <c r="BL209" s="75"/>
      <c r="BM209" s="75"/>
      <c r="BN209" s="75"/>
      <c r="BO209" s="75"/>
      <c r="BP209" s="75"/>
      <c r="BQ209" s="75"/>
      <c r="BR209" s="76"/>
      <c r="BS209" s="1"/>
      <c r="BT209" s="1"/>
      <c r="BU209" s="1"/>
      <c r="BV209" s="1"/>
      <c r="BW209" s="1"/>
      <c r="BX209" s="1"/>
      <c r="BY209" s="1"/>
    </row>
    <row r="210" spans="1:77" ht="11.25" customHeight="1" x14ac:dyDescent="0.2">
      <c r="A210" s="64"/>
      <c r="B210" s="65"/>
      <c r="C210" s="65"/>
      <c r="D210" s="65"/>
      <c r="E210" s="65"/>
      <c r="F210" s="65"/>
      <c r="G210" s="65"/>
      <c r="H210" s="68"/>
      <c r="I210" s="83" t="s">
        <v>49</v>
      </c>
      <c r="J210" s="75"/>
      <c r="K210" s="75"/>
      <c r="L210" s="75"/>
      <c r="M210" s="75"/>
      <c r="N210" s="83" t="s">
        <v>49</v>
      </c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6"/>
      <c r="AA210" s="202" t="s">
        <v>49</v>
      </c>
      <c r="AB210" s="75"/>
      <c r="AC210" s="75"/>
      <c r="AD210" s="75"/>
      <c r="AE210" s="75"/>
      <c r="AF210" s="75"/>
      <c r="AG210" s="83" t="s">
        <v>49</v>
      </c>
      <c r="AH210" s="75"/>
      <c r="AI210" s="75"/>
      <c r="AJ210" s="75"/>
      <c r="AK210" s="75"/>
      <c r="AL210" s="76"/>
      <c r="AM210" s="83" t="s">
        <v>49</v>
      </c>
      <c r="AN210" s="75"/>
      <c r="AO210" s="75"/>
      <c r="AP210" s="75"/>
      <c r="AQ210" s="75"/>
      <c r="AR210" s="76"/>
      <c r="AS210" s="83" t="s">
        <v>49</v>
      </c>
      <c r="AT210" s="75"/>
      <c r="AU210" s="75"/>
      <c r="AV210" s="75"/>
      <c r="AW210" s="75"/>
      <c r="AX210" s="75"/>
      <c r="AY210" s="83" t="s">
        <v>49</v>
      </c>
      <c r="AZ210" s="75"/>
      <c r="BA210" s="75"/>
      <c r="BB210" s="75"/>
      <c r="BC210" s="76"/>
      <c r="BD210" s="202" t="s">
        <v>49</v>
      </c>
      <c r="BE210" s="75"/>
      <c r="BF210" s="75"/>
      <c r="BG210" s="75"/>
      <c r="BH210" s="75"/>
      <c r="BI210" s="75"/>
      <c r="BJ210" s="76"/>
      <c r="BK210" s="203">
        <v>0</v>
      </c>
      <c r="BL210" s="75"/>
      <c r="BM210" s="75"/>
      <c r="BN210" s="75"/>
      <c r="BO210" s="75"/>
      <c r="BP210" s="75"/>
      <c r="BQ210" s="75"/>
      <c r="BR210" s="76"/>
      <c r="BS210" s="1"/>
      <c r="BT210" s="1"/>
      <c r="BU210" s="1"/>
      <c r="BV210" s="1"/>
      <c r="BW210" s="1"/>
      <c r="BX210" s="1"/>
      <c r="BY210" s="1"/>
    </row>
    <row r="211" spans="1:77" ht="11.25" customHeight="1" x14ac:dyDescent="0.2">
      <c r="A211" s="69"/>
      <c r="B211" s="70"/>
      <c r="C211" s="70"/>
      <c r="D211" s="70"/>
      <c r="E211" s="70"/>
      <c r="F211" s="70"/>
      <c r="G211" s="70"/>
      <c r="H211" s="71"/>
      <c r="I211" s="83" t="s">
        <v>49</v>
      </c>
      <c r="J211" s="75"/>
      <c r="K211" s="75"/>
      <c r="L211" s="75"/>
      <c r="M211" s="75"/>
      <c r="N211" s="83" t="s">
        <v>49</v>
      </c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6"/>
      <c r="AA211" s="202" t="s">
        <v>49</v>
      </c>
      <c r="AB211" s="75"/>
      <c r="AC211" s="75"/>
      <c r="AD211" s="75"/>
      <c r="AE211" s="75"/>
      <c r="AF211" s="75"/>
      <c r="AG211" s="83" t="s">
        <v>49</v>
      </c>
      <c r="AH211" s="75"/>
      <c r="AI211" s="75"/>
      <c r="AJ211" s="75"/>
      <c r="AK211" s="75"/>
      <c r="AL211" s="76"/>
      <c r="AM211" s="83" t="s">
        <v>49</v>
      </c>
      <c r="AN211" s="75"/>
      <c r="AO211" s="75"/>
      <c r="AP211" s="75"/>
      <c r="AQ211" s="75"/>
      <c r="AR211" s="76"/>
      <c r="AS211" s="83" t="s">
        <v>49</v>
      </c>
      <c r="AT211" s="75"/>
      <c r="AU211" s="75"/>
      <c r="AV211" s="75"/>
      <c r="AW211" s="75"/>
      <c r="AX211" s="75"/>
      <c r="AY211" s="83" t="s">
        <v>49</v>
      </c>
      <c r="AZ211" s="75"/>
      <c r="BA211" s="75"/>
      <c r="BB211" s="75"/>
      <c r="BC211" s="76"/>
      <c r="BD211" s="202" t="s">
        <v>49</v>
      </c>
      <c r="BE211" s="75"/>
      <c r="BF211" s="75"/>
      <c r="BG211" s="75"/>
      <c r="BH211" s="75"/>
      <c r="BI211" s="75"/>
      <c r="BJ211" s="76"/>
      <c r="BK211" s="203">
        <v>0</v>
      </c>
      <c r="BL211" s="75"/>
      <c r="BM211" s="75"/>
      <c r="BN211" s="75"/>
      <c r="BO211" s="75"/>
      <c r="BP211" s="75"/>
      <c r="BQ211" s="75"/>
      <c r="BR211" s="76"/>
      <c r="BS211" s="1"/>
      <c r="BT211" s="1"/>
      <c r="BU211" s="1"/>
      <c r="BV211" s="1"/>
      <c r="BW211" s="1"/>
      <c r="BX211" s="1"/>
      <c r="BY211" s="1"/>
    </row>
    <row r="212" spans="1:77" ht="11.25" customHeight="1" x14ac:dyDescent="0.2">
      <c r="A212" s="109" t="s">
        <v>337</v>
      </c>
      <c r="B212" s="63"/>
      <c r="C212" s="63"/>
      <c r="D212" s="63"/>
      <c r="E212" s="63"/>
      <c r="F212" s="63"/>
      <c r="G212" s="63"/>
      <c r="H212" s="67"/>
      <c r="I212" s="83" t="s">
        <v>49</v>
      </c>
      <c r="J212" s="75"/>
      <c r="K212" s="75"/>
      <c r="L212" s="75"/>
      <c r="M212" s="75"/>
      <c r="N212" s="83" t="s">
        <v>49</v>
      </c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6"/>
      <c r="AA212" s="202" t="s">
        <v>49</v>
      </c>
      <c r="AB212" s="75"/>
      <c r="AC212" s="75"/>
      <c r="AD212" s="75"/>
      <c r="AE212" s="75"/>
      <c r="AF212" s="75"/>
      <c r="AG212" s="83" t="s">
        <v>49</v>
      </c>
      <c r="AH212" s="75"/>
      <c r="AI212" s="75"/>
      <c r="AJ212" s="75"/>
      <c r="AK212" s="75"/>
      <c r="AL212" s="76"/>
      <c r="AM212" s="83" t="s">
        <v>49</v>
      </c>
      <c r="AN212" s="75"/>
      <c r="AO212" s="75"/>
      <c r="AP212" s="75"/>
      <c r="AQ212" s="75"/>
      <c r="AR212" s="76"/>
      <c r="AS212" s="83" t="s">
        <v>49</v>
      </c>
      <c r="AT212" s="75"/>
      <c r="AU212" s="75"/>
      <c r="AV212" s="75"/>
      <c r="AW212" s="75"/>
      <c r="AX212" s="75"/>
      <c r="AY212" s="83" t="s">
        <v>49</v>
      </c>
      <c r="AZ212" s="75"/>
      <c r="BA212" s="75"/>
      <c r="BB212" s="75"/>
      <c r="BC212" s="76"/>
      <c r="BD212" s="202" t="s">
        <v>49</v>
      </c>
      <c r="BE212" s="75"/>
      <c r="BF212" s="75"/>
      <c r="BG212" s="75"/>
      <c r="BH212" s="75"/>
      <c r="BI212" s="75"/>
      <c r="BJ212" s="76"/>
      <c r="BK212" s="203">
        <v>0</v>
      </c>
      <c r="BL212" s="75"/>
      <c r="BM212" s="75"/>
      <c r="BN212" s="75"/>
      <c r="BO212" s="75"/>
      <c r="BP212" s="75"/>
      <c r="BQ212" s="75"/>
      <c r="BR212" s="76"/>
      <c r="BS212" s="1"/>
      <c r="BT212" s="1"/>
      <c r="BU212" s="1"/>
      <c r="BV212" s="1"/>
      <c r="BW212" s="1"/>
      <c r="BX212" s="1"/>
      <c r="BY212" s="1"/>
    </row>
    <row r="213" spans="1:77" ht="11.25" customHeight="1" x14ac:dyDescent="0.2">
      <c r="A213" s="64"/>
      <c r="B213" s="65"/>
      <c r="C213" s="65"/>
      <c r="D213" s="65"/>
      <c r="E213" s="65"/>
      <c r="F213" s="65"/>
      <c r="G213" s="65"/>
      <c r="H213" s="68"/>
      <c r="I213" s="83" t="s">
        <v>49</v>
      </c>
      <c r="J213" s="75"/>
      <c r="K213" s="75"/>
      <c r="L213" s="75"/>
      <c r="M213" s="75"/>
      <c r="N213" s="83" t="s">
        <v>49</v>
      </c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6"/>
      <c r="AA213" s="202" t="s">
        <v>49</v>
      </c>
      <c r="AB213" s="75"/>
      <c r="AC213" s="75"/>
      <c r="AD213" s="75"/>
      <c r="AE213" s="75"/>
      <c r="AF213" s="75"/>
      <c r="AG213" s="83" t="s">
        <v>49</v>
      </c>
      <c r="AH213" s="75"/>
      <c r="AI213" s="75"/>
      <c r="AJ213" s="75"/>
      <c r="AK213" s="75"/>
      <c r="AL213" s="76"/>
      <c r="AM213" s="83" t="s">
        <v>49</v>
      </c>
      <c r="AN213" s="75"/>
      <c r="AO213" s="75"/>
      <c r="AP213" s="75"/>
      <c r="AQ213" s="75"/>
      <c r="AR213" s="76"/>
      <c r="AS213" s="83" t="s">
        <v>49</v>
      </c>
      <c r="AT213" s="75"/>
      <c r="AU213" s="75"/>
      <c r="AV213" s="75"/>
      <c r="AW213" s="75"/>
      <c r="AX213" s="75"/>
      <c r="AY213" s="83" t="s">
        <v>49</v>
      </c>
      <c r="AZ213" s="75"/>
      <c r="BA213" s="75"/>
      <c r="BB213" s="75"/>
      <c r="BC213" s="76"/>
      <c r="BD213" s="202" t="s">
        <v>49</v>
      </c>
      <c r="BE213" s="75"/>
      <c r="BF213" s="75"/>
      <c r="BG213" s="75"/>
      <c r="BH213" s="75"/>
      <c r="BI213" s="75"/>
      <c r="BJ213" s="76"/>
      <c r="BK213" s="203">
        <v>0</v>
      </c>
      <c r="BL213" s="75"/>
      <c r="BM213" s="75"/>
      <c r="BN213" s="75"/>
      <c r="BO213" s="75"/>
      <c r="BP213" s="75"/>
      <c r="BQ213" s="75"/>
      <c r="BR213" s="76"/>
      <c r="BS213" s="1"/>
      <c r="BT213" s="1"/>
      <c r="BU213" s="1"/>
      <c r="BV213" s="1"/>
      <c r="BW213" s="1"/>
      <c r="BX213" s="1"/>
      <c r="BY213" s="1"/>
    </row>
    <row r="214" spans="1:77" ht="11.25" customHeight="1" x14ac:dyDescent="0.2">
      <c r="A214" s="69"/>
      <c r="B214" s="70"/>
      <c r="C214" s="70"/>
      <c r="D214" s="70"/>
      <c r="E214" s="70"/>
      <c r="F214" s="70"/>
      <c r="G214" s="70"/>
      <c r="H214" s="71"/>
      <c r="I214" s="83" t="s">
        <v>49</v>
      </c>
      <c r="J214" s="75"/>
      <c r="K214" s="75"/>
      <c r="L214" s="75"/>
      <c r="M214" s="75"/>
      <c r="N214" s="83" t="s">
        <v>49</v>
      </c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6"/>
      <c r="AA214" s="202" t="s">
        <v>49</v>
      </c>
      <c r="AB214" s="75"/>
      <c r="AC214" s="75"/>
      <c r="AD214" s="75"/>
      <c r="AE214" s="75"/>
      <c r="AF214" s="75"/>
      <c r="AG214" s="83" t="s">
        <v>49</v>
      </c>
      <c r="AH214" s="75"/>
      <c r="AI214" s="75"/>
      <c r="AJ214" s="75"/>
      <c r="AK214" s="75"/>
      <c r="AL214" s="76"/>
      <c r="AM214" s="83" t="s">
        <v>49</v>
      </c>
      <c r="AN214" s="75"/>
      <c r="AO214" s="75"/>
      <c r="AP214" s="75"/>
      <c r="AQ214" s="75"/>
      <c r="AR214" s="76"/>
      <c r="AS214" s="83" t="s">
        <v>49</v>
      </c>
      <c r="AT214" s="75"/>
      <c r="AU214" s="75"/>
      <c r="AV214" s="75"/>
      <c r="AW214" s="75"/>
      <c r="AX214" s="75"/>
      <c r="AY214" s="83" t="s">
        <v>49</v>
      </c>
      <c r="AZ214" s="75"/>
      <c r="BA214" s="75"/>
      <c r="BB214" s="75"/>
      <c r="BC214" s="76"/>
      <c r="BD214" s="202" t="s">
        <v>49</v>
      </c>
      <c r="BE214" s="75"/>
      <c r="BF214" s="75"/>
      <c r="BG214" s="75"/>
      <c r="BH214" s="75"/>
      <c r="BI214" s="75"/>
      <c r="BJ214" s="76"/>
      <c r="BK214" s="203">
        <v>0</v>
      </c>
      <c r="BL214" s="75"/>
      <c r="BM214" s="75"/>
      <c r="BN214" s="75"/>
      <c r="BO214" s="75"/>
      <c r="BP214" s="75"/>
      <c r="BQ214" s="75"/>
      <c r="BR214" s="76"/>
      <c r="BS214" s="1"/>
      <c r="BT214" s="1"/>
      <c r="BU214" s="1"/>
      <c r="BV214" s="1"/>
      <c r="BW214" s="1"/>
      <c r="BX214" s="1"/>
      <c r="BY214" s="1"/>
    </row>
    <row r="215" spans="1:77" ht="11.25" customHeight="1" x14ac:dyDescent="0.2">
      <c r="A215" s="102" t="s">
        <v>367</v>
      </c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7"/>
      <c r="BK215" s="148">
        <v>0</v>
      </c>
      <c r="BL215" s="63"/>
      <c r="BM215" s="63"/>
      <c r="BN215" s="63"/>
      <c r="BO215" s="63"/>
      <c r="BP215" s="63"/>
      <c r="BQ215" s="63"/>
      <c r="BR215" s="67"/>
      <c r="BS215" s="1"/>
      <c r="BT215" s="1"/>
      <c r="BU215" s="1"/>
      <c r="BV215" s="1"/>
      <c r="BW215" s="1"/>
      <c r="BX215" s="1"/>
      <c r="BY215" s="1"/>
    </row>
    <row r="216" spans="1:77" ht="4.5" customHeight="1" x14ac:dyDescent="0.2">
      <c r="A216" s="69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1"/>
      <c r="BK216" s="69"/>
      <c r="BL216" s="70"/>
      <c r="BM216" s="70"/>
      <c r="BN216" s="70"/>
      <c r="BO216" s="70"/>
      <c r="BP216" s="70"/>
      <c r="BQ216" s="70"/>
      <c r="BR216" s="71"/>
      <c r="BS216" s="1"/>
      <c r="BT216" s="1"/>
      <c r="BU216" s="1"/>
      <c r="BV216" s="1"/>
      <c r="BW216" s="1"/>
      <c r="BX216" s="1"/>
      <c r="BY216" s="1"/>
    </row>
    <row r="217" spans="1:77" ht="3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27"/>
      <c r="BT217" s="27"/>
      <c r="BU217" s="27"/>
      <c r="BV217" s="27"/>
      <c r="BW217" s="27"/>
      <c r="BX217" s="27"/>
      <c r="BY217" s="27"/>
    </row>
    <row r="218" spans="1:77" ht="15" customHeight="1" x14ac:dyDescent="0.2">
      <c r="A218" s="162" t="s">
        <v>565</v>
      </c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  <c r="AA218" s="65"/>
      <c r="AB218" s="65"/>
      <c r="AC218" s="65"/>
      <c r="AD218" s="65"/>
      <c r="AE218" s="65"/>
      <c r="AF218" s="65"/>
      <c r="AG218" s="65"/>
      <c r="AH218" s="65"/>
      <c r="AI218" s="65"/>
      <c r="AJ218" s="65"/>
      <c r="AK218" s="65"/>
      <c r="AL218" s="65"/>
      <c r="AM218" s="65"/>
      <c r="AN218" s="65"/>
      <c r="AO218" s="65"/>
      <c r="AP218" s="65"/>
      <c r="AQ218" s="65"/>
      <c r="AR218" s="65"/>
      <c r="AS218" s="65"/>
      <c r="AT218" s="65"/>
      <c r="AU218" s="65"/>
      <c r="AV218" s="65"/>
      <c r="AW218" s="65"/>
      <c r="AX218" s="65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27"/>
      <c r="BT218" s="27"/>
      <c r="BU218" s="27"/>
      <c r="BV218" s="27"/>
      <c r="BW218" s="27"/>
      <c r="BX218" s="27"/>
      <c r="BY218" s="27"/>
    </row>
    <row r="219" spans="1:77" ht="11.25" customHeight="1" x14ac:dyDescent="0.2">
      <c r="A219" s="142" t="s">
        <v>330</v>
      </c>
      <c r="B219" s="63"/>
      <c r="C219" s="63"/>
      <c r="D219" s="63"/>
      <c r="E219" s="63"/>
      <c r="F219" s="63"/>
      <c r="G219" s="63"/>
      <c r="H219" s="67"/>
      <c r="I219" s="142" t="s">
        <v>594</v>
      </c>
      <c r="J219" s="63"/>
      <c r="K219" s="63"/>
      <c r="L219" s="63"/>
      <c r="M219" s="63"/>
      <c r="N219" s="142" t="s">
        <v>331</v>
      </c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7"/>
      <c r="AA219" s="136" t="s">
        <v>332</v>
      </c>
      <c r="AB219" s="63"/>
      <c r="AC219" s="63"/>
      <c r="AD219" s="63"/>
      <c r="AE219" s="63"/>
      <c r="AF219" s="67"/>
      <c r="AG219" s="142" t="s">
        <v>595</v>
      </c>
      <c r="AH219" s="63"/>
      <c r="AI219" s="63"/>
      <c r="AJ219" s="63"/>
      <c r="AK219" s="63"/>
      <c r="AL219" s="67"/>
      <c r="AM219" s="143" t="s">
        <v>317</v>
      </c>
      <c r="AN219" s="63"/>
      <c r="AO219" s="63"/>
      <c r="AP219" s="63"/>
      <c r="AQ219" s="63"/>
      <c r="AR219" s="67"/>
      <c r="AS219" s="143" t="s">
        <v>596</v>
      </c>
      <c r="AT219" s="63"/>
      <c r="AU219" s="63"/>
      <c r="AV219" s="63"/>
      <c r="AW219" s="63"/>
      <c r="AX219" s="67"/>
      <c r="AY219" s="142" t="s">
        <v>597</v>
      </c>
      <c r="AZ219" s="63"/>
      <c r="BA219" s="63"/>
      <c r="BB219" s="63"/>
      <c r="BC219" s="67"/>
      <c r="BD219" s="142" t="s">
        <v>598</v>
      </c>
      <c r="BE219" s="63"/>
      <c r="BF219" s="63"/>
      <c r="BG219" s="63"/>
      <c r="BH219" s="63"/>
      <c r="BI219" s="63"/>
      <c r="BJ219" s="67"/>
      <c r="BK219" s="143" t="s">
        <v>321</v>
      </c>
      <c r="BL219" s="63"/>
      <c r="BM219" s="63"/>
      <c r="BN219" s="63"/>
      <c r="BO219" s="63"/>
      <c r="BP219" s="63"/>
      <c r="BQ219" s="63"/>
      <c r="BR219" s="67"/>
      <c r="BS219" s="1"/>
      <c r="BT219" s="1"/>
      <c r="BU219" s="1"/>
      <c r="BV219" s="1"/>
      <c r="BW219" s="1"/>
      <c r="BX219" s="1"/>
      <c r="BY219" s="1"/>
    </row>
    <row r="220" spans="1:77" ht="11.25" customHeight="1" x14ac:dyDescent="0.2">
      <c r="A220" s="64"/>
      <c r="B220" s="65"/>
      <c r="C220" s="65"/>
      <c r="D220" s="65"/>
      <c r="E220" s="65"/>
      <c r="F220" s="65"/>
      <c r="G220" s="65"/>
      <c r="H220" s="68"/>
      <c r="I220" s="64"/>
      <c r="J220" s="65"/>
      <c r="K220" s="65"/>
      <c r="L220" s="65"/>
      <c r="M220" s="65"/>
      <c r="N220" s="64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68"/>
      <c r="AA220" s="64"/>
      <c r="AB220" s="65"/>
      <c r="AC220" s="65"/>
      <c r="AD220" s="65"/>
      <c r="AE220" s="65"/>
      <c r="AF220" s="68"/>
      <c r="AG220" s="64"/>
      <c r="AH220" s="65"/>
      <c r="AI220" s="65"/>
      <c r="AJ220" s="65"/>
      <c r="AK220" s="65"/>
      <c r="AL220" s="68"/>
      <c r="AM220" s="65"/>
      <c r="AN220" s="65"/>
      <c r="AO220" s="65"/>
      <c r="AP220" s="65"/>
      <c r="AQ220" s="65"/>
      <c r="AR220" s="68"/>
      <c r="AS220" s="65"/>
      <c r="AT220" s="65"/>
      <c r="AU220" s="65"/>
      <c r="AV220" s="65"/>
      <c r="AW220" s="65"/>
      <c r="AX220" s="68"/>
      <c r="AY220" s="64"/>
      <c r="AZ220" s="65"/>
      <c r="BA220" s="65"/>
      <c r="BB220" s="65"/>
      <c r="BC220" s="68"/>
      <c r="BD220" s="64"/>
      <c r="BE220" s="65"/>
      <c r="BF220" s="65"/>
      <c r="BG220" s="65"/>
      <c r="BH220" s="65"/>
      <c r="BI220" s="65"/>
      <c r="BJ220" s="68"/>
      <c r="BK220" s="65"/>
      <c r="BL220" s="65"/>
      <c r="BM220" s="65"/>
      <c r="BN220" s="65"/>
      <c r="BO220" s="65"/>
      <c r="BP220" s="65"/>
      <c r="BQ220" s="65"/>
      <c r="BR220" s="68"/>
      <c r="BS220" s="1"/>
      <c r="BT220" s="1"/>
      <c r="BU220" s="1"/>
      <c r="BV220" s="1"/>
      <c r="BW220" s="1"/>
      <c r="BX220" s="1"/>
      <c r="BY220" s="1"/>
    </row>
    <row r="221" spans="1:77" ht="11.25" customHeight="1" x14ac:dyDescent="0.2">
      <c r="A221" s="64"/>
      <c r="B221" s="65"/>
      <c r="C221" s="65"/>
      <c r="D221" s="65"/>
      <c r="E221" s="65"/>
      <c r="F221" s="65"/>
      <c r="G221" s="65"/>
      <c r="H221" s="68"/>
      <c r="I221" s="64"/>
      <c r="J221" s="65"/>
      <c r="K221" s="65"/>
      <c r="L221" s="65"/>
      <c r="M221" s="65"/>
      <c r="N221" s="64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5"/>
      <c r="Z221" s="68"/>
      <c r="AA221" s="64"/>
      <c r="AB221" s="65"/>
      <c r="AC221" s="65"/>
      <c r="AD221" s="65"/>
      <c r="AE221" s="65"/>
      <c r="AF221" s="68"/>
      <c r="AG221" s="64"/>
      <c r="AH221" s="65"/>
      <c r="AI221" s="65"/>
      <c r="AJ221" s="65"/>
      <c r="AK221" s="65"/>
      <c r="AL221" s="68"/>
      <c r="AM221" s="65"/>
      <c r="AN221" s="65"/>
      <c r="AO221" s="65"/>
      <c r="AP221" s="65"/>
      <c r="AQ221" s="65"/>
      <c r="AR221" s="68"/>
      <c r="AS221" s="65"/>
      <c r="AT221" s="65"/>
      <c r="AU221" s="65"/>
      <c r="AV221" s="65"/>
      <c r="AW221" s="65"/>
      <c r="AX221" s="68"/>
      <c r="AY221" s="64"/>
      <c r="AZ221" s="65"/>
      <c r="BA221" s="65"/>
      <c r="BB221" s="65"/>
      <c r="BC221" s="68"/>
      <c r="BD221" s="64"/>
      <c r="BE221" s="65"/>
      <c r="BF221" s="65"/>
      <c r="BG221" s="65"/>
      <c r="BH221" s="65"/>
      <c r="BI221" s="65"/>
      <c r="BJ221" s="68"/>
      <c r="BK221" s="65"/>
      <c r="BL221" s="65"/>
      <c r="BM221" s="65"/>
      <c r="BN221" s="65"/>
      <c r="BO221" s="65"/>
      <c r="BP221" s="65"/>
      <c r="BQ221" s="65"/>
      <c r="BR221" s="68"/>
      <c r="BS221" s="1"/>
      <c r="BT221" s="1"/>
      <c r="BU221" s="1"/>
      <c r="BV221" s="1"/>
      <c r="BW221" s="1"/>
      <c r="BX221" s="1"/>
      <c r="BY221" s="1"/>
    </row>
    <row r="222" spans="1:77" ht="11.25" customHeight="1" x14ac:dyDescent="0.2">
      <c r="A222" s="64"/>
      <c r="B222" s="65"/>
      <c r="C222" s="65"/>
      <c r="D222" s="65"/>
      <c r="E222" s="65"/>
      <c r="F222" s="65"/>
      <c r="G222" s="65"/>
      <c r="H222" s="68"/>
      <c r="I222" s="64"/>
      <c r="J222" s="65"/>
      <c r="K222" s="65"/>
      <c r="L222" s="65"/>
      <c r="M222" s="65"/>
      <c r="N222" s="64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68"/>
      <c r="AA222" s="64"/>
      <c r="AB222" s="65"/>
      <c r="AC222" s="65"/>
      <c r="AD222" s="65"/>
      <c r="AE222" s="65"/>
      <c r="AF222" s="68"/>
      <c r="AG222" s="64"/>
      <c r="AH222" s="65"/>
      <c r="AI222" s="65"/>
      <c r="AJ222" s="65"/>
      <c r="AK222" s="65"/>
      <c r="AL222" s="68"/>
      <c r="AM222" s="65"/>
      <c r="AN222" s="65"/>
      <c r="AO222" s="65"/>
      <c r="AP222" s="65"/>
      <c r="AQ222" s="65"/>
      <c r="AR222" s="68"/>
      <c r="AS222" s="65"/>
      <c r="AT222" s="65"/>
      <c r="AU222" s="65"/>
      <c r="AV222" s="65"/>
      <c r="AW222" s="65"/>
      <c r="AX222" s="68"/>
      <c r="AY222" s="64"/>
      <c r="AZ222" s="65"/>
      <c r="BA222" s="65"/>
      <c r="BB222" s="65"/>
      <c r="BC222" s="68"/>
      <c r="BD222" s="64"/>
      <c r="BE222" s="65"/>
      <c r="BF222" s="65"/>
      <c r="BG222" s="65"/>
      <c r="BH222" s="65"/>
      <c r="BI222" s="65"/>
      <c r="BJ222" s="68"/>
      <c r="BK222" s="65"/>
      <c r="BL222" s="65"/>
      <c r="BM222" s="65"/>
      <c r="BN222" s="65"/>
      <c r="BO222" s="65"/>
      <c r="BP222" s="65"/>
      <c r="BQ222" s="65"/>
      <c r="BR222" s="68"/>
      <c r="BS222" s="1"/>
      <c r="BT222" s="1"/>
      <c r="BU222" s="1"/>
      <c r="BV222" s="1"/>
      <c r="BW222" s="1"/>
      <c r="BX222" s="1"/>
      <c r="BY222" s="1"/>
    </row>
    <row r="223" spans="1:77" ht="4.5" customHeight="1" x14ac:dyDescent="0.2">
      <c r="A223" s="69"/>
      <c r="B223" s="70"/>
      <c r="C223" s="70"/>
      <c r="D223" s="70"/>
      <c r="E223" s="70"/>
      <c r="F223" s="70"/>
      <c r="G223" s="70"/>
      <c r="H223" s="71"/>
      <c r="I223" s="69"/>
      <c r="J223" s="70"/>
      <c r="K223" s="70"/>
      <c r="L223" s="70"/>
      <c r="M223" s="70"/>
      <c r="N223" s="69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1"/>
      <c r="AA223" s="69"/>
      <c r="AB223" s="70"/>
      <c r="AC223" s="70"/>
      <c r="AD223" s="70"/>
      <c r="AE223" s="70"/>
      <c r="AF223" s="71"/>
      <c r="AG223" s="69"/>
      <c r="AH223" s="70"/>
      <c r="AI223" s="70"/>
      <c r="AJ223" s="70"/>
      <c r="AK223" s="70"/>
      <c r="AL223" s="71"/>
      <c r="AM223" s="70"/>
      <c r="AN223" s="70"/>
      <c r="AO223" s="70"/>
      <c r="AP223" s="70"/>
      <c r="AQ223" s="70"/>
      <c r="AR223" s="71"/>
      <c r="AS223" s="70"/>
      <c r="AT223" s="70"/>
      <c r="AU223" s="70"/>
      <c r="AV223" s="70"/>
      <c r="AW223" s="70"/>
      <c r="AX223" s="71"/>
      <c r="AY223" s="69"/>
      <c r="AZ223" s="70"/>
      <c r="BA223" s="70"/>
      <c r="BB223" s="70"/>
      <c r="BC223" s="71"/>
      <c r="BD223" s="69"/>
      <c r="BE223" s="70"/>
      <c r="BF223" s="70"/>
      <c r="BG223" s="70"/>
      <c r="BH223" s="70"/>
      <c r="BI223" s="70"/>
      <c r="BJ223" s="71"/>
      <c r="BK223" s="70"/>
      <c r="BL223" s="70"/>
      <c r="BM223" s="70"/>
      <c r="BN223" s="70"/>
      <c r="BO223" s="70"/>
      <c r="BP223" s="70"/>
      <c r="BQ223" s="70"/>
      <c r="BR223" s="71"/>
      <c r="BS223" s="1"/>
      <c r="BT223" s="1"/>
      <c r="BU223" s="1"/>
      <c r="BV223" s="1"/>
      <c r="BW223" s="1"/>
      <c r="BX223" s="1"/>
      <c r="BY223" s="1"/>
    </row>
    <row r="224" spans="1:77" ht="11.25" customHeight="1" x14ac:dyDescent="0.2">
      <c r="A224" s="106">
        <v>1</v>
      </c>
      <c r="B224" s="75"/>
      <c r="C224" s="75"/>
      <c r="D224" s="75"/>
      <c r="E224" s="75"/>
      <c r="F224" s="75"/>
      <c r="G224" s="75"/>
      <c r="H224" s="76"/>
      <c r="I224" s="106">
        <v>2</v>
      </c>
      <c r="J224" s="75"/>
      <c r="K224" s="75"/>
      <c r="L224" s="75"/>
      <c r="M224" s="75"/>
      <c r="N224" s="106">
        <v>3</v>
      </c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6"/>
      <c r="AA224" s="161">
        <v>4</v>
      </c>
      <c r="AB224" s="75"/>
      <c r="AC224" s="75"/>
      <c r="AD224" s="75"/>
      <c r="AE224" s="75"/>
      <c r="AF224" s="75"/>
      <c r="AG224" s="106">
        <v>5</v>
      </c>
      <c r="AH224" s="75"/>
      <c r="AI224" s="75"/>
      <c r="AJ224" s="75"/>
      <c r="AK224" s="75"/>
      <c r="AL224" s="76"/>
      <c r="AM224" s="106">
        <v>6</v>
      </c>
      <c r="AN224" s="75"/>
      <c r="AO224" s="75"/>
      <c r="AP224" s="75"/>
      <c r="AQ224" s="75"/>
      <c r="AR224" s="76"/>
      <c r="AS224" s="106">
        <v>7</v>
      </c>
      <c r="AT224" s="75"/>
      <c r="AU224" s="75"/>
      <c r="AV224" s="75"/>
      <c r="AW224" s="75"/>
      <c r="AX224" s="75"/>
      <c r="AY224" s="106">
        <v>8</v>
      </c>
      <c r="AZ224" s="75"/>
      <c r="BA224" s="75"/>
      <c r="BB224" s="75"/>
      <c r="BC224" s="76"/>
      <c r="BD224" s="161">
        <v>9</v>
      </c>
      <c r="BE224" s="75"/>
      <c r="BF224" s="75"/>
      <c r="BG224" s="75"/>
      <c r="BH224" s="75"/>
      <c r="BI224" s="75"/>
      <c r="BJ224" s="76"/>
      <c r="BK224" s="106">
        <v>10</v>
      </c>
      <c r="BL224" s="75"/>
      <c r="BM224" s="75"/>
      <c r="BN224" s="75"/>
      <c r="BO224" s="75"/>
      <c r="BP224" s="75"/>
      <c r="BQ224" s="75"/>
      <c r="BR224" s="76"/>
      <c r="BS224" s="1"/>
      <c r="BT224" s="1"/>
      <c r="BU224" s="1"/>
      <c r="BV224" s="1"/>
      <c r="BW224" s="1"/>
      <c r="BX224" s="1"/>
      <c r="BY224" s="1"/>
    </row>
    <row r="225" spans="1:77" ht="11.25" customHeight="1" x14ac:dyDescent="0.2">
      <c r="A225" s="109" t="s">
        <v>333</v>
      </c>
      <c r="B225" s="63"/>
      <c r="C225" s="63"/>
      <c r="D225" s="63"/>
      <c r="E225" s="63"/>
      <c r="F225" s="63"/>
      <c r="G225" s="63"/>
      <c r="H225" s="67"/>
      <c r="I225" s="83" t="s">
        <v>49</v>
      </c>
      <c r="J225" s="75"/>
      <c r="K225" s="75"/>
      <c r="L225" s="75"/>
      <c r="M225" s="75"/>
      <c r="N225" s="83" t="s">
        <v>49</v>
      </c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6"/>
      <c r="AA225" s="202" t="s">
        <v>49</v>
      </c>
      <c r="AB225" s="75"/>
      <c r="AC225" s="75"/>
      <c r="AD225" s="75"/>
      <c r="AE225" s="75"/>
      <c r="AF225" s="75"/>
      <c r="AG225" s="83" t="s">
        <v>49</v>
      </c>
      <c r="AH225" s="75"/>
      <c r="AI225" s="75"/>
      <c r="AJ225" s="75"/>
      <c r="AK225" s="75"/>
      <c r="AL225" s="76"/>
      <c r="AM225" s="83" t="s">
        <v>49</v>
      </c>
      <c r="AN225" s="75"/>
      <c r="AO225" s="75"/>
      <c r="AP225" s="75"/>
      <c r="AQ225" s="75"/>
      <c r="AR225" s="76"/>
      <c r="AS225" s="83" t="s">
        <v>49</v>
      </c>
      <c r="AT225" s="75"/>
      <c r="AU225" s="75"/>
      <c r="AV225" s="75"/>
      <c r="AW225" s="75"/>
      <c r="AX225" s="75"/>
      <c r="AY225" s="83" t="s">
        <v>49</v>
      </c>
      <c r="AZ225" s="75"/>
      <c r="BA225" s="75"/>
      <c r="BB225" s="75"/>
      <c r="BC225" s="76"/>
      <c r="BD225" s="202" t="s">
        <v>49</v>
      </c>
      <c r="BE225" s="75"/>
      <c r="BF225" s="75"/>
      <c r="BG225" s="75"/>
      <c r="BH225" s="75"/>
      <c r="BI225" s="75"/>
      <c r="BJ225" s="76"/>
      <c r="BK225" s="203">
        <v>0</v>
      </c>
      <c r="BL225" s="75"/>
      <c r="BM225" s="75"/>
      <c r="BN225" s="75"/>
      <c r="BO225" s="75"/>
      <c r="BP225" s="75"/>
      <c r="BQ225" s="75"/>
      <c r="BR225" s="76"/>
      <c r="BS225" s="1"/>
      <c r="BT225" s="1"/>
      <c r="BU225" s="1"/>
      <c r="BV225" s="1"/>
      <c r="BW225" s="1"/>
      <c r="BX225" s="1"/>
      <c r="BY225" s="1"/>
    </row>
    <row r="226" spans="1:77" ht="11.25" customHeight="1" x14ac:dyDescent="0.2">
      <c r="A226" s="64"/>
      <c r="B226" s="65"/>
      <c r="C226" s="65"/>
      <c r="D226" s="65"/>
      <c r="E226" s="65"/>
      <c r="F226" s="65"/>
      <c r="G226" s="65"/>
      <c r="H226" s="68"/>
      <c r="I226" s="83" t="s">
        <v>49</v>
      </c>
      <c r="J226" s="75"/>
      <c r="K226" s="75"/>
      <c r="L226" s="75"/>
      <c r="M226" s="75"/>
      <c r="N226" s="83" t="s">
        <v>49</v>
      </c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6"/>
      <c r="AA226" s="202" t="s">
        <v>49</v>
      </c>
      <c r="AB226" s="75"/>
      <c r="AC226" s="75"/>
      <c r="AD226" s="75"/>
      <c r="AE226" s="75"/>
      <c r="AF226" s="75"/>
      <c r="AG226" s="83" t="s">
        <v>49</v>
      </c>
      <c r="AH226" s="75"/>
      <c r="AI226" s="75"/>
      <c r="AJ226" s="75"/>
      <c r="AK226" s="75"/>
      <c r="AL226" s="76"/>
      <c r="AM226" s="83" t="s">
        <v>49</v>
      </c>
      <c r="AN226" s="75"/>
      <c r="AO226" s="75"/>
      <c r="AP226" s="75"/>
      <c r="AQ226" s="75"/>
      <c r="AR226" s="76"/>
      <c r="AS226" s="83" t="s">
        <v>49</v>
      </c>
      <c r="AT226" s="75"/>
      <c r="AU226" s="75"/>
      <c r="AV226" s="75"/>
      <c r="AW226" s="75"/>
      <c r="AX226" s="75"/>
      <c r="AY226" s="83" t="s">
        <v>49</v>
      </c>
      <c r="AZ226" s="75"/>
      <c r="BA226" s="75"/>
      <c r="BB226" s="75"/>
      <c r="BC226" s="76"/>
      <c r="BD226" s="202" t="s">
        <v>49</v>
      </c>
      <c r="BE226" s="75"/>
      <c r="BF226" s="75"/>
      <c r="BG226" s="75"/>
      <c r="BH226" s="75"/>
      <c r="BI226" s="75"/>
      <c r="BJ226" s="76"/>
      <c r="BK226" s="203">
        <v>0</v>
      </c>
      <c r="BL226" s="75"/>
      <c r="BM226" s="75"/>
      <c r="BN226" s="75"/>
      <c r="BO226" s="75"/>
      <c r="BP226" s="75"/>
      <c r="BQ226" s="75"/>
      <c r="BR226" s="76"/>
      <c r="BS226" s="1"/>
      <c r="BT226" s="1"/>
      <c r="BU226" s="1"/>
      <c r="BV226" s="1"/>
      <c r="BW226" s="1"/>
      <c r="BX226" s="1"/>
      <c r="BY226" s="1"/>
    </row>
    <row r="227" spans="1:77" ht="11.25" customHeight="1" x14ac:dyDescent="0.2">
      <c r="A227" s="69"/>
      <c r="B227" s="70"/>
      <c r="C227" s="70"/>
      <c r="D227" s="70"/>
      <c r="E227" s="70"/>
      <c r="F227" s="70"/>
      <c r="G227" s="70"/>
      <c r="H227" s="71"/>
      <c r="I227" s="83" t="s">
        <v>49</v>
      </c>
      <c r="J227" s="75"/>
      <c r="K227" s="75"/>
      <c r="L227" s="75"/>
      <c r="M227" s="75"/>
      <c r="N227" s="83" t="s">
        <v>49</v>
      </c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6"/>
      <c r="AA227" s="202" t="s">
        <v>49</v>
      </c>
      <c r="AB227" s="75"/>
      <c r="AC227" s="75"/>
      <c r="AD227" s="75"/>
      <c r="AE227" s="75"/>
      <c r="AF227" s="75"/>
      <c r="AG227" s="83" t="s">
        <v>49</v>
      </c>
      <c r="AH227" s="75"/>
      <c r="AI227" s="75"/>
      <c r="AJ227" s="75"/>
      <c r="AK227" s="75"/>
      <c r="AL227" s="76"/>
      <c r="AM227" s="83" t="s">
        <v>49</v>
      </c>
      <c r="AN227" s="75"/>
      <c r="AO227" s="75"/>
      <c r="AP227" s="75"/>
      <c r="AQ227" s="75"/>
      <c r="AR227" s="76"/>
      <c r="AS227" s="83" t="s">
        <v>49</v>
      </c>
      <c r="AT227" s="75"/>
      <c r="AU227" s="75"/>
      <c r="AV227" s="75"/>
      <c r="AW227" s="75"/>
      <c r="AX227" s="75"/>
      <c r="AY227" s="83" t="s">
        <v>49</v>
      </c>
      <c r="AZ227" s="75"/>
      <c r="BA227" s="75"/>
      <c r="BB227" s="75"/>
      <c r="BC227" s="76"/>
      <c r="BD227" s="202" t="s">
        <v>49</v>
      </c>
      <c r="BE227" s="75"/>
      <c r="BF227" s="75"/>
      <c r="BG227" s="75"/>
      <c r="BH227" s="75"/>
      <c r="BI227" s="75"/>
      <c r="BJ227" s="76"/>
      <c r="BK227" s="203">
        <v>0</v>
      </c>
      <c r="BL227" s="75"/>
      <c r="BM227" s="75"/>
      <c r="BN227" s="75"/>
      <c r="BO227" s="75"/>
      <c r="BP227" s="75"/>
      <c r="BQ227" s="75"/>
      <c r="BR227" s="76"/>
      <c r="BS227" s="1"/>
      <c r="BT227" s="1"/>
      <c r="BU227" s="1"/>
      <c r="BV227" s="1"/>
      <c r="BW227" s="1"/>
      <c r="BX227" s="1"/>
      <c r="BY227" s="1"/>
    </row>
    <row r="228" spans="1:77" ht="11.25" customHeight="1" x14ac:dyDescent="0.2">
      <c r="A228" s="109" t="s">
        <v>334</v>
      </c>
      <c r="B228" s="63"/>
      <c r="C228" s="63"/>
      <c r="D228" s="63"/>
      <c r="E228" s="63"/>
      <c r="F228" s="63"/>
      <c r="G228" s="63"/>
      <c r="H228" s="67"/>
      <c r="I228" s="83" t="s">
        <v>49</v>
      </c>
      <c r="J228" s="75"/>
      <c r="K228" s="75"/>
      <c r="L228" s="75"/>
      <c r="M228" s="75"/>
      <c r="N228" s="83" t="s">
        <v>49</v>
      </c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6"/>
      <c r="AA228" s="202" t="s">
        <v>49</v>
      </c>
      <c r="AB228" s="75"/>
      <c r="AC228" s="75"/>
      <c r="AD228" s="75"/>
      <c r="AE228" s="75"/>
      <c r="AF228" s="75"/>
      <c r="AG228" s="83" t="s">
        <v>49</v>
      </c>
      <c r="AH228" s="75"/>
      <c r="AI228" s="75"/>
      <c r="AJ228" s="75"/>
      <c r="AK228" s="75"/>
      <c r="AL228" s="76"/>
      <c r="AM228" s="83" t="s">
        <v>49</v>
      </c>
      <c r="AN228" s="75"/>
      <c r="AO228" s="75"/>
      <c r="AP228" s="75"/>
      <c r="AQ228" s="75"/>
      <c r="AR228" s="76"/>
      <c r="AS228" s="83" t="s">
        <v>49</v>
      </c>
      <c r="AT228" s="75"/>
      <c r="AU228" s="75"/>
      <c r="AV228" s="75"/>
      <c r="AW228" s="75"/>
      <c r="AX228" s="75"/>
      <c r="AY228" s="83" t="s">
        <v>49</v>
      </c>
      <c r="AZ228" s="75"/>
      <c r="BA228" s="75"/>
      <c r="BB228" s="75"/>
      <c r="BC228" s="76"/>
      <c r="BD228" s="202" t="s">
        <v>49</v>
      </c>
      <c r="BE228" s="75"/>
      <c r="BF228" s="75"/>
      <c r="BG228" s="75"/>
      <c r="BH228" s="75"/>
      <c r="BI228" s="75"/>
      <c r="BJ228" s="76"/>
      <c r="BK228" s="203">
        <v>0</v>
      </c>
      <c r="BL228" s="75"/>
      <c r="BM228" s="75"/>
      <c r="BN228" s="75"/>
      <c r="BO228" s="75"/>
      <c r="BP228" s="75"/>
      <c r="BQ228" s="75"/>
      <c r="BR228" s="76"/>
      <c r="BS228" s="1"/>
      <c r="BT228" s="1"/>
      <c r="BU228" s="1"/>
      <c r="BV228" s="1"/>
      <c r="BW228" s="1"/>
      <c r="BX228" s="1"/>
      <c r="BY228" s="1"/>
    </row>
    <row r="229" spans="1:77" ht="11.25" customHeight="1" x14ac:dyDescent="0.2">
      <c r="A229" s="64"/>
      <c r="B229" s="65"/>
      <c r="C229" s="65"/>
      <c r="D229" s="65"/>
      <c r="E229" s="65"/>
      <c r="F229" s="65"/>
      <c r="G229" s="65"/>
      <c r="H229" s="68"/>
      <c r="I229" s="83" t="s">
        <v>49</v>
      </c>
      <c r="J229" s="75"/>
      <c r="K229" s="75"/>
      <c r="L229" s="75"/>
      <c r="M229" s="75"/>
      <c r="N229" s="83" t="s">
        <v>49</v>
      </c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6"/>
      <c r="AA229" s="202" t="s">
        <v>49</v>
      </c>
      <c r="AB229" s="75"/>
      <c r="AC229" s="75"/>
      <c r="AD229" s="75"/>
      <c r="AE229" s="75"/>
      <c r="AF229" s="75"/>
      <c r="AG229" s="83" t="s">
        <v>49</v>
      </c>
      <c r="AH229" s="75"/>
      <c r="AI229" s="75"/>
      <c r="AJ229" s="75"/>
      <c r="AK229" s="75"/>
      <c r="AL229" s="76"/>
      <c r="AM229" s="83" t="s">
        <v>49</v>
      </c>
      <c r="AN229" s="75"/>
      <c r="AO229" s="75"/>
      <c r="AP229" s="75"/>
      <c r="AQ229" s="75"/>
      <c r="AR229" s="76"/>
      <c r="AS229" s="83" t="s">
        <v>49</v>
      </c>
      <c r="AT229" s="75"/>
      <c r="AU229" s="75"/>
      <c r="AV229" s="75"/>
      <c r="AW229" s="75"/>
      <c r="AX229" s="75"/>
      <c r="AY229" s="83" t="s">
        <v>49</v>
      </c>
      <c r="AZ229" s="75"/>
      <c r="BA229" s="75"/>
      <c r="BB229" s="75"/>
      <c r="BC229" s="76"/>
      <c r="BD229" s="202" t="s">
        <v>49</v>
      </c>
      <c r="BE229" s="75"/>
      <c r="BF229" s="75"/>
      <c r="BG229" s="75"/>
      <c r="BH229" s="75"/>
      <c r="BI229" s="75"/>
      <c r="BJ229" s="76"/>
      <c r="BK229" s="203">
        <v>0</v>
      </c>
      <c r="BL229" s="75"/>
      <c r="BM229" s="75"/>
      <c r="BN229" s="75"/>
      <c r="BO229" s="75"/>
      <c r="BP229" s="75"/>
      <c r="BQ229" s="75"/>
      <c r="BR229" s="76"/>
      <c r="BS229" s="1"/>
      <c r="BT229" s="1"/>
      <c r="BU229" s="1"/>
      <c r="BV229" s="1"/>
      <c r="BW229" s="1"/>
      <c r="BX229" s="1"/>
      <c r="BY229" s="1"/>
    </row>
    <row r="230" spans="1:77" ht="11.25" customHeight="1" x14ac:dyDescent="0.2">
      <c r="A230" s="69"/>
      <c r="B230" s="70"/>
      <c r="C230" s="70"/>
      <c r="D230" s="70"/>
      <c r="E230" s="70"/>
      <c r="F230" s="70"/>
      <c r="G230" s="70"/>
      <c r="H230" s="71"/>
      <c r="I230" s="83" t="s">
        <v>49</v>
      </c>
      <c r="J230" s="75"/>
      <c r="K230" s="75"/>
      <c r="L230" s="75"/>
      <c r="M230" s="75"/>
      <c r="N230" s="83" t="s">
        <v>49</v>
      </c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6"/>
      <c r="AA230" s="202" t="s">
        <v>49</v>
      </c>
      <c r="AB230" s="75"/>
      <c r="AC230" s="75"/>
      <c r="AD230" s="75"/>
      <c r="AE230" s="75"/>
      <c r="AF230" s="75"/>
      <c r="AG230" s="83" t="s">
        <v>49</v>
      </c>
      <c r="AH230" s="75"/>
      <c r="AI230" s="75"/>
      <c r="AJ230" s="75"/>
      <c r="AK230" s="75"/>
      <c r="AL230" s="76"/>
      <c r="AM230" s="83" t="s">
        <v>49</v>
      </c>
      <c r="AN230" s="75"/>
      <c r="AO230" s="75"/>
      <c r="AP230" s="75"/>
      <c r="AQ230" s="75"/>
      <c r="AR230" s="76"/>
      <c r="AS230" s="83" t="s">
        <v>49</v>
      </c>
      <c r="AT230" s="75"/>
      <c r="AU230" s="75"/>
      <c r="AV230" s="75"/>
      <c r="AW230" s="75"/>
      <c r="AX230" s="75"/>
      <c r="AY230" s="83" t="s">
        <v>49</v>
      </c>
      <c r="AZ230" s="75"/>
      <c r="BA230" s="75"/>
      <c r="BB230" s="75"/>
      <c r="BC230" s="76"/>
      <c r="BD230" s="202" t="s">
        <v>49</v>
      </c>
      <c r="BE230" s="75"/>
      <c r="BF230" s="75"/>
      <c r="BG230" s="75"/>
      <c r="BH230" s="75"/>
      <c r="BI230" s="75"/>
      <c r="BJ230" s="76"/>
      <c r="BK230" s="203">
        <v>0</v>
      </c>
      <c r="BL230" s="75"/>
      <c r="BM230" s="75"/>
      <c r="BN230" s="75"/>
      <c r="BO230" s="75"/>
      <c r="BP230" s="75"/>
      <c r="BQ230" s="75"/>
      <c r="BR230" s="76"/>
      <c r="BS230" s="1"/>
      <c r="BT230" s="1"/>
      <c r="BU230" s="1"/>
      <c r="BV230" s="1"/>
      <c r="BW230" s="1"/>
      <c r="BX230" s="1"/>
      <c r="BY230" s="1"/>
    </row>
    <row r="231" spans="1:77" ht="11.25" customHeight="1" x14ac:dyDescent="0.2">
      <c r="A231" s="109" t="s">
        <v>335</v>
      </c>
      <c r="B231" s="63"/>
      <c r="C231" s="63"/>
      <c r="D231" s="63"/>
      <c r="E231" s="63"/>
      <c r="F231" s="63"/>
      <c r="G231" s="63"/>
      <c r="H231" s="67"/>
      <c r="I231" s="83" t="s">
        <v>49</v>
      </c>
      <c r="J231" s="75"/>
      <c r="K231" s="75"/>
      <c r="L231" s="75"/>
      <c r="M231" s="75"/>
      <c r="N231" s="83" t="s">
        <v>49</v>
      </c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6"/>
      <c r="AA231" s="202" t="s">
        <v>49</v>
      </c>
      <c r="AB231" s="75"/>
      <c r="AC231" s="75"/>
      <c r="AD231" s="75"/>
      <c r="AE231" s="75"/>
      <c r="AF231" s="75"/>
      <c r="AG231" s="83" t="s">
        <v>49</v>
      </c>
      <c r="AH231" s="75"/>
      <c r="AI231" s="75"/>
      <c r="AJ231" s="75"/>
      <c r="AK231" s="75"/>
      <c r="AL231" s="76"/>
      <c r="AM231" s="83" t="s">
        <v>49</v>
      </c>
      <c r="AN231" s="75"/>
      <c r="AO231" s="75"/>
      <c r="AP231" s="75"/>
      <c r="AQ231" s="75"/>
      <c r="AR231" s="76"/>
      <c r="AS231" s="83" t="s">
        <v>49</v>
      </c>
      <c r="AT231" s="75"/>
      <c r="AU231" s="75"/>
      <c r="AV231" s="75"/>
      <c r="AW231" s="75"/>
      <c r="AX231" s="75"/>
      <c r="AY231" s="83" t="s">
        <v>49</v>
      </c>
      <c r="AZ231" s="75"/>
      <c r="BA231" s="75"/>
      <c r="BB231" s="75"/>
      <c r="BC231" s="76"/>
      <c r="BD231" s="202" t="s">
        <v>49</v>
      </c>
      <c r="BE231" s="75"/>
      <c r="BF231" s="75"/>
      <c r="BG231" s="75"/>
      <c r="BH231" s="75"/>
      <c r="BI231" s="75"/>
      <c r="BJ231" s="76"/>
      <c r="BK231" s="203">
        <v>0</v>
      </c>
      <c r="BL231" s="75"/>
      <c r="BM231" s="75"/>
      <c r="BN231" s="75"/>
      <c r="BO231" s="75"/>
      <c r="BP231" s="75"/>
      <c r="BQ231" s="75"/>
      <c r="BR231" s="76"/>
      <c r="BS231" s="1"/>
      <c r="BT231" s="1"/>
      <c r="BU231" s="1"/>
      <c r="BV231" s="1"/>
      <c r="BW231" s="1"/>
      <c r="BX231" s="1"/>
      <c r="BY231" s="1"/>
    </row>
    <row r="232" spans="1:77" ht="11.25" customHeight="1" x14ac:dyDescent="0.2">
      <c r="A232" s="64"/>
      <c r="B232" s="65"/>
      <c r="C232" s="65"/>
      <c r="D232" s="65"/>
      <c r="E232" s="65"/>
      <c r="F232" s="65"/>
      <c r="G232" s="65"/>
      <c r="H232" s="68"/>
      <c r="I232" s="83" t="s">
        <v>49</v>
      </c>
      <c r="J232" s="75"/>
      <c r="K232" s="75"/>
      <c r="L232" s="75"/>
      <c r="M232" s="75"/>
      <c r="N232" s="83" t="s">
        <v>49</v>
      </c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6"/>
      <c r="AA232" s="202" t="s">
        <v>49</v>
      </c>
      <c r="AB232" s="75"/>
      <c r="AC232" s="75"/>
      <c r="AD232" s="75"/>
      <c r="AE232" s="75"/>
      <c r="AF232" s="75"/>
      <c r="AG232" s="83" t="s">
        <v>49</v>
      </c>
      <c r="AH232" s="75"/>
      <c r="AI232" s="75"/>
      <c r="AJ232" s="75"/>
      <c r="AK232" s="75"/>
      <c r="AL232" s="76"/>
      <c r="AM232" s="83" t="s">
        <v>49</v>
      </c>
      <c r="AN232" s="75"/>
      <c r="AO232" s="75"/>
      <c r="AP232" s="75"/>
      <c r="AQ232" s="75"/>
      <c r="AR232" s="76"/>
      <c r="AS232" s="83" t="s">
        <v>49</v>
      </c>
      <c r="AT232" s="75"/>
      <c r="AU232" s="75"/>
      <c r="AV232" s="75"/>
      <c r="AW232" s="75"/>
      <c r="AX232" s="75"/>
      <c r="AY232" s="83" t="s">
        <v>49</v>
      </c>
      <c r="AZ232" s="75"/>
      <c r="BA232" s="75"/>
      <c r="BB232" s="75"/>
      <c r="BC232" s="76"/>
      <c r="BD232" s="202" t="s">
        <v>49</v>
      </c>
      <c r="BE232" s="75"/>
      <c r="BF232" s="75"/>
      <c r="BG232" s="75"/>
      <c r="BH232" s="75"/>
      <c r="BI232" s="75"/>
      <c r="BJ232" s="76"/>
      <c r="BK232" s="203">
        <v>0</v>
      </c>
      <c r="BL232" s="75"/>
      <c r="BM232" s="75"/>
      <c r="BN232" s="75"/>
      <c r="BO232" s="75"/>
      <c r="BP232" s="75"/>
      <c r="BQ232" s="75"/>
      <c r="BR232" s="76"/>
      <c r="BS232" s="1"/>
      <c r="BT232" s="1"/>
      <c r="BU232" s="1"/>
      <c r="BV232" s="1"/>
      <c r="BW232" s="1"/>
      <c r="BX232" s="1"/>
      <c r="BY232" s="1"/>
    </row>
    <row r="233" spans="1:77" ht="11.25" customHeight="1" x14ac:dyDescent="0.2">
      <c r="A233" s="69"/>
      <c r="B233" s="70"/>
      <c r="C233" s="70"/>
      <c r="D233" s="70"/>
      <c r="E233" s="70"/>
      <c r="F233" s="70"/>
      <c r="G233" s="70"/>
      <c r="H233" s="71"/>
      <c r="I233" s="83" t="s">
        <v>49</v>
      </c>
      <c r="J233" s="75"/>
      <c r="K233" s="75"/>
      <c r="L233" s="75"/>
      <c r="M233" s="75"/>
      <c r="N233" s="83" t="s">
        <v>49</v>
      </c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6"/>
      <c r="AA233" s="202" t="s">
        <v>49</v>
      </c>
      <c r="AB233" s="75"/>
      <c r="AC233" s="75"/>
      <c r="AD233" s="75"/>
      <c r="AE233" s="75"/>
      <c r="AF233" s="75"/>
      <c r="AG233" s="83" t="s">
        <v>49</v>
      </c>
      <c r="AH233" s="75"/>
      <c r="AI233" s="75"/>
      <c r="AJ233" s="75"/>
      <c r="AK233" s="75"/>
      <c r="AL233" s="76"/>
      <c r="AM233" s="83" t="s">
        <v>49</v>
      </c>
      <c r="AN233" s="75"/>
      <c r="AO233" s="75"/>
      <c r="AP233" s="75"/>
      <c r="AQ233" s="75"/>
      <c r="AR233" s="76"/>
      <c r="AS233" s="83" t="s">
        <v>49</v>
      </c>
      <c r="AT233" s="75"/>
      <c r="AU233" s="75"/>
      <c r="AV233" s="75"/>
      <c r="AW233" s="75"/>
      <c r="AX233" s="75"/>
      <c r="AY233" s="83" t="s">
        <v>49</v>
      </c>
      <c r="AZ233" s="75"/>
      <c r="BA233" s="75"/>
      <c r="BB233" s="75"/>
      <c r="BC233" s="76"/>
      <c r="BD233" s="202" t="s">
        <v>49</v>
      </c>
      <c r="BE233" s="75"/>
      <c r="BF233" s="75"/>
      <c r="BG233" s="75"/>
      <c r="BH233" s="75"/>
      <c r="BI233" s="75"/>
      <c r="BJ233" s="76"/>
      <c r="BK233" s="203">
        <v>0</v>
      </c>
      <c r="BL233" s="75"/>
      <c r="BM233" s="75"/>
      <c r="BN233" s="75"/>
      <c r="BO233" s="75"/>
      <c r="BP233" s="75"/>
      <c r="BQ233" s="75"/>
      <c r="BR233" s="76"/>
      <c r="BS233" s="1"/>
      <c r="BT233" s="1"/>
      <c r="BU233" s="1"/>
      <c r="BV233" s="1"/>
      <c r="BW233" s="1"/>
      <c r="BX233" s="1"/>
      <c r="BY233" s="1"/>
    </row>
    <row r="234" spans="1:77" ht="11.25" customHeight="1" x14ac:dyDescent="0.2">
      <c r="A234" s="109" t="s">
        <v>336</v>
      </c>
      <c r="B234" s="63"/>
      <c r="C234" s="63"/>
      <c r="D234" s="63"/>
      <c r="E234" s="63"/>
      <c r="F234" s="63"/>
      <c r="G234" s="63"/>
      <c r="H234" s="67"/>
      <c r="I234" s="83" t="s">
        <v>49</v>
      </c>
      <c r="J234" s="75"/>
      <c r="K234" s="75"/>
      <c r="L234" s="75"/>
      <c r="M234" s="75"/>
      <c r="N234" s="83" t="s">
        <v>49</v>
      </c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6"/>
      <c r="AA234" s="202" t="s">
        <v>49</v>
      </c>
      <c r="AB234" s="75"/>
      <c r="AC234" s="75"/>
      <c r="AD234" s="75"/>
      <c r="AE234" s="75"/>
      <c r="AF234" s="75"/>
      <c r="AG234" s="83" t="s">
        <v>49</v>
      </c>
      <c r="AH234" s="75"/>
      <c r="AI234" s="75"/>
      <c r="AJ234" s="75"/>
      <c r="AK234" s="75"/>
      <c r="AL234" s="76"/>
      <c r="AM234" s="83" t="s">
        <v>49</v>
      </c>
      <c r="AN234" s="75"/>
      <c r="AO234" s="75"/>
      <c r="AP234" s="75"/>
      <c r="AQ234" s="75"/>
      <c r="AR234" s="76"/>
      <c r="AS234" s="83" t="s">
        <v>49</v>
      </c>
      <c r="AT234" s="75"/>
      <c r="AU234" s="75"/>
      <c r="AV234" s="75"/>
      <c r="AW234" s="75"/>
      <c r="AX234" s="75"/>
      <c r="AY234" s="83" t="s">
        <v>49</v>
      </c>
      <c r="AZ234" s="75"/>
      <c r="BA234" s="75"/>
      <c r="BB234" s="75"/>
      <c r="BC234" s="76"/>
      <c r="BD234" s="202" t="s">
        <v>49</v>
      </c>
      <c r="BE234" s="75"/>
      <c r="BF234" s="75"/>
      <c r="BG234" s="75"/>
      <c r="BH234" s="75"/>
      <c r="BI234" s="75"/>
      <c r="BJ234" s="76"/>
      <c r="BK234" s="203">
        <v>0</v>
      </c>
      <c r="BL234" s="75"/>
      <c r="BM234" s="75"/>
      <c r="BN234" s="75"/>
      <c r="BO234" s="75"/>
      <c r="BP234" s="75"/>
      <c r="BQ234" s="75"/>
      <c r="BR234" s="76"/>
      <c r="BS234" s="1"/>
      <c r="BT234" s="1"/>
      <c r="BU234" s="1"/>
      <c r="BV234" s="1"/>
      <c r="BW234" s="1"/>
      <c r="BX234" s="1"/>
      <c r="BY234" s="1"/>
    </row>
    <row r="235" spans="1:77" ht="11.25" customHeight="1" x14ac:dyDescent="0.2">
      <c r="A235" s="64"/>
      <c r="B235" s="65"/>
      <c r="C235" s="65"/>
      <c r="D235" s="65"/>
      <c r="E235" s="65"/>
      <c r="F235" s="65"/>
      <c r="G235" s="65"/>
      <c r="H235" s="68"/>
      <c r="I235" s="83" t="s">
        <v>49</v>
      </c>
      <c r="J235" s="75"/>
      <c r="K235" s="75"/>
      <c r="L235" s="75"/>
      <c r="M235" s="75"/>
      <c r="N235" s="83" t="s">
        <v>49</v>
      </c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6"/>
      <c r="AA235" s="202" t="s">
        <v>49</v>
      </c>
      <c r="AB235" s="75"/>
      <c r="AC235" s="75"/>
      <c r="AD235" s="75"/>
      <c r="AE235" s="75"/>
      <c r="AF235" s="75"/>
      <c r="AG235" s="83" t="s">
        <v>49</v>
      </c>
      <c r="AH235" s="75"/>
      <c r="AI235" s="75"/>
      <c r="AJ235" s="75"/>
      <c r="AK235" s="75"/>
      <c r="AL235" s="76"/>
      <c r="AM235" s="83" t="s">
        <v>49</v>
      </c>
      <c r="AN235" s="75"/>
      <c r="AO235" s="75"/>
      <c r="AP235" s="75"/>
      <c r="AQ235" s="75"/>
      <c r="AR235" s="76"/>
      <c r="AS235" s="83" t="s">
        <v>49</v>
      </c>
      <c r="AT235" s="75"/>
      <c r="AU235" s="75"/>
      <c r="AV235" s="75"/>
      <c r="AW235" s="75"/>
      <c r="AX235" s="75"/>
      <c r="AY235" s="83" t="s">
        <v>49</v>
      </c>
      <c r="AZ235" s="75"/>
      <c r="BA235" s="75"/>
      <c r="BB235" s="75"/>
      <c r="BC235" s="76"/>
      <c r="BD235" s="202" t="s">
        <v>49</v>
      </c>
      <c r="BE235" s="75"/>
      <c r="BF235" s="75"/>
      <c r="BG235" s="75"/>
      <c r="BH235" s="75"/>
      <c r="BI235" s="75"/>
      <c r="BJ235" s="76"/>
      <c r="BK235" s="203">
        <v>0</v>
      </c>
      <c r="BL235" s="75"/>
      <c r="BM235" s="75"/>
      <c r="BN235" s="75"/>
      <c r="BO235" s="75"/>
      <c r="BP235" s="75"/>
      <c r="BQ235" s="75"/>
      <c r="BR235" s="76"/>
      <c r="BS235" s="1"/>
      <c r="BT235" s="1"/>
      <c r="BU235" s="1"/>
      <c r="BV235" s="1"/>
      <c r="BW235" s="1"/>
      <c r="BX235" s="1"/>
      <c r="BY235" s="1"/>
    </row>
    <row r="236" spans="1:77" ht="11.25" customHeight="1" x14ac:dyDescent="0.2">
      <c r="A236" s="69"/>
      <c r="B236" s="70"/>
      <c r="C236" s="70"/>
      <c r="D236" s="70"/>
      <c r="E236" s="70"/>
      <c r="F236" s="70"/>
      <c r="G236" s="70"/>
      <c r="H236" s="71"/>
      <c r="I236" s="83" t="s">
        <v>49</v>
      </c>
      <c r="J236" s="75"/>
      <c r="K236" s="75"/>
      <c r="L236" s="75"/>
      <c r="M236" s="75"/>
      <c r="N236" s="83" t="s">
        <v>49</v>
      </c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6"/>
      <c r="AA236" s="202" t="s">
        <v>49</v>
      </c>
      <c r="AB236" s="75"/>
      <c r="AC236" s="75"/>
      <c r="AD236" s="75"/>
      <c r="AE236" s="75"/>
      <c r="AF236" s="75"/>
      <c r="AG236" s="83" t="s">
        <v>49</v>
      </c>
      <c r="AH236" s="75"/>
      <c r="AI236" s="75"/>
      <c r="AJ236" s="75"/>
      <c r="AK236" s="75"/>
      <c r="AL236" s="76"/>
      <c r="AM236" s="83" t="s">
        <v>49</v>
      </c>
      <c r="AN236" s="75"/>
      <c r="AO236" s="75"/>
      <c r="AP236" s="75"/>
      <c r="AQ236" s="75"/>
      <c r="AR236" s="76"/>
      <c r="AS236" s="83" t="s">
        <v>49</v>
      </c>
      <c r="AT236" s="75"/>
      <c r="AU236" s="75"/>
      <c r="AV236" s="75"/>
      <c r="AW236" s="75"/>
      <c r="AX236" s="75"/>
      <c r="AY236" s="83" t="s">
        <v>49</v>
      </c>
      <c r="AZ236" s="75"/>
      <c r="BA236" s="75"/>
      <c r="BB236" s="75"/>
      <c r="BC236" s="76"/>
      <c r="BD236" s="202" t="s">
        <v>49</v>
      </c>
      <c r="BE236" s="75"/>
      <c r="BF236" s="75"/>
      <c r="BG236" s="75"/>
      <c r="BH236" s="75"/>
      <c r="BI236" s="75"/>
      <c r="BJ236" s="76"/>
      <c r="BK236" s="203">
        <v>0</v>
      </c>
      <c r="BL236" s="75"/>
      <c r="BM236" s="75"/>
      <c r="BN236" s="75"/>
      <c r="BO236" s="75"/>
      <c r="BP236" s="75"/>
      <c r="BQ236" s="75"/>
      <c r="BR236" s="76"/>
      <c r="BS236" s="1"/>
      <c r="BT236" s="1"/>
      <c r="BU236" s="1"/>
      <c r="BV236" s="1"/>
      <c r="BW236" s="1"/>
      <c r="BX236" s="1"/>
      <c r="BY236" s="1"/>
    </row>
    <row r="237" spans="1:77" ht="11.25" hidden="1" customHeight="1" x14ac:dyDescent="0.2">
      <c r="A237" s="109" t="s">
        <v>337</v>
      </c>
      <c r="B237" s="63"/>
      <c r="C237" s="63"/>
      <c r="D237" s="63"/>
      <c r="E237" s="63"/>
      <c r="F237" s="63"/>
      <c r="G237" s="63"/>
      <c r="H237" s="67"/>
      <c r="I237" s="83" t="s">
        <v>49</v>
      </c>
      <c r="J237" s="75"/>
      <c r="K237" s="75"/>
      <c r="L237" s="75"/>
      <c r="M237" s="75"/>
      <c r="N237" s="83" t="s">
        <v>49</v>
      </c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6"/>
      <c r="AA237" s="202" t="s">
        <v>49</v>
      </c>
      <c r="AB237" s="75"/>
      <c r="AC237" s="75"/>
      <c r="AD237" s="75"/>
      <c r="AE237" s="75"/>
      <c r="AF237" s="75"/>
      <c r="AG237" s="83" t="s">
        <v>49</v>
      </c>
      <c r="AH237" s="75"/>
      <c r="AI237" s="75"/>
      <c r="AJ237" s="75"/>
      <c r="AK237" s="75"/>
      <c r="AL237" s="76"/>
      <c r="AM237" s="83" t="s">
        <v>49</v>
      </c>
      <c r="AN237" s="75"/>
      <c r="AO237" s="75"/>
      <c r="AP237" s="75"/>
      <c r="AQ237" s="75"/>
      <c r="AR237" s="76"/>
      <c r="AS237" s="83" t="s">
        <v>49</v>
      </c>
      <c r="AT237" s="75"/>
      <c r="AU237" s="75"/>
      <c r="AV237" s="75"/>
      <c r="AW237" s="75"/>
      <c r="AX237" s="75"/>
      <c r="AY237" s="83" t="s">
        <v>49</v>
      </c>
      <c r="AZ237" s="75"/>
      <c r="BA237" s="75"/>
      <c r="BB237" s="75"/>
      <c r="BC237" s="76"/>
      <c r="BD237" s="202" t="s">
        <v>49</v>
      </c>
      <c r="BE237" s="75"/>
      <c r="BF237" s="75"/>
      <c r="BG237" s="75"/>
      <c r="BH237" s="75"/>
      <c r="BI237" s="75"/>
      <c r="BJ237" s="76"/>
      <c r="BK237" s="203">
        <v>0</v>
      </c>
      <c r="BL237" s="75"/>
      <c r="BM237" s="75"/>
      <c r="BN237" s="75"/>
      <c r="BO237" s="75"/>
      <c r="BP237" s="75"/>
      <c r="BQ237" s="75"/>
      <c r="BR237" s="76"/>
      <c r="BS237" s="1"/>
      <c r="BT237" s="1"/>
      <c r="BU237" s="1"/>
      <c r="BV237" s="1"/>
      <c r="BW237" s="1"/>
      <c r="BX237" s="1"/>
      <c r="BY237" s="1"/>
    </row>
    <row r="238" spans="1:77" ht="6" hidden="1" customHeight="1" x14ac:dyDescent="0.2">
      <c r="A238" s="64"/>
      <c r="B238" s="65"/>
      <c r="C238" s="65"/>
      <c r="D238" s="65"/>
      <c r="E238" s="65"/>
      <c r="F238" s="65"/>
      <c r="G238" s="65"/>
      <c r="H238" s="68"/>
      <c r="I238" s="83" t="s">
        <v>49</v>
      </c>
      <c r="J238" s="75"/>
      <c r="K238" s="75"/>
      <c r="L238" s="75"/>
      <c r="M238" s="75"/>
      <c r="N238" s="83" t="s">
        <v>49</v>
      </c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6"/>
      <c r="AA238" s="202" t="s">
        <v>49</v>
      </c>
      <c r="AB238" s="75"/>
      <c r="AC238" s="75"/>
      <c r="AD238" s="75"/>
      <c r="AE238" s="75"/>
      <c r="AF238" s="75"/>
      <c r="AG238" s="83" t="s">
        <v>49</v>
      </c>
      <c r="AH238" s="75"/>
      <c r="AI238" s="75"/>
      <c r="AJ238" s="75"/>
      <c r="AK238" s="75"/>
      <c r="AL238" s="76"/>
      <c r="AM238" s="83" t="s">
        <v>49</v>
      </c>
      <c r="AN238" s="75"/>
      <c r="AO238" s="75"/>
      <c r="AP238" s="75"/>
      <c r="AQ238" s="75"/>
      <c r="AR238" s="76"/>
      <c r="AS238" s="83" t="s">
        <v>49</v>
      </c>
      <c r="AT238" s="75"/>
      <c r="AU238" s="75"/>
      <c r="AV238" s="75"/>
      <c r="AW238" s="75"/>
      <c r="AX238" s="75"/>
      <c r="AY238" s="83" t="s">
        <v>49</v>
      </c>
      <c r="AZ238" s="75"/>
      <c r="BA238" s="75"/>
      <c r="BB238" s="75"/>
      <c r="BC238" s="76"/>
      <c r="BD238" s="202" t="s">
        <v>49</v>
      </c>
      <c r="BE238" s="75"/>
      <c r="BF238" s="75"/>
      <c r="BG238" s="75"/>
      <c r="BH238" s="75"/>
      <c r="BI238" s="75"/>
      <c r="BJ238" s="76"/>
      <c r="BK238" s="203">
        <v>0</v>
      </c>
      <c r="BL238" s="75"/>
      <c r="BM238" s="75"/>
      <c r="BN238" s="75"/>
      <c r="BO238" s="75"/>
      <c r="BP238" s="75"/>
      <c r="BQ238" s="75"/>
      <c r="BR238" s="76"/>
      <c r="BS238" s="1"/>
      <c r="BT238" s="1"/>
      <c r="BU238" s="1"/>
      <c r="BV238" s="1"/>
      <c r="BW238" s="1"/>
      <c r="BX238" s="1"/>
      <c r="BY238" s="1"/>
    </row>
    <row r="239" spans="1:77" ht="11.25" hidden="1" customHeight="1" x14ac:dyDescent="0.2">
      <c r="A239" s="69"/>
      <c r="B239" s="70"/>
      <c r="C239" s="70"/>
      <c r="D239" s="70"/>
      <c r="E239" s="70"/>
      <c r="F239" s="70"/>
      <c r="G239" s="70"/>
      <c r="H239" s="71"/>
      <c r="I239" s="83" t="s">
        <v>49</v>
      </c>
      <c r="J239" s="75"/>
      <c r="K239" s="75"/>
      <c r="L239" s="75"/>
      <c r="M239" s="75"/>
      <c r="N239" s="83" t="s">
        <v>49</v>
      </c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6"/>
      <c r="AA239" s="202" t="s">
        <v>49</v>
      </c>
      <c r="AB239" s="75"/>
      <c r="AC239" s="75"/>
      <c r="AD239" s="75"/>
      <c r="AE239" s="75"/>
      <c r="AF239" s="75"/>
      <c r="AG239" s="83" t="s">
        <v>49</v>
      </c>
      <c r="AH239" s="75"/>
      <c r="AI239" s="75"/>
      <c r="AJ239" s="75"/>
      <c r="AK239" s="75"/>
      <c r="AL239" s="76"/>
      <c r="AM239" s="83" t="s">
        <v>49</v>
      </c>
      <c r="AN239" s="75"/>
      <c r="AO239" s="75"/>
      <c r="AP239" s="75"/>
      <c r="AQ239" s="75"/>
      <c r="AR239" s="76"/>
      <c r="AS239" s="83" t="s">
        <v>49</v>
      </c>
      <c r="AT239" s="75"/>
      <c r="AU239" s="75"/>
      <c r="AV239" s="75"/>
      <c r="AW239" s="75"/>
      <c r="AX239" s="75"/>
      <c r="AY239" s="83" t="s">
        <v>49</v>
      </c>
      <c r="AZ239" s="75"/>
      <c r="BA239" s="75"/>
      <c r="BB239" s="75"/>
      <c r="BC239" s="76"/>
      <c r="BD239" s="202" t="s">
        <v>49</v>
      </c>
      <c r="BE239" s="75"/>
      <c r="BF239" s="75"/>
      <c r="BG239" s="75"/>
      <c r="BH239" s="75"/>
      <c r="BI239" s="75"/>
      <c r="BJ239" s="76"/>
      <c r="BK239" s="203">
        <v>0</v>
      </c>
      <c r="BL239" s="75"/>
      <c r="BM239" s="75"/>
      <c r="BN239" s="75"/>
      <c r="BO239" s="75"/>
      <c r="BP239" s="75"/>
      <c r="BQ239" s="75"/>
      <c r="BR239" s="76"/>
      <c r="BS239" s="1"/>
      <c r="BT239" s="1"/>
      <c r="BU239" s="1"/>
      <c r="BV239" s="1"/>
      <c r="BW239" s="1"/>
      <c r="BX239" s="1"/>
      <c r="BY239" s="1"/>
    </row>
    <row r="240" spans="1:77" ht="11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27"/>
      <c r="BT240" s="27"/>
      <c r="BU240" s="27"/>
      <c r="BV240" s="27"/>
      <c r="BW240" s="27"/>
      <c r="BX240" s="27"/>
      <c r="BY240" s="27"/>
    </row>
    <row r="241" spans="1:77" ht="28.5" customHeight="1" x14ac:dyDescent="0.25">
      <c r="A241" s="186" t="s">
        <v>599</v>
      </c>
      <c r="B241" s="65"/>
      <c r="C241" s="65"/>
      <c r="D241" s="65"/>
      <c r="E241" s="65"/>
      <c r="F241" s="65"/>
      <c r="G241" s="65"/>
      <c r="H241" s="65"/>
      <c r="I241" s="65"/>
      <c r="J241" s="65"/>
      <c r="K241" s="65"/>
      <c r="L241" s="65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65"/>
      <c r="Z241" s="65"/>
      <c r="AA241" s="65"/>
      <c r="AB241" s="65"/>
      <c r="AC241" s="65"/>
      <c r="AD241" s="65"/>
      <c r="AE241" s="65"/>
      <c r="AF241" s="65"/>
      <c r="AG241" s="65"/>
      <c r="AH241" s="65"/>
      <c r="AI241" s="65"/>
      <c r="AJ241" s="65"/>
      <c r="AK241" s="65"/>
      <c r="AL241" s="65"/>
      <c r="AM241" s="65"/>
      <c r="AN241" s="65"/>
      <c r="AO241" s="65"/>
      <c r="AP241" s="65"/>
      <c r="AQ241" s="65"/>
      <c r="AR241" s="65"/>
      <c r="AS241" s="65"/>
      <c r="AT241" s="65"/>
      <c r="AU241" s="65"/>
      <c r="AV241" s="65"/>
      <c r="AW241" s="65"/>
      <c r="AX241" s="65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27"/>
      <c r="BT241" s="27"/>
      <c r="BU241" s="27"/>
      <c r="BV241" s="27"/>
      <c r="BW241" s="27"/>
      <c r="BX241" s="27"/>
      <c r="BY241" s="27"/>
    </row>
    <row r="242" spans="1:77" ht="9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27"/>
      <c r="BT242" s="27"/>
      <c r="BU242" s="27"/>
      <c r="BV242" s="27"/>
      <c r="BW242" s="27"/>
      <c r="BX242" s="27"/>
      <c r="BY242" s="27"/>
    </row>
    <row r="243" spans="1:77" ht="15" customHeight="1" x14ac:dyDescent="0.2">
      <c r="A243" s="162" t="s">
        <v>556</v>
      </c>
      <c r="B243" s="65"/>
      <c r="C243" s="65"/>
      <c r="D243" s="65"/>
      <c r="E243" s="65"/>
      <c r="F243" s="65"/>
      <c r="G243" s="65"/>
      <c r="H243" s="65"/>
      <c r="I243" s="65"/>
      <c r="J243" s="65"/>
      <c r="K243" s="65"/>
      <c r="L243" s="65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65"/>
      <c r="Z243" s="65"/>
      <c r="AA243" s="65"/>
      <c r="AB243" s="65"/>
      <c r="AC243" s="65"/>
      <c r="AD243" s="65"/>
      <c r="AE243" s="65"/>
      <c r="AF243" s="65"/>
      <c r="AG243" s="65"/>
      <c r="AH243" s="65"/>
      <c r="AI243" s="65"/>
      <c r="AJ243" s="65"/>
      <c r="AK243" s="65"/>
      <c r="AL243" s="65"/>
      <c r="AM243" s="65"/>
      <c r="AN243" s="65"/>
      <c r="AO243" s="65"/>
      <c r="AP243" s="65"/>
      <c r="AQ243" s="65"/>
      <c r="AR243" s="65"/>
      <c r="AS243" s="65"/>
      <c r="AT243" s="65"/>
      <c r="AU243" s="65"/>
      <c r="AV243" s="65"/>
      <c r="AW243" s="65"/>
      <c r="AX243" s="65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27"/>
      <c r="BT243" s="27"/>
      <c r="BU243" s="27"/>
      <c r="BV243" s="27"/>
      <c r="BW243" s="27"/>
      <c r="BX243" s="27"/>
      <c r="BY243" s="27"/>
    </row>
    <row r="244" spans="1:77" ht="11.25" customHeight="1" x14ac:dyDescent="0.2">
      <c r="A244" s="142" t="s">
        <v>584</v>
      </c>
      <c r="B244" s="63"/>
      <c r="C244" s="63"/>
      <c r="D244" s="63"/>
      <c r="E244" s="67"/>
      <c r="F244" s="142" t="s">
        <v>600</v>
      </c>
      <c r="G244" s="63"/>
      <c r="H244" s="63"/>
      <c r="I244" s="63"/>
      <c r="J244" s="67"/>
      <c r="K244" s="206" t="s">
        <v>601</v>
      </c>
      <c r="L244" s="63"/>
      <c r="M244" s="63"/>
      <c r="N244" s="63"/>
      <c r="O244" s="67"/>
      <c r="P244" s="142" t="s">
        <v>602</v>
      </c>
      <c r="Q244" s="63"/>
      <c r="R244" s="63"/>
      <c r="S244" s="63"/>
      <c r="T244" s="67"/>
      <c r="U244" s="142" t="s">
        <v>577</v>
      </c>
      <c r="V244" s="63"/>
      <c r="W244" s="63"/>
      <c r="X244" s="63"/>
      <c r="Y244" s="67"/>
      <c r="Z244" s="143" t="s">
        <v>578</v>
      </c>
      <c r="AA244" s="63"/>
      <c r="AB244" s="63"/>
      <c r="AC244" s="63"/>
      <c r="AD244" s="63"/>
      <c r="AE244" s="67"/>
      <c r="AF244" s="142" t="s">
        <v>376</v>
      </c>
      <c r="AG244" s="63"/>
      <c r="AH244" s="63"/>
      <c r="AI244" s="63"/>
      <c r="AJ244" s="67"/>
      <c r="AK244" s="142" t="s">
        <v>560</v>
      </c>
      <c r="AL244" s="63"/>
      <c r="AM244" s="63"/>
      <c r="AN244" s="63"/>
      <c r="AO244" s="63"/>
      <c r="AP244" s="63"/>
      <c r="AQ244" s="67"/>
      <c r="AR244" s="142" t="s">
        <v>458</v>
      </c>
      <c r="AS244" s="63"/>
      <c r="AT244" s="63"/>
      <c r="AU244" s="63"/>
      <c r="AV244" s="142" t="s">
        <v>558</v>
      </c>
      <c r="AW244" s="63"/>
      <c r="AX244" s="63"/>
      <c r="AY244" s="63"/>
      <c r="AZ244" s="67"/>
      <c r="BA244" s="143" t="s">
        <v>561</v>
      </c>
      <c r="BB244" s="63"/>
      <c r="BC244" s="63"/>
      <c r="BD244" s="63"/>
      <c r="BE244" s="63"/>
      <c r="BF244" s="63"/>
      <c r="BG244" s="142" t="s">
        <v>562</v>
      </c>
      <c r="BH244" s="63"/>
      <c r="BI244" s="63"/>
      <c r="BJ244" s="63"/>
      <c r="BK244" s="63"/>
      <c r="BL244" s="67"/>
      <c r="BM244" s="142" t="s">
        <v>563</v>
      </c>
      <c r="BN244" s="63"/>
      <c r="BO244" s="63"/>
      <c r="BP244" s="63"/>
      <c r="BQ244" s="63"/>
      <c r="BR244" s="67"/>
      <c r="BS244" s="1"/>
      <c r="BT244" s="1"/>
      <c r="BU244" s="1"/>
      <c r="BV244" s="1"/>
      <c r="BW244" s="1"/>
      <c r="BX244" s="1"/>
      <c r="BY244" s="1"/>
    </row>
    <row r="245" spans="1:77" ht="11.25" customHeight="1" x14ac:dyDescent="0.2">
      <c r="A245" s="64"/>
      <c r="B245" s="65"/>
      <c r="C245" s="65"/>
      <c r="D245" s="65"/>
      <c r="E245" s="68"/>
      <c r="F245" s="64"/>
      <c r="G245" s="65"/>
      <c r="H245" s="65"/>
      <c r="I245" s="65"/>
      <c r="J245" s="68"/>
      <c r="K245" s="64"/>
      <c r="L245" s="65"/>
      <c r="M245" s="65"/>
      <c r="N245" s="65"/>
      <c r="O245" s="68"/>
      <c r="P245" s="64"/>
      <c r="Q245" s="65"/>
      <c r="R245" s="65"/>
      <c r="S245" s="65"/>
      <c r="T245" s="68"/>
      <c r="U245" s="64"/>
      <c r="V245" s="65"/>
      <c r="W245" s="65"/>
      <c r="X245" s="65"/>
      <c r="Y245" s="68"/>
      <c r="Z245" s="65"/>
      <c r="AA245" s="65"/>
      <c r="AB245" s="65"/>
      <c r="AC245" s="65"/>
      <c r="AD245" s="65"/>
      <c r="AE245" s="68"/>
      <c r="AF245" s="64"/>
      <c r="AG245" s="65"/>
      <c r="AH245" s="65"/>
      <c r="AI245" s="65"/>
      <c r="AJ245" s="68"/>
      <c r="AK245" s="64"/>
      <c r="AL245" s="65"/>
      <c r="AM245" s="65"/>
      <c r="AN245" s="65"/>
      <c r="AO245" s="65"/>
      <c r="AP245" s="65"/>
      <c r="AQ245" s="68"/>
      <c r="AR245" s="64"/>
      <c r="AS245" s="65"/>
      <c r="AT245" s="65"/>
      <c r="AU245" s="65"/>
      <c r="AV245" s="64"/>
      <c r="AW245" s="65"/>
      <c r="AX245" s="65"/>
      <c r="AY245" s="65"/>
      <c r="AZ245" s="68"/>
      <c r="BA245" s="65"/>
      <c r="BB245" s="65"/>
      <c r="BC245" s="65"/>
      <c r="BD245" s="65"/>
      <c r="BE245" s="65"/>
      <c r="BF245" s="65"/>
      <c r="BG245" s="64"/>
      <c r="BH245" s="65"/>
      <c r="BI245" s="65"/>
      <c r="BJ245" s="65"/>
      <c r="BK245" s="65"/>
      <c r="BL245" s="68"/>
      <c r="BM245" s="64"/>
      <c r="BN245" s="65"/>
      <c r="BO245" s="65"/>
      <c r="BP245" s="65"/>
      <c r="BQ245" s="65"/>
      <c r="BR245" s="68"/>
      <c r="BS245" s="1"/>
      <c r="BT245" s="1"/>
      <c r="BU245" s="1"/>
      <c r="BV245" s="1"/>
      <c r="BW245" s="1"/>
      <c r="BX245" s="1"/>
      <c r="BY245" s="1"/>
    </row>
    <row r="246" spans="1:77" ht="11.25" customHeight="1" x14ac:dyDescent="0.2">
      <c r="A246" s="64"/>
      <c r="B246" s="65"/>
      <c r="C246" s="65"/>
      <c r="D246" s="65"/>
      <c r="E246" s="68"/>
      <c r="F246" s="64"/>
      <c r="G246" s="65"/>
      <c r="H246" s="65"/>
      <c r="I246" s="65"/>
      <c r="J246" s="68"/>
      <c r="K246" s="64"/>
      <c r="L246" s="65"/>
      <c r="M246" s="65"/>
      <c r="N246" s="65"/>
      <c r="O246" s="68"/>
      <c r="P246" s="64"/>
      <c r="Q246" s="65"/>
      <c r="R246" s="65"/>
      <c r="S246" s="65"/>
      <c r="T246" s="68"/>
      <c r="U246" s="64"/>
      <c r="V246" s="65"/>
      <c r="W246" s="65"/>
      <c r="X246" s="65"/>
      <c r="Y246" s="68"/>
      <c r="Z246" s="65"/>
      <c r="AA246" s="65"/>
      <c r="AB246" s="65"/>
      <c r="AC246" s="65"/>
      <c r="AD246" s="65"/>
      <c r="AE246" s="68"/>
      <c r="AF246" s="64"/>
      <c r="AG246" s="65"/>
      <c r="AH246" s="65"/>
      <c r="AI246" s="65"/>
      <c r="AJ246" s="68"/>
      <c r="AK246" s="64"/>
      <c r="AL246" s="65"/>
      <c r="AM246" s="65"/>
      <c r="AN246" s="65"/>
      <c r="AO246" s="65"/>
      <c r="AP246" s="65"/>
      <c r="AQ246" s="68"/>
      <c r="AR246" s="64"/>
      <c r="AS246" s="65"/>
      <c r="AT246" s="65"/>
      <c r="AU246" s="65"/>
      <c r="AV246" s="64"/>
      <c r="AW246" s="65"/>
      <c r="AX246" s="65"/>
      <c r="AY246" s="65"/>
      <c r="AZ246" s="68"/>
      <c r="BA246" s="65"/>
      <c r="BB246" s="65"/>
      <c r="BC246" s="65"/>
      <c r="BD246" s="65"/>
      <c r="BE246" s="65"/>
      <c r="BF246" s="65"/>
      <c r="BG246" s="64"/>
      <c r="BH246" s="65"/>
      <c r="BI246" s="65"/>
      <c r="BJ246" s="65"/>
      <c r="BK246" s="65"/>
      <c r="BL246" s="68"/>
      <c r="BM246" s="64"/>
      <c r="BN246" s="65"/>
      <c r="BO246" s="65"/>
      <c r="BP246" s="65"/>
      <c r="BQ246" s="65"/>
      <c r="BR246" s="68"/>
      <c r="BS246" s="1"/>
      <c r="BT246" s="1"/>
      <c r="BU246" s="1"/>
      <c r="BV246" s="1"/>
      <c r="BW246" s="1"/>
      <c r="BX246" s="1"/>
      <c r="BY246" s="1"/>
    </row>
    <row r="247" spans="1:77" ht="11.25" customHeight="1" x14ac:dyDescent="0.2">
      <c r="A247" s="64"/>
      <c r="B247" s="65"/>
      <c r="C247" s="65"/>
      <c r="D247" s="65"/>
      <c r="E247" s="68"/>
      <c r="F247" s="64"/>
      <c r="G247" s="65"/>
      <c r="H247" s="65"/>
      <c r="I247" s="65"/>
      <c r="J247" s="68"/>
      <c r="K247" s="64"/>
      <c r="L247" s="65"/>
      <c r="M247" s="65"/>
      <c r="N247" s="65"/>
      <c r="O247" s="68"/>
      <c r="P247" s="64"/>
      <c r="Q247" s="65"/>
      <c r="R247" s="65"/>
      <c r="S247" s="65"/>
      <c r="T247" s="68"/>
      <c r="U247" s="64"/>
      <c r="V247" s="65"/>
      <c r="W247" s="65"/>
      <c r="X247" s="65"/>
      <c r="Y247" s="68"/>
      <c r="Z247" s="65"/>
      <c r="AA247" s="65"/>
      <c r="AB247" s="65"/>
      <c r="AC247" s="65"/>
      <c r="AD247" s="65"/>
      <c r="AE247" s="68"/>
      <c r="AF247" s="64"/>
      <c r="AG247" s="65"/>
      <c r="AH247" s="65"/>
      <c r="AI247" s="65"/>
      <c r="AJ247" s="68"/>
      <c r="AK247" s="64"/>
      <c r="AL247" s="65"/>
      <c r="AM247" s="65"/>
      <c r="AN247" s="65"/>
      <c r="AO247" s="65"/>
      <c r="AP247" s="65"/>
      <c r="AQ247" s="68"/>
      <c r="AR247" s="64"/>
      <c r="AS247" s="65"/>
      <c r="AT247" s="65"/>
      <c r="AU247" s="65"/>
      <c r="AV247" s="64"/>
      <c r="AW247" s="65"/>
      <c r="AX247" s="65"/>
      <c r="AY247" s="65"/>
      <c r="AZ247" s="68"/>
      <c r="BA247" s="65"/>
      <c r="BB247" s="65"/>
      <c r="BC247" s="65"/>
      <c r="BD247" s="65"/>
      <c r="BE247" s="65"/>
      <c r="BF247" s="65"/>
      <c r="BG247" s="64"/>
      <c r="BH247" s="65"/>
      <c r="BI247" s="65"/>
      <c r="BJ247" s="65"/>
      <c r="BK247" s="65"/>
      <c r="BL247" s="68"/>
      <c r="BM247" s="64"/>
      <c r="BN247" s="65"/>
      <c r="BO247" s="65"/>
      <c r="BP247" s="65"/>
      <c r="BQ247" s="65"/>
      <c r="BR247" s="68"/>
      <c r="BS247" s="1"/>
      <c r="BT247" s="1"/>
      <c r="BU247" s="1"/>
      <c r="BV247" s="1"/>
      <c r="BW247" s="1"/>
      <c r="BX247" s="1"/>
      <c r="BY247" s="1"/>
    </row>
    <row r="248" spans="1:77" ht="11.25" customHeight="1" x14ac:dyDescent="0.2">
      <c r="A248" s="64"/>
      <c r="B248" s="65"/>
      <c r="C248" s="65"/>
      <c r="D248" s="65"/>
      <c r="E248" s="68"/>
      <c r="F248" s="64"/>
      <c r="G248" s="65"/>
      <c r="H248" s="65"/>
      <c r="I248" s="65"/>
      <c r="J248" s="68"/>
      <c r="K248" s="64"/>
      <c r="L248" s="65"/>
      <c r="M248" s="65"/>
      <c r="N248" s="65"/>
      <c r="O248" s="68"/>
      <c r="P248" s="64"/>
      <c r="Q248" s="65"/>
      <c r="R248" s="65"/>
      <c r="S248" s="65"/>
      <c r="T248" s="68"/>
      <c r="U248" s="64"/>
      <c r="V248" s="65"/>
      <c r="W248" s="65"/>
      <c r="X248" s="65"/>
      <c r="Y248" s="68"/>
      <c r="Z248" s="65"/>
      <c r="AA248" s="65"/>
      <c r="AB248" s="65"/>
      <c r="AC248" s="65"/>
      <c r="AD248" s="65"/>
      <c r="AE248" s="68"/>
      <c r="AF248" s="64"/>
      <c r="AG248" s="65"/>
      <c r="AH248" s="65"/>
      <c r="AI248" s="65"/>
      <c r="AJ248" s="68"/>
      <c r="AK248" s="64"/>
      <c r="AL248" s="65"/>
      <c r="AM248" s="65"/>
      <c r="AN248" s="65"/>
      <c r="AO248" s="65"/>
      <c r="AP248" s="65"/>
      <c r="AQ248" s="68"/>
      <c r="AR248" s="64"/>
      <c r="AS248" s="65"/>
      <c r="AT248" s="65"/>
      <c r="AU248" s="65"/>
      <c r="AV248" s="64"/>
      <c r="AW248" s="65"/>
      <c r="AX248" s="65"/>
      <c r="AY248" s="65"/>
      <c r="AZ248" s="68"/>
      <c r="BA248" s="65"/>
      <c r="BB248" s="65"/>
      <c r="BC248" s="65"/>
      <c r="BD248" s="65"/>
      <c r="BE248" s="65"/>
      <c r="BF248" s="65"/>
      <c r="BG248" s="64"/>
      <c r="BH248" s="65"/>
      <c r="BI248" s="65"/>
      <c r="BJ248" s="65"/>
      <c r="BK248" s="65"/>
      <c r="BL248" s="68"/>
      <c r="BM248" s="64"/>
      <c r="BN248" s="65"/>
      <c r="BO248" s="65"/>
      <c r="BP248" s="65"/>
      <c r="BQ248" s="65"/>
      <c r="BR248" s="68"/>
      <c r="BS248" s="1"/>
      <c r="BT248" s="1"/>
      <c r="BU248" s="1"/>
      <c r="BV248" s="1"/>
      <c r="BW248" s="1"/>
      <c r="BX248" s="1"/>
      <c r="BY248" s="1"/>
    </row>
    <row r="249" spans="1:77" ht="11.25" customHeight="1" x14ac:dyDescent="0.2">
      <c r="A249" s="64"/>
      <c r="B249" s="65"/>
      <c r="C249" s="65"/>
      <c r="D249" s="65"/>
      <c r="E249" s="68"/>
      <c r="F249" s="64"/>
      <c r="G249" s="65"/>
      <c r="H249" s="65"/>
      <c r="I249" s="65"/>
      <c r="J249" s="68"/>
      <c r="K249" s="64"/>
      <c r="L249" s="65"/>
      <c r="M249" s="65"/>
      <c r="N249" s="65"/>
      <c r="O249" s="68"/>
      <c r="P249" s="64"/>
      <c r="Q249" s="65"/>
      <c r="R249" s="65"/>
      <c r="S249" s="65"/>
      <c r="T249" s="68"/>
      <c r="U249" s="64"/>
      <c r="V249" s="65"/>
      <c r="W249" s="65"/>
      <c r="X249" s="65"/>
      <c r="Y249" s="68"/>
      <c r="Z249" s="65"/>
      <c r="AA249" s="65"/>
      <c r="AB249" s="65"/>
      <c r="AC249" s="65"/>
      <c r="AD249" s="65"/>
      <c r="AE249" s="68"/>
      <c r="AF249" s="64"/>
      <c r="AG249" s="65"/>
      <c r="AH249" s="65"/>
      <c r="AI249" s="65"/>
      <c r="AJ249" s="68"/>
      <c r="AK249" s="64"/>
      <c r="AL249" s="65"/>
      <c r="AM249" s="65"/>
      <c r="AN249" s="65"/>
      <c r="AO249" s="65"/>
      <c r="AP249" s="65"/>
      <c r="AQ249" s="68"/>
      <c r="AR249" s="64"/>
      <c r="AS249" s="65"/>
      <c r="AT249" s="65"/>
      <c r="AU249" s="65"/>
      <c r="AV249" s="64"/>
      <c r="AW249" s="65"/>
      <c r="AX249" s="65"/>
      <c r="AY249" s="65"/>
      <c r="AZ249" s="68"/>
      <c r="BA249" s="65"/>
      <c r="BB249" s="65"/>
      <c r="BC249" s="65"/>
      <c r="BD249" s="65"/>
      <c r="BE249" s="65"/>
      <c r="BF249" s="65"/>
      <c r="BG249" s="64"/>
      <c r="BH249" s="65"/>
      <c r="BI249" s="65"/>
      <c r="BJ249" s="65"/>
      <c r="BK249" s="65"/>
      <c r="BL249" s="68"/>
      <c r="BM249" s="64"/>
      <c r="BN249" s="65"/>
      <c r="BO249" s="65"/>
      <c r="BP249" s="65"/>
      <c r="BQ249" s="65"/>
      <c r="BR249" s="68"/>
      <c r="BS249" s="1"/>
      <c r="BT249" s="1"/>
      <c r="BU249" s="1"/>
      <c r="BV249" s="1"/>
      <c r="BW249" s="1"/>
      <c r="BX249" s="1"/>
      <c r="BY249" s="1"/>
    </row>
    <row r="250" spans="1:77" ht="11.25" customHeight="1" x14ac:dyDescent="0.2">
      <c r="A250" s="64"/>
      <c r="B250" s="65"/>
      <c r="C250" s="65"/>
      <c r="D250" s="65"/>
      <c r="E250" s="68"/>
      <c r="F250" s="64"/>
      <c r="G250" s="65"/>
      <c r="H250" s="65"/>
      <c r="I250" s="65"/>
      <c r="J250" s="68"/>
      <c r="K250" s="64"/>
      <c r="L250" s="65"/>
      <c r="M250" s="65"/>
      <c r="N250" s="65"/>
      <c r="O250" s="68"/>
      <c r="P250" s="64"/>
      <c r="Q250" s="65"/>
      <c r="R250" s="65"/>
      <c r="S250" s="65"/>
      <c r="T250" s="68"/>
      <c r="U250" s="64"/>
      <c r="V250" s="65"/>
      <c r="W250" s="65"/>
      <c r="X250" s="65"/>
      <c r="Y250" s="68"/>
      <c r="Z250" s="65"/>
      <c r="AA250" s="65"/>
      <c r="AB250" s="65"/>
      <c r="AC250" s="65"/>
      <c r="AD250" s="65"/>
      <c r="AE250" s="68"/>
      <c r="AF250" s="64"/>
      <c r="AG250" s="65"/>
      <c r="AH250" s="65"/>
      <c r="AI250" s="65"/>
      <c r="AJ250" s="68"/>
      <c r="AK250" s="64"/>
      <c r="AL250" s="65"/>
      <c r="AM250" s="65"/>
      <c r="AN250" s="65"/>
      <c r="AO250" s="65"/>
      <c r="AP250" s="65"/>
      <c r="AQ250" s="68"/>
      <c r="AR250" s="64"/>
      <c r="AS250" s="65"/>
      <c r="AT250" s="65"/>
      <c r="AU250" s="65"/>
      <c r="AV250" s="64"/>
      <c r="AW250" s="65"/>
      <c r="AX250" s="65"/>
      <c r="AY250" s="65"/>
      <c r="AZ250" s="68"/>
      <c r="BA250" s="65"/>
      <c r="BB250" s="65"/>
      <c r="BC250" s="65"/>
      <c r="BD250" s="65"/>
      <c r="BE250" s="65"/>
      <c r="BF250" s="65"/>
      <c r="BG250" s="64"/>
      <c r="BH250" s="65"/>
      <c r="BI250" s="65"/>
      <c r="BJ250" s="65"/>
      <c r="BK250" s="65"/>
      <c r="BL250" s="68"/>
      <c r="BM250" s="64"/>
      <c r="BN250" s="65"/>
      <c r="BO250" s="65"/>
      <c r="BP250" s="65"/>
      <c r="BQ250" s="65"/>
      <c r="BR250" s="68"/>
      <c r="BS250" s="1"/>
      <c r="BT250" s="1"/>
      <c r="BU250" s="1"/>
      <c r="BV250" s="1"/>
      <c r="BW250" s="1"/>
      <c r="BX250" s="1"/>
      <c r="BY250" s="1"/>
    </row>
    <row r="251" spans="1:77" ht="11.25" customHeight="1" x14ac:dyDescent="0.2">
      <c r="A251" s="64"/>
      <c r="B251" s="65"/>
      <c r="C251" s="65"/>
      <c r="D251" s="65"/>
      <c r="E251" s="68"/>
      <c r="F251" s="64"/>
      <c r="G251" s="65"/>
      <c r="H251" s="65"/>
      <c r="I251" s="65"/>
      <c r="J251" s="68"/>
      <c r="K251" s="64"/>
      <c r="L251" s="65"/>
      <c r="M251" s="65"/>
      <c r="N251" s="65"/>
      <c r="O251" s="68"/>
      <c r="P251" s="64"/>
      <c r="Q251" s="65"/>
      <c r="R251" s="65"/>
      <c r="S251" s="65"/>
      <c r="T251" s="68"/>
      <c r="U251" s="64"/>
      <c r="V251" s="65"/>
      <c r="W251" s="65"/>
      <c r="X251" s="65"/>
      <c r="Y251" s="68"/>
      <c r="Z251" s="65"/>
      <c r="AA251" s="65"/>
      <c r="AB251" s="65"/>
      <c r="AC251" s="65"/>
      <c r="AD251" s="65"/>
      <c r="AE251" s="68"/>
      <c r="AF251" s="64"/>
      <c r="AG251" s="65"/>
      <c r="AH251" s="65"/>
      <c r="AI251" s="65"/>
      <c r="AJ251" s="68"/>
      <c r="AK251" s="64"/>
      <c r="AL251" s="65"/>
      <c r="AM251" s="65"/>
      <c r="AN251" s="65"/>
      <c r="AO251" s="65"/>
      <c r="AP251" s="65"/>
      <c r="AQ251" s="68"/>
      <c r="AR251" s="64"/>
      <c r="AS251" s="65"/>
      <c r="AT251" s="65"/>
      <c r="AU251" s="65"/>
      <c r="AV251" s="64"/>
      <c r="AW251" s="65"/>
      <c r="AX251" s="65"/>
      <c r="AY251" s="65"/>
      <c r="AZ251" s="68"/>
      <c r="BA251" s="65"/>
      <c r="BB251" s="65"/>
      <c r="BC251" s="65"/>
      <c r="BD251" s="65"/>
      <c r="BE251" s="65"/>
      <c r="BF251" s="65"/>
      <c r="BG251" s="64"/>
      <c r="BH251" s="65"/>
      <c r="BI251" s="65"/>
      <c r="BJ251" s="65"/>
      <c r="BK251" s="65"/>
      <c r="BL251" s="68"/>
      <c r="BM251" s="64"/>
      <c r="BN251" s="65"/>
      <c r="BO251" s="65"/>
      <c r="BP251" s="65"/>
      <c r="BQ251" s="65"/>
      <c r="BR251" s="68"/>
      <c r="BS251" s="1"/>
      <c r="BT251" s="1"/>
      <c r="BU251" s="1"/>
      <c r="BV251" s="1"/>
      <c r="BW251" s="1"/>
      <c r="BX251" s="1"/>
      <c r="BY251" s="1"/>
    </row>
    <row r="252" spans="1:77" ht="11.25" hidden="1" customHeight="1" x14ac:dyDescent="0.2">
      <c r="A252" s="64"/>
      <c r="B252" s="65"/>
      <c r="C252" s="65"/>
      <c r="D252" s="65"/>
      <c r="E252" s="68"/>
      <c r="F252" s="64"/>
      <c r="G252" s="65"/>
      <c r="H252" s="65"/>
      <c r="I252" s="65"/>
      <c r="J252" s="68"/>
      <c r="K252" s="64"/>
      <c r="L252" s="65"/>
      <c r="M252" s="65"/>
      <c r="N252" s="65"/>
      <c r="O252" s="68"/>
      <c r="P252" s="64"/>
      <c r="Q252" s="65"/>
      <c r="R252" s="65"/>
      <c r="S252" s="65"/>
      <c r="T252" s="68"/>
      <c r="U252" s="64"/>
      <c r="V252" s="65"/>
      <c r="W252" s="65"/>
      <c r="X252" s="65"/>
      <c r="Y252" s="68"/>
      <c r="Z252" s="65"/>
      <c r="AA252" s="65"/>
      <c r="AB252" s="65"/>
      <c r="AC252" s="65"/>
      <c r="AD252" s="65"/>
      <c r="AE252" s="68"/>
      <c r="AF252" s="64"/>
      <c r="AG252" s="65"/>
      <c r="AH252" s="65"/>
      <c r="AI252" s="65"/>
      <c r="AJ252" s="68"/>
      <c r="AK252" s="64"/>
      <c r="AL252" s="65"/>
      <c r="AM252" s="65"/>
      <c r="AN252" s="65"/>
      <c r="AO252" s="65"/>
      <c r="AP252" s="65"/>
      <c r="AQ252" s="68"/>
      <c r="AR252" s="64"/>
      <c r="AS252" s="65"/>
      <c r="AT252" s="65"/>
      <c r="AU252" s="65"/>
      <c r="AV252" s="64"/>
      <c r="AW252" s="65"/>
      <c r="AX252" s="65"/>
      <c r="AY252" s="65"/>
      <c r="AZ252" s="68"/>
      <c r="BA252" s="65"/>
      <c r="BB252" s="65"/>
      <c r="BC252" s="65"/>
      <c r="BD252" s="65"/>
      <c r="BE252" s="65"/>
      <c r="BF252" s="65"/>
      <c r="BG252" s="64"/>
      <c r="BH252" s="65"/>
      <c r="BI252" s="65"/>
      <c r="BJ252" s="65"/>
      <c r="BK252" s="65"/>
      <c r="BL252" s="68"/>
      <c r="BM252" s="64"/>
      <c r="BN252" s="65"/>
      <c r="BO252" s="65"/>
      <c r="BP252" s="65"/>
      <c r="BQ252" s="65"/>
      <c r="BR252" s="68"/>
      <c r="BS252" s="1"/>
      <c r="BT252" s="1"/>
      <c r="BU252" s="1"/>
      <c r="BV252" s="1"/>
      <c r="BW252" s="1"/>
      <c r="BX252" s="1"/>
      <c r="BY252" s="1"/>
    </row>
    <row r="253" spans="1:77" ht="11.25" hidden="1" customHeight="1" x14ac:dyDescent="0.2">
      <c r="A253" s="64"/>
      <c r="B253" s="65"/>
      <c r="C253" s="65"/>
      <c r="D253" s="65"/>
      <c r="E253" s="68"/>
      <c r="F253" s="64"/>
      <c r="G253" s="65"/>
      <c r="H253" s="65"/>
      <c r="I253" s="65"/>
      <c r="J253" s="68"/>
      <c r="K253" s="64"/>
      <c r="L253" s="65"/>
      <c r="M253" s="65"/>
      <c r="N253" s="65"/>
      <c r="O253" s="68"/>
      <c r="P253" s="64"/>
      <c r="Q253" s="65"/>
      <c r="R253" s="65"/>
      <c r="S253" s="65"/>
      <c r="T253" s="68"/>
      <c r="U253" s="64"/>
      <c r="V253" s="65"/>
      <c r="W253" s="65"/>
      <c r="X253" s="65"/>
      <c r="Y253" s="68"/>
      <c r="Z253" s="65"/>
      <c r="AA253" s="65"/>
      <c r="AB253" s="65"/>
      <c r="AC253" s="65"/>
      <c r="AD253" s="65"/>
      <c r="AE253" s="68"/>
      <c r="AF253" s="64"/>
      <c r="AG253" s="65"/>
      <c r="AH253" s="65"/>
      <c r="AI253" s="65"/>
      <c r="AJ253" s="68"/>
      <c r="AK253" s="64"/>
      <c r="AL253" s="65"/>
      <c r="AM253" s="65"/>
      <c r="AN253" s="65"/>
      <c r="AO253" s="65"/>
      <c r="AP253" s="65"/>
      <c r="AQ253" s="68"/>
      <c r="AR253" s="64"/>
      <c r="AS253" s="65"/>
      <c r="AT253" s="65"/>
      <c r="AU253" s="65"/>
      <c r="AV253" s="64"/>
      <c r="AW253" s="65"/>
      <c r="AX253" s="65"/>
      <c r="AY253" s="65"/>
      <c r="AZ253" s="68"/>
      <c r="BA253" s="65"/>
      <c r="BB253" s="65"/>
      <c r="BC253" s="65"/>
      <c r="BD253" s="65"/>
      <c r="BE253" s="65"/>
      <c r="BF253" s="65"/>
      <c r="BG253" s="64"/>
      <c r="BH253" s="65"/>
      <c r="BI253" s="65"/>
      <c r="BJ253" s="65"/>
      <c r="BK253" s="65"/>
      <c r="BL253" s="68"/>
      <c r="BM253" s="64"/>
      <c r="BN253" s="65"/>
      <c r="BO253" s="65"/>
      <c r="BP253" s="65"/>
      <c r="BQ253" s="65"/>
      <c r="BR253" s="68"/>
      <c r="BS253" s="1"/>
      <c r="BT253" s="1"/>
      <c r="BU253" s="1"/>
      <c r="BV253" s="1"/>
      <c r="BW253" s="1"/>
      <c r="BX253" s="1"/>
      <c r="BY253" s="1"/>
    </row>
    <row r="254" spans="1:77" ht="11.25" hidden="1" customHeight="1" x14ac:dyDescent="0.2">
      <c r="A254" s="69"/>
      <c r="B254" s="70"/>
      <c r="C254" s="70"/>
      <c r="D254" s="70"/>
      <c r="E254" s="71"/>
      <c r="F254" s="69"/>
      <c r="G254" s="70"/>
      <c r="H254" s="70"/>
      <c r="I254" s="70"/>
      <c r="J254" s="71"/>
      <c r="K254" s="69"/>
      <c r="L254" s="70"/>
      <c r="M254" s="70"/>
      <c r="N254" s="70"/>
      <c r="O254" s="71"/>
      <c r="P254" s="69"/>
      <c r="Q254" s="70"/>
      <c r="R254" s="70"/>
      <c r="S254" s="70"/>
      <c r="T254" s="71"/>
      <c r="U254" s="69"/>
      <c r="V254" s="70"/>
      <c r="W254" s="70"/>
      <c r="X254" s="70"/>
      <c r="Y254" s="71"/>
      <c r="Z254" s="70"/>
      <c r="AA254" s="70"/>
      <c r="AB254" s="70"/>
      <c r="AC254" s="70"/>
      <c r="AD254" s="70"/>
      <c r="AE254" s="71"/>
      <c r="AF254" s="69"/>
      <c r="AG254" s="70"/>
      <c r="AH254" s="70"/>
      <c r="AI254" s="70"/>
      <c r="AJ254" s="71"/>
      <c r="AK254" s="69"/>
      <c r="AL254" s="70"/>
      <c r="AM254" s="70"/>
      <c r="AN254" s="70"/>
      <c r="AO254" s="70"/>
      <c r="AP254" s="70"/>
      <c r="AQ254" s="71"/>
      <c r="AR254" s="69"/>
      <c r="AS254" s="70"/>
      <c r="AT254" s="70"/>
      <c r="AU254" s="70"/>
      <c r="AV254" s="69"/>
      <c r="AW254" s="70"/>
      <c r="AX254" s="70"/>
      <c r="AY254" s="70"/>
      <c r="AZ254" s="71"/>
      <c r="BA254" s="70"/>
      <c r="BB254" s="70"/>
      <c r="BC254" s="70"/>
      <c r="BD254" s="70"/>
      <c r="BE254" s="70"/>
      <c r="BF254" s="70"/>
      <c r="BG254" s="69"/>
      <c r="BH254" s="70"/>
      <c r="BI254" s="70"/>
      <c r="BJ254" s="70"/>
      <c r="BK254" s="70"/>
      <c r="BL254" s="71"/>
      <c r="BM254" s="69"/>
      <c r="BN254" s="70"/>
      <c r="BO254" s="70"/>
      <c r="BP254" s="70"/>
      <c r="BQ254" s="70"/>
      <c r="BR254" s="71"/>
      <c r="BS254" s="1"/>
      <c r="BT254" s="1"/>
      <c r="BU254" s="1"/>
      <c r="BV254" s="1"/>
      <c r="BW254" s="1"/>
      <c r="BX254" s="1"/>
      <c r="BY254" s="1"/>
    </row>
    <row r="255" spans="1:77" ht="11.25" customHeight="1" x14ac:dyDescent="0.2">
      <c r="A255" s="106">
        <v>1</v>
      </c>
      <c r="B255" s="75"/>
      <c r="C255" s="75"/>
      <c r="D255" s="75"/>
      <c r="E255" s="76"/>
      <c r="F255" s="106">
        <v>2</v>
      </c>
      <c r="G255" s="75"/>
      <c r="H255" s="75"/>
      <c r="I255" s="75"/>
      <c r="J255" s="76"/>
      <c r="K255" s="106">
        <v>3</v>
      </c>
      <c r="L255" s="75"/>
      <c r="M255" s="75"/>
      <c r="N255" s="75"/>
      <c r="O255" s="75"/>
      <c r="P255" s="106">
        <v>4</v>
      </c>
      <c r="Q255" s="75"/>
      <c r="R255" s="75"/>
      <c r="S255" s="75"/>
      <c r="T255" s="76"/>
      <c r="U255" s="106">
        <v>5</v>
      </c>
      <c r="V255" s="75"/>
      <c r="W255" s="75"/>
      <c r="X255" s="75"/>
      <c r="Y255" s="76"/>
      <c r="Z255" s="106">
        <v>6</v>
      </c>
      <c r="AA255" s="75"/>
      <c r="AB255" s="75"/>
      <c r="AC255" s="75"/>
      <c r="AD255" s="75"/>
      <c r="AE255" s="76"/>
      <c r="AF255" s="106">
        <v>7</v>
      </c>
      <c r="AG255" s="75"/>
      <c r="AH255" s="75"/>
      <c r="AI255" s="75"/>
      <c r="AJ255" s="76"/>
      <c r="AK255" s="106">
        <v>8</v>
      </c>
      <c r="AL255" s="75"/>
      <c r="AM255" s="75"/>
      <c r="AN255" s="75"/>
      <c r="AO255" s="75"/>
      <c r="AP255" s="75"/>
      <c r="AQ255" s="76"/>
      <c r="AR255" s="161">
        <v>9</v>
      </c>
      <c r="AS255" s="75"/>
      <c r="AT255" s="75"/>
      <c r="AU255" s="76"/>
      <c r="AV255" s="106">
        <v>10</v>
      </c>
      <c r="AW255" s="75"/>
      <c r="AX255" s="75"/>
      <c r="AY255" s="75"/>
      <c r="AZ255" s="76"/>
      <c r="BA255" s="106">
        <v>11</v>
      </c>
      <c r="BB255" s="75"/>
      <c r="BC255" s="75"/>
      <c r="BD255" s="75"/>
      <c r="BE255" s="75"/>
      <c r="BF255" s="76"/>
      <c r="BG255" s="106">
        <v>12</v>
      </c>
      <c r="BH255" s="75"/>
      <c r="BI255" s="75"/>
      <c r="BJ255" s="75"/>
      <c r="BK255" s="75"/>
      <c r="BL255" s="76"/>
      <c r="BM255" s="161">
        <v>13</v>
      </c>
      <c r="BN255" s="75"/>
      <c r="BO255" s="75"/>
      <c r="BP255" s="75"/>
      <c r="BQ255" s="75"/>
      <c r="BR255" s="76"/>
      <c r="BS255" s="1"/>
      <c r="BT255" s="1"/>
      <c r="BU255" s="1"/>
      <c r="BV255" s="1"/>
      <c r="BW255" s="1"/>
      <c r="BX255" s="1"/>
      <c r="BY255" s="1"/>
    </row>
    <row r="256" spans="1:77" ht="11.25" customHeight="1" x14ac:dyDescent="0.2">
      <c r="A256" s="83" t="s">
        <v>49</v>
      </c>
      <c r="B256" s="75"/>
      <c r="C256" s="75"/>
      <c r="D256" s="75"/>
      <c r="E256" s="76"/>
      <c r="F256" s="83" t="s">
        <v>49</v>
      </c>
      <c r="G256" s="75"/>
      <c r="H256" s="75"/>
      <c r="I256" s="75"/>
      <c r="J256" s="76"/>
      <c r="K256" s="83" t="s">
        <v>49</v>
      </c>
      <c r="L256" s="75"/>
      <c r="M256" s="75"/>
      <c r="N256" s="75"/>
      <c r="O256" s="75"/>
      <c r="P256" s="83" t="s">
        <v>49</v>
      </c>
      <c r="Q256" s="75"/>
      <c r="R256" s="75"/>
      <c r="S256" s="75"/>
      <c r="T256" s="76"/>
      <c r="U256" s="83" t="s">
        <v>49</v>
      </c>
      <c r="V256" s="75"/>
      <c r="W256" s="75"/>
      <c r="X256" s="75"/>
      <c r="Y256" s="76"/>
      <c r="Z256" s="83" t="s">
        <v>49</v>
      </c>
      <c r="AA256" s="75"/>
      <c r="AB256" s="75"/>
      <c r="AC256" s="75"/>
      <c r="AD256" s="75"/>
      <c r="AE256" s="76"/>
      <c r="AF256" s="83" t="s">
        <v>49</v>
      </c>
      <c r="AG256" s="75"/>
      <c r="AH256" s="75"/>
      <c r="AI256" s="75"/>
      <c r="AJ256" s="76"/>
      <c r="AK256" s="83" t="s">
        <v>49</v>
      </c>
      <c r="AL256" s="75"/>
      <c r="AM256" s="75"/>
      <c r="AN256" s="75"/>
      <c r="AO256" s="75"/>
      <c r="AP256" s="75"/>
      <c r="AQ256" s="76"/>
      <c r="AR256" s="202" t="s">
        <v>49</v>
      </c>
      <c r="AS256" s="75"/>
      <c r="AT256" s="75"/>
      <c r="AU256" s="76"/>
      <c r="AV256" s="83" t="s">
        <v>49</v>
      </c>
      <c r="AW256" s="75"/>
      <c r="AX256" s="75"/>
      <c r="AY256" s="75"/>
      <c r="AZ256" s="76"/>
      <c r="BA256" s="83" t="s">
        <v>49</v>
      </c>
      <c r="BB256" s="75"/>
      <c r="BC256" s="75"/>
      <c r="BD256" s="75"/>
      <c r="BE256" s="75"/>
      <c r="BF256" s="76"/>
      <c r="BG256" s="203">
        <v>0</v>
      </c>
      <c r="BH256" s="75"/>
      <c r="BI256" s="75"/>
      <c r="BJ256" s="75"/>
      <c r="BK256" s="75"/>
      <c r="BL256" s="76"/>
      <c r="BM256" s="204">
        <v>0</v>
      </c>
      <c r="BN256" s="75"/>
      <c r="BO256" s="75"/>
      <c r="BP256" s="75"/>
      <c r="BQ256" s="75"/>
      <c r="BR256" s="76"/>
      <c r="BS256" s="1"/>
      <c r="BT256" s="1"/>
      <c r="BU256" s="1"/>
      <c r="BV256" s="1"/>
      <c r="BW256" s="1"/>
      <c r="BX256" s="1"/>
      <c r="BY256" s="1"/>
    </row>
    <row r="257" spans="1:77" ht="11.25" customHeight="1" x14ac:dyDescent="0.2">
      <c r="A257" s="102" t="s">
        <v>564</v>
      </c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7"/>
      <c r="BG257" s="96" t="s">
        <v>49</v>
      </c>
      <c r="BH257" s="63"/>
      <c r="BI257" s="63"/>
      <c r="BJ257" s="63"/>
      <c r="BK257" s="63"/>
      <c r="BL257" s="67"/>
      <c r="BM257" s="96" t="s">
        <v>49</v>
      </c>
      <c r="BN257" s="63"/>
      <c r="BO257" s="63"/>
      <c r="BP257" s="63"/>
      <c r="BQ257" s="63"/>
      <c r="BR257" s="67"/>
      <c r="BS257" s="1"/>
      <c r="BT257" s="1"/>
      <c r="BU257" s="1"/>
      <c r="BV257" s="1"/>
      <c r="BW257" s="1"/>
      <c r="BX257" s="1"/>
      <c r="BY257" s="1"/>
    </row>
    <row r="258" spans="1:77" ht="3.75" customHeight="1" x14ac:dyDescent="0.2">
      <c r="A258" s="69"/>
      <c r="B258" s="70"/>
      <c r="C258" s="70"/>
      <c r="D258" s="70"/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1"/>
      <c r="BG258" s="69"/>
      <c r="BH258" s="70"/>
      <c r="BI258" s="70"/>
      <c r="BJ258" s="70"/>
      <c r="BK258" s="70"/>
      <c r="BL258" s="71"/>
      <c r="BM258" s="69"/>
      <c r="BN258" s="70"/>
      <c r="BO258" s="70"/>
      <c r="BP258" s="70"/>
      <c r="BQ258" s="70"/>
      <c r="BR258" s="71"/>
      <c r="BS258" s="1"/>
      <c r="BT258" s="1"/>
      <c r="BU258" s="1"/>
      <c r="BV258" s="1"/>
      <c r="BW258" s="1"/>
      <c r="BX258" s="1"/>
      <c r="BY258" s="1"/>
    </row>
    <row r="259" spans="1:77" ht="5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</row>
    <row r="260" spans="1:77" ht="15" customHeight="1" x14ac:dyDescent="0.2">
      <c r="A260" s="162" t="s">
        <v>565</v>
      </c>
      <c r="B260" s="65"/>
      <c r="C260" s="65"/>
      <c r="D260" s="65"/>
      <c r="E260" s="65"/>
      <c r="F260" s="65"/>
      <c r="G260" s="65"/>
      <c r="H260" s="65"/>
      <c r="I260" s="65"/>
      <c r="J260" s="65"/>
      <c r="K260" s="65"/>
      <c r="L260" s="65"/>
      <c r="M260" s="65"/>
      <c r="N260" s="65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65"/>
      <c r="Z260" s="65"/>
      <c r="AA260" s="65"/>
      <c r="AB260" s="65"/>
      <c r="AC260" s="65"/>
      <c r="AD260" s="65"/>
      <c r="AE260" s="65"/>
      <c r="AF260" s="65"/>
      <c r="AG260" s="65"/>
      <c r="AH260" s="65"/>
      <c r="AI260" s="65"/>
      <c r="AJ260" s="65"/>
      <c r="AK260" s="65"/>
      <c r="AL260" s="65"/>
      <c r="AM260" s="65"/>
      <c r="AN260" s="65"/>
      <c r="AO260" s="65"/>
      <c r="AP260" s="65"/>
      <c r="AQ260" s="65"/>
      <c r="AR260" s="65"/>
      <c r="AS260" s="65"/>
      <c r="AT260" s="65"/>
      <c r="AU260" s="65"/>
      <c r="AV260" s="65"/>
      <c r="AW260" s="65"/>
      <c r="AX260" s="65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27"/>
      <c r="BT260" s="27"/>
      <c r="BU260" s="27"/>
      <c r="BV260" s="27"/>
      <c r="BW260" s="27"/>
      <c r="BX260" s="27"/>
      <c r="BY260" s="27"/>
    </row>
    <row r="261" spans="1:77" ht="11.25" customHeight="1" x14ac:dyDescent="0.2">
      <c r="A261" s="142" t="s">
        <v>584</v>
      </c>
      <c r="B261" s="63"/>
      <c r="C261" s="63"/>
      <c r="D261" s="63"/>
      <c r="E261" s="67"/>
      <c r="F261" s="142" t="s">
        <v>600</v>
      </c>
      <c r="G261" s="63"/>
      <c r="H261" s="63"/>
      <c r="I261" s="63"/>
      <c r="J261" s="67"/>
      <c r="K261" s="206" t="s">
        <v>601</v>
      </c>
      <c r="L261" s="63"/>
      <c r="M261" s="63"/>
      <c r="N261" s="63"/>
      <c r="O261" s="67"/>
      <c r="P261" s="142" t="s">
        <v>602</v>
      </c>
      <c r="Q261" s="63"/>
      <c r="R261" s="63"/>
      <c r="S261" s="63"/>
      <c r="T261" s="67"/>
      <c r="U261" s="142" t="s">
        <v>577</v>
      </c>
      <c r="V261" s="63"/>
      <c r="W261" s="63"/>
      <c r="X261" s="63"/>
      <c r="Y261" s="67"/>
      <c r="Z261" s="143" t="s">
        <v>566</v>
      </c>
      <c r="AA261" s="63"/>
      <c r="AB261" s="63"/>
      <c r="AC261" s="63"/>
      <c r="AD261" s="63"/>
      <c r="AE261" s="67"/>
      <c r="AF261" s="142" t="s">
        <v>603</v>
      </c>
      <c r="AG261" s="63"/>
      <c r="AH261" s="63"/>
      <c r="AI261" s="63"/>
      <c r="AJ261" s="67"/>
      <c r="AK261" s="142" t="s">
        <v>598</v>
      </c>
      <c r="AL261" s="63"/>
      <c r="AM261" s="63"/>
      <c r="AN261" s="63"/>
      <c r="AO261" s="63"/>
      <c r="AP261" s="63"/>
      <c r="AQ261" s="67"/>
      <c r="AR261" s="142" t="s">
        <v>458</v>
      </c>
      <c r="AS261" s="63"/>
      <c r="AT261" s="63"/>
      <c r="AU261" s="63"/>
      <c r="AV261" s="142" t="s">
        <v>558</v>
      </c>
      <c r="AW261" s="63"/>
      <c r="AX261" s="63"/>
      <c r="AY261" s="63"/>
      <c r="AZ261" s="67"/>
      <c r="BA261" s="143" t="s">
        <v>561</v>
      </c>
      <c r="BB261" s="63"/>
      <c r="BC261" s="63"/>
      <c r="BD261" s="63"/>
      <c r="BE261" s="63"/>
      <c r="BF261" s="63"/>
      <c r="BG261" s="142" t="s">
        <v>562</v>
      </c>
      <c r="BH261" s="63"/>
      <c r="BI261" s="63"/>
      <c r="BJ261" s="63"/>
      <c r="BK261" s="63"/>
      <c r="BL261" s="67"/>
      <c r="BM261" s="142" t="s">
        <v>563</v>
      </c>
      <c r="BN261" s="63"/>
      <c r="BO261" s="63"/>
      <c r="BP261" s="63"/>
      <c r="BQ261" s="63"/>
      <c r="BR261" s="67"/>
      <c r="BS261" s="1"/>
      <c r="BT261" s="1"/>
      <c r="BU261" s="1"/>
      <c r="BV261" s="1"/>
      <c r="BW261" s="1"/>
      <c r="BX261" s="1"/>
      <c r="BY261" s="1"/>
    </row>
    <row r="262" spans="1:77" ht="11.25" customHeight="1" x14ac:dyDescent="0.2">
      <c r="A262" s="64"/>
      <c r="B262" s="65"/>
      <c r="C262" s="65"/>
      <c r="D262" s="65"/>
      <c r="E262" s="68"/>
      <c r="F262" s="64"/>
      <c r="G262" s="65"/>
      <c r="H262" s="65"/>
      <c r="I262" s="65"/>
      <c r="J262" s="68"/>
      <c r="K262" s="64"/>
      <c r="L262" s="65"/>
      <c r="M262" s="65"/>
      <c r="N262" s="65"/>
      <c r="O262" s="68"/>
      <c r="P262" s="64"/>
      <c r="Q262" s="65"/>
      <c r="R262" s="65"/>
      <c r="S262" s="65"/>
      <c r="T262" s="68"/>
      <c r="U262" s="64"/>
      <c r="V262" s="65"/>
      <c r="W262" s="65"/>
      <c r="X262" s="65"/>
      <c r="Y262" s="68"/>
      <c r="Z262" s="65"/>
      <c r="AA262" s="65"/>
      <c r="AB262" s="65"/>
      <c r="AC262" s="65"/>
      <c r="AD262" s="65"/>
      <c r="AE262" s="68"/>
      <c r="AF262" s="64"/>
      <c r="AG262" s="65"/>
      <c r="AH262" s="65"/>
      <c r="AI262" s="65"/>
      <c r="AJ262" s="68"/>
      <c r="AK262" s="64"/>
      <c r="AL262" s="65"/>
      <c r="AM262" s="65"/>
      <c r="AN262" s="65"/>
      <c r="AO262" s="65"/>
      <c r="AP262" s="65"/>
      <c r="AQ262" s="68"/>
      <c r="AR262" s="64"/>
      <c r="AS262" s="65"/>
      <c r="AT262" s="65"/>
      <c r="AU262" s="65"/>
      <c r="AV262" s="64"/>
      <c r="AW262" s="65"/>
      <c r="AX262" s="65"/>
      <c r="AY262" s="65"/>
      <c r="AZ262" s="68"/>
      <c r="BA262" s="65"/>
      <c r="BB262" s="65"/>
      <c r="BC262" s="65"/>
      <c r="BD262" s="65"/>
      <c r="BE262" s="65"/>
      <c r="BF262" s="65"/>
      <c r="BG262" s="64"/>
      <c r="BH262" s="65"/>
      <c r="BI262" s="65"/>
      <c r="BJ262" s="65"/>
      <c r="BK262" s="65"/>
      <c r="BL262" s="68"/>
      <c r="BM262" s="64"/>
      <c r="BN262" s="65"/>
      <c r="BO262" s="65"/>
      <c r="BP262" s="65"/>
      <c r="BQ262" s="65"/>
      <c r="BR262" s="68"/>
      <c r="BS262" s="1"/>
      <c r="BT262" s="1"/>
      <c r="BU262" s="1"/>
      <c r="BV262" s="1"/>
      <c r="BW262" s="1"/>
      <c r="BX262" s="1"/>
      <c r="BY262" s="1"/>
    </row>
    <row r="263" spans="1:77" ht="11.25" customHeight="1" x14ac:dyDescent="0.2">
      <c r="A263" s="64"/>
      <c r="B263" s="65"/>
      <c r="C263" s="65"/>
      <c r="D263" s="65"/>
      <c r="E263" s="68"/>
      <c r="F263" s="64"/>
      <c r="G263" s="65"/>
      <c r="H263" s="65"/>
      <c r="I263" s="65"/>
      <c r="J263" s="68"/>
      <c r="K263" s="64"/>
      <c r="L263" s="65"/>
      <c r="M263" s="65"/>
      <c r="N263" s="65"/>
      <c r="O263" s="68"/>
      <c r="P263" s="64"/>
      <c r="Q263" s="65"/>
      <c r="R263" s="65"/>
      <c r="S263" s="65"/>
      <c r="T263" s="68"/>
      <c r="U263" s="64"/>
      <c r="V263" s="65"/>
      <c r="W263" s="65"/>
      <c r="X263" s="65"/>
      <c r="Y263" s="68"/>
      <c r="Z263" s="65"/>
      <c r="AA263" s="65"/>
      <c r="AB263" s="65"/>
      <c r="AC263" s="65"/>
      <c r="AD263" s="65"/>
      <c r="AE263" s="68"/>
      <c r="AF263" s="64"/>
      <c r="AG263" s="65"/>
      <c r="AH263" s="65"/>
      <c r="AI263" s="65"/>
      <c r="AJ263" s="68"/>
      <c r="AK263" s="64"/>
      <c r="AL263" s="65"/>
      <c r="AM263" s="65"/>
      <c r="AN263" s="65"/>
      <c r="AO263" s="65"/>
      <c r="AP263" s="65"/>
      <c r="AQ263" s="68"/>
      <c r="AR263" s="64"/>
      <c r="AS263" s="65"/>
      <c r="AT263" s="65"/>
      <c r="AU263" s="65"/>
      <c r="AV263" s="64"/>
      <c r="AW263" s="65"/>
      <c r="AX263" s="65"/>
      <c r="AY263" s="65"/>
      <c r="AZ263" s="68"/>
      <c r="BA263" s="65"/>
      <c r="BB263" s="65"/>
      <c r="BC263" s="65"/>
      <c r="BD263" s="65"/>
      <c r="BE263" s="65"/>
      <c r="BF263" s="65"/>
      <c r="BG263" s="64"/>
      <c r="BH263" s="65"/>
      <c r="BI263" s="65"/>
      <c r="BJ263" s="65"/>
      <c r="BK263" s="65"/>
      <c r="BL263" s="68"/>
      <c r="BM263" s="64"/>
      <c r="BN263" s="65"/>
      <c r="BO263" s="65"/>
      <c r="BP263" s="65"/>
      <c r="BQ263" s="65"/>
      <c r="BR263" s="68"/>
      <c r="BS263" s="1"/>
      <c r="BT263" s="1"/>
      <c r="BU263" s="1"/>
      <c r="BV263" s="1"/>
      <c r="BW263" s="1"/>
      <c r="BX263" s="1"/>
      <c r="BY263" s="1"/>
    </row>
    <row r="264" spans="1:77" ht="11.25" customHeight="1" x14ac:dyDescent="0.2">
      <c r="A264" s="64"/>
      <c r="B264" s="65"/>
      <c r="C264" s="65"/>
      <c r="D264" s="65"/>
      <c r="E264" s="68"/>
      <c r="F264" s="64"/>
      <c r="G264" s="65"/>
      <c r="H264" s="65"/>
      <c r="I264" s="65"/>
      <c r="J264" s="68"/>
      <c r="K264" s="64"/>
      <c r="L264" s="65"/>
      <c r="M264" s="65"/>
      <c r="N264" s="65"/>
      <c r="O264" s="68"/>
      <c r="P264" s="64"/>
      <c r="Q264" s="65"/>
      <c r="R264" s="65"/>
      <c r="S264" s="65"/>
      <c r="T264" s="68"/>
      <c r="U264" s="64"/>
      <c r="V264" s="65"/>
      <c r="W264" s="65"/>
      <c r="X264" s="65"/>
      <c r="Y264" s="68"/>
      <c r="Z264" s="65"/>
      <c r="AA264" s="65"/>
      <c r="AB264" s="65"/>
      <c r="AC264" s="65"/>
      <c r="AD264" s="65"/>
      <c r="AE264" s="68"/>
      <c r="AF264" s="64"/>
      <c r="AG264" s="65"/>
      <c r="AH264" s="65"/>
      <c r="AI264" s="65"/>
      <c r="AJ264" s="68"/>
      <c r="AK264" s="64"/>
      <c r="AL264" s="65"/>
      <c r="AM264" s="65"/>
      <c r="AN264" s="65"/>
      <c r="AO264" s="65"/>
      <c r="AP264" s="65"/>
      <c r="AQ264" s="68"/>
      <c r="AR264" s="64"/>
      <c r="AS264" s="65"/>
      <c r="AT264" s="65"/>
      <c r="AU264" s="65"/>
      <c r="AV264" s="64"/>
      <c r="AW264" s="65"/>
      <c r="AX264" s="65"/>
      <c r="AY264" s="65"/>
      <c r="AZ264" s="68"/>
      <c r="BA264" s="65"/>
      <c r="BB264" s="65"/>
      <c r="BC264" s="65"/>
      <c r="BD264" s="65"/>
      <c r="BE264" s="65"/>
      <c r="BF264" s="65"/>
      <c r="BG264" s="64"/>
      <c r="BH264" s="65"/>
      <c r="BI264" s="65"/>
      <c r="BJ264" s="65"/>
      <c r="BK264" s="65"/>
      <c r="BL264" s="68"/>
      <c r="BM264" s="64"/>
      <c r="BN264" s="65"/>
      <c r="BO264" s="65"/>
      <c r="BP264" s="65"/>
      <c r="BQ264" s="65"/>
      <c r="BR264" s="68"/>
      <c r="BS264" s="1"/>
      <c r="BT264" s="1"/>
      <c r="BU264" s="1"/>
      <c r="BV264" s="1"/>
      <c r="BW264" s="1"/>
      <c r="BX264" s="1"/>
      <c r="BY264" s="1"/>
    </row>
    <row r="265" spans="1:77" ht="11.25" customHeight="1" x14ac:dyDescent="0.2">
      <c r="A265" s="64"/>
      <c r="B265" s="65"/>
      <c r="C265" s="65"/>
      <c r="D265" s="65"/>
      <c r="E265" s="68"/>
      <c r="F265" s="64"/>
      <c r="G265" s="65"/>
      <c r="H265" s="65"/>
      <c r="I265" s="65"/>
      <c r="J265" s="68"/>
      <c r="K265" s="64"/>
      <c r="L265" s="65"/>
      <c r="M265" s="65"/>
      <c r="N265" s="65"/>
      <c r="O265" s="68"/>
      <c r="P265" s="64"/>
      <c r="Q265" s="65"/>
      <c r="R265" s="65"/>
      <c r="S265" s="65"/>
      <c r="T265" s="68"/>
      <c r="U265" s="64"/>
      <c r="V265" s="65"/>
      <c r="W265" s="65"/>
      <c r="X265" s="65"/>
      <c r="Y265" s="68"/>
      <c r="Z265" s="65"/>
      <c r="AA265" s="65"/>
      <c r="AB265" s="65"/>
      <c r="AC265" s="65"/>
      <c r="AD265" s="65"/>
      <c r="AE265" s="68"/>
      <c r="AF265" s="64"/>
      <c r="AG265" s="65"/>
      <c r="AH265" s="65"/>
      <c r="AI265" s="65"/>
      <c r="AJ265" s="68"/>
      <c r="AK265" s="64"/>
      <c r="AL265" s="65"/>
      <c r="AM265" s="65"/>
      <c r="AN265" s="65"/>
      <c r="AO265" s="65"/>
      <c r="AP265" s="65"/>
      <c r="AQ265" s="68"/>
      <c r="AR265" s="64"/>
      <c r="AS265" s="65"/>
      <c r="AT265" s="65"/>
      <c r="AU265" s="65"/>
      <c r="AV265" s="64"/>
      <c r="AW265" s="65"/>
      <c r="AX265" s="65"/>
      <c r="AY265" s="65"/>
      <c r="AZ265" s="68"/>
      <c r="BA265" s="65"/>
      <c r="BB265" s="65"/>
      <c r="BC265" s="65"/>
      <c r="BD265" s="65"/>
      <c r="BE265" s="65"/>
      <c r="BF265" s="65"/>
      <c r="BG265" s="64"/>
      <c r="BH265" s="65"/>
      <c r="BI265" s="65"/>
      <c r="BJ265" s="65"/>
      <c r="BK265" s="65"/>
      <c r="BL265" s="68"/>
      <c r="BM265" s="64"/>
      <c r="BN265" s="65"/>
      <c r="BO265" s="65"/>
      <c r="BP265" s="65"/>
      <c r="BQ265" s="65"/>
      <c r="BR265" s="68"/>
      <c r="BS265" s="1"/>
      <c r="BT265" s="1"/>
      <c r="BU265" s="1"/>
      <c r="BV265" s="1"/>
      <c r="BW265" s="1"/>
      <c r="BX265" s="1"/>
      <c r="BY265" s="1"/>
    </row>
    <row r="266" spans="1:77" ht="11.25" customHeight="1" x14ac:dyDescent="0.2">
      <c r="A266" s="64"/>
      <c r="B266" s="65"/>
      <c r="C266" s="65"/>
      <c r="D266" s="65"/>
      <c r="E266" s="68"/>
      <c r="F266" s="64"/>
      <c r="G266" s="65"/>
      <c r="H266" s="65"/>
      <c r="I266" s="65"/>
      <c r="J266" s="68"/>
      <c r="K266" s="64"/>
      <c r="L266" s="65"/>
      <c r="M266" s="65"/>
      <c r="N266" s="65"/>
      <c r="O266" s="68"/>
      <c r="P266" s="64"/>
      <c r="Q266" s="65"/>
      <c r="R266" s="65"/>
      <c r="S266" s="65"/>
      <c r="T266" s="68"/>
      <c r="U266" s="64"/>
      <c r="V266" s="65"/>
      <c r="W266" s="65"/>
      <c r="X266" s="65"/>
      <c r="Y266" s="68"/>
      <c r="Z266" s="65"/>
      <c r="AA266" s="65"/>
      <c r="AB266" s="65"/>
      <c r="AC266" s="65"/>
      <c r="AD266" s="65"/>
      <c r="AE266" s="68"/>
      <c r="AF266" s="64"/>
      <c r="AG266" s="65"/>
      <c r="AH266" s="65"/>
      <c r="AI266" s="65"/>
      <c r="AJ266" s="68"/>
      <c r="AK266" s="64"/>
      <c r="AL266" s="65"/>
      <c r="AM266" s="65"/>
      <c r="AN266" s="65"/>
      <c r="AO266" s="65"/>
      <c r="AP266" s="65"/>
      <c r="AQ266" s="68"/>
      <c r="AR266" s="64"/>
      <c r="AS266" s="65"/>
      <c r="AT266" s="65"/>
      <c r="AU266" s="65"/>
      <c r="AV266" s="64"/>
      <c r="AW266" s="65"/>
      <c r="AX266" s="65"/>
      <c r="AY266" s="65"/>
      <c r="AZ266" s="68"/>
      <c r="BA266" s="65"/>
      <c r="BB266" s="65"/>
      <c r="BC266" s="65"/>
      <c r="BD266" s="65"/>
      <c r="BE266" s="65"/>
      <c r="BF266" s="65"/>
      <c r="BG266" s="64"/>
      <c r="BH266" s="65"/>
      <c r="BI266" s="65"/>
      <c r="BJ266" s="65"/>
      <c r="BK266" s="65"/>
      <c r="BL266" s="68"/>
      <c r="BM266" s="64"/>
      <c r="BN266" s="65"/>
      <c r="BO266" s="65"/>
      <c r="BP266" s="65"/>
      <c r="BQ266" s="65"/>
      <c r="BR266" s="68"/>
      <c r="BS266" s="1"/>
      <c r="BT266" s="1"/>
      <c r="BU266" s="1"/>
      <c r="BV266" s="1"/>
      <c r="BW266" s="1"/>
      <c r="BX266" s="1"/>
      <c r="BY266" s="1"/>
    </row>
    <row r="267" spans="1:77" ht="11.25" customHeight="1" x14ac:dyDescent="0.2">
      <c r="A267" s="64"/>
      <c r="B267" s="65"/>
      <c r="C267" s="65"/>
      <c r="D267" s="65"/>
      <c r="E267" s="68"/>
      <c r="F267" s="64"/>
      <c r="G267" s="65"/>
      <c r="H267" s="65"/>
      <c r="I267" s="65"/>
      <c r="J267" s="68"/>
      <c r="K267" s="64"/>
      <c r="L267" s="65"/>
      <c r="M267" s="65"/>
      <c r="N267" s="65"/>
      <c r="O267" s="68"/>
      <c r="P267" s="64"/>
      <c r="Q267" s="65"/>
      <c r="R267" s="65"/>
      <c r="S267" s="65"/>
      <c r="T267" s="68"/>
      <c r="U267" s="64"/>
      <c r="V267" s="65"/>
      <c r="W267" s="65"/>
      <c r="X267" s="65"/>
      <c r="Y267" s="68"/>
      <c r="Z267" s="65"/>
      <c r="AA267" s="65"/>
      <c r="AB267" s="65"/>
      <c r="AC267" s="65"/>
      <c r="AD267" s="65"/>
      <c r="AE267" s="68"/>
      <c r="AF267" s="64"/>
      <c r="AG267" s="65"/>
      <c r="AH267" s="65"/>
      <c r="AI267" s="65"/>
      <c r="AJ267" s="68"/>
      <c r="AK267" s="64"/>
      <c r="AL267" s="65"/>
      <c r="AM267" s="65"/>
      <c r="AN267" s="65"/>
      <c r="AO267" s="65"/>
      <c r="AP267" s="65"/>
      <c r="AQ267" s="68"/>
      <c r="AR267" s="64"/>
      <c r="AS267" s="65"/>
      <c r="AT267" s="65"/>
      <c r="AU267" s="65"/>
      <c r="AV267" s="64"/>
      <c r="AW267" s="65"/>
      <c r="AX267" s="65"/>
      <c r="AY267" s="65"/>
      <c r="AZ267" s="68"/>
      <c r="BA267" s="65"/>
      <c r="BB267" s="65"/>
      <c r="BC267" s="65"/>
      <c r="BD267" s="65"/>
      <c r="BE267" s="65"/>
      <c r="BF267" s="65"/>
      <c r="BG267" s="64"/>
      <c r="BH267" s="65"/>
      <c r="BI267" s="65"/>
      <c r="BJ267" s="65"/>
      <c r="BK267" s="65"/>
      <c r="BL267" s="68"/>
      <c r="BM267" s="64"/>
      <c r="BN267" s="65"/>
      <c r="BO267" s="65"/>
      <c r="BP267" s="65"/>
      <c r="BQ267" s="65"/>
      <c r="BR267" s="68"/>
      <c r="BS267" s="1"/>
      <c r="BT267" s="1"/>
      <c r="BU267" s="1"/>
      <c r="BV267" s="1"/>
      <c r="BW267" s="1"/>
      <c r="BX267" s="1"/>
      <c r="BY267" s="1"/>
    </row>
    <row r="268" spans="1:77" ht="11.25" customHeight="1" x14ac:dyDescent="0.2">
      <c r="A268" s="64"/>
      <c r="B268" s="65"/>
      <c r="C268" s="65"/>
      <c r="D268" s="65"/>
      <c r="E268" s="68"/>
      <c r="F268" s="64"/>
      <c r="G268" s="65"/>
      <c r="H268" s="65"/>
      <c r="I268" s="65"/>
      <c r="J268" s="68"/>
      <c r="K268" s="64"/>
      <c r="L268" s="65"/>
      <c r="M268" s="65"/>
      <c r="N268" s="65"/>
      <c r="O268" s="68"/>
      <c r="P268" s="64"/>
      <c r="Q268" s="65"/>
      <c r="R268" s="65"/>
      <c r="S268" s="65"/>
      <c r="T268" s="68"/>
      <c r="U268" s="64"/>
      <c r="V268" s="65"/>
      <c r="W268" s="65"/>
      <c r="X268" s="65"/>
      <c r="Y268" s="68"/>
      <c r="Z268" s="65"/>
      <c r="AA268" s="65"/>
      <c r="AB268" s="65"/>
      <c r="AC268" s="65"/>
      <c r="AD268" s="65"/>
      <c r="AE268" s="68"/>
      <c r="AF268" s="64"/>
      <c r="AG268" s="65"/>
      <c r="AH268" s="65"/>
      <c r="AI268" s="65"/>
      <c r="AJ268" s="68"/>
      <c r="AK268" s="64"/>
      <c r="AL268" s="65"/>
      <c r="AM268" s="65"/>
      <c r="AN268" s="65"/>
      <c r="AO268" s="65"/>
      <c r="AP268" s="65"/>
      <c r="AQ268" s="68"/>
      <c r="AR268" s="64"/>
      <c r="AS268" s="65"/>
      <c r="AT268" s="65"/>
      <c r="AU268" s="65"/>
      <c r="AV268" s="64"/>
      <c r="AW268" s="65"/>
      <c r="AX268" s="65"/>
      <c r="AY268" s="65"/>
      <c r="AZ268" s="68"/>
      <c r="BA268" s="65"/>
      <c r="BB268" s="65"/>
      <c r="BC268" s="65"/>
      <c r="BD268" s="65"/>
      <c r="BE268" s="65"/>
      <c r="BF268" s="65"/>
      <c r="BG268" s="64"/>
      <c r="BH268" s="65"/>
      <c r="BI268" s="65"/>
      <c r="BJ268" s="65"/>
      <c r="BK268" s="65"/>
      <c r="BL268" s="68"/>
      <c r="BM268" s="64"/>
      <c r="BN268" s="65"/>
      <c r="BO268" s="65"/>
      <c r="BP268" s="65"/>
      <c r="BQ268" s="65"/>
      <c r="BR268" s="68"/>
      <c r="BS268" s="1"/>
      <c r="BT268" s="1"/>
      <c r="BU268" s="1"/>
      <c r="BV268" s="1"/>
      <c r="BW268" s="1"/>
      <c r="BX268" s="1"/>
      <c r="BY268" s="1"/>
    </row>
    <row r="269" spans="1:77" ht="2.25" customHeight="1" x14ac:dyDescent="0.2">
      <c r="A269" s="64"/>
      <c r="B269" s="65"/>
      <c r="C269" s="65"/>
      <c r="D269" s="65"/>
      <c r="E269" s="68"/>
      <c r="F269" s="64"/>
      <c r="G269" s="65"/>
      <c r="H269" s="65"/>
      <c r="I269" s="65"/>
      <c r="J269" s="68"/>
      <c r="K269" s="64"/>
      <c r="L269" s="65"/>
      <c r="M269" s="65"/>
      <c r="N269" s="65"/>
      <c r="O269" s="68"/>
      <c r="P269" s="64"/>
      <c r="Q269" s="65"/>
      <c r="R269" s="65"/>
      <c r="S269" s="65"/>
      <c r="T269" s="68"/>
      <c r="U269" s="64"/>
      <c r="V269" s="65"/>
      <c r="W269" s="65"/>
      <c r="X269" s="65"/>
      <c r="Y269" s="68"/>
      <c r="Z269" s="65"/>
      <c r="AA269" s="65"/>
      <c r="AB269" s="65"/>
      <c r="AC269" s="65"/>
      <c r="AD269" s="65"/>
      <c r="AE269" s="68"/>
      <c r="AF269" s="64"/>
      <c r="AG269" s="65"/>
      <c r="AH269" s="65"/>
      <c r="AI269" s="65"/>
      <c r="AJ269" s="68"/>
      <c r="AK269" s="64"/>
      <c r="AL269" s="65"/>
      <c r="AM269" s="65"/>
      <c r="AN269" s="65"/>
      <c r="AO269" s="65"/>
      <c r="AP269" s="65"/>
      <c r="AQ269" s="68"/>
      <c r="AR269" s="64"/>
      <c r="AS269" s="65"/>
      <c r="AT269" s="65"/>
      <c r="AU269" s="65"/>
      <c r="AV269" s="64"/>
      <c r="AW269" s="65"/>
      <c r="AX269" s="65"/>
      <c r="AY269" s="65"/>
      <c r="AZ269" s="68"/>
      <c r="BA269" s="65"/>
      <c r="BB269" s="65"/>
      <c r="BC269" s="65"/>
      <c r="BD269" s="65"/>
      <c r="BE269" s="65"/>
      <c r="BF269" s="65"/>
      <c r="BG269" s="64"/>
      <c r="BH269" s="65"/>
      <c r="BI269" s="65"/>
      <c r="BJ269" s="65"/>
      <c r="BK269" s="65"/>
      <c r="BL269" s="68"/>
      <c r="BM269" s="64"/>
      <c r="BN269" s="65"/>
      <c r="BO269" s="65"/>
      <c r="BP269" s="65"/>
      <c r="BQ269" s="65"/>
      <c r="BR269" s="68"/>
      <c r="BS269" s="1"/>
      <c r="BT269" s="1"/>
      <c r="BU269" s="1"/>
      <c r="BV269" s="1"/>
      <c r="BW269" s="1"/>
      <c r="BX269" s="1"/>
      <c r="BY269" s="1"/>
    </row>
    <row r="270" spans="1:77" ht="11.25" hidden="1" customHeight="1" x14ac:dyDescent="0.2">
      <c r="A270" s="64"/>
      <c r="B270" s="65"/>
      <c r="C270" s="65"/>
      <c r="D270" s="65"/>
      <c r="E270" s="68"/>
      <c r="F270" s="64"/>
      <c r="G270" s="65"/>
      <c r="H270" s="65"/>
      <c r="I270" s="65"/>
      <c r="J270" s="68"/>
      <c r="K270" s="64"/>
      <c r="L270" s="65"/>
      <c r="M270" s="65"/>
      <c r="N270" s="65"/>
      <c r="O270" s="68"/>
      <c r="P270" s="64"/>
      <c r="Q270" s="65"/>
      <c r="R270" s="65"/>
      <c r="S270" s="65"/>
      <c r="T270" s="68"/>
      <c r="U270" s="64"/>
      <c r="V270" s="65"/>
      <c r="W270" s="65"/>
      <c r="X270" s="65"/>
      <c r="Y270" s="68"/>
      <c r="Z270" s="65"/>
      <c r="AA270" s="65"/>
      <c r="AB270" s="65"/>
      <c r="AC270" s="65"/>
      <c r="AD270" s="65"/>
      <c r="AE270" s="68"/>
      <c r="AF270" s="64"/>
      <c r="AG270" s="65"/>
      <c r="AH270" s="65"/>
      <c r="AI270" s="65"/>
      <c r="AJ270" s="68"/>
      <c r="AK270" s="64"/>
      <c r="AL270" s="65"/>
      <c r="AM270" s="65"/>
      <c r="AN270" s="65"/>
      <c r="AO270" s="65"/>
      <c r="AP270" s="65"/>
      <c r="AQ270" s="68"/>
      <c r="AR270" s="64"/>
      <c r="AS270" s="65"/>
      <c r="AT270" s="65"/>
      <c r="AU270" s="65"/>
      <c r="AV270" s="64"/>
      <c r="AW270" s="65"/>
      <c r="AX270" s="65"/>
      <c r="AY270" s="65"/>
      <c r="AZ270" s="68"/>
      <c r="BA270" s="65"/>
      <c r="BB270" s="65"/>
      <c r="BC270" s="65"/>
      <c r="BD270" s="65"/>
      <c r="BE270" s="65"/>
      <c r="BF270" s="65"/>
      <c r="BG270" s="64"/>
      <c r="BH270" s="65"/>
      <c r="BI270" s="65"/>
      <c r="BJ270" s="65"/>
      <c r="BK270" s="65"/>
      <c r="BL270" s="68"/>
      <c r="BM270" s="64"/>
      <c r="BN270" s="65"/>
      <c r="BO270" s="65"/>
      <c r="BP270" s="65"/>
      <c r="BQ270" s="65"/>
      <c r="BR270" s="68"/>
      <c r="BS270" s="1"/>
      <c r="BT270" s="1"/>
      <c r="BU270" s="1"/>
      <c r="BV270" s="1"/>
      <c r="BW270" s="1"/>
      <c r="BX270" s="1"/>
      <c r="BY270" s="1"/>
    </row>
    <row r="271" spans="1:77" ht="11.25" hidden="1" customHeight="1" x14ac:dyDescent="0.2">
      <c r="A271" s="69"/>
      <c r="B271" s="70"/>
      <c r="C271" s="70"/>
      <c r="D271" s="70"/>
      <c r="E271" s="71"/>
      <c r="F271" s="69"/>
      <c r="G271" s="70"/>
      <c r="H271" s="70"/>
      <c r="I271" s="70"/>
      <c r="J271" s="71"/>
      <c r="K271" s="69"/>
      <c r="L271" s="70"/>
      <c r="M271" s="70"/>
      <c r="N271" s="70"/>
      <c r="O271" s="71"/>
      <c r="P271" s="69"/>
      <c r="Q271" s="70"/>
      <c r="R271" s="70"/>
      <c r="S271" s="70"/>
      <c r="T271" s="71"/>
      <c r="U271" s="69"/>
      <c r="V271" s="70"/>
      <c r="W271" s="70"/>
      <c r="X271" s="70"/>
      <c r="Y271" s="71"/>
      <c r="Z271" s="70"/>
      <c r="AA271" s="70"/>
      <c r="AB271" s="70"/>
      <c r="AC271" s="70"/>
      <c r="AD271" s="70"/>
      <c r="AE271" s="71"/>
      <c r="AF271" s="69"/>
      <c r="AG271" s="70"/>
      <c r="AH271" s="70"/>
      <c r="AI271" s="70"/>
      <c r="AJ271" s="71"/>
      <c r="AK271" s="69"/>
      <c r="AL271" s="70"/>
      <c r="AM271" s="70"/>
      <c r="AN271" s="70"/>
      <c r="AO271" s="70"/>
      <c r="AP271" s="70"/>
      <c r="AQ271" s="71"/>
      <c r="AR271" s="69"/>
      <c r="AS271" s="70"/>
      <c r="AT271" s="70"/>
      <c r="AU271" s="70"/>
      <c r="AV271" s="69"/>
      <c r="AW271" s="70"/>
      <c r="AX271" s="70"/>
      <c r="AY271" s="70"/>
      <c r="AZ271" s="71"/>
      <c r="BA271" s="70"/>
      <c r="BB271" s="70"/>
      <c r="BC271" s="70"/>
      <c r="BD271" s="70"/>
      <c r="BE271" s="70"/>
      <c r="BF271" s="70"/>
      <c r="BG271" s="69"/>
      <c r="BH271" s="70"/>
      <c r="BI271" s="70"/>
      <c r="BJ271" s="70"/>
      <c r="BK271" s="70"/>
      <c r="BL271" s="71"/>
      <c r="BM271" s="69"/>
      <c r="BN271" s="70"/>
      <c r="BO271" s="70"/>
      <c r="BP271" s="70"/>
      <c r="BQ271" s="70"/>
      <c r="BR271" s="71"/>
      <c r="BS271" s="1"/>
      <c r="BT271" s="1"/>
      <c r="BU271" s="1"/>
      <c r="BV271" s="1"/>
      <c r="BW271" s="1"/>
      <c r="BX271" s="1"/>
      <c r="BY271" s="1"/>
    </row>
    <row r="272" spans="1:77" ht="11.25" customHeight="1" x14ac:dyDescent="0.2">
      <c r="A272" s="106">
        <v>1</v>
      </c>
      <c r="B272" s="75"/>
      <c r="C272" s="75"/>
      <c r="D272" s="75"/>
      <c r="E272" s="76"/>
      <c r="F272" s="106">
        <v>2</v>
      </c>
      <c r="G272" s="75"/>
      <c r="H272" s="75"/>
      <c r="I272" s="75"/>
      <c r="J272" s="76"/>
      <c r="K272" s="106">
        <v>3</v>
      </c>
      <c r="L272" s="75"/>
      <c r="M272" s="75"/>
      <c r="N272" s="75"/>
      <c r="O272" s="75"/>
      <c r="P272" s="106">
        <v>4</v>
      </c>
      <c r="Q272" s="75"/>
      <c r="R272" s="75"/>
      <c r="S272" s="75"/>
      <c r="T272" s="76"/>
      <c r="U272" s="106">
        <v>5</v>
      </c>
      <c r="V272" s="75"/>
      <c r="W272" s="75"/>
      <c r="X272" s="75"/>
      <c r="Y272" s="76"/>
      <c r="Z272" s="106">
        <v>6</v>
      </c>
      <c r="AA272" s="75"/>
      <c r="AB272" s="75"/>
      <c r="AC272" s="75"/>
      <c r="AD272" s="75"/>
      <c r="AE272" s="76"/>
      <c r="AF272" s="106">
        <v>7</v>
      </c>
      <c r="AG272" s="75"/>
      <c r="AH272" s="75"/>
      <c r="AI272" s="75"/>
      <c r="AJ272" s="76"/>
      <c r="AK272" s="106">
        <v>8</v>
      </c>
      <c r="AL272" s="75"/>
      <c r="AM272" s="75"/>
      <c r="AN272" s="75"/>
      <c r="AO272" s="75"/>
      <c r="AP272" s="75"/>
      <c r="AQ272" s="76"/>
      <c r="AR272" s="161">
        <v>9</v>
      </c>
      <c r="AS272" s="75"/>
      <c r="AT272" s="75"/>
      <c r="AU272" s="76"/>
      <c r="AV272" s="106">
        <v>10</v>
      </c>
      <c r="AW272" s="75"/>
      <c r="AX272" s="75"/>
      <c r="AY272" s="75"/>
      <c r="AZ272" s="76"/>
      <c r="BA272" s="106">
        <v>11</v>
      </c>
      <c r="BB272" s="75"/>
      <c r="BC272" s="75"/>
      <c r="BD272" s="75"/>
      <c r="BE272" s="75"/>
      <c r="BF272" s="76"/>
      <c r="BG272" s="106">
        <v>12</v>
      </c>
      <c r="BH272" s="75"/>
      <c r="BI272" s="75"/>
      <c r="BJ272" s="75"/>
      <c r="BK272" s="75"/>
      <c r="BL272" s="76"/>
      <c r="BM272" s="161">
        <v>13</v>
      </c>
      <c r="BN272" s="75"/>
      <c r="BO272" s="75"/>
      <c r="BP272" s="75"/>
      <c r="BQ272" s="75"/>
      <c r="BR272" s="76"/>
      <c r="BS272" s="1"/>
      <c r="BT272" s="1"/>
      <c r="BU272" s="1"/>
      <c r="BV272" s="1"/>
      <c r="BW272" s="1"/>
      <c r="BX272" s="1"/>
      <c r="BY272" s="1"/>
    </row>
    <row r="273" spans="1:77" ht="11.25" customHeight="1" x14ac:dyDescent="0.2">
      <c r="A273" s="83" t="s">
        <v>49</v>
      </c>
      <c r="B273" s="75"/>
      <c r="C273" s="75"/>
      <c r="D273" s="75"/>
      <c r="E273" s="76"/>
      <c r="F273" s="83" t="s">
        <v>49</v>
      </c>
      <c r="G273" s="75"/>
      <c r="H273" s="75"/>
      <c r="I273" s="75"/>
      <c r="J273" s="76"/>
      <c r="K273" s="83" t="s">
        <v>49</v>
      </c>
      <c r="L273" s="75"/>
      <c r="M273" s="75"/>
      <c r="N273" s="75"/>
      <c r="O273" s="75"/>
      <c r="P273" s="83" t="s">
        <v>49</v>
      </c>
      <c r="Q273" s="75"/>
      <c r="R273" s="75"/>
      <c r="S273" s="75"/>
      <c r="T273" s="76"/>
      <c r="U273" s="83" t="s">
        <v>49</v>
      </c>
      <c r="V273" s="75"/>
      <c r="W273" s="75"/>
      <c r="X273" s="75"/>
      <c r="Y273" s="76"/>
      <c r="Z273" s="83" t="s">
        <v>49</v>
      </c>
      <c r="AA273" s="75"/>
      <c r="AB273" s="75"/>
      <c r="AC273" s="75"/>
      <c r="AD273" s="75"/>
      <c r="AE273" s="76"/>
      <c r="AF273" s="83" t="s">
        <v>49</v>
      </c>
      <c r="AG273" s="75"/>
      <c r="AH273" s="75"/>
      <c r="AI273" s="75"/>
      <c r="AJ273" s="76"/>
      <c r="AK273" s="83" t="s">
        <v>49</v>
      </c>
      <c r="AL273" s="75"/>
      <c r="AM273" s="75"/>
      <c r="AN273" s="75"/>
      <c r="AO273" s="75"/>
      <c r="AP273" s="75"/>
      <c r="AQ273" s="76"/>
      <c r="AR273" s="202" t="s">
        <v>49</v>
      </c>
      <c r="AS273" s="75"/>
      <c r="AT273" s="75"/>
      <c r="AU273" s="76"/>
      <c r="AV273" s="83" t="s">
        <v>49</v>
      </c>
      <c r="AW273" s="75"/>
      <c r="AX273" s="75"/>
      <c r="AY273" s="75"/>
      <c r="AZ273" s="76"/>
      <c r="BA273" s="83" t="s">
        <v>49</v>
      </c>
      <c r="BB273" s="75"/>
      <c r="BC273" s="75"/>
      <c r="BD273" s="75"/>
      <c r="BE273" s="75"/>
      <c r="BF273" s="76"/>
      <c r="BG273" s="203">
        <v>0</v>
      </c>
      <c r="BH273" s="75"/>
      <c r="BI273" s="75"/>
      <c r="BJ273" s="75"/>
      <c r="BK273" s="75"/>
      <c r="BL273" s="76"/>
      <c r="BM273" s="204">
        <v>0</v>
      </c>
      <c r="BN273" s="75"/>
      <c r="BO273" s="75"/>
      <c r="BP273" s="75"/>
      <c r="BQ273" s="75"/>
      <c r="BR273" s="76"/>
      <c r="BS273" s="1"/>
      <c r="BT273" s="1"/>
      <c r="BU273" s="1"/>
      <c r="BV273" s="1"/>
      <c r="BW273" s="1"/>
      <c r="BX273" s="1"/>
      <c r="BY273" s="1"/>
    </row>
    <row r="274" spans="1:77" ht="11.25" customHeight="1" x14ac:dyDescent="0.2">
      <c r="A274" s="102" t="s">
        <v>564</v>
      </c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7"/>
      <c r="BG274" s="96" t="s">
        <v>49</v>
      </c>
      <c r="BH274" s="63"/>
      <c r="BI274" s="63"/>
      <c r="BJ274" s="63"/>
      <c r="BK274" s="63"/>
      <c r="BL274" s="67"/>
      <c r="BM274" s="96" t="s">
        <v>49</v>
      </c>
      <c r="BN274" s="63"/>
      <c r="BO274" s="63"/>
      <c r="BP274" s="63"/>
      <c r="BQ274" s="63"/>
      <c r="BR274" s="67"/>
      <c r="BS274" s="1"/>
      <c r="BT274" s="1"/>
      <c r="BU274" s="1"/>
      <c r="BV274" s="1"/>
      <c r="BW274" s="1"/>
      <c r="BX274" s="1"/>
      <c r="BY274" s="1"/>
    </row>
    <row r="275" spans="1:77" ht="6.75" customHeight="1" x14ac:dyDescent="0.2">
      <c r="A275" s="69"/>
      <c r="B275" s="70"/>
      <c r="C275" s="70"/>
      <c r="D275" s="70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70"/>
      <c r="AH275" s="70"/>
      <c r="AI275" s="70"/>
      <c r="AJ275" s="70"/>
      <c r="AK275" s="70"/>
      <c r="AL275" s="70"/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0"/>
      <c r="AZ275" s="70"/>
      <c r="BA275" s="70"/>
      <c r="BB275" s="70"/>
      <c r="BC275" s="70"/>
      <c r="BD275" s="70"/>
      <c r="BE275" s="70"/>
      <c r="BF275" s="71"/>
      <c r="BG275" s="69"/>
      <c r="BH275" s="70"/>
      <c r="BI275" s="70"/>
      <c r="BJ275" s="70"/>
      <c r="BK275" s="70"/>
      <c r="BL275" s="71"/>
      <c r="BM275" s="69"/>
      <c r="BN275" s="70"/>
      <c r="BO275" s="70"/>
      <c r="BP275" s="70"/>
      <c r="BQ275" s="70"/>
      <c r="BR275" s="71"/>
      <c r="BS275" s="1"/>
      <c r="BT275" s="1"/>
      <c r="BU275" s="1"/>
      <c r="BV275" s="1"/>
      <c r="BW275" s="1"/>
      <c r="BX275" s="1"/>
      <c r="BY275" s="1"/>
    </row>
    <row r="276" spans="1:77" ht="11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27"/>
      <c r="BT276" s="27"/>
      <c r="BU276" s="27"/>
      <c r="BV276" s="27"/>
      <c r="BW276" s="27"/>
      <c r="BX276" s="27"/>
      <c r="BY276" s="27"/>
    </row>
    <row r="277" spans="1:77" ht="28.5" customHeight="1" x14ac:dyDescent="0.25">
      <c r="A277" s="186" t="s">
        <v>604</v>
      </c>
      <c r="B277" s="65"/>
      <c r="C277" s="65"/>
      <c r="D277" s="65"/>
      <c r="E277" s="65"/>
      <c r="F277" s="65"/>
      <c r="G277" s="65"/>
      <c r="H277" s="65"/>
      <c r="I277" s="65"/>
      <c r="J277" s="65"/>
      <c r="K277" s="65"/>
      <c r="L277" s="65"/>
      <c r="M277" s="65"/>
      <c r="N277" s="65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65"/>
      <c r="Z277" s="65"/>
      <c r="AA277" s="65"/>
      <c r="AB277" s="65"/>
      <c r="AC277" s="65"/>
      <c r="AD277" s="65"/>
      <c r="AE277" s="65"/>
      <c r="AF277" s="65"/>
      <c r="AG277" s="65"/>
      <c r="AH277" s="65"/>
      <c r="AI277" s="65"/>
      <c r="AJ277" s="65"/>
      <c r="AK277" s="65"/>
      <c r="AL277" s="65"/>
      <c r="AM277" s="65"/>
      <c r="AN277" s="65"/>
      <c r="AO277" s="65"/>
      <c r="AP277" s="65"/>
      <c r="AQ277" s="65"/>
      <c r="AR277" s="65"/>
      <c r="AS277" s="65"/>
      <c r="AT277" s="65"/>
      <c r="AU277" s="65"/>
      <c r="AV277" s="65"/>
      <c r="AW277" s="65"/>
      <c r="AX277" s="65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27"/>
      <c r="BT277" s="27"/>
      <c r="BU277" s="27"/>
      <c r="BV277" s="27"/>
      <c r="BW277" s="27"/>
      <c r="BX277" s="27"/>
      <c r="BY277" s="27"/>
    </row>
    <row r="278" spans="1:77" ht="1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27"/>
      <c r="BT278" s="27"/>
      <c r="BU278" s="27"/>
      <c r="BV278" s="27"/>
      <c r="BW278" s="27"/>
      <c r="BX278" s="27"/>
      <c r="BY278" s="27"/>
    </row>
    <row r="279" spans="1:77" ht="15" customHeight="1" x14ac:dyDescent="0.2">
      <c r="A279" s="162" t="s">
        <v>556</v>
      </c>
      <c r="B279" s="65"/>
      <c r="C279" s="65"/>
      <c r="D279" s="65"/>
      <c r="E279" s="65"/>
      <c r="F279" s="65"/>
      <c r="G279" s="65"/>
      <c r="H279" s="65"/>
      <c r="I279" s="65"/>
      <c r="J279" s="65"/>
      <c r="K279" s="65"/>
      <c r="L279" s="65"/>
      <c r="M279" s="65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65"/>
      <c r="Z279" s="65"/>
      <c r="AA279" s="65"/>
      <c r="AB279" s="65"/>
      <c r="AC279" s="65"/>
      <c r="AD279" s="65"/>
      <c r="AE279" s="65"/>
      <c r="AF279" s="65"/>
      <c r="AG279" s="65"/>
      <c r="AH279" s="65"/>
      <c r="AI279" s="65"/>
      <c r="AJ279" s="65"/>
      <c r="AK279" s="65"/>
      <c r="AL279" s="65"/>
      <c r="AM279" s="65"/>
      <c r="AN279" s="65"/>
      <c r="AO279" s="65"/>
      <c r="AP279" s="65"/>
      <c r="AQ279" s="65"/>
      <c r="AR279" s="65"/>
      <c r="AS279" s="65"/>
      <c r="AT279" s="65"/>
      <c r="AU279" s="65"/>
      <c r="AV279" s="65"/>
      <c r="AW279" s="65"/>
      <c r="AX279" s="65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27"/>
      <c r="BT279" s="27"/>
      <c r="BU279" s="27"/>
      <c r="BV279" s="27"/>
      <c r="BW279" s="27"/>
      <c r="BX279" s="27"/>
      <c r="BY279" s="27"/>
    </row>
    <row r="280" spans="1:77" ht="11.25" customHeight="1" x14ac:dyDescent="0.2">
      <c r="A280" s="142" t="s">
        <v>584</v>
      </c>
      <c r="B280" s="63"/>
      <c r="C280" s="63"/>
      <c r="D280" s="63"/>
      <c r="E280" s="67"/>
      <c r="F280" s="142" t="s">
        <v>600</v>
      </c>
      <c r="G280" s="63"/>
      <c r="H280" s="63"/>
      <c r="I280" s="63"/>
      <c r="J280" s="67"/>
      <c r="K280" s="206" t="s">
        <v>601</v>
      </c>
      <c r="L280" s="63"/>
      <c r="M280" s="63"/>
      <c r="N280" s="63"/>
      <c r="O280" s="67"/>
      <c r="P280" s="142" t="s">
        <v>602</v>
      </c>
      <c r="Q280" s="63"/>
      <c r="R280" s="63"/>
      <c r="S280" s="63"/>
      <c r="T280" s="67"/>
      <c r="U280" s="142" t="s">
        <v>577</v>
      </c>
      <c r="V280" s="63"/>
      <c r="W280" s="63"/>
      <c r="X280" s="63"/>
      <c r="Y280" s="67"/>
      <c r="Z280" s="143" t="s">
        <v>578</v>
      </c>
      <c r="AA280" s="63"/>
      <c r="AB280" s="63"/>
      <c r="AC280" s="63"/>
      <c r="AD280" s="63"/>
      <c r="AE280" s="67"/>
      <c r="AF280" s="142" t="s">
        <v>376</v>
      </c>
      <c r="AG280" s="63"/>
      <c r="AH280" s="63"/>
      <c r="AI280" s="63"/>
      <c r="AJ280" s="67"/>
      <c r="AK280" s="142" t="s">
        <v>560</v>
      </c>
      <c r="AL280" s="63"/>
      <c r="AM280" s="63"/>
      <c r="AN280" s="63"/>
      <c r="AO280" s="63"/>
      <c r="AP280" s="63"/>
      <c r="AQ280" s="67"/>
      <c r="AR280" s="142" t="s">
        <v>458</v>
      </c>
      <c r="AS280" s="63"/>
      <c r="AT280" s="63"/>
      <c r="AU280" s="63"/>
      <c r="AV280" s="142" t="s">
        <v>558</v>
      </c>
      <c r="AW280" s="63"/>
      <c r="AX280" s="63"/>
      <c r="AY280" s="63"/>
      <c r="AZ280" s="67"/>
      <c r="BA280" s="143" t="s">
        <v>561</v>
      </c>
      <c r="BB280" s="63"/>
      <c r="BC280" s="63"/>
      <c r="BD280" s="63"/>
      <c r="BE280" s="63"/>
      <c r="BF280" s="63"/>
      <c r="BG280" s="142" t="s">
        <v>562</v>
      </c>
      <c r="BH280" s="63"/>
      <c r="BI280" s="63"/>
      <c r="BJ280" s="63"/>
      <c r="BK280" s="63"/>
      <c r="BL280" s="67"/>
      <c r="BM280" s="142" t="s">
        <v>563</v>
      </c>
      <c r="BN280" s="63"/>
      <c r="BO280" s="63"/>
      <c r="BP280" s="63"/>
      <c r="BQ280" s="63"/>
      <c r="BR280" s="67"/>
      <c r="BS280" s="1"/>
      <c r="BT280" s="1"/>
      <c r="BU280" s="1"/>
      <c r="BV280" s="1"/>
      <c r="BW280" s="1"/>
      <c r="BX280" s="1"/>
      <c r="BY280" s="1"/>
    </row>
    <row r="281" spans="1:77" ht="11.25" customHeight="1" x14ac:dyDescent="0.2">
      <c r="A281" s="64"/>
      <c r="B281" s="65"/>
      <c r="C281" s="65"/>
      <c r="D281" s="65"/>
      <c r="E281" s="68"/>
      <c r="F281" s="64"/>
      <c r="G281" s="65"/>
      <c r="H281" s="65"/>
      <c r="I281" s="65"/>
      <c r="J281" s="68"/>
      <c r="K281" s="64"/>
      <c r="L281" s="65"/>
      <c r="M281" s="65"/>
      <c r="N281" s="65"/>
      <c r="O281" s="68"/>
      <c r="P281" s="64"/>
      <c r="Q281" s="65"/>
      <c r="R281" s="65"/>
      <c r="S281" s="65"/>
      <c r="T281" s="68"/>
      <c r="U281" s="64"/>
      <c r="V281" s="65"/>
      <c r="W281" s="65"/>
      <c r="X281" s="65"/>
      <c r="Y281" s="68"/>
      <c r="Z281" s="65"/>
      <c r="AA281" s="65"/>
      <c r="AB281" s="65"/>
      <c r="AC281" s="65"/>
      <c r="AD281" s="65"/>
      <c r="AE281" s="68"/>
      <c r="AF281" s="64"/>
      <c r="AG281" s="65"/>
      <c r="AH281" s="65"/>
      <c r="AI281" s="65"/>
      <c r="AJ281" s="68"/>
      <c r="AK281" s="64"/>
      <c r="AL281" s="65"/>
      <c r="AM281" s="65"/>
      <c r="AN281" s="65"/>
      <c r="AO281" s="65"/>
      <c r="AP281" s="65"/>
      <c r="AQ281" s="68"/>
      <c r="AR281" s="64"/>
      <c r="AS281" s="65"/>
      <c r="AT281" s="65"/>
      <c r="AU281" s="65"/>
      <c r="AV281" s="64"/>
      <c r="AW281" s="65"/>
      <c r="AX281" s="65"/>
      <c r="AY281" s="65"/>
      <c r="AZ281" s="68"/>
      <c r="BA281" s="65"/>
      <c r="BB281" s="65"/>
      <c r="BC281" s="65"/>
      <c r="BD281" s="65"/>
      <c r="BE281" s="65"/>
      <c r="BF281" s="65"/>
      <c r="BG281" s="64"/>
      <c r="BH281" s="65"/>
      <c r="BI281" s="65"/>
      <c r="BJ281" s="65"/>
      <c r="BK281" s="65"/>
      <c r="BL281" s="68"/>
      <c r="BM281" s="64"/>
      <c r="BN281" s="65"/>
      <c r="BO281" s="65"/>
      <c r="BP281" s="65"/>
      <c r="BQ281" s="65"/>
      <c r="BR281" s="68"/>
      <c r="BS281" s="1"/>
      <c r="BT281" s="1"/>
      <c r="BU281" s="1"/>
      <c r="BV281" s="1"/>
      <c r="BW281" s="1"/>
      <c r="BX281" s="1"/>
      <c r="BY281" s="1"/>
    </row>
    <row r="282" spans="1:77" ht="11.25" customHeight="1" x14ac:dyDescent="0.2">
      <c r="A282" s="64"/>
      <c r="B282" s="65"/>
      <c r="C282" s="65"/>
      <c r="D282" s="65"/>
      <c r="E282" s="68"/>
      <c r="F282" s="64"/>
      <c r="G282" s="65"/>
      <c r="H282" s="65"/>
      <c r="I282" s="65"/>
      <c r="J282" s="68"/>
      <c r="K282" s="64"/>
      <c r="L282" s="65"/>
      <c r="M282" s="65"/>
      <c r="N282" s="65"/>
      <c r="O282" s="68"/>
      <c r="P282" s="64"/>
      <c r="Q282" s="65"/>
      <c r="R282" s="65"/>
      <c r="S282" s="65"/>
      <c r="T282" s="68"/>
      <c r="U282" s="64"/>
      <c r="V282" s="65"/>
      <c r="W282" s="65"/>
      <c r="X282" s="65"/>
      <c r="Y282" s="68"/>
      <c r="Z282" s="65"/>
      <c r="AA282" s="65"/>
      <c r="AB282" s="65"/>
      <c r="AC282" s="65"/>
      <c r="AD282" s="65"/>
      <c r="AE282" s="68"/>
      <c r="AF282" s="64"/>
      <c r="AG282" s="65"/>
      <c r="AH282" s="65"/>
      <c r="AI282" s="65"/>
      <c r="AJ282" s="68"/>
      <c r="AK282" s="64"/>
      <c r="AL282" s="65"/>
      <c r="AM282" s="65"/>
      <c r="AN282" s="65"/>
      <c r="AO282" s="65"/>
      <c r="AP282" s="65"/>
      <c r="AQ282" s="68"/>
      <c r="AR282" s="64"/>
      <c r="AS282" s="65"/>
      <c r="AT282" s="65"/>
      <c r="AU282" s="65"/>
      <c r="AV282" s="64"/>
      <c r="AW282" s="65"/>
      <c r="AX282" s="65"/>
      <c r="AY282" s="65"/>
      <c r="AZ282" s="68"/>
      <c r="BA282" s="65"/>
      <c r="BB282" s="65"/>
      <c r="BC282" s="65"/>
      <c r="BD282" s="65"/>
      <c r="BE282" s="65"/>
      <c r="BF282" s="65"/>
      <c r="BG282" s="64"/>
      <c r="BH282" s="65"/>
      <c r="BI282" s="65"/>
      <c r="BJ282" s="65"/>
      <c r="BK282" s="65"/>
      <c r="BL282" s="68"/>
      <c r="BM282" s="64"/>
      <c r="BN282" s="65"/>
      <c r="BO282" s="65"/>
      <c r="BP282" s="65"/>
      <c r="BQ282" s="65"/>
      <c r="BR282" s="68"/>
      <c r="BS282" s="1"/>
      <c r="BT282" s="1"/>
      <c r="BU282" s="1"/>
      <c r="BV282" s="1"/>
      <c r="BW282" s="1"/>
      <c r="BX282" s="1"/>
      <c r="BY282" s="1"/>
    </row>
    <row r="283" spans="1:77" ht="11.25" customHeight="1" x14ac:dyDescent="0.2">
      <c r="A283" s="64"/>
      <c r="B283" s="65"/>
      <c r="C283" s="65"/>
      <c r="D283" s="65"/>
      <c r="E283" s="68"/>
      <c r="F283" s="64"/>
      <c r="G283" s="65"/>
      <c r="H283" s="65"/>
      <c r="I283" s="65"/>
      <c r="J283" s="68"/>
      <c r="K283" s="64"/>
      <c r="L283" s="65"/>
      <c r="M283" s="65"/>
      <c r="N283" s="65"/>
      <c r="O283" s="68"/>
      <c r="P283" s="64"/>
      <c r="Q283" s="65"/>
      <c r="R283" s="65"/>
      <c r="S283" s="65"/>
      <c r="T283" s="68"/>
      <c r="U283" s="64"/>
      <c r="V283" s="65"/>
      <c r="W283" s="65"/>
      <c r="X283" s="65"/>
      <c r="Y283" s="68"/>
      <c r="Z283" s="65"/>
      <c r="AA283" s="65"/>
      <c r="AB283" s="65"/>
      <c r="AC283" s="65"/>
      <c r="AD283" s="65"/>
      <c r="AE283" s="68"/>
      <c r="AF283" s="64"/>
      <c r="AG283" s="65"/>
      <c r="AH283" s="65"/>
      <c r="AI283" s="65"/>
      <c r="AJ283" s="68"/>
      <c r="AK283" s="64"/>
      <c r="AL283" s="65"/>
      <c r="AM283" s="65"/>
      <c r="AN283" s="65"/>
      <c r="AO283" s="65"/>
      <c r="AP283" s="65"/>
      <c r="AQ283" s="68"/>
      <c r="AR283" s="64"/>
      <c r="AS283" s="65"/>
      <c r="AT283" s="65"/>
      <c r="AU283" s="65"/>
      <c r="AV283" s="64"/>
      <c r="AW283" s="65"/>
      <c r="AX283" s="65"/>
      <c r="AY283" s="65"/>
      <c r="AZ283" s="68"/>
      <c r="BA283" s="65"/>
      <c r="BB283" s="65"/>
      <c r="BC283" s="65"/>
      <c r="BD283" s="65"/>
      <c r="BE283" s="65"/>
      <c r="BF283" s="65"/>
      <c r="BG283" s="64"/>
      <c r="BH283" s="65"/>
      <c r="BI283" s="65"/>
      <c r="BJ283" s="65"/>
      <c r="BK283" s="65"/>
      <c r="BL283" s="68"/>
      <c r="BM283" s="64"/>
      <c r="BN283" s="65"/>
      <c r="BO283" s="65"/>
      <c r="BP283" s="65"/>
      <c r="BQ283" s="65"/>
      <c r="BR283" s="68"/>
      <c r="BS283" s="1"/>
      <c r="BT283" s="1"/>
      <c r="BU283" s="1"/>
      <c r="BV283" s="1"/>
      <c r="BW283" s="1"/>
      <c r="BX283" s="1"/>
      <c r="BY283" s="1"/>
    </row>
    <row r="284" spans="1:77" ht="11.25" customHeight="1" x14ac:dyDescent="0.2">
      <c r="A284" s="64"/>
      <c r="B284" s="65"/>
      <c r="C284" s="65"/>
      <c r="D284" s="65"/>
      <c r="E284" s="68"/>
      <c r="F284" s="64"/>
      <c r="G284" s="65"/>
      <c r="H284" s="65"/>
      <c r="I284" s="65"/>
      <c r="J284" s="68"/>
      <c r="K284" s="64"/>
      <c r="L284" s="65"/>
      <c r="M284" s="65"/>
      <c r="N284" s="65"/>
      <c r="O284" s="68"/>
      <c r="P284" s="64"/>
      <c r="Q284" s="65"/>
      <c r="R284" s="65"/>
      <c r="S284" s="65"/>
      <c r="T284" s="68"/>
      <c r="U284" s="64"/>
      <c r="V284" s="65"/>
      <c r="W284" s="65"/>
      <c r="X284" s="65"/>
      <c r="Y284" s="68"/>
      <c r="Z284" s="65"/>
      <c r="AA284" s="65"/>
      <c r="AB284" s="65"/>
      <c r="AC284" s="65"/>
      <c r="AD284" s="65"/>
      <c r="AE284" s="68"/>
      <c r="AF284" s="64"/>
      <c r="AG284" s="65"/>
      <c r="AH284" s="65"/>
      <c r="AI284" s="65"/>
      <c r="AJ284" s="68"/>
      <c r="AK284" s="64"/>
      <c r="AL284" s="65"/>
      <c r="AM284" s="65"/>
      <c r="AN284" s="65"/>
      <c r="AO284" s="65"/>
      <c r="AP284" s="65"/>
      <c r="AQ284" s="68"/>
      <c r="AR284" s="64"/>
      <c r="AS284" s="65"/>
      <c r="AT284" s="65"/>
      <c r="AU284" s="65"/>
      <c r="AV284" s="64"/>
      <c r="AW284" s="65"/>
      <c r="AX284" s="65"/>
      <c r="AY284" s="65"/>
      <c r="AZ284" s="68"/>
      <c r="BA284" s="65"/>
      <c r="BB284" s="65"/>
      <c r="BC284" s="65"/>
      <c r="BD284" s="65"/>
      <c r="BE284" s="65"/>
      <c r="BF284" s="65"/>
      <c r="BG284" s="64"/>
      <c r="BH284" s="65"/>
      <c r="BI284" s="65"/>
      <c r="BJ284" s="65"/>
      <c r="BK284" s="65"/>
      <c r="BL284" s="68"/>
      <c r="BM284" s="64"/>
      <c r="BN284" s="65"/>
      <c r="BO284" s="65"/>
      <c r="BP284" s="65"/>
      <c r="BQ284" s="65"/>
      <c r="BR284" s="68"/>
      <c r="BS284" s="1"/>
      <c r="BT284" s="1"/>
      <c r="BU284" s="1"/>
      <c r="BV284" s="1"/>
      <c r="BW284" s="1"/>
      <c r="BX284" s="1"/>
      <c r="BY284" s="1"/>
    </row>
    <row r="285" spans="1:77" ht="11.25" customHeight="1" x14ac:dyDescent="0.2">
      <c r="A285" s="64"/>
      <c r="B285" s="65"/>
      <c r="C285" s="65"/>
      <c r="D285" s="65"/>
      <c r="E285" s="68"/>
      <c r="F285" s="64"/>
      <c r="G285" s="65"/>
      <c r="H285" s="65"/>
      <c r="I285" s="65"/>
      <c r="J285" s="68"/>
      <c r="K285" s="64"/>
      <c r="L285" s="65"/>
      <c r="M285" s="65"/>
      <c r="N285" s="65"/>
      <c r="O285" s="68"/>
      <c r="P285" s="64"/>
      <c r="Q285" s="65"/>
      <c r="R285" s="65"/>
      <c r="S285" s="65"/>
      <c r="T285" s="68"/>
      <c r="U285" s="64"/>
      <c r="V285" s="65"/>
      <c r="W285" s="65"/>
      <c r="X285" s="65"/>
      <c r="Y285" s="68"/>
      <c r="Z285" s="65"/>
      <c r="AA285" s="65"/>
      <c r="AB285" s="65"/>
      <c r="AC285" s="65"/>
      <c r="AD285" s="65"/>
      <c r="AE285" s="68"/>
      <c r="AF285" s="64"/>
      <c r="AG285" s="65"/>
      <c r="AH285" s="65"/>
      <c r="AI285" s="65"/>
      <c r="AJ285" s="68"/>
      <c r="AK285" s="64"/>
      <c r="AL285" s="65"/>
      <c r="AM285" s="65"/>
      <c r="AN285" s="65"/>
      <c r="AO285" s="65"/>
      <c r="AP285" s="65"/>
      <c r="AQ285" s="68"/>
      <c r="AR285" s="64"/>
      <c r="AS285" s="65"/>
      <c r="AT285" s="65"/>
      <c r="AU285" s="65"/>
      <c r="AV285" s="64"/>
      <c r="AW285" s="65"/>
      <c r="AX285" s="65"/>
      <c r="AY285" s="65"/>
      <c r="AZ285" s="68"/>
      <c r="BA285" s="65"/>
      <c r="BB285" s="65"/>
      <c r="BC285" s="65"/>
      <c r="BD285" s="65"/>
      <c r="BE285" s="65"/>
      <c r="BF285" s="65"/>
      <c r="BG285" s="64"/>
      <c r="BH285" s="65"/>
      <c r="BI285" s="65"/>
      <c r="BJ285" s="65"/>
      <c r="BK285" s="65"/>
      <c r="BL285" s="68"/>
      <c r="BM285" s="64"/>
      <c r="BN285" s="65"/>
      <c r="BO285" s="65"/>
      <c r="BP285" s="65"/>
      <c r="BQ285" s="65"/>
      <c r="BR285" s="68"/>
      <c r="BS285" s="1"/>
      <c r="BT285" s="1"/>
      <c r="BU285" s="1"/>
      <c r="BV285" s="1"/>
      <c r="BW285" s="1"/>
      <c r="BX285" s="1"/>
      <c r="BY285" s="1"/>
    </row>
    <row r="286" spans="1:77" ht="11.25" customHeight="1" x14ac:dyDescent="0.2">
      <c r="A286" s="64"/>
      <c r="B286" s="65"/>
      <c r="C286" s="65"/>
      <c r="D286" s="65"/>
      <c r="E286" s="68"/>
      <c r="F286" s="64"/>
      <c r="G286" s="65"/>
      <c r="H286" s="65"/>
      <c r="I286" s="65"/>
      <c r="J286" s="68"/>
      <c r="K286" s="64"/>
      <c r="L286" s="65"/>
      <c r="M286" s="65"/>
      <c r="N286" s="65"/>
      <c r="O286" s="68"/>
      <c r="P286" s="64"/>
      <c r="Q286" s="65"/>
      <c r="R286" s="65"/>
      <c r="S286" s="65"/>
      <c r="T286" s="68"/>
      <c r="U286" s="64"/>
      <c r="V286" s="65"/>
      <c r="W286" s="65"/>
      <c r="X286" s="65"/>
      <c r="Y286" s="68"/>
      <c r="Z286" s="65"/>
      <c r="AA286" s="65"/>
      <c r="AB286" s="65"/>
      <c r="AC286" s="65"/>
      <c r="AD286" s="65"/>
      <c r="AE286" s="68"/>
      <c r="AF286" s="64"/>
      <c r="AG286" s="65"/>
      <c r="AH286" s="65"/>
      <c r="AI286" s="65"/>
      <c r="AJ286" s="68"/>
      <c r="AK286" s="64"/>
      <c r="AL286" s="65"/>
      <c r="AM286" s="65"/>
      <c r="AN286" s="65"/>
      <c r="AO286" s="65"/>
      <c r="AP286" s="65"/>
      <c r="AQ286" s="68"/>
      <c r="AR286" s="64"/>
      <c r="AS286" s="65"/>
      <c r="AT286" s="65"/>
      <c r="AU286" s="65"/>
      <c r="AV286" s="64"/>
      <c r="AW286" s="65"/>
      <c r="AX286" s="65"/>
      <c r="AY286" s="65"/>
      <c r="AZ286" s="68"/>
      <c r="BA286" s="65"/>
      <c r="BB286" s="65"/>
      <c r="BC286" s="65"/>
      <c r="BD286" s="65"/>
      <c r="BE286" s="65"/>
      <c r="BF286" s="65"/>
      <c r="BG286" s="64"/>
      <c r="BH286" s="65"/>
      <c r="BI286" s="65"/>
      <c r="BJ286" s="65"/>
      <c r="BK286" s="65"/>
      <c r="BL286" s="68"/>
      <c r="BM286" s="64"/>
      <c r="BN286" s="65"/>
      <c r="BO286" s="65"/>
      <c r="BP286" s="65"/>
      <c r="BQ286" s="65"/>
      <c r="BR286" s="68"/>
      <c r="BS286" s="1"/>
      <c r="BT286" s="1"/>
      <c r="BU286" s="1"/>
      <c r="BV286" s="1"/>
      <c r="BW286" s="1"/>
      <c r="BX286" s="1"/>
      <c r="BY286" s="1"/>
    </row>
    <row r="287" spans="1:77" ht="11.25" customHeight="1" x14ac:dyDescent="0.2">
      <c r="A287" s="64"/>
      <c r="B287" s="65"/>
      <c r="C287" s="65"/>
      <c r="D287" s="65"/>
      <c r="E287" s="68"/>
      <c r="F287" s="64"/>
      <c r="G287" s="65"/>
      <c r="H287" s="65"/>
      <c r="I287" s="65"/>
      <c r="J287" s="68"/>
      <c r="K287" s="64"/>
      <c r="L287" s="65"/>
      <c r="M287" s="65"/>
      <c r="N287" s="65"/>
      <c r="O287" s="68"/>
      <c r="P287" s="64"/>
      <c r="Q287" s="65"/>
      <c r="R287" s="65"/>
      <c r="S287" s="65"/>
      <c r="T287" s="68"/>
      <c r="U287" s="64"/>
      <c r="V287" s="65"/>
      <c r="W287" s="65"/>
      <c r="X287" s="65"/>
      <c r="Y287" s="68"/>
      <c r="Z287" s="65"/>
      <c r="AA287" s="65"/>
      <c r="AB287" s="65"/>
      <c r="AC287" s="65"/>
      <c r="AD287" s="65"/>
      <c r="AE287" s="68"/>
      <c r="AF287" s="64"/>
      <c r="AG287" s="65"/>
      <c r="AH287" s="65"/>
      <c r="AI287" s="65"/>
      <c r="AJ287" s="68"/>
      <c r="AK287" s="64"/>
      <c r="AL287" s="65"/>
      <c r="AM287" s="65"/>
      <c r="AN287" s="65"/>
      <c r="AO287" s="65"/>
      <c r="AP287" s="65"/>
      <c r="AQ287" s="68"/>
      <c r="AR287" s="64"/>
      <c r="AS287" s="65"/>
      <c r="AT287" s="65"/>
      <c r="AU287" s="65"/>
      <c r="AV287" s="64"/>
      <c r="AW287" s="65"/>
      <c r="AX287" s="65"/>
      <c r="AY287" s="65"/>
      <c r="AZ287" s="68"/>
      <c r="BA287" s="65"/>
      <c r="BB287" s="65"/>
      <c r="BC287" s="65"/>
      <c r="BD287" s="65"/>
      <c r="BE287" s="65"/>
      <c r="BF287" s="65"/>
      <c r="BG287" s="64"/>
      <c r="BH287" s="65"/>
      <c r="BI287" s="65"/>
      <c r="BJ287" s="65"/>
      <c r="BK287" s="65"/>
      <c r="BL287" s="68"/>
      <c r="BM287" s="64"/>
      <c r="BN287" s="65"/>
      <c r="BO287" s="65"/>
      <c r="BP287" s="65"/>
      <c r="BQ287" s="65"/>
      <c r="BR287" s="68"/>
      <c r="BS287" s="1"/>
      <c r="BT287" s="1"/>
      <c r="BU287" s="1"/>
      <c r="BV287" s="1"/>
      <c r="BW287" s="1"/>
      <c r="BX287" s="1"/>
      <c r="BY287" s="1"/>
    </row>
    <row r="288" spans="1:77" ht="4.5" customHeight="1" x14ac:dyDescent="0.2">
      <c r="A288" s="64"/>
      <c r="B288" s="65"/>
      <c r="C288" s="65"/>
      <c r="D288" s="65"/>
      <c r="E288" s="68"/>
      <c r="F288" s="64"/>
      <c r="G288" s="65"/>
      <c r="H288" s="65"/>
      <c r="I288" s="65"/>
      <c r="J288" s="68"/>
      <c r="K288" s="64"/>
      <c r="L288" s="65"/>
      <c r="M288" s="65"/>
      <c r="N288" s="65"/>
      <c r="O288" s="68"/>
      <c r="P288" s="64"/>
      <c r="Q288" s="65"/>
      <c r="R288" s="65"/>
      <c r="S288" s="65"/>
      <c r="T288" s="68"/>
      <c r="U288" s="64"/>
      <c r="V288" s="65"/>
      <c r="W288" s="65"/>
      <c r="X288" s="65"/>
      <c r="Y288" s="68"/>
      <c r="Z288" s="65"/>
      <c r="AA288" s="65"/>
      <c r="AB288" s="65"/>
      <c r="AC288" s="65"/>
      <c r="AD288" s="65"/>
      <c r="AE288" s="68"/>
      <c r="AF288" s="64"/>
      <c r="AG288" s="65"/>
      <c r="AH288" s="65"/>
      <c r="AI288" s="65"/>
      <c r="AJ288" s="68"/>
      <c r="AK288" s="64"/>
      <c r="AL288" s="65"/>
      <c r="AM288" s="65"/>
      <c r="AN288" s="65"/>
      <c r="AO288" s="65"/>
      <c r="AP288" s="65"/>
      <c r="AQ288" s="68"/>
      <c r="AR288" s="64"/>
      <c r="AS288" s="65"/>
      <c r="AT288" s="65"/>
      <c r="AU288" s="65"/>
      <c r="AV288" s="64"/>
      <c r="AW288" s="65"/>
      <c r="AX288" s="65"/>
      <c r="AY288" s="65"/>
      <c r="AZ288" s="68"/>
      <c r="BA288" s="65"/>
      <c r="BB288" s="65"/>
      <c r="BC288" s="65"/>
      <c r="BD288" s="65"/>
      <c r="BE288" s="65"/>
      <c r="BF288" s="65"/>
      <c r="BG288" s="64"/>
      <c r="BH288" s="65"/>
      <c r="BI288" s="65"/>
      <c r="BJ288" s="65"/>
      <c r="BK288" s="65"/>
      <c r="BL288" s="68"/>
      <c r="BM288" s="64"/>
      <c r="BN288" s="65"/>
      <c r="BO288" s="65"/>
      <c r="BP288" s="65"/>
      <c r="BQ288" s="65"/>
      <c r="BR288" s="68"/>
      <c r="BS288" s="1"/>
      <c r="BT288" s="1"/>
      <c r="BU288" s="1"/>
      <c r="BV288" s="1"/>
      <c r="BW288" s="1"/>
      <c r="BX288" s="1"/>
      <c r="BY288" s="1"/>
    </row>
    <row r="289" spans="1:77" ht="11.25" hidden="1" customHeight="1" x14ac:dyDescent="0.2">
      <c r="A289" s="64"/>
      <c r="B289" s="65"/>
      <c r="C289" s="65"/>
      <c r="D289" s="65"/>
      <c r="E289" s="68"/>
      <c r="F289" s="64"/>
      <c r="G289" s="65"/>
      <c r="H289" s="65"/>
      <c r="I289" s="65"/>
      <c r="J289" s="68"/>
      <c r="K289" s="64"/>
      <c r="L289" s="65"/>
      <c r="M289" s="65"/>
      <c r="N289" s="65"/>
      <c r="O289" s="68"/>
      <c r="P289" s="64"/>
      <c r="Q289" s="65"/>
      <c r="R289" s="65"/>
      <c r="S289" s="65"/>
      <c r="T289" s="68"/>
      <c r="U289" s="64"/>
      <c r="V289" s="65"/>
      <c r="W289" s="65"/>
      <c r="X289" s="65"/>
      <c r="Y289" s="68"/>
      <c r="Z289" s="65"/>
      <c r="AA289" s="65"/>
      <c r="AB289" s="65"/>
      <c r="AC289" s="65"/>
      <c r="AD289" s="65"/>
      <c r="AE289" s="68"/>
      <c r="AF289" s="64"/>
      <c r="AG289" s="65"/>
      <c r="AH289" s="65"/>
      <c r="AI289" s="65"/>
      <c r="AJ289" s="68"/>
      <c r="AK289" s="64"/>
      <c r="AL289" s="65"/>
      <c r="AM289" s="65"/>
      <c r="AN289" s="65"/>
      <c r="AO289" s="65"/>
      <c r="AP289" s="65"/>
      <c r="AQ289" s="68"/>
      <c r="AR289" s="64"/>
      <c r="AS289" s="65"/>
      <c r="AT289" s="65"/>
      <c r="AU289" s="65"/>
      <c r="AV289" s="64"/>
      <c r="AW289" s="65"/>
      <c r="AX289" s="65"/>
      <c r="AY289" s="65"/>
      <c r="AZ289" s="68"/>
      <c r="BA289" s="65"/>
      <c r="BB289" s="65"/>
      <c r="BC289" s="65"/>
      <c r="BD289" s="65"/>
      <c r="BE289" s="65"/>
      <c r="BF289" s="65"/>
      <c r="BG289" s="64"/>
      <c r="BH289" s="65"/>
      <c r="BI289" s="65"/>
      <c r="BJ289" s="65"/>
      <c r="BK289" s="65"/>
      <c r="BL289" s="68"/>
      <c r="BM289" s="64"/>
      <c r="BN289" s="65"/>
      <c r="BO289" s="65"/>
      <c r="BP289" s="65"/>
      <c r="BQ289" s="65"/>
      <c r="BR289" s="68"/>
      <c r="BS289" s="1"/>
      <c r="BT289" s="1"/>
      <c r="BU289" s="1"/>
      <c r="BV289" s="1"/>
      <c r="BW289" s="1"/>
      <c r="BX289" s="1"/>
      <c r="BY289" s="1"/>
    </row>
    <row r="290" spans="1:77" ht="11.25" hidden="1" customHeight="1" x14ac:dyDescent="0.2">
      <c r="A290" s="69"/>
      <c r="B290" s="70"/>
      <c r="C290" s="70"/>
      <c r="D290" s="70"/>
      <c r="E290" s="71"/>
      <c r="F290" s="69"/>
      <c r="G290" s="70"/>
      <c r="H290" s="70"/>
      <c r="I290" s="70"/>
      <c r="J290" s="71"/>
      <c r="K290" s="69"/>
      <c r="L290" s="70"/>
      <c r="M290" s="70"/>
      <c r="N290" s="70"/>
      <c r="O290" s="71"/>
      <c r="P290" s="69"/>
      <c r="Q290" s="70"/>
      <c r="R290" s="70"/>
      <c r="S290" s="70"/>
      <c r="T290" s="71"/>
      <c r="U290" s="69"/>
      <c r="V290" s="70"/>
      <c r="W290" s="70"/>
      <c r="X290" s="70"/>
      <c r="Y290" s="71"/>
      <c r="Z290" s="70"/>
      <c r="AA290" s="70"/>
      <c r="AB290" s="70"/>
      <c r="AC290" s="70"/>
      <c r="AD290" s="70"/>
      <c r="AE290" s="71"/>
      <c r="AF290" s="69"/>
      <c r="AG290" s="70"/>
      <c r="AH290" s="70"/>
      <c r="AI290" s="70"/>
      <c r="AJ290" s="71"/>
      <c r="AK290" s="69"/>
      <c r="AL290" s="70"/>
      <c r="AM290" s="70"/>
      <c r="AN290" s="70"/>
      <c r="AO290" s="70"/>
      <c r="AP290" s="70"/>
      <c r="AQ290" s="71"/>
      <c r="AR290" s="69"/>
      <c r="AS290" s="70"/>
      <c r="AT290" s="70"/>
      <c r="AU290" s="70"/>
      <c r="AV290" s="69"/>
      <c r="AW290" s="70"/>
      <c r="AX290" s="70"/>
      <c r="AY290" s="70"/>
      <c r="AZ290" s="71"/>
      <c r="BA290" s="70"/>
      <c r="BB290" s="70"/>
      <c r="BC290" s="70"/>
      <c r="BD290" s="70"/>
      <c r="BE290" s="70"/>
      <c r="BF290" s="70"/>
      <c r="BG290" s="69"/>
      <c r="BH290" s="70"/>
      <c r="BI290" s="70"/>
      <c r="BJ290" s="70"/>
      <c r="BK290" s="70"/>
      <c r="BL290" s="71"/>
      <c r="BM290" s="69"/>
      <c r="BN290" s="70"/>
      <c r="BO290" s="70"/>
      <c r="BP290" s="70"/>
      <c r="BQ290" s="70"/>
      <c r="BR290" s="71"/>
      <c r="BS290" s="1"/>
      <c r="BT290" s="1"/>
      <c r="BU290" s="1"/>
      <c r="BV290" s="1"/>
      <c r="BW290" s="1"/>
      <c r="BX290" s="1"/>
      <c r="BY290" s="1"/>
    </row>
    <row r="291" spans="1:77" ht="11.25" customHeight="1" x14ac:dyDescent="0.2">
      <c r="A291" s="106">
        <v>1</v>
      </c>
      <c r="B291" s="75"/>
      <c r="C291" s="75"/>
      <c r="D291" s="75"/>
      <c r="E291" s="76"/>
      <c r="F291" s="106">
        <v>2</v>
      </c>
      <c r="G291" s="75"/>
      <c r="H291" s="75"/>
      <c r="I291" s="75"/>
      <c r="J291" s="76"/>
      <c r="K291" s="106">
        <v>3</v>
      </c>
      <c r="L291" s="75"/>
      <c r="M291" s="75"/>
      <c r="N291" s="75"/>
      <c r="O291" s="75"/>
      <c r="P291" s="106">
        <v>4</v>
      </c>
      <c r="Q291" s="75"/>
      <c r="R291" s="75"/>
      <c r="S291" s="75"/>
      <c r="T291" s="76"/>
      <c r="U291" s="106">
        <v>5</v>
      </c>
      <c r="V291" s="75"/>
      <c r="W291" s="75"/>
      <c r="X291" s="75"/>
      <c r="Y291" s="76"/>
      <c r="Z291" s="106">
        <v>6</v>
      </c>
      <c r="AA291" s="75"/>
      <c r="AB291" s="75"/>
      <c r="AC291" s="75"/>
      <c r="AD291" s="75"/>
      <c r="AE291" s="76"/>
      <c r="AF291" s="106">
        <v>7</v>
      </c>
      <c r="AG291" s="75"/>
      <c r="AH291" s="75"/>
      <c r="AI291" s="75"/>
      <c r="AJ291" s="76"/>
      <c r="AK291" s="106">
        <v>8</v>
      </c>
      <c r="AL291" s="75"/>
      <c r="AM291" s="75"/>
      <c r="AN291" s="75"/>
      <c r="AO291" s="75"/>
      <c r="AP291" s="75"/>
      <c r="AQ291" s="76"/>
      <c r="AR291" s="161">
        <v>9</v>
      </c>
      <c r="AS291" s="75"/>
      <c r="AT291" s="75"/>
      <c r="AU291" s="76"/>
      <c r="AV291" s="106">
        <v>10</v>
      </c>
      <c r="AW291" s="75"/>
      <c r="AX291" s="75"/>
      <c r="AY291" s="75"/>
      <c r="AZ291" s="76"/>
      <c r="BA291" s="106">
        <v>11</v>
      </c>
      <c r="BB291" s="75"/>
      <c r="BC291" s="75"/>
      <c r="BD291" s="75"/>
      <c r="BE291" s="75"/>
      <c r="BF291" s="76"/>
      <c r="BG291" s="106">
        <v>12</v>
      </c>
      <c r="BH291" s="75"/>
      <c r="BI291" s="75"/>
      <c r="BJ291" s="75"/>
      <c r="BK291" s="75"/>
      <c r="BL291" s="76"/>
      <c r="BM291" s="161">
        <v>13</v>
      </c>
      <c r="BN291" s="75"/>
      <c r="BO291" s="75"/>
      <c r="BP291" s="75"/>
      <c r="BQ291" s="75"/>
      <c r="BR291" s="76"/>
      <c r="BS291" s="1"/>
      <c r="BT291" s="1"/>
      <c r="BU291" s="1"/>
      <c r="BV291" s="1"/>
      <c r="BW291" s="1"/>
      <c r="BX291" s="1"/>
      <c r="BY291" s="1"/>
    </row>
    <row r="292" spans="1:77" ht="11.25" customHeight="1" x14ac:dyDescent="0.2">
      <c r="A292" s="83" t="s">
        <v>49</v>
      </c>
      <c r="B292" s="75"/>
      <c r="C292" s="75"/>
      <c r="D292" s="75"/>
      <c r="E292" s="76"/>
      <c r="F292" s="83" t="s">
        <v>49</v>
      </c>
      <c r="G292" s="75"/>
      <c r="H292" s="75"/>
      <c r="I292" s="75"/>
      <c r="J292" s="76"/>
      <c r="K292" s="83" t="s">
        <v>49</v>
      </c>
      <c r="L292" s="75"/>
      <c r="M292" s="75"/>
      <c r="N292" s="75"/>
      <c r="O292" s="75"/>
      <c r="P292" s="83" t="s">
        <v>49</v>
      </c>
      <c r="Q292" s="75"/>
      <c r="R292" s="75"/>
      <c r="S292" s="75"/>
      <c r="T292" s="76"/>
      <c r="U292" s="83" t="s">
        <v>49</v>
      </c>
      <c r="V292" s="75"/>
      <c r="W292" s="75"/>
      <c r="X292" s="75"/>
      <c r="Y292" s="76"/>
      <c r="Z292" s="83" t="s">
        <v>49</v>
      </c>
      <c r="AA292" s="75"/>
      <c r="AB292" s="75"/>
      <c r="AC292" s="75"/>
      <c r="AD292" s="75"/>
      <c r="AE292" s="76"/>
      <c r="AF292" s="83" t="s">
        <v>49</v>
      </c>
      <c r="AG292" s="75"/>
      <c r="AH292" s="75"/>
      <c r="AI292" s="75"/>
      <c r="AJ292" s="76"/>
      <c r="AK292" s="83" t="s">
        <v>49</v>
      </c>
      <c r="AL292" s="75"/>
      <c r="AM292" s="75"/>
      <c r="AN292" s="75"/>
      <c r="AO292" s="75"/>
      <c r="AP292" s="75"/>
      <c r="AQ292" s="76"/>
      <c r="AR292" s="202" t="s">
        <v>49</v>
      </c>
      <c r="AS292" s="75"/>
      <c r="AT292" s="75"/>
      <c r="AU292" s="76"/>
      <c r="AV292" s="83" t="s">
        <v>49</v>
      </c>
      <c r="AW292" s="75"/>
      <c r="AX292" s="75"/>
      <c r="AY292" s="75"/>
      <c r="AZ292" s="76"/>
      <c r="BA292" s="83" t="s">
        <v>49</v>
      </c>
      <c r="BB292" s="75"/>
      <c r="BC292" s="75"/>
      <c r="BD292" s="75"/>
      <c r="BE292" s="75"/>
      <c r="BF292" s="76"/>
      <c r="BG292" s="203">
        <v>0</v>
      </c>
      <c r="BH292" s="75"/>
      <c r="BI292" s="75"/>
      <c r="BJ292" s="75"/>
      <c r="BK292" s="75"/>
      <c r="BL292" s="76"/>
      <c r="BM292" s="204">
        <v>0</v>
      </c>
      <c r="BN292" s="75"/>
      <c r="BO292" s="75"/>
      <c r="BP292" s="75"/>
      <c r="BQ292" s="75"/>
      <c r="BR292" s="76"/>
      <c r="BS292" s="1"/>
      <c r="BT292" s="1"/>
      <c r="BU292" s="1"/>
      <c r="BV292" s="1"/>
      <c r="BW292" s="1"/>
      <c r="BX292" s="1"/>
      <c r="BY292" s="1"/>
    </row>
    <row r="293" spans="1:77" ht="11.25" customHeight="1" x14ac:dyDescent="0.2">
      <c r="A293" s="102" t="s">
        <v>564</v>
      </c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7"/>
      <c r="BG293" s="96" t="s">
        <v>49</v>
      </c>
      <c r="BH293" s="63"/>
      <c r="BI293" s="63"/>
      <c r="BJ293" s="63"/>
      <c r="BK293" s="63"/>
      <c r="BL293" s="67"/>
      <c r="BM293" s="96" t="s">
        <v>49</v>
      </c>
      <c r="BN293" s="63"/>
      <c r="BO293" s="63"/>
      <c r="BP293" s="63"/>
      <c r="BQ293" s="63"/>
      <c r="BR293" s="67"/>
      <c r="BS293" s="1"/>
      <c r="BT293" s="1"/>
      <c r="BU293" s="1"/>
      <c r="BV293" s="1"/>
      <c r="BW293" s="1"/>
      <c r="BX293" s="1"/>
      <c r="BY293" s="1"/>
    </row>
    <row r="294" spans="1:77" ht="11.25" customHeight="1" x14ac:dyDescent="0.2">
      <c r="A294" s="69"/>
      <c r="B294" s="70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/>
      <c r="AM294" s="70"/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0"/>
      <c r="AY294" s="70"/>
      <c r="AZ294" s="70"/>
      <c r="BA294" s="70"/>
      <c r="BB294" s="70"/>
      <c r="BC294" s="70"/>
      <c r="BD294" s="70"/>
      <c r="BE294" s="70"/>
      <c r="BF294" s="71"/>
      <c r="BG294" s="69"/>
      <c r="BH294" s="70"/>
      <c r="BI294" s="70"/>
      <c r="BJ294" s="70"/>
      <c r="BK294" s="70"/>
      <c r="BL294" s="71"/>
      <c r="BM294" s="69"/>
      <c r="BN294" s="70"/>
      <c r="BO294" s="70"/>
      <c r="BP294" s="70"/>
      <c r="BQ294" s="70"/>
      <c r="BR294" s="71"/>
      <c r="BS294" s="1"/>
      <c r="BT294" s="1"/>
      <c r="BU294" s="1"/>
      <c r="BV294" s="1"/>
      <c r="BW294" s="1"/>
      <c r="BX294" s="1"/>
      <c r="BY294" s="1"/>
    </row>
    <row r="295" spans="1:77" ht="11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</row>
    <row r="296" spans="1:77" ht="15" customHeight="1" x14ac:dyDescent="0.2">
      <c r="A296" s="162" t="s">
        <v>565</v>
      </c>
      <c r="B296" s="65"/>
      <c r="C296" s="65"/>
      <c r="D296" s="65"/>
      <c r="E296" s="65"/>
      <c r="F296" s="65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65"/>
      <c r="Z296" s="65"/>
      <c r="AA296" s="65"/>
      <c r="AB296" s="65"/>
      <c r="AC296" s="65"/>
      <c r="AD296" s="65"/>
      <c r="AE296" s="65"/>
      <c r="AF296" s="65"/>
      <c r="AG296" s="65"/>
      <c r="AH296" s="65"/>
      <c r="AI296" s="65"/>
      <c r="AJ296" s="65"/>
      <c r="AK296" s="65"/>
      <c r="AL296" s="65"/>
      <c r="AM296" s="65"/>
      <c r="AN296" s="65"/>
      <c r="AO296" s="65"/>
      <c r="AP296" s="65"/>
      <c r="AQ296" s="65"/>
      <c r="AR296" s="65"/>
      <c r="AS296" s="65"/>
      <c r="AT296" s="65"/>
      <c r="AU296" s="65"/>
      <c r="AV296" s="65"/>
      <c r="AW296" s="65"/>
      <c r="AX296" s="65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27"/>
      <c r="BT296" s="27"/>
      <c r="BU296" s="27"/>
      <c r="BV296" s="27"/>
      <c r="BW296" s="27"/>
      <c r="BX296" s="27"/>
      <c r="BY296" s="27"/>
    </row>
    <row r="297" spans="1:77" ht="11.25" customHeight="1" x14ac:dyDescent="0.2">
      <c r="A297" s="142" t="s">
        <v>584</v>
      </c>
      <c r="B297" s="63"/>
      <c r="C297" s="63"/>
      <c r="D297" s="63"/>
      <c r="E297" s="67"/>
      <c r="F297" s="142" t="s">
        <v>600</v>
      </c>
      <c r="G297" s="63"/>
      <c r="H297" s="63"/>
      <c r="I297" s="63"/>
      <c r="J297" s="67"/>
      <c r="K297" s="206" t="s">
        <v>601</v>
      </c>
      <c r="L297" s="63"/>
      <c r="M297" s="63"/>
      <c r="N297" s="63"/>
      <c r="O297" s="67"/>
      <c r="P297" s="142" t="s">
        <v>602</v>
      </c>
      <c r="Q297" s="63"/>
      <c r="R297" s="63"/>
      <c r="S297" s="63"/>
      <c r="T297" s="67"/>
      <c r="U297" s="142" t="s">
        <v>577</v>
      </c>
      <c r="V297" s="63"/>
      <c r="W297" s="63"/>
      <c r="X297" s="63"/>
      <c r="Y297" s="67"/>
      <c r="Z297" s="143" t="s">
        <v>566</v>
      </c>
      <c r="AA297" s="63"/>
      <c r="AB297" s="63"/>
      <c r="AC297" s="63"/>
      <c r="AD297" s="63"/>
      <c r="AE297" s="67"/>
      <c r="AF297" s="142" t="s">
        <v>603</v>
      </c>
      <c r="AG297" s="63"/>
      <c r="AH297" s="63"/>
      <c r="AI297" s="63"/>
      <c r="AJ297" s="67"/>
      <c r="AK297" s="142" t="s">
        <v>598</v>
      </c>
      <c r="AL297" s="63"/>
      <c r="AM297" s="63"/>
      <c r="AN297" s="63"/>
      <c r="AO297" s="63"/>
      <c r="AP297" s="63"/>
      <c r="AQ297" s="67"/>
      <c r="AR297" s="142" t="s">
        <v>458</v>
      </c>
      <c r="AS297" s="63"/>
      <c r="AT297" s="63"/>
      <c r="AU297" s="63"/>
      <c r="AV297" s="142" t="s">
        <v>558</v>
      </c>
      <c r="AW297" s="63"/>
      <c r="AX297" s="63"/>
      <c r="AY297" s="63"/>
      <c r="AZ297" s="67"/>
      <c r="BA297" s="143" t="s">
        <v>561</v>
      </c>
      <c r="BB297" s="63"/>
      <c r="BC297" s="63"/>
      <c r="BD297" s="63"/>
      <c r="BE297" s="63"/>
      <c r="BF297" s="63"/>
      <c r="BG297" s="142" t="s">
        <v>562</v>
      </c>
      <c r="BH297" s="63"/>
      <c r="BI297" s="63"/>
      <c r="BJ297" s="63"/>
      <c r="BK297" s="63"/>
      <c r="BL297" s="67"/>
      <c r="BM297" s="142" t="s">
        <v>563</v>
      </c>
      <c r="BN297" s="63"/>
      <c r="BO297" s="63"/>
      <c r="BP297" s="63"/>
      <c r="BQ297" s="63"/>
      <c r="BR297" s="67"/>
      <c r="BS297" s="1"/>
      <c r="BT297" s="1"/>
      <c r="BU297" s="1"/>
      <c r="BV297" s="1"/>
      <c r="BW297" s="1"/>
      <c r="BX297" s="1"/>
      <c r="BY297" s="1"/>
    </row>
    <row r="298" spans="1:77" ht="11.25" customHeight="1" x14ac:dyDescent="0.2">
      <c r="A298" s="64"/>
      <c r="B298" s="65"/>
      <c r="C298" s="65"/>
      <c r="D298" s="65"/>
      <c r="E298" s="68"/>
      <c r="F298" s="64"/>
      <c r="G298" s="65"/>
      <c r="H298" s="65"/>
      <c r="I298" s="65"/>
      <c r="J298" s="68"/>
      <c r="K298" s="64"/>
      <c r="L298" s="65"/>
      <c r="M298" s="65"/>
      <c r="N298" s="65"/>
      <c r="O298" s="68"/>
      <c r="P298" s="64"/>
      <c r="Q298" s="65"/>
      <c r="R298" s="65"/>
      <c r="S298" s="65"/>
      <c r="T298" s="68"/>
      <c r="U298" s="64"/>
      <c r="V298" s="65"/>
      <c r="W298" s="65"/>
      <c r="X298" s="65"/>
      <c r="Y298" s="68"/>
      <c r="Z298" s="65"/>
      <c r="AA298" s="65"/>
      <c r="AB298" s="65"/>
      <c r="AC298" s="65"/>
      <c r="AD298" s="65"/>
      <c r="AE298" s="68"/>
      <c r="AF298" s="64"/>
      <c r="AG298" s="65"/>
      <c r="AH298" s="65"/>
      <c r="AI298" s="65"/>
      <c r="AJ298" s="68"/>
      <c r="AK298" s="64"/>
      <c r="AL298" s="65"/>
      <c r="AM298" s="65"/>
      <c r="AN298" s="65"/>
      <c r="AO298" s="65"/>
      <c r="AP298" s="65"/>
      <c r="AQ298" s="68"/>
      <c r="AR298" s="64"/>
      <c r="AS298" s="65"/>
      <c r="AT298" s="65"/>
      <c r="AU298" s="65"/>
      <c r="AV298" s="64"/>
      <c r="AW298" s="65"/>
      <c r="AX298" s="65"/>
      <c r="AY298" s="65"/>
      <c r="AZ298" s="68"/>
      <c r="BA298" s="65"/>
      <c r="BB298" s="65"/>
      <c r="BC298" s="65"/>
      <c r="BD298" s="65"/>
      <c r="BE298" s="65"/>
      <c r="BF298" s="65"/>
      <c r="BG298" s="64"/>
      <c r="BH298" s="65"/>
      <c r="BI298" s="65"/>
      <c r="BJ298" s="65"/>
      <c r="BK298" s="65"/>
      <c r="BL298" s="68"/>
      <c r="BM298" s="64"/>
      <c r="BN298" s="65"/>
      <c r="BO298" s="65"/>
      <c r="BP298" s="65"/>
      <c r="BQ298" s="65"/>
      <c r="BR298" s="68"/>
      <c r="BS298" s="1"/>
      <c r="BT298" s="1"/>
      <c r="BU298" s="1"/>
      <c r="BV298" s="1"/>
      <c r="BW298" s="1"/>
      <c r="BX298" s="1"/>
      <c r="BY298" s="1"/>
    </row>
    <row r="299" spans="1:77" ht="11.25" customHeight="1" x14ac:dyDescent="0.2">
      <c r="A299" s="64"/>
      <c r="B299" s="65"/>
      <c r="C299" s="65"/>
      <c r="D299" s="65"/>
      <c r="E299" s="68"/>
      <c r="F299" s="64"/>
      <c r="G299" s="65"/>
      <c r="H299" s="65"/>
      <c r="I299" s="65"/>
      <c r="J299" s="68"/>
      <c r="K299" s="64"/>
      <c r="L299" s="65"/>
      <c r="M299" s="65"/>
      <c r="N299" s="65"/>
      <c r="O299" s="68"/>
      <c r="P299" s="64"/>
      <c r="Q299" s="65"/>
      <c r="R299" s="65"/>
      <c r="S299" s="65"/>
      <c r="T299" s="68"/>
      <c r="U299" s="64"/>
      <c r="V299" s="65"/>
      <c r="W299" s="65"/>
      <c r="X299" s="65"/>
      <c r="Y299" s="68"/>
      <c r="Z299" s="65"/>
      <c r="AA299" s="65"/>
      <c r="AB299" s="65"/>
      <c r="AC299" s="65"/>
      <c r="AD299" s="65"/>
      <c r="AE299" s="68"/>
      <c r="AF299" s="64"/>
      <c r="AG299" s="65"/>
      <c r="AH299" s="65"/>
      <c r="AI299" s="65"/>
      <c r="AJ299" s="68"/>
      <c r="AK299" s="64"/>
      <c r="AL299" s="65"/>
      <c r="AM299" s="65"/>
      <c r="AN299" s="65"/>
      <c r="AO299" s="65"/>
      <c r="AP299" s="65"/>
      <c r="AQ299" s="68"/>
      <c r="AR299" s="64"/>
      <c r="AS299" s="65"/>
      <c r="AT299" s="65"/>
      <c r="AU299" s="65"/>
      <c r="AV299" s="64"/>
      <c r="AW299" s="65"/>
      <c r="AX299" s="65"/>
      <c r="AY299" s="65"/>
      <c r="AZ299" s="68"/>
      <c r="BA299" s="65"/>
      <c r="BB299" s="65"/>
      <c r="BC299" s="65"/>
      <c r="BD299" s="65"/>
      <c r="BE299" s="65"/>
      <c r="BF299" s="65"/>
      <c r="BG299" s="64"/>
      <c r="BH299" s="65"/>
      <c r="BI299" s="65"/>
      <c r="BJ299" s="65"/>
      <c r="BK299" s="65"/>
      <c r="BL299" s="68"/>
      <c r="BM299" s="64"/>
      <c r="BN299" s="65"/>
      <c r="BO299" s="65"/>
      <c r="BP299" s="65"/>
      <c r="BQ299" s="65"/>
      <c r="BR299" s="68"/>
      <c r="BS299" s="1"/>
      <c r="BT299" s="1"/>
      <c r="BU299" s="1"/>
      <c r="BV299" s="1"/>
      <c r="BW299" s="1"/>
      <c r="BX299" s="1"/>
      <c r="BY299" s="1"/>
    </row>
    <row r="300" spans="1:77" ht="11.25" customHeight="1" x14ac:dyDescent="0.2">
      <c r="A300" s="64"/>
      <c r="B300" s="65"/>
      <c r="C300" s="65"/>
      <c r="D300" s="65"/>
      <c r="E300" s="68"/>
      <c r="F300" s="64"/>
      <c r="G300" s="65"/>
      <c r="H300" s="65"/>
      <c r="I300" s="65"/>
      <c r="J300" s="68"/>
      <c r="K300" s="64"/>
      <c r="L300" s="65"/>
      <c r="M300" s="65"/>
      <c r="N300" s="65"/>
      <c r="O300" s="68"/>
      <c r="P300" s="64"/>
      <c r="Q300" s="65"/>
      <c r="R300" s="65"/>
      <c r="S300" s="65"/>
      <c r="T300" s="68"/>
      <c r="U300" s="64"/>
      <c r="V300" s="65"/>
      <c r="W300" s="65"/>
      <c r="X300" s="65"/>
      <c r="Y300" s="68"/>
      <c r="Z300" s="65"/>
      <c r="AA300" s="65"/>
      <c r="AB300" s="65"/>
      <c r="AC300" s="65"/>
      <c r="AD300" s="65"/>
      <c r="AE300" s="68"/>
      <c r="AF300" s="64"/>
      <c r="AG300" s="65"/>
      <c r="AH300" s="65"/>
      <c r="AI300" s="65"/>
      <c r="AJ300" s="68"/>
      <c r="AK300" s="64"/>
      <c r="AL300" s="65"/>
      <c r="AM300" s="65"/>
      <c r="AN300" s="65"/>
      <c r="AO300" s="65"/>
      <c r="AP300" s="65"/>
      <c r="AQ300" s="68"/>
      <c r="AR300" s="64"/>
      <c r="AS300" s="65"/>
      <c r="AT300" s="65"/>
      <c r="AU300" s="65"/>
      <c r="AV300" s="64"/>
      <c r="AW300" s="65"/>
      <c r="AX300" s="65"/>
      <c r="AY300" s="65"/>
      <c r="AZ300" s="68"/>
      <c r="BA300" s="65"/>
      <c r="BB300" s="65"/>
      <c r="BC300" s="65"/>
      <c r="BD300" s="65"/>
      <c r="BE300" s="65"/>
      <c r="BF300" s="65"/>
      <c r="BG300" s="64"/>
      <c r="BH300" s="65"/>
      <c r="BI300" s="65"/>
      <c r="BJ300" s="65"/>
      <c r="BK300" s="65"/>
      <c r="BL300" s="68"/>
      <c r="BM300" s="64"/>
      <c r="BN300" s="65"/>
      <c r="BO300" s="65"/>
      <c r="BP300" s="65"/>
      <c r="BQ300" s="65"/>
      <c r="BR300" s="68"/>
      <c r="BS300" s="1"/>
      <c r="BT300" s="1"/>
      <c r="BU300" s="1"/>
      <c r="BV300" s="1"/>
      <c r="BW300" s="1"/>
      <c r="BX300" s="1"/>
      <c r="BY300" s="1"/>
    </row>
    <row r="301" spans="1:77" ht="11.25" customHeight="1" x14ac:dyDescent="0.2">
      <c r="A301" s="64"/>
      <c r="B301" s="65"/>
      <c r="C301" s="65"/>
      <c r="D301" s="65"/>
      <c r="E301" s="68"/>
      <c r="F301" s="64"/>
      <c r="G301" s="65"/>
      <c r="H301" s="65"/>
      <c r="I301" s="65"/>
      <c r="J301" s="68"/>
      <c r="K301" s="64"/>
      <c r="L301" s="65"/>
      <c r="M301" s="65"/>
      <c r="N301" s="65"/>
      <c r="O301" s="68"/>
      <c r="P301" s="64"/>
      <c r="Q301" s="65"/>
      <c r="R301" s="65"/>
      <c r="S301" s="65"/>
      <c r="T301" s="68"/>
      <c r="U301" s="64"/>
      <c r="V301" s="65"/>
      <c r="W301" s="65"/>
      <c r="X301" s="65"/>
      <c r="Y301" s="68"/>
      <c r="Z301" s="65"/>
      <c r="AA301" s="65"/>
      <c r="AB301" s="65"/>
      <c r="AC301" s="65"/>
      <c r="AD301" s="65"/>
      <c r="AE301" s="68"/>
      <c r="AF301" s="64"/>
      <c r="AG301" s="65"/>
      <c r="AH301" s="65"/>
      <c r="AI301" s="65"/>
      <c r="AJ301" s="68"/>
      <c r="AK301" s="64"/>
      <c r="AL301" s="65"/>
      <c r="AM301" s="65"/>
      <c r="AN301" s="65"/>
      <c r="AO301" s="65"/>
      <c r="AP301" s="65"/>
      <c r="AQ301" s="68"/>
      <c r="AR301" s="64"/>
      <c r="AS301" s="65"/>
      <c r="AT301" s="65"/>
      <c r="AU301" s="65"/>
      <c r="AV301" s="64"/>
      <c r="AW301" s="65"/>
      <c r="AX301" s="65"/>
      <c r="AY301" s="65"/>
      <c r="AZ301" s="68"/>
      <c r="BA301" s="65"/>
      <c r="BB301" s="65"/>
      <c r="BC301" s="65"/>
      <c r="BD301" s="65"/>
      <c r="BE301" s="65"/>
      <c r="BF301" s="65"/>
      <c r="BG301" s="64"/>
      <c r="BH301" s="65"/>
      <c r="BI301" s="65"/>
      <c r="BJ301" s="65"/>
      <c r="BK301" s="65"/>
      <c r="BL301" s="68"/>
      <c r="BM301" s="64"/>
      <c r="BN301" s="65"/>
      <c r="BO301" s="65"/>
      <c r="BP301" s="65"/>
      <c r="BQ301" s="65"/>
      <c r="BR301" s="68"/>
      <c r="BS301" s="1"/>
      <c r="BT301" s="1"/>
      <c r="BU301" s="1"/>
      <c r="BV301" s="1"/>
      <c r="BW301" s="1"/>
      <c r="BX301" s="1"/>
      <c r="BY301" s="1"/>
    </row>
    <row r="302" spans="1:77" ht="11.25" customHeight="1" x14ac:dyDescent="0.2">
      <c r="A302" s="64"/>
      <c r="B302" s="65"/>
      <c r="C302" s="65"/>
      <c r="D302" s="65"/>
      <c r="E302" s="68"/>
      <c r="F302" s="64"/>
      <c r="G302" s="65"/>
      <c r="H302" s="65"/>
      <c r="I302" s="65"/>
      <c r="J302" s="68"/>
      <c r="K302" s="64"/>
      <c r="L302" s="65"/>
      <c r="M302" s="65"/>
      <c r="N302" s="65"/>
      <c r="O302" s="68"/>
      <c r="P302" s="64"/>
      <c r="Q302" s="65"/>
      <c r="R302" s="65"/>
      <c r="S302" s="65"/>
      <c r="T302" s="68"/>
      <c r="U302" s="64"/>
      <c r="V302" s="65"/>
      <c r="W302" s="65"/>
      <c r="X302" s="65"/>
      <c r="Y302" s="68"/>
      <c r="Z302" s="65"/>
      <c r="AA302" s="65"/>
      <c r="AB302" s="65"/>
      <c r="AC302" s="65"/>
      <c r="AD302" s="65"/>
      <c r="AE302" s="68"/>
      <c r="AF302" s="64"/>
      <c r="AG302" s="65"/>
      <c r="AH302" s="65"/>
      <c r="AI302" s="65"/>
      <c r="AJ302" s="68"/>
      <c r="AK302" s="64"/>
      <c r="AL302" s="65"/>
      <c r="AM302" s="65"/>
      <c r="AN302" s="65"/>
      <c r="AO302" s="65"/>
      <c r="AP302" s="65"/>
      <c r="AQ302" s="68"/>
      <c r="AR302" s="64"/>
      <c r="AS302" s="65"/>
      <c r="AT302" s="65"/>
      <c r="AU302" s="65"/>
      <c r="AV302" s="64"/>
      <c r="AW302" s="65"/>
      <c r="AX302" s="65"/>
      <c r="AY302" s="65"/>
      <c r="AZ302" s="68"/>
      <c r="BA302" s="65"/>
      <c r="BB302" s="65"/>
      <c r="BC302" s="65"/>
      <c r="BD302" s="65"/>
      <c r="BE302" s="65"/>
      <c r="BF302" s="65"/>
      <c r="BG302" s="64"/>
      <c r="BH302" s="65"/>
      <c r="BI302" s="65"/>
      <c r="BJ302" s="65"/>
      <c r="BK302" s="65"/>
      <c r="BL302" s="68"/>
      <c r="BM302" s="64"/>
      <c r="BN302" s="65"/>
      <c r="BO302" s="65"/>
      <c r="BP302" s="65"/>
      <c r="BQ302" s="65"/>
      <c r="BR302" s="68"/>
      <c r="BS302" s="1"/>
      <c r="BT302" s="1"/>
      <c r="BU302" s="1"/>
      <c r="BV302" s="1"/>
      <c r="BW302" s="1"/>
      <c r="BX302" s="1"/>
      <c r="BY302" s="1"/>
    </row>
    <row r="303" spans="1:77" ht="11.25" customHeight="1" x14ac:dyDescent="0.2">
      <c r="A303" s="64"/>
      <c r="B303" s="65"/>
      <c r="C303" s="65"/>
      <c r="D303" s="65"/>
      <c r="E303" s="68"/>
      <c r="F303" s="64"/>
      <c r="G303" s="65"/>
      <c r="H303" s="65"/>
      <c r="I303" s="65"/>
      <c r="J303" s="68"/>
      <c r="K303" s="64"/>
      <c r="L303" s="65"/>
      <c r="M303" s="65"/>
      <c r="N303" s="65"/>
      <c r="O303" s="68"/>
      <c r="P303" s="64"/>
      <c r="Q303" s="65"/>
      <c r="R303" s="65"/>
      <c r="S303" s="65"/>
      <c r="T303" s="68"/>
      <c r="U303" s="64"/>
      <c r="V303" s="65"/>
      <c r="W303" s="65"/>
      <c r="X303" s="65"/>
      <c r="Y303" s="68"/>
      <c r="Z303" s="65"/>
      <c r="AA303" s="65"/>
      <c r="AB303" s="65"/>
      <c r="AC303" s="65"/>
      <c r="AD303" s="65"/>
      <c r="AE303" s="68"/>
      <c r="AF303" s="64"/>
      <c r="AG303" s="65"/>
      <c r="AH303" s="65"/>
      <c r="AI303" s="65"/>
      <c r="AJ303" s="68"/>
      <c r="AK303" s="64"/>
      <c r="AL303" s="65"/>
      <c r="AM303" s="65"/>
      <c r="AN303" s="65"/>
      <c r="AO303" s="65"/>
      <c r="AP303" s="65"/>
      <c r="AQ303" s="68"/>
      <c r="AR303" s="64"/>
      <c r="AS303" s="65"/>
      <c r="AT303" s="65"/>
      <c r="AU303" s="65"/>
      <c r="AV303" s="64"/>
      <c r="AW303" s="65"/>
      <c r="AX303" s="65"/>
      <c r="AY303" s="65"/>
      <c r="AZ303" s="68"/>
      <c r="BA303" s="65"/>
      <c r="BB303" s="65"/>
      <c r="BC303" s="65"/>
      <c r="BD303" s="65"/>
      <c r="BE303" s="65"/>
      <c r="BF303" s="65"/>
      <c r="BG303" s="64"/>
      <c r="BH303" s="65"/>
      <c r="BI303" s="65"/>
      <c r="BJ303" s="65"/>
      <c r="BK303" s="65"/>
      <c r="BL303" s="68"/>
      <c r="BM303" s="64"/>
      <c r="BN303" s="65"/>
      <c r="BO303" s="65"/>
      <c r="BP303" s="65"/>
      <c r="BQ303" s="65"/>
      <c r="BR303" s="68"/>
      <c r="BS303" s="1"/>
      <c r="BT303" s="1"/>
      <c r="BU303" s="1"/>
      <c r="BV303" s="1"/>
      <c r="BW303" s="1"/>
      <c r="BX303" s="1"/>
      <c r="BY303" s="1"/>
    </row>
    <row r="304" spans="1:77" ht="18.75" customHeight="1" x14ac:dyDescent="0.2">
      <c r="A304" s="64"/>
      <c r="B304" s="65"/>
      <c r="C304" s="65"/>
      <c r="D304" s="65"/>
      <c r="E304" s="68"/>
      <c r="F304" s="64"/>
      <c r="G304" s="65"/>
      <c r="H304" s="65"/>
      <c r="I304" s="65"/>
      <c r="J304" s="68"/>
      <c r="K304" s="64"/>
      <c r="L304" s="65"/>
      <c r="M304" s="65"/>
      <c r="N304" s="65"/>
      <c r="O304" s="68"/>
      <c r="P304" s="64"/>
      <c r="Q304" s="65"/>
      <c r="R304" s="65"/>
      <c r="S304" s="65"/>
      <c r="T304" s="68"/>
      <c r="U304" s="64"/>
      <c r="V304" s="65"/>
      <c r="W304" s="65"/>
      <c r="X304" s="65"/>
      <c r="Y304" s="68"/>
      <c r="Z304" s="65"/>
      <c r="AA304" s="65"/>
      <c r="AB304" s="65"/>
      <c r="AC304" s="65"/>
      <c r="AD304" s="65"/>
      <c r="AE304" s="68"/>
      <c r="AF304" s="64"/>
      <c r="AG304" s="65"/>
      <c r="AH304" s="65"/>
      <c r="AI304" s="65"/>
      <c r="AJ304" s="68"/>
      <c r="AK304" s="64"/>
      <c r="AL304" s="65"/>
      <c r="AM304" s="65"/>
      <c r="AN304" s="65"/>
      <c r="AO304" s="65"/>
      <c r="AP304" s="65"/>
      <c r="AQ304" s="68"/>
      <c r="AR304" s="64"/>
      <c r="AS304" s="65"/>
      <c r="AT304" s="65"/>
      <c r="AU304" s="65"/>
      <c r="AV304" s="64"/>
      <c r="AW304" s="65"/>
      <c r="AX304" s="65"/>
      <c r="AY304" s="65"/>
      <c r="AZ304" s="68"/>
      <c r="BA304" s="65"/>
      <c r="BB304" s="65"/>
      <c r="BC304" s="65"/>
      <c r="BD304" s="65"/>
      <c r="BE304" s="65"/>
      <c r="BF304" s="65"/>
      <c r="BG304" s="64"/>
      <c r="BH304" s="65"/>
      <c r="BI304" s="65"/>
      <c r="BJ304" s="65"/>
      <c r="BK304" s="65"/>
      <c r="BL304" s="68"/>
      <c r="BM304" s="64"/>
      <c r="BN304" s="65"/>
      <c r="BO304" s="65"/>
      <c r="BP304" s="65"/>
      <c r="BQ304" s="65"/>
      <c r="BR304" s="68"/>
      <c r="BS304" s="1"/>
      <c r="BT304" s="1"/>
      <c r="BU304" s="1"/>
      <c r="BV304" s="1"/>
      <c r="BW304" s="1"/>
      <c r="BX304" s="1"/>
      <c r="BY304" s="1"/>
    </row>
    <row r="305" spans="1:77" ht="11.25" hidden="1" customHeight="1" x14ac:dyDescent="0.2">
      <c r="A305" s="64"/>
      <c r="B305" s="65"/>
      <c r="C305" s="65"/>
      <c r="D305" s="65"/>
      <c r="E305" s="68"/>
      <c r="F305" s="64"/>
      <c r="G305" s="65"/>
      <c r="H305" s="65"/>
      <c r="I305" s="65"/>
      <c r="J305" s="68"/>
      <c r="K305" s="64"/>
      <c r="L305" s="65"/>
      <c r="M305" s="65"/>
      <c r="N305" s="65"/>
      <c r="O305" s="68"/>
      <c r="P305" s="64"/>
      <c r="Q305" s="65"/>
      <c r="R305" s="65"/>
      <c r="S305" s="65"/>
      <c r="T305" s="68"/>
      <c r="U305" s="64"/>
      <c r="V305" s="65"/>
      <c r="W305" s="65"/>
      <c r="X305" s="65"/>
      <c r="Y305" s="68"/>
      <c r="Z305" s="65"/>
      <c r="AA305" s="65"/>
      <c r="AB305" s="65"/>
      <c r="AC305" s="65"/>
      <c r="AD305" s="65"/>
      <c r="AE305" s="68"/>
      <c r="AF305" s="64"/>
      <c r="AG305" s="65"/>
      <c r="AH305" s="65"/>
      <c r="AI305" s="65"/>
      <c r="AJ305" s="68"/>
      <c r="AK305" s="64"/>
      <c r="AL305" s="65"/>
      <c r="AM305" s="65"/>
      <c r="AN305" s="65"/>
      <c r="AO305" s="65"/>
      <c r="AP305" s="65"/>
      <c r="AQ305" s="68"/>
      <c r="AR305" s="64"/>
      <c r="AS305" s="65"/>
      <c r="AT305" s="65"/>
      <c r="AU305" s="65"/>
      <c r="AV305" s="64"/>
      <c r="AW305" s="65"/>
      <c r="AX305" s="65"/>
      <c r="AY305" s="65"/>
      <c r="AZ305" s="68"/>
      <c r="BA305" s="65"/>
      <c r="BB305" s="65"/>
      <c r="BC305" s="65"/>
      <c r="BD305" s="65"/>
      <c r="BE305" s="65"/>
      <c r="BF305" s="65"/>
      <c r="BG305" s="64"/>
      <c r="BH305" s="65"/>
      <c r="BI305" s="65"/>
      <c r="BJ305" s="65"/>
      <c r="BK305" s="65"/>
      <c r="BL305" s="68"/>
      <c r="BM305" s="64"/>
      <c r="BN305" s="65"/>
      <c r="BO305" s="65"/>
      <c r="BP305" s="65"/>
      <c r="BQ305" s="65"/>
      <c r="BR305" s="68"/>
      <c r="BS305" s="1"/>
      <c r="BT305" s="1"/>
      <c r="BU305" s="1"/>
      <c r="BV305" s="1"/>
      <c r="BW305" s="1"/>
      <c r="BX305" s="1"/>
      <c r="BY305" s="1"/>
    </row>
    <row r="306" spans="1:77" ht="11.25" hidden="1" customHeight="1" x14ac:dyDescent="0.2">
      <c r="A306" s="64"/>
      <c r="B306" s="65"/>
      <c r="C306" s="65"/>
      <c r="D306" s="65"/>
      <c r="E306" s="68"/>
      <c r="F306" s="64"/>
      <c r="G306" s="65"/>
      <c r="H306" s="65"/>
      <c r="I306" s="65"/>
      <c r="J306" s="68"/>
      <c r="K306" s="64"/>
      <c r="L306" s="65"/>
      <c r="M306" s="65"/>
      <c r="N306" s="65"/>
      <c r="O306" s="68"/>
      <c r="P306" s="64"/>
      <c r="Q306" s="65"/>
      <c r="R306" s="65"/>
      <c r="S306" s="65"/>
      <c r="T306" s="68"/>
      <c r="U306" s="64"/>
      <c r="V306" s="65"/>
      <c r="W306" s="65"/>
      <c r="X306" s="65"/>
      <c r="Y306" s="68"/>
      <c r="Z306" s="65"/>
      <c r="AA306" s="65"/>
      <c r="AB306" s="65"/>
      <c r="AC306" s="65"/>
      <c r="AD306" s="65"/>
      <c r="AE306" s="68"/>
      <c r="AF306" s="64"/>
      <c r="AG306" s="65"/>
      <c r="AH306" s="65"/>
      <c r="AI306" s="65"/>
      <c r="AJ306" s="68"/>
      <c r="AK306" s="64"/>
      <c r="AL306" s="65"/>
      <c r="AM306" s="65"/>
      <c r="AN306" s="65"/>
      <c r="AO306" s="65"/>
      <c r="AP306" s="65"/>
      <c r="AQ306" s="68"/>
      <c r="AR306" s="64"/>
      <c r="AS306" s="65"/>
      <c r="AT306" s="65"/>
      <c r="AU306" s="65"/>
      <c r="AV306" s="64"/>
      <c r="AW306" s="65"/>
      <c r="AX306" s="65"/>
      <c r="AY306" s="65"/>
      <c r="AZ306" s="68"/>
      <c r="BA306" s="65"/>
      <c r="BB306" s="65"/>
      <c r="BC306" s="65"/>
      <c r="BD306" s="65"/>
      <c r="BE306" s="65"/>
      <c r="BF306" s="65"/>
      <c r="BG306" s="64"/>
      <c r="BH306" s="65"/>
      <c r="BI306" s="65"/>
      <c r="BJ306" s="65"/>
      <c r="BK306" s="65"/>
      <c r="BL306" s="68"/>
      <c r="BM306" s="64"/>
      <c r="BN306" s="65"/>
      <c r="BO306" s="65"/>
      <c r="BP306" s="65"/>
      <c r="BQ306" s="65"/>
      <c r="BR306" s="68"/>
      <c r="BS306" s="1"/>
      <c r="BT306" s="1"/>
      <c r="BU306" s="1"/>
      <c r="BV306" s="1"/>
      <c r="BW306" s="1"/>
      <c r="BX306" s="1"/>
      <c r="BY306" s="1"/>
    </row>
    <row r="307" spans="1:77" ht="11.25" hidden="1" customHeight="1" x14ac:dyDescent="0.2">
      <c r="A307" s="69"/>
      <c r="B307" s="70"/>
      <c r="C307" s="70"/>
      <c r="D307" s="70"/>
      <c r="E307" s="71"/>
      <c r="F307" s="69"/>
      <c r="G307" s="70"/>
      <c r="H307" s="70"/>
      <c r="I307" s="70"/>
      <c r="J307" s="71"/>
      <c r="K307" s="69"/>
      <c r="L307" s="70"/>
      <c r="M307" s="70"/>
      <c r="N307" s="70"/>
      <c r="O307" s="71"/>
      <c r="P307" s="69"/>
      <c r="Q307" s="70"/>
      <c r="R307" s="70"/>
      <c r="S307" s="70"/>
      <c r="T307" s="71"/>
      <c r="U307" s="69"/>
      <c r="V307" s="70"/>
      <c r="W307" s="70"/>
      <c r="X307" s="70"/>
      <c r="Y307" s="71"/>
      <c r="Z307" s="70"/>
      <c r="AA307" s="70"/>
      <c r="AB307" s="70"/>
      <c r="AC307" s="70"/>
      <c r="AD307" s="70"/>
      <c r="AE307" s="71"/>
      <c r="AF307" s="69"/>
      <c r="AG307" s="70"/>
      <c r="AH307" s="70"/>
      <c r="AI307" s="70"/>
      <c r="AJ307" s="71"/>
      <c r="AK307" s="69"/>
      <c r="AL307" s="70"/>
      <c r="AM307" s="70"/>
      <c r="AN307" s="70"/>
      <c r="AO307" s="70"/>
      <c r="AP307" s="70"/>
      <c r="AQ307" s="71"/>
      <c r="AR307" s="69"/>
      <c r="AS307" s="70"/>
      <c r="AT307" s="70"/>
      <c r="AU307" s="70"/>
      <c r="AV307" s="69"/>
      <c r="AW307" s="70"/>
      <c r="AX307" s="70"/>
      <c r="AY307" s="70"/>
      <c r="AZ307" s="71"/>
      <c r="BA307" s="70"/>
      <c r="BB307" s="70"/>
      <c r="BC307" s="70"/>
      <c r="BD307" s="70"/>
      <c r="BE307" s="70"/>
      <c r="BF307" s="70"/>
      <c r="BG307" s="69"/>
      <c r="BH307" s="70"/>
      <c r="BI307" s="70"/>
      <c r="BJ307" s="70"/>
      <c r="BK307" s="70"/>
      <c r="BL307" s="71"/>
      <c r="BM307" s="69"/>
      <c r="BN307" s="70"/>
      <c r="BO307" s="70"/>
      <c r="BP307" s="70"/>
      <c r="BQ307" s="70"/>
      <c r="BR307" s="71"/>
      <c r="BS307" s="1"/>
      <c r="BT307" s="1"/>
      <c r="BU307" s="1"/>
      <c r="BV307" s="1"/>
      <c r="BW307" s="1"/>
      <c r="BX307" s="1"/>
      <c r="BY307" s="1"/>
    </row>
    <row r="308" spans="1:77" ht="11.25" customHeight="1" x14ac:dyDescent="0.2">
      <c r="A308" s="106">
        <v>1</v>
      </c>
      <c r="B308" s="75"/>
      <c r="C308" s="75"/>
      <c r="D308" s="75"/>
      <c r="E308" s="76"/>
      <c r="F308" s="106">
        <v>2</v>
      </c>
      <c r="G308" s="75"/>
      <c r="H308" s="75"/>
      <c r="I308" s="75"/>
      <c r="J308" s="76"/>
      <c r="K308" s="106">
        <v>3</v>
      </c>
      <c r="L308" s="75"/>
      <c r="M308" s="75"/>
      <c r="N308" s="75"/>
      <c r="O308" s="75"/>
      <c r="P308" s="106">
        <v>4</v>
      </c>
      <c r="Q308" s="75"/>
      <c r="R308" s="75"/>
      <c r="S308" s="75"/>
      <c r="T308" s="76"/>
      <c r="U308" s="106">
        <v>5</v>
      </c>
      <c r="V308" s="75"/>
      <c r="W308" s="75"/>
      <c r="X308" s="75"/>
      <c r="Y308" s="76"/>
      <c r="Z308" s="106">
        <v>6</v>
      </c>
      <c r="AA308" s="75"/>
      <c r="AB308" s="75"/>
      <c r="AC308" s="75"/>
      <c r="AD308" s="75"/>
      <c r="AE308" s="76"/>
      <c r="AF308" s="106">
        <v>7</v>
      </c>
      <c r="AG308" s="75"/>
      <c r="AH308" s="75"/>
      <c r="AI308" s="75"/>
      <c r="AJ308" s="76"/>
      <c r="AK308" s="106">
        <v>8</v>
      </c>
      <c r="AL308" s="75"/>
      <c r="AM308" s="75"/>
      <c r="AN308" s="75"/>
      <c r="AO308" s="75"/>
      <c r="AP308" s="75"/>
      <c r="AQ308" s="76"/>
      <c r="AR308" s="161">
        <v>9</v>
      </c>
      <c r="AS308" s="75"/>
      <c r="AT308" s="75"/>
      <c r="AU308" s="76"/>
      <c r="AV308" s="106">
        <v>10</v>
      </c>
      <c r="AW308" s="75"/>
      <c r="AX308" s="75"/>
      <c r="AY308" s="75"/>
      <c r="AZ308" s="76"/>
      <c r="BA308" s="106">
        <v>11</v>
      </c>
      <c r="BB308" s="75"/>
      <c r="BC308" s="75"/>
      <c r="BD308" s="75"/>
      <c r="BE308" s="75"/>
      <c r="BF308" s="76"/>
      <c r="BG308" s="106">
        <v>12</v>
      </c>
      <c r="BH308" s="75"/>
      <c r="BI308" s="75"/>
      <c r="BJ308" s="75"/>
      <c r="BK308" s="75"/>
      <c r="BL308" s="76"/>
      <c r="BM308" s="161">
        <v>13</v>
      </c>
      <c r="BN308" s="75"/>
      <c r="BO308" s="75"/>
      <c r="BP308" s="75"/>
      <c r="BQ308" s="75"/>
      <c r="BR308" s="76"/>
      <c r="BS308" s="1"/>
      <c r="BT308" s="1"/>
      <c r="BU308" s="1"/>
      <c r="BV308" s="1"/>
      <c r="BW308" s="1"/>
      <c r="BX308" s="1"/>
      <c r="BY308" s="1"/>
    </row>
    <row r="309" spans="1:77" ht="11.25" customHeight="1" x14ac:dyDescent="0.2">
      <c r="A309" s="83" t="s">
        <v>49</v>
      </c>
      <c r="B309" s="75"/>
      <c r="C309" s="75"/>
      <c r="D309" s="75"/>
      <c r="E309" s="76"/>
      <c r="F309" s="83" t="s">
        <v>49</v>
      </c>
      <c r="G309" s="75"/>
      <c r="H309" s="75"/>
      <c r="I309" s="75"/>
      <c r="J309" s="76"/>
      <c r="K309" s="83" t="s">
        <v>49</v>
      </c>
      <c r="L309" s="75"/>
      <c r="M309" s="75"/>
      <c r="N309" s="75"/>
      <c r="O309" s="75"/>
      <c r="P309" s="83" t="s">
        <v>49</v>
      </c>
      <c r="Q309" s="75"/>
      <c r="R309" s="75"/>
      <c r="S309" s="75"/>
      <c r="T309" s="76"/>
      <c r="U309" s="83" t="s">
        <v>49</v>
      </c>
      <c r="V309" s="75"/>
      <c r="W309" s="75"/>
      <c r="X309" s="75"/>
      <c r="Y309" s="76"/>
      <c r="Z309" s="83" t="s">
        <v>49</v>
      </c>
      <c r="AA309" s="75"/>
      <c r="AB309" s="75"/>
      <c r="AC309" s="75"/>
      <c r="AD309" s="75"/>
      <c r="AE309" s="76"/>
      <c r="AF309" s="83" t="s">
        <v>49</v>
      </c>
      <c r="AG309" s="75"/>
      <c r="AH309" s="75"/>
      <c r="AI309" s="75"/>
      <c r="AJ309" s="76"/>
      <c r="AK309" s="83" t="s">
        <v>49</v>
      </c>
      <c r="AL309" s="75"/>
      <c r="AM309" s="75"/>
      <c r="AN309" s="75"/>
      <c r="AO309" s="75"/>
      <c r="AP309" s="75"/>
      <c r="AQ309" s="76"/>
      <c r="AR309" s="202" t="s">
        <v>49</v>
      </c>
      <c r="AS309" s="75"/>
      <c r="AT309" s="75"/>
      <c r="AU309" s="76"/>
      <c r="AV309" s="83" t="s">
        <v>49</v>
      </c>
      <c r="AW309" s="75"/>
      <c r="AX309" s="75"/>
      <c r="AY309" s="75"/>
      <c r="AZ309" s="76"/>
      <c r="BA309" s="83" t="s">
        <v>49</v>
      </c>
      <c r="BB309" s="75"/>
      <c r="BC309" s="75"/>
      <c r="BD309" s="75"/>
      <c r="BE309" s="75"/>
      <c r="BF309" s="76"/>
      <c r="BG309" s="203">
        <v>0</v>
      </c>
      <c r="BH309" s="75"/>
      <c r="BI309" s="75"/>
      <c r="BJ309" s="75"/>
      <c r="BK309" s="75"/>
      <c r="BL309" s="76"/>
      <c r="BM309" s="204">
        <v>0</v>
      </c>
      <c r="BN309" s="75"/>
      <c r="BO309" s="75"/>
      <c r="BP309" s="75"/>
      <c r="BQ309" s="75"/>
      <c r="BR309" s="76"/>
      <c r="BS309" s="1"/>
      <c r="BT309" s="1"/>
      <c r="BU309" s="1"/>
      <c r="BV309" s="1"/>
      <c r="BW309" s="1"/>
      <c r="BX309" s="1"/>
      <c r="BY309" s="1"/>
    </row>
    <row r="310" spans="1:77" ht="11.25" customHeight="1" x14ac:dyDescent="0.2">
      <c r="A310" s="102" t="s">
        <v>564</v>
      </c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7"/>
      <c r="BG310" s="96" t="s">
        <v>49</v>
      </c>
      <c r="BH310" s="63"/>
      <c r="BI310" s="63"/>
      <c r="BJ310" s="63"/>
      <c r="BK310" s="63"/>
      <c r="BL310" s="67"/>
      <c r="BM310" s="96" t="s">
        <v>49</v>
      </c>
      <c r="BN310" s="63"/>
      <c r="BO310" s="63"/>
      <c r="BP310" s="63"/>
      <c r="BQ310" s="63"/>
      <c r="BR310" s="67"/>
      <c r="BS310" s="1"/>
      <c r="BT310" s="1"/>
      <c r="BU310" s="1"/>
      <c r="BV310" s="1"/>
      <c r="BW310" s="1"/>
      <c r="BX310" s="1"/>
      <c r="BY310" s="1"/>
    </row>
    <row r="311" spans="1:77" ht="5.25" customHeight="1" x14ac:dyDescent="0.2">
      <c r="A311" s="69"/>
      <c r="B311" s="70"/>
      <c r="C311" s="70"/>
      <c r="D311" s="70"/>
      <c r="E311" s="70"/>
      <c r="F311" s="70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1"/>
      <c r="BG311" s="69"/>
      <c r="BH311" s="70"/>
      <c r="BI311" s="70"/>
      <c r="BJ311" s="70"/>
      <c r="BK311" s="70"/>
      <c r="BL311" s="71"/>
      <c r="BM311" s="69"/>
      <c r="BN311" s="70"/>
      <c r="BO311" s="70"/>
      <c r="BP311" s="70"/>
      <c r="BQ311" s="70"/>
      <c r="BR311" s="71"/>
      <c r="BS311" s="1"/>
      <c r="BT311" s="1"/>
      <c r="BU311" s="1"/>
      <c r="BV311" s="1"/>
      <c r="BW311" s="1"/>
      <c r="BX311" s="1"/>
      <c r="BY311" s="1"/>
    </row>
    <row r="312" spans="1:77" ht="1.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27"/>
      <c r="BT312" s="27"/>
      <c r="BU312" s="27"/>
      <c r="BV312" s="27"/>
      <c r="BW312" s="27"/>
      <c r="BX312" s="27"/>
      <c r="BY312" s="27"/>
    </row>
    <row r="313" spans="1:77" ht="21" customHeight="1" x14ac:dyDescent="0.25">
      <c r="A313" s="186" t="s">
        <v>605</v>
      </c>
      <c r="B313" s="65"/>
      <c r="C313" s="65"/>
      <c r="D313" s="65"/>
      <c r="E313" s="65"/>
      <c r="F313" s="65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65"/>
      <c r="Z313" s="65"/>
      <c r="AA313" s="65"/>
      <c r="AB313" s="65"/>
      <c r="AC313" s="65"/>
      <c r="AD313" s="65"/>
      <c r="AE313" s="65"/>
      <c r="AF313" s="65"/>
      <c r="AG313" s="65"/>
      <c r="AH313" s="65"/>
      <c r="AI313" s="65"/>
      <c r="AJ313" s="65"/>
      <c r="AK313" s="65"/>
      <c r="AL313" s="65"/>
      <c r="AM313" s="65"/>
      <c r="AN313" s="65"/>
      <c r="AO313" s="65"/>
      <c r="AP313" s="65"/>
      <c r="AQ313" s="65"/>
      <c r="AR313" s="65"/>
      <c r="AS313" s="65"/>
      <c r="AT313" s="65"/>
      <c r="AU313" s="65"/>
      <c r="AV313" s="65"/>
      <c r="AW313" s="65"/>
      <c r="AX313" s="65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27"/>
      <c r="BT313" s="27"/>
      <c r="BU313" s="27"/>
      <c r="BV313" s="27"/>
      <c r="BW313" s="27"/>
      <c r="BX313" s="27"/>
      <c r="BY313" s="27"/>
    </row>
    <row r="314" spans="1:77" ht="4.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27"/>
      <c r="BT314" s="27"/>
      <c r="BU314" s="27"/>
      <c r="BV314" s="27"/>
      <c r="BW314" s="27"/>
      <c r="BX314" s="27"/>
      <c r="BY314" s="27"/>
    </row>
    <row r="315" spans="1:77" ht="18.75" customHeight="1" x14ac:dyDescent="0.2">
      <c r="A315" s="162" t="s">
        <v>556</v>
      </c>
      <c r="B315" s="65"/>
      <c r="C315" s="65"/>
      <c r="D315" s="65"/>
      <c r="E315" s="65"/>
      <c r="F315" s="65"/>
      <c r="G315" s="65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65"/>
      <c r="Z315" s="65"/>
      <c r="AA315" s="65"/>
      <c r="AB315" s="65"/>
      <c r="AC315" s="65"/>
      <c r="AD315" s="65"/>
      <c r="AE315" s="65"/>
      <c r="AF315" s="65"/>
      <c r="AG315" s="65"/>
      <c r="AH315" s="65"/>
      <c r="AI315" s="65"/>
      <c r="AJ315" s="65"/>
      <c r="AK315" s="65"/>
      <c r="AL315" s="65"/>
      <c r="AM315" s="65"/>
      <c r="AN315" s="65"/>
      <c r="AO315" s="65"/>
      <c r="AP315" s="65"/>
      <c r="AQ315" s="65"/>
      <c r="AR315" s="65"/>
      <c r="AS315" s="65"/>
      <c r="AT315" s="65"/>
      <c r="AU315" s="65"/>
      <c r="AV315" s="65"/>
      <c r="AW315" s="65"/>
      <c r="AX315" s="65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27"/>
      <c r="BT315" s="27"/>
      <c r="BU315" s="27"/>
      <c r="BV315" s="27"/>
      <c r="BW315" s="27"/>
      <c r="BX315" s="27"/>
      <c r="BY315" s="27"/>
    </row>
    <row r="316" spans="1:77" ht="11.25" customHeight="1" x14ac:dyDescent="0.2">
      <c r="A316" s="142" t="s">
        <v>606</v>
      </c>
      <c r="B316" s="63"/>
      <c r="C316" s="63"/>
      <c r="D316" s="63"/>
      <c r="E316" s="67"/>
      <c r="F316" s="143" t="s">
        <v>339</v>
      </c>
      <c r="G316" s="63"/>
      <c r="H316" s="63"/>
      <c r="I316" s="63"/>
      <c r="J316" s="63"/>
      <c r="K316" s="63"/>
      <c r="L316" s="63"/>
      <c r="M316" s="63"/>
      <c r="N316" s="142" t="s">
        <v>340</v>
      </c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7"/>
      <c r="AA316" s="142" t="s">
        <v>595</v>
      </c>
      <c r="AB316" s="63"/>
      <c r="AC316" s="63"/>
      <c r="AD316" s="63"/>
      <c r="AE316" s="63"/>
      <c r="AF316" s="67"/>
      <c r="AG316" s="143" t="s">
        <v>317</v>
      </c>
      <c r="AH316" s="63"/>
      <c r="AI316" s="63"/>
      <c r="AJ316" s="63"/>
      <c r="AK316" s="63"/>
      <c r="AL316" s="67"/>
      <c r="AM316" s="142" t="s">
        <v>607</v>
      </c>
      <c r="AN316" s="63"/>
      <c r="AO316" s="63"/>
      <c r="AP316" s="63"/>
      <c r="AQ316" s="67"/>
      <c r="AR316" s="142" t="s">
        <v>541</v>
      </c>
      <c r="AS316" s="63"/>
      <c r="AT316" s="63"/>
      <c r="AU316" s="63"/>
      <c r="AV316" s="63"/>
      <c r="AW316" s="63"/>
      <c r="AX316" s="67"/>
      <c r="AY316" s="142" t="s">
        <v>579</v>
      </c>
      <c r="AZ316" s="63"/>
      <c r="BA316" s="63"/>
      <c r="BB316" s="63"/>
      <c r="BC316" s="63"/>
      <c r="BD316" s="67"/>
      <c r="BE316" s="143" t="s">
        <v>321</v>
      </c>
      <c r="BF316" s="63"/>
      <c r="BG316" s="63"/>
      <c r="BH316" s="63"/>
      <c r="BI316" s="63"/>
      <c r="BJ316" s="63"/>
      <c r="BK316" s="63"/>
      <c r="BL316" s="67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</row>
    <row r="317" spans="1:77" ht="11.25" customHeight="1" x14ac:dyDescent="0.2">
      <c r="A317" s="64"/>
      <c r="B317" s="65"/>
      <c r="C317" s="65"/>
      <c r="D317" s="65"/>
      <c r="E317" s="68"/>
      <c r="F317" s="65"/>
      <c r="G317" s="65"/>
      <c r="H317" s="65"/>
      <c r="I317" s="65"/>
      <c r="J317" s="65"/>
      <c r="K317" s="65"/>
      <c r="L317" s="65"/>
      <c r="M317" s="65"/>
      <c r="N317" s="64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65"/>
      <c r="Z317" s="68"/>
      <c r="AA317" s="64"/>
      <c r="AB317" s="65"/>
      <c r="AC317" s="65"/>
      <c r="AD317" s="65"/>
      <c r="AE317" s="65"/>
      <c r="AF317" s="68"/>
      <c r="AG317" s="65"/>
      <c r="AH317" s="65"/>
      <c r="AI317" s="65"/>
      <c r="AJ317" s="65"/>
      <c r="AK317" s="65"/>
      <c r="AL317" s="68"/>
      <c r="AM317" s="64"/>
      <c r="AN317" s="65"/>
      <c r="AO317" s="65"/>
      <c r="AP317" s="65"/>
      <c r="AQ317" s="68"/>
      <c r="AR317" s="64"/>
      <c r="AS317" s="65"/>
      <c r="AT317" s="65"/>
      <c r="AU317" s="65"/>
      <c r="AV317" s="65"/>
      <c r="AW317" s="65"/>
      <c r="AX317" s="68"/>
      <c r="AY317" s="64"/>
      <c r="AZ317" s="65"/>
      <c r="BA317" s="65"/>
      <c r="BB317" s="65"/>
      <c r="BC317" s="65"/>
      <c r="BD317" s="68"/>
      <c r="BE317" s="65"/>
      <c r="BF317" s="65"/>
      <c r="BG317" s="65"/>
      <c r="BH317" s="65"/>
      <c r="BI317" s="65"/>
      <c r="BJ317" s="65"/>
      <c r="BK317" s="65"/>
      <c r="BL317" s="68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</row>
    <row r="318" spans="1:77" ht="11.25" customHeight="1" x14ac:dyDescent="0.2">
      <c r="A318" s="64"/>
      <c r="B318" s="65"/>
      <c r="C318" s="65"/>
      <c r="D318" s="65"/>
      <c r="E318" s="68"/>
      <c r="F318" s="65"/>
      <c r="G318" s="65"/>
      <c r="H318" s="65"/>
      <c r="I318" s="65"/>
      <c r="J318" s="65"/>
      <c r="K318" s="65"/>
      <c r="L318" s="65"/>
      <c r="M318" s="65"/>
      <c r="N318" s="64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65"/>
      <c r="Z318" s="68"/>
      <c r="AA318" s="64"/>
      <c r="AB318" s="65"/>
      <c r="AC318" s="65"/>
      <c r="AD318" s="65"/>
      <c r="AE318" s="65"/>
      <c r="AF318" s="68"/>
      <c r="AG318" s="65"/>
      <c r="AH318" s="65"/>
      <c r="AI318" s="65"/>
      <c r="AJ318" s="65"/>
      <c r="AK318" s="65"/>
      <c r="AL318" s="68"/>
      <c r="AM318" s="64"/>
      <c r="AN318" s="65"/>
      <c r="AO318" s="65"/>
      <c r="AP318" s="65"/>
      <c r="AQ318" s="68"/>
      <c r="AR318" s="64"/>
      <c r="AS318" s="65"/>
      <c r="AT318" s="65"/>
      <c r="AU318" s="65"/>
      <c r="AV318" s="65"/>
      <c r="AW318" s="65"/>
      <c r="AX318" s="68"/>
      <c r="AY318" s="64"/>
      <c r="AZ318" s="65"/>
      <c r="BA318" s="65"/>
      <c r="BB318" s="65"/>
      <c r="BC318" s="65"/>
      <c r="BD318" s="68"/>
      <c r="BE318" s="65"/>
      <c r="BF318" s="65"/>
      <c r="BG318" s="65"/>
      <c r="BH318" s="65"/>
      <c r="BI318" s="65"/>
      <c r="BJ318" s="65"/>
      <c r="BK318" s="65"/>
      <c r="BL318" s="68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</row>
    <row r="319" spans="1:77" ht="37.5" customHeight="1" x14ac:dyDescent="0.2">
      <c r="A319" s="69"/>
      <c r="B319" s="70"/>
      <c r="C319" s="70"/>
      <c r="D319" s="70"/>
      <c r="E319" s="71"/>
      <c r="F319" s="70"/>
      <c r="G319" s="70"/>
      <c r="H319" s="70"/>
      <c r="I319" s="70"/>
      <c r="J319" s="70"/>
      <c r="K319" s="70"/>
      <c r="L319" s="70"/>
      <c r="M319" s="70"/>
      <c r="N319" s="69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1"/>
      <c r="AA319" s="69"/>
      <c r="AB319" s="70"/>
      <c r="AC319" s="70"/>
      <c r="AD319" s="70"/>
      <c r="AE319" s="70"/>
      <c r="AF319" s="71"/>
      <c r="AG319" s="70"/>
      <c r="AH319" s="70"/>
      <c r="AI319" s="70"/>
      <c r="AJ319" s="70"/>
      <c r="AK319" s="70"/>
      <c r="AL319" s="71"/>
      <c r="AM319" s="69"/>
      <c r="AN319" s="70"/>
      <c r="AO319" s="70"/>
      <c r="AP319" s="70"/>
      <c r="AQ319" s="71"/>
      <c r="AR319" s="69"/>
      <c r="AS319" s="70"/>
      <c r="AT319" s="70"/>
      <c r="AU319" s="70"/>
      <c r="AV319" s="70"/>
      <c r="AW319" s="70"/>
      <c r="AX319" s="71"/>
      <c r="AY319" s="69"/>
      <c r="AZ319" s="70"/>
      <c r="BA319" s="70"/>
      <c r="BB319" s="70"/>
      <c r="BC319" s="70"/>
      <c r="BD319" s="71"/>
      <c r="BE319" s="70"/>
      <c r="BF319" s="70"/>
      <c r="BG319" s="70"/>
      <c r="BH319" s="70"/>
      <c r="BI319" s="70"/>
      <c r="BJ319" s="70"/>
      <c r="BK319" s="70"/>
      <c r="BL319" s="7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</row>
    <row r="320" spans="1:77" ht="18.75" customHeight="1" x14ac:dyDescent="0.2">
      <c r="A320" s="106">
        <v>1</v>
      </c>
      <c r="B320" s="75"/>
      <c r="C320" s="75"/>
      <c r="D320" s="75"/>
      <c r="E320" s="75"/>
      <c r="F320" s="106">
        <v>2</v>
      </c>
      <c r="G320" s="75"/>
      <c r="H320" s="75"/>
      <c r="I320" s="75"/>
      <c r="J320" s="75"/>
      <c r="K320" s="75"/>
      <c r="L320" s="75"/>
      <c r="M320" s="76"/>
      <c r="N320" s="106">
        <v>3</v>
      </c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6"/>
      <c r="AA320" s="106">
        <v>4</v>
      </c>
      <c r="AB320" s="75"/>
      <c r="AC320" s="75"/>
      <c r="AD320" s="75"/>
      <c r="AE320" s="75"/>
      <c r="AF320" s="76"/>
      <c r="AG320" s="106">
        <v>5</v>
      </c>
      <c r="AH320" s="75"/>
      <c r="AI320" s="75"/>
      <c r="AJ320" s="75"/>
      <c r="AK320" s="75"/>
      <c r="AL320" s="76"/>
      <c r="AM320" s="106">
        <v>6</v>
      </c>
      <c r="AN320" s="75"/>
      <c r="AO320" s="75"/>
      <c r="AP320" s="75"/>
      <c r="AQ320" s="75"/>
      <c r="AR320" s="106">
        <v>7</v>
      </c>
      <c r="AS320" s="75"/>
      <c r="AT320" s="75"/>
      <c r="AU320" s="75"/>
      <c r="AV320" s="75"/>
      <c r="AW320" s="75"/>
      <c r="AX320" s="76"/>
      <c r="AY320" s="106">
        <v>8</v>
      </c>
      <c r="AZ320" s="75"/>
      <c r="BA320" s="75"/>
      <c r="BB320" s="75"/>
      <c r="BC320" s="75"/>
      <c r="BD320" s="76"/>
      <c r="BE320" s="106">
        <v>9</v>
      </c>
      <c r="BF320" s="75"/>
      <c r="BG320" s="75"/>
      <c r="BH320" s="75"/>
      <c r="BI320" s="75"/>
      <c r="BJ320" s="75"/>
      <c r="BK320" s="75"/>
      <c r="BL320" s="76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</row>
    <row r="321" spans="1:77" ht="21" customHeight="1" x14ac:dyDescent="0.2">
      <c r="A321" s="144" t="s">
        <v>49</v>
      </c>
      <c r="B321" s="75"/>
      <c r="C321" s="75"/>
      <c r="D321" s="75"/>
      <c r="E321" s="76"/>
      <c r="F321" s="144" t="s">
        <v>49</v>
      </c>
      <c r="G321" s="75"/>
      <c r="H321" s="75"/>
      <c r="I321" s="75"/>
      <c r="J321" s="75"/>
      <c r="K321" s="75"/>
      <c r="L321" s="75"/>
      <c r="M321" s="76"/>
      <c r="N321" s="144" t="s">
        <v>49</v>
      </c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6"/>
      <c r="AA321" s="144" t="s">
        <v>49</v>
      </c>
      <c r="AB321" s="75"/>
      <c r="AC321" s="75"/>
      <c r="AD321" s="75"/>
      <c r="AE321" s="75"/>
      <c r="AF321" s="76"/>
      <c r="AG321" s="144" t="s">
        <v>49</v>
      </c>
      <c r="AH321" s="75"/>
      <c r="AI321" s="75"/>
      <c r="AJ321" s="75"/>
      <c r="AK321" s="75"/>
      <c r="AL321" s="76"/>
      <c r="AM321" s="144" t="s">
        <v>49</v>
      </c>
      <c r="AN321" s="75"/>
      <c r="AO321" s="75"/>
      <c r="AP321" s="75"/>
      <c r="AQ321" s="76"/>
      <c r="AR321" s="160" t="s">
        <v>49</v>
      </c>
      <c r="AS321" s="75"/>
      <c r="AT321" s="75"/>
      <c r="AU321" s="75"/>
      <c r="AV321" s="75"/>
      <c r="AW321" s="75"/>
      <c r="AX321" s="76"/>
      <c r="AY321" s="144" t="s">
        <v>49</v>
      </c>
      <c r="AZ321" s="75"/>
      <c r="BA321" s="75"/>
      <c r="BB321" s="75"/>
      <c r="BC321" s="75"/>
      <c r="BD321" s="76"/>
      <c r="BE321" s="154">
        <v>0</v>
      </c>
      <c r="BF321" s="75"/>
      <c r="BG321" s="75"/>
      <c r="BH321" s="75"/>
      <c r="BI321" s="75"/>
      <c r="BJ321" s="75"/>
      <c r="BK321" s="75"/>
      <c r="BL321" s="76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</row>
    <row r="322" spans="1:77" ht="16.5" customHeight="1" x14ac:dyDescent="0.2">
      <c r="A322" s="102" t="s">
        <v>367</v>
      </c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7"/>
      <c r="AA322" s="107"/>
      <c r="AB322" s="63"/>
      <c r="AC322" s="63"/>
      <c r="AD322" s="63"/>
      <c r="AE322" s="63"/>
      <c r="AF322" s="67"/>
      <c r="AG322" s="107"/>
      <c r="AH322" s="63"/>
      <c r="AI322" s="63"/>
      <c r="AJ322" s="63"/>
      <c r="AK322" s="63"/>
      <c r="AL322" s="67"/>
      <c r="AM322" s="149"/>
      <c r="AN322" s="65"/>
      <c r="AO322" s="65"/>
      <c r="AP322" s="65"/>
      <c r="AQ322" s="68"/>
      <c r="AR322" s="107"/>
      <c r="AS322" s="63"/>
      <c r="AT322" s="63"/>
      <c r="AU322" s="63"/>
      <c r="AV322" s="63"/>
      <c r="AW322" s="63"/>
      <c r="AX322" s="67"/>
      <c r="AY322" s="149"/>
      <c r="AZ322" s="65"/>
      <c r="BA322" s="65"/>
      <c r="BB322" s="65"/>
      <c r="BC322" s="65"/>
      <c r="BD322" s="68"/>
      <c r="BE322" s="148">
        <v>0</v>
      </c>
      <c r="BF322" s="63"/>
      <c r="BG322" s="63"/>
      <c r="BH322" s="63"/>
      <c r="BI322" s="63"/>
      <c r="BJ322" s="63"/>
      <c r="BK322" s="63"/>
      <c r="BL322" s="67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</row>
    <row r="323" spans="1:77" ht="4.5" customHeight="1" x14ac:dyDescent="0.2">
      <c r="A323" s="69"/>
      <c r="B323" s="70"/>
      <c r="C323" s="70"/>
      <c r="D323" s="70"/>
      <c r="E323" s="70"/>
      <c r="F323" s="70"/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1"/>
      <c r="AA323" s="69"/>
      <c r="AB323" s="70"/>
      <c r="AC323" s="70"/>
      <c r="AD323" s="70"/>
      <c r="AE323" s="70"/>
      <c r="AF323" s="71"/>
      <c r="AG323" s="69"/>
      <c r="AH323" s="70"/>
      <c r="AI323" s="70"/>
      <c r="AJ323" s="70"/>
      <c r="AK323" s="70"/>
      <c r="AL323" s="71"/>
      <c r="AM323" s="69"/>
      <c r="AN323" s="70"/>
      <c r="AO323" s="70"/>
      <c r="AP323" s="70"/>
      <c r="AQ323" s="71"/>
      <c r="AR323" s="69"/>
      <c r="AS323" s="70"/>
      <c r="AT323" s="70"/>
      <c r="AU323" s="70"/>
      <c r="AV323" s="70"/>
      <c r="AW323" s="70"/>
      <c r="AX323" s="71"/>
      <c r="AY323" s="69"/>
      <c r="AZ323" s="70"/>
      <c r="BA323" s="70"/>
      <c r="BB323" s="70"/>
      <c r="BC323" s="70"/>
      <c r="BD323" s="71"/>
      <c r="BE323" s="69"/>
      <c r="BF323" s="70"/>
      <c r="BG323" s="70"/>
      <c r="BH323" s="70"/>
      <c r="BI323" s="70"/>
      <c r="BJ323" s="70"/>
      <c r="BK323" s="70"/>
      <c r="BL323" s="7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</row>
    <row r="324" spans="1:77" ht="8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27"/>
      <c r="BT324" s="27"/>
      <c r="BU324" s="27"/>
      <c r="BV324" s="27"/>
      <c r="BW324" s="27"/>
      <c r="BX324" s="27"/>
      <c r="BY324" s="27"/>
    </row>
    <row r="325" spans="1:77" ht="18.75" customHeight="1" x14ac:dyDescent="0.2">
      <c r="A325" s="162" t="s">
        <v>565</v>
      </c>
      <c r="B325" s="65"/>
      <c r="C325" s="65"/>
      <c r="D325" s="65"/>
      <c r="E325" s="65"/>
      <c r="F325" s="65"/>
      <c r="G325" s="65"/>
      <c r="H325" s="65"/>
      <c r="I325" s="65"/>
      <c r="J325" s="65"/>
      <c r="K325" s="65"/>
      <c r="L325" s="65"/>
      <c r="M325" s="65"/>
      <c r="N325" s="6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65"/>
      <c r="Z325" s="65"/>
      <c r="AA325" s="65"/>
      <c r="AB325" s="65"/>
      <c r="AC325" s="65"/>
      <c r="AD325" s="65"/>
      <c r="AE325" s="65"/>
      <c r="AF325" s="65"/>
      <c r="AG325" s="65"/>
      <c r="AH325" s="65"/>
      <c r="AI325" s="65"/>
      <c r="AJ325" s="65"/>
      <c r="AK325" s="65"/>
      <c r="AL325" s="65"/>
      <c r="AM325" s="65"/>
      <c r="AN325" s="65"/>
      <c r="AO325" s="65"/>
      <c r="AP325" s="65"/>
      <c r="AQ325" s="65"/>
      <c r="AR325" s="65"/>
      <c r="AS325" s="65"/>
      <c r="AT325" s="65"/>
      <c r="AU325" s="65"/>
      <c r="AV325" s="65"/>
      <c r="AW325" s="65"/>
      <c r="AX325" s="65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27"/>
      <c r="BT325" s="27"/>
      <c r="BU325" s="27"/>
      <c r="BV325" s="27"/>
      <c r="BW325" s="27"/>
      <c r="BX325" s="27"/>
      <c r="BY325" s="27"/>
    </row>
    <row r="326" spans="1:77" ht="11.25" customHeight="1" x14ac:dyDescent="0.2">
      <c r="A326" s="206" t="s">
        <v>606</v>
      </c>
      <c r="B326" s="63"/>
      <c r="C326" s="63"/>
      <c r="D326" s="63"/>
      <c r="E326" s="67"/>
      <c r="F326" s="205" t="s">
        <v>339</v>
      </c>
      <c r="G326" s="63"/>
      <c r="H326" s="63"/>
      <c r="I326" s="63"/>
      <c r="J326" s="63"/>
      <c r="K326" s="63"/>
      <c r="L326" s="63"/>
      <c r="M326" s="63"/>
      <c r="N326" s="206" t="s">
        <v>340</v>
      </c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7"/>
      <c r="AA326" s="206" t="s">
        <v>595</v>
      </c>
      <c r="AB326" s="63"/>
      <c r="AC326" s="63"/>
      <c r="AD326" s="63"/>
      <c r="AE326" s="63"/>
      <c r="AF326" s="67"/>
      <c r="AG326" s="205" t="s">
        <v>317</v>
      </c>
      <c r="AH326" s="63"/>
      <c r="AI326" s="63"/>
      <c r="AJ326" s="63"/>
      <c r="AK326" s="63"/>
      <c r="AL326" s="67"/>
      <c r="AM326" s="206" t="s">
        <v>608</v>
      </c>
      <c r="AN326" s="63"/>
      <c r="AO326" s="63"/>
      <c r="AP326" s="63"/>
      <c r="AQ326" s="67"/>
      <c r="AR326" s="206" t="s">
        <v>609</v>
      </c>
      <c r="AS326" s="63"/>
      <c r="AT326" s="63"/>
      <c r="AU326" s="63"/>
      <c r="AV326" s="63"/>
      <c r="AW326" s="63"/>
      <c r="AX326" s="67"/>
      <c r="AY326" s="206" t="s">
        <v>598</v>
      </c>
      <c r="AZ326" s="63"/>
      <c r="BA326" s="63"/>
      <c r="BB326" s="63"/>
      <c r="BC326" s="63"/>
      <c r="BD326" s="67"/>
      <c r="BE326" s="205" t="s">
        <v>321</v>
      </c>
      <c r="BF326" s="63"/>
      <c r="BG326" s="63"/>
      <c r="BH326" s="63"/>
      <c r="BI326" s="63"/>
      <c r="BJ326" s="63"/>
      <c r="BK326" s="63"/>
      <c r="BL326" s="67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</row>
    <row r="327" spans="1:77" ht="11.25" customHeight="1" x14ac:dyDescent="0.2">
      <c r="A327" s="64"/>
      <c r="B327" s="65"/>
      <c r="C327" s="65"/>
      <c r="D327" s="65"/>
      <c r="E327" s="68"/>
      <c r="F327" s="65"/>
      <c r="G327" s="65"/>
      <c r="H327" s="65"/>
      <c r="I327" s="65"/>
      <c r="J327" s="65"/>
      <c r="K327" s="65"/>
      <c r="L327" s="65"/>
      <c r="M327" s="65"/>
      <c r="N327" s="64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8"/>
      <c r="AA327" s="64"/>
      <c r="AB327" s="65"/>
      <c r="AC327" s="65"/>
      <c r="AD327" s="65"/>
      <c r="AE327" s="65"/>
      <c r="AF327" s="68"/>
      <c r="AG327" s="65"/>
      <c r="AH327" s="65"/>
      <c r="AI327" s="65"/>
      <c r="AJ327" s="65"/>
      <c r="AK327" s="65"/>
      <c r="AL327" s="68"/>
      <c r="AM327" s="64"/>
      <c r="AN327" s="65"/>
      <c r="AO327" s="65"/>
      <c r="AP327" s="65"/>
      <c r="AQ327" s="68"/>
      <c r="AR327" s="64"/>
      <c r="AS327" s="65"/>
      <c r="AT327" s="65"/>
      <c r="AU327" s="65"/>
      <c r="AV327" s="65"/>
      <c r="AW327" s="65"/>
      <c r="AX327" s="68"/>
      <c r="AY327" s="64"/>
      <c r="AZ327" s="65"/>
      <c r="BA327" s="65"/>
      <c r="BB327" s="65"/>
      <c r="BC327" s="65"/>
      <c r="BD327" s="68"/>
      <c r="BE327" s="65"/>
      <c r="BF327" s="65"/>
      <c r="BG327" s="65"/>
      <c r="BH327" s="65"/>
      <c r="BI327" s="65"/>
      <c r="BJ327" s="65"/>
      <c r="BK327" s="65"/>
      <c r="BL327" s="68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</row>
    <row r="328" spans="1:77" ht="11.25" customHeight="1" x14ac:dyDescent="0.2">
      <c r="A328" s="64"/>
      <c r="B328" s="65"/>
      <c r="C328" s="65"/>
      <c r="D328" s="65"/>
      <c r="E328" s="68"/>
      <c r="F328" s="65"/>
      <c r="G328" s="65"/>
      <c r="H328" s="65"/>
      <c r="I328" s="65"/>
      <c r="J328" s="65"/>
      <c r="K328" s="65"/>
      <c r="L328" s="65"/>
      <c r="M328" s="65"/>
      <c r="N328" s="64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65"/>
      <c r="Z328" s="68"/>
      <c r="AA328" s="64"/>
      <c r="AB328" s="65"/>
      <c r="AC328" s="65"/>
      <c r="AD328" s="65"/>
      <c r="AE328" s="65"/>
      <c r="AF328" s="68"/>
      <c r="AG328" s="65"/>
      <c r="AH328" s="65"/>
      <c r="AI328" s="65"/>
      <c r="AJ328" s="65"/>
      <c r="AK328" s="65"/>
      <c r="AL328" s="68"/>
      <c r="AM328" s="64"/>
      <c r="AN328" s="65"/>
      <c r="AO328" s="65"/>
      <c r="AP328" s="65"/>
      <c r="AQ328" s="68"/>
      <c r="AR328" s="64"/>
      <c r="AS328" s="65"/>
      <c r="AT328" s="65"/>
      <c r="AU328" s="65"/>
      <c r="AV328" s="65"/>
      <c r="AW328" s="65"/>
      <c r="AX328" s="68"/>
      <c r="AY328" s="64"/>
      <c r="AZ328" s="65"/>
      <c r="BA328" s="65"/>
      <c r="BB328" s="65"/>
      <c r="BC328" s="65"/>
      <c r="BD328" s="68"/>
      <c r="BE328" s="65"/>
      <c r="BF328" s="65"/>
      <c r="BG328" s="65"/>
      <c r="BH328" s="65"/>
      <c r="BI328" s="65"/>
      <c r="BJ328" s="65"/>
      <c r="BK328" s="65"/>
      <c r="BL328" s="68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</row>
    <row r="329" spans="1:77" ht="20.25" customHeight="1" x14ac:dyDescent="0.2">
      <c r="A329" s="69"/>
      <c r="B329" s="70"/>
      <c r="C329" s="70"/>
      <c r="D329" s="70"/>
      <c r="E329" s="71"/>
      <c r="F329" s="70"/>
      <c r="G329" s="70"/>
      <c r="H329" s="70"/>
      <c r="I329" s="70"/>
      <c r="J329" s="70"/>
      <c r="K329" s="70"/>
      <c r="L329" s="70"/>
      <c r="M329" s="70"/>
      <c r="N329" s="69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1"/>
      <c r="AA329" s="69"/>
      <c r="AB329" s="70"/>
      <c r="AC329" s="70"/>
      <c r="AD329" s="70"/>
      <c r="AE329" s="70"/>
      <c r="AF329" s="71"/>
      <c r="AG329" s="70"/>
      <c r="AH329" s="70"/>
      <c r="AI329" s="70"/>
      <c r="AJ329" s="70"/>
      <c r="AK329" s="70"/>
      <c r="AL329" s="71"/>
      <c r="AM329" s="69"/>
      <c r="AN329" s="70"/>
      <c r="AO329" s="70"/>
      <c r="AP329" s="70"/>
      <c r="AQ329" s="71"/>
      <c r="AR329" s="69"/>
      <c r="AS329" s="70"/>
      <c r="AT329" s="70"/>
      <c r="AU329" s="70"/>
      <c r="AV329" s="70"/>
      <c r="AW329" s="70"/>
      <c r="AX329" s="71"/>
      <c r="AY329" s="69"/>
      <c r="AZ329" s="70"/>
      <c r="BA329" s="70"/>
      <c r="BB329" s="70"/>
      <c r="BC329" s="70"/>
      <c r="BD329" s="71"/>
      <c r="BE329" s="70"/>
      <c r="BF329" s="70"/>
      <c r="BG329" s="70"/>
      <c r="BH329" s="70"/>
      <c r="BI329" s="70"/>
      <c r="BJ329" s="70"/>
      <c r="BK329" s="70"/>
      <c r="BL329" s="7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</row>
    <row r="330" spans="1:77" ht="11.25" customHeight="1" x14ac:dyDescent="0.2">
      <c r="A330" s="106">
        <v>1</v>
      </c>
      <c r="B330" s="75"/>
      <c r="C330" s="75"/>
      <c r="D330" s="75"/>
      <c r="E330" s="75"/>
      <c r="F330" s="106">
        <v>2</v>
      </c>
      <c r="G330" s="75"/>
      <c r="H330" s="75"/>
      <c r="I330" s="75"/>
      <c r="J330" s="75"/>
      <c r="K330" s="75"/>
      <c r="L330" s="75"/>
      <c r="M330" s="76"/>
      <c r="N330" s="106">
        <v>3</v>
      </c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6"/>
      <c r="AA330" s="106">
        <v>4</v>
      </c>
      <c r="AB330" s="75"/>
      <c r="AC330" s="75"/>
      <c r="AD330" s="75"/>
      <c r="AE330" s="75"/>
      <c r="AF330" s="76"/>
      <c r="AG330" s="106">
        <v>5</v>
      </c>
      <c r="AH330" s="75"/>
      <c r="AI330" s="75"/>
      <c r="AJ330" s="75"/>
      <c r="AK330" s="75"/>
      <c r="AL330" s="76"/>
      <c r="AM330" s="106">
        <v>6</v>
      </c>
      <c r="AN330" s="75"/>
      <c r="AO330" s="75"/>
      <c r="AP330" s="75"/>
      <c r="AQ330" s="75"/>
      <c r="AR330" s="106">
        <v>7</v>
      </c>
      <c r="AS330" s="75"/>
      <c r="AT330" s="75"/>
      <c r="AU330" s="75"/>
      <c r="AV330" s="75"/>
      <c r="AW330" s="75"/>
      <c r="AX330" s="76"/>
      <c r="AY330" s="106">
        <v>8</v>
      </c>
      <c r="AZ330" s="75"/>
      <c r="BA330" s="75"/>
      <c r="BB330" s="75"/>
      <c r="BC330" s="75"/>
      <c r="BD330" s="76"/>
      <c r="BE330" s="106">
        <v>9</v>
      </c>
      <c r="BF330" s="75"/>
      <c r="BG330" s="75"/>
      <c r="BH330" s="75"/>
      <c r="BI330" s="75"/>
      <c r="BJ330" s="75"/>
      <c r="BK330" s="75"/>
      <c r="BL330" s="76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</row>
    <row r="331" spans="1:77" ht="24.75" customHeight="1" x14ac:dyDescent="0.2">
      <c r="A331" s="144" t="s">
        <v>49</v>
      </c>
      <c r="B331" s="75"/>
      <c r="C331" s="75"/>
      <c r="D331" s="75"/>
      <c r="E331" s="76"/>
      <c r="F331" s="144" t="s">
        <v>49</v>
      </c>
      <c r="G331" s="75"/>
      <c r="H331" s="75"/>
      <c r="I331" s="75"/>
      <c r="J331" s="75"/>
      <c r="K331" s="75"/>
      <c r="L331" s="75"/>
      <c r="M331" s="76"/>
      <c r="N331" s="144" t="s">
        <v>49</v>
      </c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6"/>
      <c r="AA331" s="144" t="s">
        <v>49</v>
      </c>
      <c r="AB331" s="75"/>
      <c r="AC331" s="75"/>
      <c r="AD331" s="75"/>
      <c r="AE331" s="75"/>
      <c r="AF331" s="76"/>
      <c r="AG331" s="144" t="s">
        <v>49</v>
      </c>
      <c r="AH331" s="75"/>
      <c r="AI331" s="75"/>
      <c r="AJ331" s="75"/>
      <c r="AK331" s="75"/>
      <c r="AL331" s="76"/>
      <c r="AM331" s="144" t="s">
        <v>49</v>
      </c>
      <c r="AN331" s="75"/>
      <c r="AO331" s="75"/>
      <c r="AP331" s="75"/>
      <c r="AQ331" s="76"/>
      <c r="AR331" s="160" t="s">
        <v>49</v>
      </c>
      <c r="AS331" s="75"/>
      <c r="AT331" s="75"/>
      <c r="AU331" s="75"/>
      <c r="AV331" s="75"/>
      <c r="AW331" s="75"/>
      <c r="AX331" s="76"/>
      <c r="AY331" s="144" t="s">
        <v>49</v>
      </c>
      <c r="AZ331" s="75"/>
      <c r="BA331" s="75"/>
      <c r="BB331" s="75"/>
      <c r="BC331" s="75"/>
      <c r="BD331" s="76"/>
      <c r="BE331" s="154">
        <v>0</v>
      </c>
      <c r="BF331" s="75"/>
      <c r="BG331" s="75"/>
      <c r="BH331" s="75"/>
      <c r="BI331" s="75"/>
      <c r="BJ331" s="75"/>
      <c r="BK331" s="75"/>
      <c r="BL331" s="76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</row>
    <row r="332" spans="1:77" ht="11.25" customHeight="1" x14ac:dyDescent="0.2">
      <c r="A332" s="102" t="s">
        <v>367</v>
      </c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7"/>
      <c r="AA332" s="107"/>
      <c r="AB332" s="63"/>
      <c r="AC332" s="63"/>
      <c r="AD332" s="63"/>
      <c r="AE332" s="63"/>
      <c r="AF332" s="67"/>
      <c r="AG332" s="107"/>
      <c r="AH332" s="63"/>
      <c r="AI332" s="63"/>
      <c r="AJ332" s="63"/>
      <c r="AK332" s="63"/>
      <c r="AL332" s="67"/>
      <c r="AM332" s="149"/>
      <c r="AN332" s="65"/>
      <c r="AO332" s="65"/>
      <c r="AP332" s="65"/>
      <c r="AQ332" s="68"/>
      <c r="AR332" s="107"/>
      <c r="AS332" s="63"/>
      <c r="AT332" s="63"/>
      <c r="AU332" s="63"/>
      <c r="AV332" s="63"/>
      <c r="AW332" s="63"/>
      <c r="AX332" s="67"/>
      <c r="AY332" s="149"/>
      <c r="AZ332" s="65"/>
      <c r="BA332" s="65"/>
      <c r="BB332" s="65"/>
      <c r="BC332" s="65"/>
      <c r="BD332" s="68"/>
      <c r="BE332" s="148">
        <v>0</v>
      </c>
      <c r="BF332" s="63"/>
      <c r="BG332" s="63"/>
      <c r="BH332" s="63"/>
      <c r="BI332" s="63"/>
      <c r="BJ332" s="63"/>
      <c r="BK332" s="63"/>
      <c r="BL332" s="67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</row>
    <row r="333" spans="1:77" ht="3" customHeight="1" x14ac:dyDescent="0.2">
      <c r="A333" s="69"/>
      <c r="B333" s="70"/>
      <c r="C333" s="70"/>
      <c r="D333" s="70"/>
      <c r="E333" s="70"/>
      <c r="F333" s="70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1"/>
      <c r="AA333" s="69"/>
      <c r="AB333" s="70"/>
      <c r="AC333" s="70"/>
      <c r="AD333" s="70"/>
      <c r="AE333" s="70"/>
      <c r="AF333" s="71"/>
      <c r="AG333" s="69"/>
      <c r="AH333" s="70"/>
      <c r="AI333" s="70"/>
      <c r="AJ333" s="70"/>
      <c r="AK333" s="70"/>
      <c r="AL333" s="71"/>
      <c r="AM333" s="69"/>
      <c r="AN333" s="70"/>
      <c r="AO333" s="70"/>
      <c r="AP333" s="70"/>
      <c r="AQ333" s="71"/>
      <c r="AR333" s="69"/>
      <c r="AS333" s="70"/>
      <c r="AT333" s="70"/>
      <c r="AU333" s="70"/>
      <c r="AV333" s="70"/>
      <c r="AW333" s="70"/>
      <c r="AX333" s="71"/>
      <c r="AY333" s="69"/>
      <c r="AZ333" s="70"/>
      <c r="BA333" s="70"/>
      <c r="BB333" s="70"/>
      <c r="BC333" s="70"/>
      <c r="BD333" s="71"/>
      <c r="BE333" s="69"/>
      <c r="BF333" s="70"/>
      <c r="BG333" s="70"/>
      <c r="BH333" s="70"/>
      <c r="BI333" s="70"/>
      <c r="BJ333" s="70"/>
      <c r="BK333" s="70"/>
      <c r="BL333" s="7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</row>
    <row r="334" spans="1:77" ht="11.25" hidden="1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27"/>
      <c r="BT334" s="27"/>
      <c r="BU334" s="27"/>
      <c r="BV334" s="27"/>
      <c r="BW334" s="27"/>
      <c r="BX334" s="27"/>
      <c r="BY334" s="27"/>
    </row>
    <row r="335" spans="1:77" ht="6" customHeight="1" x14ac:dyDescent="0.2">
      <c r="A335" s="177" t="s">
        <v>610</v>
      </c>
      <c r="B335" s="65"/>
      <c r="C335" s="65"/>
      <c r="D335" s="65"/>
      <c r="E335" s="65"/>
      <c r="F335" s="65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65"/>
      <c r="Z335" s="65"/>
      <c r="AA335" s="65"/>
      <c r="AB335" s="65"/>
      <c r="AC335" s="65"/>
      <c r="AD335" s="65"/>
      <c r="AE335" s="65"/>
      <c r="AF335" s="65"/>
      <c r="AG335" s="65"/>
      <c r="AH335" s="65"/>
      <c r="AI335" s="65"/>
      <c r="AJ335" s="65"/>
      <c r="AK335" s="65"/>
      <c r="AL335" s="65"/>
      <c r="AM335" s="65"/>
      <c r="AN335" s="65"/>
      <c r="AO335" s="65"/>
      <c r="AP335" s="65"/>
      <c r="AQ335" s="65"/>
      <c r="AR335" s="65"/>
      <c r="AS335" s="65"/>
      <c r="AT335" s="65"/>
      <c r="AU335" s="65"/>
      <c r="AV335" s="65"/>
      <c r="AW335" s="65"/>
      <c r="AX335" s="65"/>
      <c r="AY335" s="65"/>
      <c r="AZ335" s="65"/>
      <c r="BA335" s="65"/>
      <c r="BB335" s="65"/>
      <c r="BC335" s="65"/>
      <c r="BD335" s="65"/>
      <c r="BE335" s="65"/>
      <c r="BF335" s="65"/>
      <c r="BG335" s="65"/>
      <c r="BH335" s="65"/>
      <c r="BI335" s="65"/>
      <c r="BJ335" s="65"/>
      <c r="BK335" s="65"/>
      <c r="BL335" s="65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</row>
    <row r="336" spans="1:77" ht="33.75" customHeight="1" x14ac:dyDescent="0.2">
      <c r="A336" s="65"/>
      <c r="B336" s="65"/>
      <c r="C336" s="65"/>
      <c r="D336" s="65"/>
      <c r="E336" s="65"/>
      <c r="F336" s="65"/>
      <c r="G336" s="65"/>
      <c r="H336" s="65"/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65"/>
      <c r="Z336" s="65"/>
      <c r="AA336" s="65"/>
      <c r="AB336" s="65"/>
      <c r="AC336" s="65"/>
      <c r="AD336" s="65"/>
      <c r="AE336" s="65"/>
      <c r="AF336" s="65"/>
      <c r="AG336" s="65"/>
      <c r="AH336" s="65"/>
      <c r="AI336" s="65"/>
      <c r="AJ336" s="65"/>
      <c r="AK336" s="65"/>
      <c r="AL336" s="65"/>
      <c r="AM336" s="65"/>
      <c r="AN336" s="65"/>
      <c r="AO336" s="65"/>
      <c r="AP336" s="65"/>
      <c r="AQ336" s="65"/>
      <c r="AR336" s="65"/>
      <c r="AS336" s="65"/>
      <c r="AT336" s="65"/>
      <c r="AU336" s="65"/>
      <c r="AV336" s="65"/>
      <c r="AW336" s="65"/>
      <c r="AX336" s="65"/>
      <c r="AY336" s="65"/>
      <c r="AZ336" s="65"/>
      <c r="BA336" s="65"/>
      <c r="BB336" s="65"/>
      <c r="BC336" s="65"/>
      <c r="BD336" s="65"/>
      <c r="BE336" s="65"/>
      <c r="BF336" s="65"/>
      <c r="BG336" s="65"/>
      <c r="BH336" s="65"/>
      <c r="BI336" s="65"/>
      <c r="BJ336" s="65"/>
      <c r="BK336" s="65"/>
      <c r="BL336" s="65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</row>
    <row r="337" spans="1:77" ht="15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27"/>
      <c r="BT337" s="27"/>
      <c r="BU337" s="27"/>
      <c r="BV337" s="27"/>
      <c r="BW337" s="27"/>
      <c r="BX337" s="27"/>
      <c r="BY337" s="27"/>
    </row>
    <row r="338" spans="1:77" ht="36.75" customHeight="1" x14ac:dyDescent="0.25">
      <c r="A338" s="186" t="s">
        <v>611</v>
      </c>
      <c r="B338" s="65"/>
      <c r="C338" s="65"/>
      <c r="D338" s="65"/>
      <c r="E338" s="65"/>
      <c r="F338" s="65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65"/>
      <c r="Z338" s="65"/>
      <c r="AA338" s="65"/>
      <c r="AB338" s="65"/>
      <c r="AC338" s="65"/>
      <c r="AD338" s="65"/>
      <c r="AE338" s="65"/>
      <c r="AF338" s="65"/>
      <c r="AG338" s="65"/>
      <c r="AH338" s="65"/>
      <c r="AI338" s="65"/>
      <c r="AJ338" s="65"/>
      <c r="AK338" s="65"/>
      <c r="AL338" s="65"/>
      <c r="AM338" s="65"/>
      <c r="AN338" s="65"/>
      <c r="AO338" s="65"/>
      <c r="AP338" s="65"/>
      <c r="AQ338" s="65"/>
      <c r="AR338" s="65"/>
      <c r="AS338" s="65"/>
      <c r="AT338" s="65"/>
      <c r="AU338" s="65"/>
      <c r="AV338" s="65"/>
      <c r="AW338" s="65"/>
      <c r="AX338" s="65"/>
      <c r="AY338" s="186"/>
      <c r="AZ338" s="65"/>
      <c r="BA338" s="65"/>
      <c r="BB338" s="65"/>
      <c r="BC338" s="65"/>
      <c r="BD338" s="65"/>
      <c r="BE338" s="65"/>
      <c r="BF338" s="65"/>
      <c r="BG338" s="65"/>
      <c r="BH338" s="65"/>
      <c r="BI338" s="65"/>
      <c r="BJ338" s="65"/>
      <c r="BK338" s="65"/>
      <c r="BL338" s="65"/>
      <c r="BM338" s="1"/>
      <c r="BN338" s="1"/>
      <c r="BO338" s="1"/>
      <c r="BP338" s="1"/>
      <c r="BQ338" s="1"/>
      <c r="BR338" s="1"/>
      <c r="BS338" s="27"/>
      <c r="BT338" s="27"/>
      <c r="BU338" s="27"/>
      <c r="BV338" s="27"/>
      <c r="BW338" s="27"/>
      <c r="BX338" s="27"/>
      <c r="BY338" s="27"/>
    </row>
    <row r="339" spans="1:77" ht="15" customHeight="1" x14ac:dyDescent="0.2">
      <c r="A339" s="215" t="s">
        <v>556</v>
      </c>
      <c r="B339" s="65"/>
      <c r="C339" s="65"/>
      <c r="D339" s="65"/>
      <c r="E339" s="65"/>
      <c r="F339" s="65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  <c r="S339" s="65"/>
      <c r="T339" s="65"/>
      <c r="U339" s="65"/>
      <c r="V339" s="65"/>
      <c r="W339" s="65"/>
      <c r="X339" s="65"/>
      <c r="Y339" s="65"/>
      <c r="Z339" s="65"/>
      <c r="AA339" s="65"/>
      <c r="AB339" s="65"/>
      <c r="AC339" s="65"/>
      <c r="AD339" s="65"/>
      <c r="AE339" s="65"/>
      <c r="AF339" s="65"/>
      <c r="AG339" s="65"/>
      <c r="AH339" s="65"/>
      <c r="AI339" s="65"/>
      <c r="AJ339" s="65"/>
      <c r="AK339" s="65"/>
      <c r="AL339" s="65"/>
      <c r="AM339" s="65"/>
      <c r="AN339" s="65"/>
      <c r="AO339" s="65"/>
      <c r="AP339" s="65"/>
      <c r="AQ339" s="65"/>
      <c r="AR339" s="65"/>
      <c r="AS339" s="65"/>
      <c r="AT339" s="65"/>
      <c r="AU339" s="65"/>
      <c r="AV339" s="65"/>
      <c r="AW339" s="65"/>
      <c r="AX339" s="65"/>
      <c r="AY339" s="65"/>
      <c r="AZ339" s="65"/>
      <c r="BA339" s="65"/>
      <c r="BB339" s="65"/>
      <c r="BC339" s="65"/>
      <c r="BD339" s="65"/>
      <c r="BE339" s="65"/>
      <c r="BF339" s="65"/>
      <c r="BG339" s="65"/>
      <c r="BH339" s="65"/>
      <c r="BI339" s="65"/>
      <c r="BJ339" s="65"/>
      <c r="BK339" s="65"/>
      <c r="BL339" s="65"/>
      <c r="BM339" s="65"/>
      <c r="BN339" s="65"/>
      <c r="BO339" s="65"/>
      <c r="BP339" s="65"/>
      <c r="BQ339" s="65"/>
      <c r="BR339" s="65"/>
      <c r="BS339" s="27"/>
      <c r="BT339" s="27"/>
      <c r="BU339" s="27"/>
      <c r="BV339" s="27"/>
      <c r="BW339" s="27"/>
      <c r="BX339" s="27"/>
      <c r="BY339" s="27"/>
    </row>
    <row r="340" spans="1:77" ht="11.25" customHeight="1" x14ac:dyDescent="0.2">
      <c r="A340" s="142" t="s">
        <v>584</v>
      </c>
      <c r="B340" s="63"/>
      <c r="C340" s="63"/>
      <c r="D340" s="63"/>
      <c r="E340" s="67"/>
      <c r="F340" s="142" t="s">
        <v>339</v>
      </c>
      <c r="G340" s="63"/>
      <c r="H340" s="63"/>
      <c r="I340" s="63"/>
      <c r="J340" s="63"/>
      <c r="K340" s="63"/>
      <c r="L340" s="63"/>
      <c r="M340" s="63"/>
      <c r="N340" s="142" t="s">
        <v>612</v>
      </c>
      <c r="O340" s="63"/>
      <c r="P340" s="63"/>
      <c r="Q340" s="63"/>
      <c r="R340" s="63"/>
      <c r="S340" s="63"/>
      <c r="T340" s="67"/>
      <c r="U340" s="142" t="s">
        <v>577</v>
      </c>
      <c r="V340" s="63"/>
      <c r="W340" s="63"/>
      <c r="X340" s="63"/>
      <c r="Y340" s="67"/>
      <c r="Z340" s="143" t="s">
        <v>578</v>
      </c>
      <c r="AA340" s="63"/>
      <c r="AB340" s="63"/>
      <c r="AC340" s="63"/>
      <c r="AD340" s="63"/>
      <c r="AE340" s="67"/>
      <c r="AF340" s="142" t="s">
        <v>613</v>
      </c>
      <c r="AG340" s="63"/>
      <c r="AH340" s="63"/>
      <c r="AI340" s="63"/>
      <c r="AJ340" s="67"/>
      <c r="AK340" s="142" t="s">
        <v>614</v>
      </c>
      <c r="AL340" s="63"/>
      <c r="AM340" s="63"/>
      <c r="AN340" s="63"/>
      <c r="AO340" s="63"/>
      <c r="AP340" s="63"/>
      <c r="AQ340" s="67"/>
      <c r="AR340" s="142" t="s">
        <v>458</v>
      </c>
      <c r="AS340" s="63"/>
      <c r="AT340" s="63"/>
      <c r="AU340" s="63"/>
      <c r="AV340" s="142" t="s">
        <v>558</v>
      </c>
      <c r="AW340" s="63"/>
      <c r="AX340" s="63"/>
      <c r="AY340" s="63"/>
      <c r="AZ340" s="67"/>
      <c r="BA340" s="143" t="s">
        <v>561</v>
      </c>
      <c r="BB340" s="63"/>
      <c r="BC340" s="63"/>
      <c r="BD340" s="63"/>
      <c r="BE340" s="63"/>
      <c r="BF340" s="63"/>
      <c r="BG340" s="142" t="s">
        <v>562</v>
      </c>
      <c r="BH340" s="63"/>
      <c r="BI340" s="63"/>
      <c r="BJ340" s="63"/>
      <c r="BK340" s="63"/>
      <c r="BL340" s="67"/>
      <c r="BM340" s="142" t="s">
        <v>563</v>
      </c>
      <c r="BN340" s="63"/>
      <c r="BO340" s="63"/>
      <c r="BP340" s="63"/>
      <c r="BQ340" s="63"/>
      <c r="BR340" s="67"/>
      <c r="BS340" s="27"/>
      <c r="BT340" s="27"/>
      <c r="BU340" s="27"/>
      <c r="BV340" s="27"/>
      <c r="BW340" s="27"/>
      <c r="BX340" s="27"/>
      <c r="BY340" s="27"/>
    </row>
    <row r="341" spans="1:77" ht="11.25" customHeight="1" x14ac:dyDescent="0.2">
      <c r="A341" s="64"/>
      <c r="B341" s="65"/>
      <c r="C341" s="65"/>
      <c r="D341" s="65"/>
      <c r="E341" s="68"/>
      <c r="F341" s="64"/>
      <c r="G341" s="65"/>
      <c r="H341" s="65"/>
      <c r="I341" s="65"/>
      <c r="J341" s="65"/>
      <c r="K341" s="65"/>
      <c r="L341" s="65"/>
      <c r="M341" s="65"/>
      <c r="N341" s="64"/>
      <c r="O341" s="65"/>
      <c r="P341" s="65"/>
      <c r="Q341" s="65"/>
      <c r="R341" s="65"/>
      <c r="S341" s="65"/>
      <c r="T341" s="68"/>
      <c r="U341" s="64"/>
      <c r="V341" s="65"/>
      <c r="W341" s="65"/>
      <c r="X341" s="65"/>
      <c r="Y341" s="68"/>
      <c r="Z341" s="65"/>
      <c r="AA341" s="65"/>
      <c r="AB341" s="65"/>
      <c r="AC341" s="65"/>
      <c r="AD341" s="65"/>
      <c r="AE341" s="68"/>
      <c r="AF341" s="64"/>
      <c r="AG341" s="65"/>
      <c r="AH341" s="65"/>
      <c r="AI341" s="65"/>
      <c r="AJ341" s="68"/>
      <c r="AK341" s="64"/>
      <c r="AL341" s="65"/>
      <c r="AM341" s="65"/>
      <c r="AN341" s="65"/>
      <c r="AO341" s="65"/>
      <c r="AP341" s="65"/>
      <c r="AQ341" s="68"/>
      <c r="AR341" s="64"/>
      <c r="AS341" s="65"/>
      <c r="AT341" s="65"/>
      <c r="AU341" s="65"/>
      <c r="AV341" s="64"/>
      <c r="AW341" s="65"/>
      <c r="AX341" s="65"/>
      <c r="AY341" s="65"/>
      <c r="AZ341" s="68"/>
      <c r="BA341" s="65"/>
      <c r="BB341" s="65"/>
      <c r="BC341" s="65"/>
      <c r="BD341" s="65"/>
      <c r="BE341" s="65"/>
      <c r="BF341" s="65"/>
      <c r="BG341" s="64"/>
      <c r="BH341" s="65"/>
      <c r="BI341" s="65"/>
      <c r="BJ341" s="65"/>
      <c r="BK341" s="65"/>
      <c r="BL341" s="68"/>
      <c r="BM341" s="64"/>
      <c r="BN341" s="65"/>
      <c r="BO341" s="65"/>
      <c r="BP341" s="65"/>
      <c r="BQ341" s="65"/>
      <c r="BR341" s="68"/>
      <c r="BS341" s="27"/>
      <c r="BT341" s="27"/>
      <c r="BU341" s="27"/>
      <c r="BV341" s="27"/>
      <c r="BW341" s="27"/>
      <c r="BX341" s="27"/>
      <c r="BY341" s="27"/>
    </row>
    <row r="342" spans="1:77" ht="11.25" customHeight="1" x14ac:dyDescent="0.2">
      <c r="A342" s="64"/>
      <c r="B342" s="65"/>
      <c r="C342" s="65"/>
      <c r="D342" s="65"/>
      <c r="E342" s="68"/>
      <c r="F342" s="64"/>
      <c r="G342" s="65"/>
      <c r="H342" s="65"/>
      <c r="I342" s="65"/>
      <c r="J342" s="65"/>
      <c r="K342" s="65"/>
      <c r="L342" s="65"/>
      <c r="M342" s="65"/>
      <c r="N342" s="64"/>
      <c r="O342" s="65"/>
      <c r="P342" s="65"/>
      <c r="Q342" s="65"/>
      <c r="R342" s="65"/>
      <c r="S342" s="65"/>
      <c r="T342" s="68"/>
      <c r="U342" s="64"/>
      <c r="V342" s="65"/>
      <c r="W342" s="65"/>
      <c r="X342" s="65"/>
      <c r="Y342" s="68"/>
      <c r="Z342" s="65"/>
      <c r="AA342" s="65"/>
      <c r="AB342" s="65"/>
      <c r="AC342" s="65"/>
      <c r="AD342" s="65"/>
      <c r="AE342" s="68"/>
      <c r="AF342" s="64"/>
      <c r="AG342" s="65"/>
      <c r="AH342" s="65"/>
      <c r="AI342" s="65"/>
      <c r="AJ342" s="68"/>
      <c r="AK342" s="64"/>
      <c r="AL342" s="65"/>
      <c r="AM342" s="65"/>
      <c r="AN342" s="65"/>
      <c r="AO342" s="65"/>
      <c r="AP342" s="65"/>
      <c r="AQ342" s="68"/>
      <c r="AR342" s="64"/>
      <c r="AS342" s="65"/>
      <c r="AT342" s="65"/>
      <c r="AU342" s="65"/>
      <c r="AV342" s="64"/>
      <c r="AW342" s="65"/>
      <c r="AX342" s="65"/>
      <c r="AY342" s="65"/>
      <c r="AZ342" s="68"/>
      <c r="BA342" s="65"/>
      <c r="BB342" s="65"/>
      <c r="BC342" s="65"/>
      <c r="BD342" s="65"/>
      <c r="BE342" s="65"/>
      <c r="BF342" s="65"/>
      <c r="BG342" s="64"/>
      <c r="BH342" s="65"/>
      <c r="BI342" s="65"/>
      <c r="BJ342" s="65"/>
      <c r="BK342" s="65"/>
      <c r="BL342" s="68"/>
      <c r="BM342" s="64"/>
      <c r="BN342" s="65"/>
      <c r="BO342" s="65"/>
      <c r="BP342" s="65"/>
      <c r="BQ342" s="65"/>
      <c r="BR342" s="68"/>
      <c r="BS342" s="27"/>
      <c r="BT342" s="27"/>
      <c r="BU342" s="27"/>
      <c r="BV342" s="27"/>
      <c r="BW342" s="27"/>
      <c r="BX342" s="27"/>
      <c r="BY342" s="27"/>
    </row>
    <row r="343" spans="1:77" ht="11.25" customHeight="1" x14ac:dyDescent="0.2">
      <c r="A343" s="64"/>
      <c r="B343" s="65"/>
      <c r="C343" s="65"/>
      <c r="D343" s="65"/>
      <c r="E343" s="68"/>
      <c r="F343" s="64"/>
      <c r="G343" s="65"/>
      <c r="H343" s="65"/>
      <c r="I343" s="65"/>
      <c r="J343" s="65"/>
      <c r="K343" s="65"/>
      <c r="L343" s="65"/>
      <c r="M343" s="65"/>
      <c r="N343" s="64"/>
      <c r="O343" s="65"/>
      <c r="P343" s="65"/>
      <c r="Q343" s="65"/>
      <c r="R343" s="65"/>
      <c r="S343" s="65"/>
      <c r="T343" s="68"/>
      <c r="U343" s="64"/>
      <c r="V343" s="65"/>
      <c r="W343" s="65"/>
      <c r="X343" s="65"/>
      <c r="Y343" s="68"/>
      <c r="Z343" s="65"/>
      <c r="AA343" s="65"/>
      <c r="AB343" s="65"/>
      <c r="AC343" s="65"/>
      <c r="AD343" s="65"/>
      <c r="AE343" s="68"/>
      <c r="AF343" s="64"/>
      <c r="AG343" s="65"/>
      <c r="AH343" s="65"/>
      <c r="AI343" s="65"/>
      <c r="AJ343" s="68"/>
      <c r="AK343" s="64"/>
      <c r="AL343" s="65"/>
      <c r="AM343" s="65"/>
      <c r="AN343" s="65"/>
      <c r="AO343" s="65"/>
      <c r="AP343" s="65"/>
      <c r="AQ343" s="68"/>
      <c r="AR343" s="64"/>
      <c r="AS343" s="65"/>
      <c r="AT343" s="65"/>
      <c r="AU343" s="65"/>
      <c r="AV343" s="64"/>
      <c r="AW343" s="65"/>
      <c r="AX343" s="65"/>
      <c r="AY343" s="65"/>
      <c r="AZ343" s="68"/>
      <c r="BA343" s="65"/>
      <c r="BB343" s="65"/>
      <c r="BC343" s="65"/>
      <c r="BD343" s="65"/>
      <c r="BE343" s="65"/>
      <c r="BF343" s="65"/>
      <c r="BG343" s="64"/>
      <c r="BH343" s="65"/>
      <c r="BI343" s="65"/>
      <c r="BJ343" s="65"/>
      <c r="BK343" s="65"/>
      <c r="BL343" s="68"/>
      <c r="BM343" s="64"/>
      <c r="BN343" s="65"/>
      <c r="BO343" s="65"/>
      <c r="BP343" s="65"/>
      <c r="BQ343" s="65"/>
      <c r="BR343" s="68"/>
      <c r="BS343" s="27"/>
      <c r="BT343" s="27"/>
      <c r="BU343" s="27"/>
      <c r="BV343" s="27"/>
      <c r="BW343" s="27"/>
      <c r="BX343" s="27"/>
      <c r="BY343" s="27"/>
    </row>
    <row r="344" spans="1:77" ht="30" customHeight="1" x14ac:dyDescent="0.2">
      <c r="A344" s="69"/>
      <c r="B344" s="70"/>
      <c r="C344" s="70"/>
      <c r="D344" s="70"/>
      <c r="E344" s="71"/>
      <c r="F344" s="69"/>
      <c r="G344" s="70"/>
      <c r="H344" s="70"/>
      <c r="I344" s="70"/>
      <c r="J344" s="70"/>
      <c r="K344" s="70"/>
      <c r="L344" s="70"/>
      <c r="M344" s="70"/>
      <c r="N344" s="69"/>
      <c r="O344" s="70"/>
      <c r="P344" s="70"/>
      <c r="Q344" s="70"/>
      <c r="R344" s="70"/>
      <c r="S344" s="70"/>
      <c r="T344" s="71"/>
      <c r="U344" s="69"/>
      <c r="V344" s="70"/>
      <c r="W344" s="70"/>
      <c r="X344" s="70"/>
      <c r="Y344" s="71"/>
      <c r="Z344" s="70"/>
      <c r="AA344" s="70"/>
      <c r="AB344" s="70"/>
      <c r="AC344" s="70"/>
      <c r="AD344" s="70"/>
      <c r="AE344" s="71"/>
      <c r="AF344" s="69"/>
      <c r="AG344" s="70"/>
      <c r="AH344" s="70"/>
      <c r="AI344" s="70"/>
      <c r="AJ344" s="71"/>
      <c r="AK344" s="69"/>
      <c r="AL344" s="70"/>
      <c r="AM344" s="70"/>
      <c r="AN344" s="70"/>
      <c r="AO344" s="70"/>
      <c r="AP344" s="70"/>
      <c r="AQ344" s="71"/>
      <c r="AR344" s="69"/>
      <c r="AS344" s="70"/>
      <c r="AT344" s="70"/>
      <c r="AU344" s="70"/>
      <c r="AV344" s="69"/>
      <c r="AW344" s="70"/>
      <c r="AX344" s="70"/>
      <c r="AY344" s="70"/>
      <c r="AZ344" s="71"/>
      <c r="BA344" s="70"/>
      <c r="BB344" s="70"/>
      <c r="BC344" s="70"/>
      <c r="BD344" s="70"/>
      <c r="BE344" s="70"/>
      <c r="BF344" s="70"/>
      <c r="BG344" s="69"/>
      <c r="BH344" s="70"/>
      <c r="BI344" s="70"/>
      <c r="BJ344" s="70"/>
      <c r="BK344" s="70"/>
      <c r="BL344" s="71"/>
      <c r="BM344" s="69"/>
      <c r="BN344" s="70"/>
      <c r="BO344" s="70"/>
      <c r="BP344" s="70"/>
      <c r="BQ344" s="70"/>
      <c r="BR344" s="71"/>
      <c r="BS344" s="27"/>
      <c r="BT344" s="27"/>
      <c r="BU344" s="27"/>
      <c r="BV344" s="27"/>
      <c r="BW344" s="27"/>
      <c r="BX344" s="27"/>
      <c r="BY344" s="27"/>
    </row>
    <row r="345" spans="1:77" ht="20.25" customHeight="1" x14ac:dyDescent="0.2">
      <c r="A345" s="106">
        <v>1</v>
      </c>
      <c r="B345" s="75"/>
      <c r="C345" s="75"/>
      <c r="D345" s="75"/>
      <c r="E345" s="76"/>
      <c r="F345" s="106">
        <v>2</v>
      </c>
      <c r="G345" s="75"/>
      <c r="H345" s="75"/>
      <c r="I345" s="75"/>
      <c r="J345" s="75"/>
      <c r="K345" s="75"/>
      <c r="L345" s="75"/>
      <c r="M345" s="75"/>
      <c r="N345" s="106">
        <v>3</v>
      </c>
      <c r="O345" s="75"/>
      <c r="P345" s="75"/>
      <c r="Q345" s="75"/>
      <c r="R345" s="75"/>
      <c r="S345" s="75"/>
      <c r="T345" s="76"/>
      <c r="U345" s="106">
        <v>4</v>
      </c>
      <c r="V345" s="75"/>
      <c r="W345" s="75"/>
      <c r="X345" s="75"/>
      <c r="Y345" s="76"/>
      <c r="Z345" s="106">
        <v>5</v>
      </c>
      <c r="AA345" s="75"/>
      <c r="AB345" s="75"/>
      <c r="AC345" s="75"/>
      <c r="AD345" s="75"/>
      <c r="AE345" s="76"/>
      <c r="AF345" s="106">
        <v>6</v>
      </c>
      <c r="AG345" s="75"/>
      <c r="AH345" s="75"/>
      <c r="AI345" s="75"/>
      <c r="AJ345" s="76"/>
      <c r="AK345" s="106">
        <v>7</v>
      </c>
      <c r="AL345" s="75"/>
      <c r="AM345" s="75"/>
      <c r="AN345" s="75"/>
      <c r="AO345" s="75"/>
      <c r="AP345" s="75"/>
      <c r="AQ345" s="76"/>
      <c r="AR345" s="161">
        <v>8</v>
      </c>
      <c r="AS345" s="75"/>
      <c r="AT345" s="75"/>
      <c r="AU345" s="76"/>
      <c r="AV345" s="106">
        <v>9</v>
      </c>
      <c r="AW345" s="75"/>
      <c r="AX345" s="75"/>
      <c r="AY345" s="75"/>
      <c r="AZ345" s="76"/>
      <c r="BA345" s="106">
        <v>10</v>
      </c>
      <c r="BB345" s="75"/>
      <c r="BC345" s="75"/>
      <c r="BD345" s="75"/>
      <c r="BE345" s="75"/>
      <c r="BF345" s="76"/>
      <c r="BG345" s="106">
        <v>11</v>
      </c>
      <c r="BH345" s="75"/>
      <c r="BI345" s="75"/>
      <c r="BJ345" s="75"/>
      <c r="BK345" s="75"/>
      <c r="BL345" s="76"/>
      <c r="BM345" s="161">
        <v>12</v>
      </c>
      <c r="BN345" s="75"/>
      <c r="BO345" s="75"/>
      <c r="BP345" s="75"/>
      <c r="BQ345" s="75"/>
      <c r="BR345" s="76"/>
      <c r="BS345" s="27"/>
      <c r="BT345" s="27"/>
      <c r="BU345" s="27"/>
      <c r="BV345" s="27"/>
      <c r="BW345" s="27"/>
      <c r="BX345" s="27"/>
      <c r="BY345" s="27"/>
    </row>
    <row r="346" spans="1:77" ht="22.5" customHeight="1" x14ac:dyDescent="0.2">
      <c r="A346" s="83" t="s">
        <v>49</v>
      </c>
      <c r="B346" s="75"/>
      <c r="C346" s="75"/>
      <c r="D346" s="75"/>
      <c r="E346" s="76"/>
      <c r="F346" s="83" t="s">
        <v>49</v>
      </c>
      <c r="G346" s="75"/>
      <c r="H346" s="75"/>
      <c r="I346" s="75"/>
      <c r="J346" s="75"/>
      <c r="K346" s="75"/>
      <c r="L346" s="75"/>
      <c r="M346" s="75"/>
      <c r="N346" s="83" t="s">
        <v>49</v>
      </c>
      <c r="O346" s="75"/>
      <c r="P346" s="75"/>
      <c r="Q346" s="75"/>
      <c r="R346" s="75"/>
      <c r="S346" s="75"/>
      <c r="T346" s="76"/>
      <c r="U346" s="83" t="s">
        <v>49</v>
      </c>
      <c r="V346" s="75"/>
      <c r="W346" s="75"/>
      <c r="X346" s="75"/>
      <c r="Y346" s="76"/>
      <c r="Z346" s="83" t="s">
        <v>49</v>
      </c>
      <c r="AA346" s="75"/>
      <c r="AB346" s="75"/>
      <c r="AC346" s="75"/>
      <c r="AD346" s="75"/>
      <c r="AE346" s="76"/>
      <c r="AF346" s="83" t="s">
        <v>49</v>
      </c>
      <c r="AG346" s="75"/>
      <c r="AH346" s="75"/>
      <c r="AI346" s="75"/>
      <c r="AJ346" s="76"/>
      <c r="AK346" s="83" t="s">
        <v>49</v>
      </c>
      <c r="AL346" s="75"/>
      <c r="AM346" s="75"/>
      <c r="AN346" s="75"/>
      <c r="AO346" s="75"/>
      <c r="AP346" s="75"/>
      <c r="AQ346" s="76"/>
      <c r="AR346" s="202" t="s">
        <v>49</v>
      </c>
      <c r="AS346" s="75"/>
      <c r="AT346" s="75"/>
      <c r="AU346" s="76"/>
      <c r="AV346" s="83" t="s">
        <v>49</v>
      </c>
      <c r="AW346" s="75"/>
      <c r="AX346" s="75"/>
      <c r="AY346" s="75"/>
      <c r="AZ346" s="76"/>
      <c r="BA346" s="83" t="s">
        <v>49</v>
      </c>
      <c r="BB346" s="75"/>
      <c r="BC346" s="75"/>
      <c r="BD346" s="75"/>
      <c r="BE346" s="75"/>
      <c r="BF346" s="76"/>
      <c r="BG346" s="203">
        <v>0</v>
      </c>
      <c r="BH346" s="75"/>
      <c r="BI346" s="75"/>
      <c r="BJ346" s="75"/>
      <c r="BK346" s="75"/>
      <c r="BL346" s="76"/>
      <c r="BM346" s="204">
        <v>0</v>
      </c>
      <c r="BN346" s="75"/>
      <c r="BO346" s="75"/>
      <c r="BP346" s="75"/>
      <c r="BQ346" s="75"/>
      <c r="BR346" s="76"/>
      <c r="BS346" s="27"/>
      <c r="BT346" s="27"/>
      <c r="BU346" s="27"/>
      <c r="BV346" s="27"/>
      <c r="BW346" s="27"/>
      <c r="BX346" s="27"/>
      <c r="BY346" s="27"/>
    </row>
    <row r="347" spans="1:77" ht="21" customHeight="1" x14ac:dyDescent="0.2">
      <c r="A347" s="102" t="s">
        <v>564</v>
      </c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7"/>
      <c r="BG347" s="96" t="s">
        <v>49</v>
      </c>
      <c r="BH347" s="63"/>
      <c r="BI347" s="63"/>
      <c r="BJ347" s="63"/>
      <c r="BK347" s="63"/>
      <c r="BL347" s="67"/>
      <c r="BM347" s="96" t="s">
        <v>49</v>
      </c>
      <c r="BN347" s="63"/>
      <c r="BO347" s="63"/>
      <c r="BP347" s="63"/>
      <c r="BQ347" s="63"/>
      <c r="BR347" s="67"/>
      <c r="BS347" s="27"/>
      <c r="BT347" s="27"/>
      <c r="BU347" s="27"/>
      <c r="BV347" s="27"/>
      <c r="BW347" s="27"/>
      <c r="BX347" s="27"/>
      <c r="BY347" s="27"/>
    </row>
    <row r="348" spans="1:77" ht="1.5" customHeight="1" x14ac:dyDescent="0.2">
      <c r="A348" s="69"/>
      <c r="B348" s="70"/>
      <c r="C348" s="70"/>
      <c r="D348" s="70"/>
      <c r="E348" s="70"/>
      <c r="F348" s="70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  <c r="AM348" s="70"/>
      <c r="AN348" s="70"/>
      <c r="AO348" s="70"/>
      <c r="AP348" s="70"/>
      <c r="AQ348" s="70"/>
      <c r="AR348" s="70"/>
      <c r="AS348" s="70"/>
      <c r="AT348" s="70"/>
      <c r="AU348" s="70"/>
      <c r="AV348" s="70"/>
      <c r="AW348" s="70"/>
      <c r="AX348" s="70"/>
      <c r="AY348" s="70"/>
      <c r="AZ348" s="70"/>
      <c r="BA348" s="70"/>
      <c r="BB348" s="70"/>
      <c r="BC348" s="70"/>
      <c r="BD348" s="70"/>
      <c r="BE348" s="70"/>
      <c r="BF348" s="71"/>
      <c r="BG348" s="69"/>
      <c r="BH348" s="70"/>
      <c r="BI348" s="70"/>
      <c r="BJ348" s="70"/>
      <c r="BK348" s="70"/>
      <c r="BL348" s="71"/>
      <c r="BM348" s="69"/>
      <c r="BN348" s="70"/>
      <c r="BO348" s="70"/>
      <c r="BP348" s="70"/>
      <c r="BQ348" s="70"/>
      <c r="BR348" s="71"/>
      <c r="BS348" s="27"/>
      <c r="BT348" s="27"/>
      <c r="BU348" s="27"/>
      <c r="BV348" s="27"/>
      <c r="BW348" s="27"/>
      <c r="BX348" s="27"/>
      <c r="BY348" s="27"/>
    </row>
    <row r="349" spans="1:77" ht="38.25" customHeight="1" x14ac:dyDescent="0.25">
      <c r="A349" s="186" t="s">
        <v>615</v>
      </c>
      <c r="B349" s="65"/>
      <c r="C349" s="65"/>
      <c r="D349" s="65"/>
      <c r="E349" s="65"/>
      <c r="F349" s="65"/>
      <c r="G349" s="65"/>
      <c r="H349" s="65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65"/>
      <c r="Z349" s="65"/>
      <c r="AA349" s="65"/>
      <c r="AB349" s="65"/>
      <c r="AC349" s="65"/>
      <c r="AD349" s="65"/>
      <c r="AE349" s="65"/>
      <c r="AF349" s="65"/>
      <c r="AG349" s="65"/>
      <c r="AH349" s="65"/>
      <c r="AI349" s="65"/>
      <c r="AJ349" s="65"/>
      <c r="AK349" s="65"/>
      <c r="AL349" s="65"/>
      <c r="AM349" s="65"/>
      <c r="AN349" s="65"/>
      <c r="AO349" s="65"/>
      <c r="AP349" s="65"/>
      <c r="AQ349" s="65"/>
      <c r="AR349" s="65"/>
      <c r="AS349" s="65"/>
      <c r="AT349" s="65"/>
      <c r="AU349" s="65"/>
      <c r="AV349" s="65"/>
      <c r="AW349" s="65"/>
      <c r="AX349" s="65"/>
      <c r="AY349" s="186"/>
      <c r="AZ349" s="65"/>
      <c r="BA349" s="65"/>
      <c r="BB349" s="65"/>
      <c r="BC349" s="65"/>
      <c r="BD349" s="65"/>
      <c r="BE349" s="65"/>
      <c r="BF349" s="65"/>
      <c r="BG349" s="65"/>
      <c r="BH349" s="65"/>
      <c r="BI349" s="65"/>
      <c r="BJ349" s="65"/>
      <c r="BK349" s="65"/>
      <c r="BL349" s="65"/>
      <c r="BM349" s="65"/>
      <c r="BN349" s="65"/>
      <c r="BO349" s="65"/>
      <c r="BP349" s="65"/>
      <c r="BQ349" s="65"/>
      <c r="BR349" s="65"/>
      <c r="BS349" s="65"/>
      <c r="BT349" s="65"/>
      <c r="BU349" s="65"/>
      <c r="BV349" s="65"/>
      <c r="BW349" s="65"/>
      <c r="BX349" s="65"/>
      <c r="BY349" s="65"/>
    </row>
    <row r="350" spans="1:77" ht="23.25" customHeight="1" x14ac:dyDescent="0.2">
      <c r="A350" s="216" t="s">
        <v>556</v>
      </c>
      <c r="B350" s="70"/>
      <c r="C350" s="70"/>
      <c r="D350" s="70"/>
      <c r="E350" s="70"/>
      <c r="F350" s="70"/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/>
      <c r="AJ350" s="70"/>
      <c r="AK350" s="70"/>
      <c r="AL350" s="70"/>
      <c r="AM350" s="70"/>
      <c r="AN350" s="70"/>
      <c r="AO350" s="70"/>
      <c r="AP350" s="70"/>
      <c r="AQ350" s="70"/>
      <c r="AR350" s="70"/>
      <c r="AS350" s="70"/>
      <c r="AT350" s="70"/>
      <c r="AU350" s="70"/>
      <c r="AV350" s="70"/>
      <c r="AW350" s="70"/>
      <c r="AX350" s="70"/>
      <c r="AY350" s="70"/>
      <c r="AZ350" s="70"/>
      <c r="BA350" s="70"/>
      <c r="BB350" s="70"/>
      <c r="BC350" s="70"/>
      <c r="BD350" s="70"/>
      <c r="BE350" s="70"/>
      <c r="BF350" s="70"/>
      <c r="BG350" s="70"/>
      <c r="BH350" s="70"/>
      <c r="BI350" s="70"/>
      <c r="BJ350" s="70"/>
      <c r="BK350" s="70"/>
      <c r="BL350" s="70"/>
      <c r="BM350" s="70"/>
      <c r="BN350" s="70"/>
      <c r="BO350" s="70"/>
      <c r="BP350" s="70"/>
      <c r="BQ350" s="70"/>
      <c r="BR350" s="70"/>
      <c r="BS350" s="70"/>
      <c r="BT350" s="70"/>
      <c r="BU350" s="70"/>
      <c r="BV350" s="70"/>
      <c r="BW350" s="70"/>
      <c r="BX350" s="70"/>
      <c r="BY350" s="70"/>
    </row>
    <row r="351" spans="1:77" ht="49.5" customHeight="1" x14ac:dyDescent="0.2">
      <c r="A351" s="78" t="s">
        <v>616</v>
      </c>
      <c r="B351" s="75"/>
      <c r="C351" s="75"/>
      <c r="D351" s="76"/>
      <c r="E351" s="78" t="s">
        <v>339</v>
      </c>
      <c r="F351" s="75"/>
      <c r="G351" s="75"/>
      <c r="H351" s="75"/>
      <c r="I351" s="75"/>
      <c r="J351" s="75"/>
      <c r="K351" s="75"/>
      <c r="L351" s="75"/>
      <c r="M351" s="75"/>
      <c r="N351" s="76"/>
      <c r="O351" s="78" t="s">
        <v>617</v>
      </c>
      <c r="P351" s="75"/>
      <c r="Q351" s="75"/>
      <c r="R351" s="75"/>
      <c r="S351" s="75"/>
      <c r="T351" s="76"/>
      <c r="U351" s="78" t="s">
        <v>577</v>
      </c>
      <c r="V351" s="75"/>
      <c r="W351" s="75"/>
      <c r="X351" s="76"/>
      <c r="Y351" s="78" t="s">
        <v>578</v>
      </c>
      <c r="Z351" s="75"/>
      <c r="AA351" s="75"/>
      <c r="AB351" s="75"/>
      <c r="AC351" s="75"/>
      <c r="AD351" s="75"/>
      <c r="AE351" s="75"/>
      <c r="AF351" s="76"/>
      <c r="AG351" s="78" t="s">
        <v>613</v>
      </c>
      <c r="AH351" s="75"/>
      <c r="AI351" s="75"/>
      <c r="AJ351" s="75"/>
      <c r="AK351" s="75"/>
      <c r="AL351" s="75"/>
      <c r="AM351" s="75"/>
      <c r="AN351" s="76"/>
      <c r="AO351" s="78" t="s">
        <v>618</v>
      </c>
      <c r="AP351" s="75"/>
      <c r="AQ351" s="75"/>
      <c r="AR351" s="75"/>
      <c r="AS351" s="75"/>
      <c r="AT351" s="75"/>
      <c r="AU351" s="76"/>
      <c r="AV351" s="78" t="s">
        <v>619</v>
      </c>
      <c r="AW351" s="75"/>
      <c r="AX351" s="75"/>
      <c r="AY351" s="75"/>
      <c r="AZ351" s="75"/>
      <c r="BA351" s="76"/>
      <c r="BB351" s="78" t="s">
        <v>620</v>
      </c>
      <c r="BC351" s="75"/>
      <c r="BD351" s="75"/>
      <c r="BE351" s="75"/>
      <c r="BF351" s="75"/>
      <c r="BG351" s="76"/>
      <c r="BH351" s="78" t="s">
        <v>621</v>
      </c>
      <c r="BI351" s="75"/>
      <c r="BJ351" s="75"/>
      <c r="BK351" s="75"/>
      <c r="BL351" s="75"/>
      <c r="BM351" s="76"/>
      <c r="BN351" s="78" t="s">
        <v>622</v>
      </c>
      <c r="BO351" s="75"/>
      <c r="BP351" s="75"/>
      <c r="BQ351" s="75"/>
      <c r="BR351" s="75"/>
      <c r="BS351" s="76"/>
      <c r="BT351" s="217" t="s">
        <v>623</v>
      </c>
      <c r="BU351" s="75"/>
      <c r="BV351" s="75"/>
      <c r="BW351" s="75"/>
      <c r="BX351" s="75"/>
      <c r="BY351" s="76"/>
    </row>
    <row r="352" spans="1:77" ht="12.75" customHeight="1" x14ac:dyDescent="0.2">
      <c r="A352" s="207" t="s">
        <v>49</v>
      </c>
      <c r="B352" s="75"/>
      <c r="C352" s="75"/>
      <c r="D352" s="76"/>
      <c r="E352" s="207" t="s">
        <v>49</v>
      </c>
      <c r="F352" s="75"/>
      <c r="G352" s="75"/>
      <c r="H352" s="75"/>
      <c r="I352" s="75"/>
      <c r="J352" s="75"/>
      <c r="K352" s="75"/>
      <c r="L352" s="75"/>
      <c r="M352" s="75"/>
      <c r="N352" s="76"/>
      <c r="O352" s="207" t="s">
        <v>49</v>
      </c>
      <c r="P352" s="75"/>
      <c r="Q352" s="75"/>
      <c r="R352" s="75"/>
      <c r="S352" s="75"/>
      <c r="T352" s="76"/>
      <c r="U352" s="207" t="s">
        <v>49</v>
      </c>
      <c r="V352" s="75"/>
      <c r="W352" s="75"/>
      <c r="X352" s="76"/>
      <c r="Y352" s="207" t="s">
        <v>49</v>
      </c>
      <c r="Z352" s="75"/>
      <c r="AA352" s="75"/>
      <c r="AB352" s="75"/>
      <c r="AC352" s="75"/>
      <c r="AD352" s="75"/>
      <c r="AE352" s="75"/>
      <c r="AF352" s="76"/>
      <c r="AG352" s="207" t="s">
        <v>49</v>
      </c>
      <c r="AH352" s="75"/>
      <c r="AI352" s="75"/>
      <c r="AJ352" s="75"/>
      <c r="AK352" s="75"/>
      <c r="AL352" s="75"/>
      <c r="AM352" s="75"/>
      <c r="AN352" s="76"/>
      <c r="AO352" s="207" t="s">
        <v>49</v>
      </c>
      <c r="AP352" s="75"/>
      <c r="AQ352" s="75"/>
      <c r="AR352" s="75"/>
      <c r="AS352" s="75"/>
      <c r="AT352" s="75"/>
      <c r="AU352" s="76"/>
      <c r="AV352" s="207" t="s">
        <v>49</v>
      </c>
      <c r="AW352" s="75"/>
      <c r="AX352" s="75"/>
      <c r="AY352" s="75"/>
      <c r="AZ352" s="75"/>
      <c r="BA352" s="76"/>
      <c r="BB352" s="207" t="s">
        <v>49</v>
      </c>
      <c r="BC352" s="75"/>
      <c r="BD352" s="75"/>
      <c r="BE352" s="75"/>
      <c r="BF352" s="75"/>
      <c r="BG352" s="76"/>
      <c r="BH352" s="207" t="s">
        <v>49</v>
      </c>
      <c r="BI352" s="75"/>
      <c r="BJ352" s="75"/>
      <c r="BK352" s="75"/>
      <c r="BL352" s="75"/>
      <c r="BM352" s="76"/>
      <c r="BN352" s="207" t="s">
        <v>49</v>
      </c>
      <c r="BO352" s="75"/>
      <c r="BP352" s="75"/>
      <c r="BQ352" s="75"/>
      <c r="BR352" s="75"/>
      <c r="BS352" s="76"/>
      <c r="BT352" s="207" t="s">
        <v>49</v>
      </c>
      <c r="BU352" s="75"/>
      <c r="BV352" s="75"/>
      <c r="BW352" s="75"/>
      <c r="BX352" s="75"/>
      <c r="BY352" s="76"/>
    </row>
    <row r="353" spans="1:77" ht="12.75" customHeight="1" x14ac:dyDescent="0.2">
      <c r="A353" s="207" t="s">
        <v>49</v>
      </c>
      <c r="B353" s="75"/>
      <c r="C353" s="75"/>
      <c r="D353" s="76"/>
      <c r="E353" s="207" t="s">
        <v>49</v>
      </c>
      <c r="F353" s="75"/>
      <c r="G353" s="75"/>
      <c r="H353" s="75"/>
      <c r="I353" s="75"/>
      <c r="J353" s="75"/>
      <c r="K353" s="75"/>
      <c r="L353" s="75"/>
      <c r="M353" s="75"/>
      <c r="N353" s="76"/>
      <c r="O353" s="207" t="s">
        <v>49</v>
      </c>
      <c r="P353" s="75"/>
      <c r="Q353" s="75"/>
      <c r="R353" s="75"/>
      <c r="S353" s="75"/>
      <c r="T353" s="76"/>
      <c r="U353" s="207" t="s">
        <v>49</v>
      </c>
      <c r="V353" s="75"/>
      <c r="W353" s="75"/>
      <c r="X353" s="76"/>
      <c r="Y353" s="207" t="s">
        <v>49</v>
      </c>
      <c r="Z353" s="75"/>
      <c r="AA353" s="75"/>
      <c r="AB353" s="75"/>
      <c r="AC353" s="75"/>
      <c r="AD353" s="75"/>
      <c r="AE353" s="75"/>
      <c r="AF353" s="76"/>
      <c r="AG353" s="207" t="s">
        <v>49</v>
      </c>
      <c r="AH353" s="75"/>
      <c r="AI353" s="75"/>
      <c r="AJ353" s="75"/>
      <c r="AK353" s="75"/>
      <c r="AL353" s="75"/>
      <c r="AM353" s="75"/>
      <c r="AN353" s="76"/>
      <c r="AO353" s="207" t="s">
        <v>49</v>
      </c>
      <c r="AP353" s="75"/>
      <c r="AQ353" s="75"/>
      <c r="AR353" s="75"/>
      <c r="AS353" s="75"/>
      <c r="AT353" s="75"/>
      <c r="AU353" s="76"/>
      <c r="AV353" s="207" t="s">
        <v>49</v>
      </c>
      <c r="AW353" s="75"/>
      <c r="AX353" s="75"/>
      <c r="AY353" s="75"/>
      <c r="AZ353" s="75"/>
      <c r="BA353" s="76"/>
      <c r="BB353" s="207" t="s">
        <v>49</v>
      </c>
      <c r="BC353" s="75"/>
      <c r="BD353" s="75"/>
      <c r="BE353" s="75"/>
      <c r="BF353" s="75"/>
      <c r="BG353" s="76"/>
      <c r="BH353" s="207" t="s">
        <v>49</v>
      </c>
      <c r="BI353" s="75"/>
      <c r="BJ353" s="75"/>
      <c r="BK353" s="75"/>
      <c r="BL353" s="75"/>
      <c r="BM353" s="76"/>
      <c r="BN353" s="207" t="s">
        <v>49</v>
      </c>
      <c r="BO353" s="75"/>
      <c r="BP353" s="75"/>
      <c r="BQ353" s="75"/>
      <c r="BR353" s="75"/>
      <c r="BS353" s="76"/>
      <c r="BT353" s="207" t="s">
        <v>49</v>
      </c>
      <c r="BU353" s="75"/>
      <c r="BV353" s="75"/>
      <c r="BW353" s="75"/>
      <c r="BX353" s="75"/>
      <c r="BY353" s="76"/>
    </row>
    <row r="354" spans="1:77" ht="11.25" customHeight="1" x14ac:dyDescent="0.2">
      <c r="A354" s="207" t="s">
        <v>49</v>
      </c>
      <c r="B354" s="75"/>
      <c r="C354" s="75"/>
      <c r="D354" s="76"/>
      <c r="E354" s="207" t="s">
        <v>49</v>
      </c>
      <c r="F354" s="75"/>
      <c r="G354" s="75"/>
      <c r="H354" s="75"/>
      <c r="I354" s="75"/>
      <c r="J354" s="75"/>
      <c r="K354" s="75"/>
      <c r="L354" s="75"/>
      <c r="M354" s="75"/>
      <c r="N354" s="76"/>
      <c r="O354" s="207" t="s">
        <v>49</v>
      </c>
      <c r="P354" s="75"/>
      <c r="Q354" s="75"/>
      <c r="R354" s="75"/>
      <c r="S354" s="75"/>
      <c r="T354" s="76"/>
      <c r="U354" s="207" t="s">
        <v>49</v>
      </c>
      <c r="V354" s="75"/>
      <c r="W354" s="75"/>
      <c r="X354" s="76"/>
      <c r="Y354" s="207" t="s">
        <v>49</v>
      </c>
      <c r="Z354" s="75"/>
      <c r="AA354" s="75"/>
      <c r="AB354" s="75"/>
      <c r="AC354" s="75"/>
      <c r="AD354" s="75"/>
      <c r="AE354" s="75"/>
      <c r="AF354" s="76"/>
      <c r="AG354" s="207" t="s">
        <v>49</v>
      </c>
      <c r="AH354" s="75"/>
      <c r="AI354" s="75"/>
      <c r="AJ354" s="75"/>
      <c r="AK354" s="75"/>
      <c r="AL354" s="75"/>
      <c r="AM354" s="75"/>
      <c r="AN354" s="76"/>
      <c r="AO354" s="207" t="s">
        <v>49</v>
      </c>
      <c r="AP354" s="75"/>
      <c r="AQ354" s="75"/>
      <c r="AR354" s="75"/>
      <c r="AS354" s="75"/>
      <c r="AT354" s="75"/>
      <c r="AU354" s="76"/>
      <c r="AV354" s="207" t="s">
        <v>49</v>
      </c>
      <c r="AW354" s="75"/>
      <c r="AX354" s="75"/>
      <c r="AY354" s="75"/>
      <c r="AZ354" s="75"/>
      <c r="BA354" s="76"/>
      <c r="BB354" s="207" t="s">
        <v>49</v>
      </c>
      <c r="BC354" s="75"/>
      <c r="BD354" s="75"/>
      <c r="BE354" s="75"/>
      <c r="BF354" s="75"/>
      <c r="BG354" s="76"/>
      <c r="BH354" s="207" t="s">
        <v>49</v>
      </c>
      <c r="BI354" s="75"/>
      <c r="BJ354" s="75"/>
      <c r="BK354" s="75"/>
      <c r="BL354" s="75"/>
      <c r="BM354" s="76"/>
      <c r="BN354" s="207" t="s">
        <v>49</v>
      </c>
      <c r="BO354" s="75"/>
      <c r="BP354" s="75"/>
      <c r="BQ354" s="75"/>
      <c r="BR354" s="75"/>
      <c r="BS354" s="76"/>
      <c r="BT354" s="207" t="s">
        <v>49</v>
      </c>
      <c r="BU354" s="75"/>
      <c r="BV354" s="75"/>
      <c r="BW354" s="75"/>
      <c r="BX354" s="75"/>
      <c r="BY354" s="76"/>
    </row>
    <row r="355" spans="1:77" ht="11.25" customHeight="1" x14ac:dyDescent="0.2">
      <c r="A355" s="214" t="s">
        <v>564</v>
      </c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  <c r="AI355" s="75"/>
      <c r="AJ355" s="75"/>
      <c r="AK355" s="75"/>
      <c r="AL355" s="75"/>
      <c r="AM355" s="75"/>
      <c r="AN355" s="75"/>
      <c r="AO355" s="75"/>
      <c r="AP355" s="75"/>
      <c r="AQ355" s="75"/>
      <c r="AR355" s="75"/>
      <c r="AS355" s="75"/>
      <c r="AT355" s="75"/>
      <c r="AU355" s="75"/>
      <c r="AV355" s="75"/>
      <c r="AW355" s="75"/>
      <c r="AX355" s="75"/>
      <c r="AY355" s="75"/>
      <c r="AZ355" s="75"/>
      <c r="BA355" s="75"/>
      <c r="BB355" s="75"/>
      <c r="BC355" s="75"/>
      <c r="BD355" s="75"/>
      <c r="BE355" s="75"/>
      <c r="BF355" s="75"/>
      <c r="BG355" s="75"/>
      <c r="BH355" s="75"/>
      <c r="BI355" s="75"/>
      <c r="BJ355" s="75"/>
      <c r="BK355" s="75"/>
      <c r="BL355" s="75"/>
      <c r="BM355" s="76"/>
      <c r="BN355" s="207" t="s">
        <v>49</v>
      </c>
      <c r="BO355" s="75"/>
      <c r="BP355" s="75"/>
      <c r="BQ355" s="75"/>
      <c r="BR355" s="75"/>
      <c r="BS355" s="76"/>
      <c r="BT355" s="207" t="s">
        <v>49</v>
      </c>
      <c r="BU355" s="75"/>
      <c r="BV355" s="75"/>
      <c r="BW355" s="75"/>
      <c r="BX355" s="75"/>
      <c r="BY355" s="76"/>
    </row>
    <row r="356" spans="1:77" ht="11.25" customHeight="1" x14ac:dyDescent="0.2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  <c r="BD356" s="32"/>
      <c r="BE356" s="32"/>
      <c r="BF356" s="32"/>
      <c r="BG356" s="32"/>
      <c r="BH356" s="32"/>
      <c r="BI356" s="32"/>
      <c r="BJ356" s="32"/>
      <c r="BK356" s="32"/>
      <c r="BL356" s="32"/>
      <c r="BM356" s="32"/>
      <c r="BN356" s="32"/>
      <c r="BO356" s="32"/>
      <c r="BP356" s="32"/>
      <c r="BQ356" s="32"/>
      <c r="BR356" s="32"/>
      <c r="BS356" s="32"/>
      <c r="BT356" s="33"/>
      <c r="BU356" s="33"/>
      <c r="BV356" s="33"/>
      <c r="BW356" s="33"/>
      <c r="BX356" s="33"/>
      <c r="BY356" s="33"/>
    </row>
    <row r="357" spans="1:77" ht="11.25" customHeight="1" x14ac:dyDescent="0.2">
      <c r="A357" s="216" t="s">
        <v>565</v>
      </c>
      <c r="B357" s="70"/>
      <c r="C357" s="70"/>
      <c r="D357" s="70"/>
      <c r="E357" s="70"/>
      <c r="F357" s="70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  <c r="AM357" s="70"/>
      <c r="AN357" s="70"/>
      <c r="AO357" s="70"/>
      <c r="AP357" s="70"/>
      <c r="AQ357" s="70"/>
      <c r="AR357" s="70"/>
      <c r="AS357" s="70"/>
      <c r="AT357" s="70"/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  <c r="BH357" s="70"/>
      <c r="BI357" s="70"/>
      <c r="BJ357" s="70"/>
      <c r="BK357" s="70"/>
      <c r="BL357" s="70"/>
      <c r="BM357" s="70"/>
      <c r="BN357" s="70"/>
      <c r="BO357" s="70"/>
      <c r="BP357" s="70"/>
      <c r="BQ357" s="70"/>
      <c r="BR357" s="70"/>
      <c r="BS357" s="70"/>
      <c r="BT357" s="70"/>
      <c r="BU357" s="70"/>
      <c r="BV357" s="70"/>
      <c r="BW357" s="70"/>
      <c r="BX357" s="70"/>
      <c r="BY357" s="70"/>
    </row>
    <row r="358" spans="1:77" ht="58.5" customHeight="1" x14ac:dyDescent="0.2">
      <c r="A358" s="218" t="s">
        <v>616</v>
      </c>
      <c r="B358" s="75"/>
      <c r="C358" s="75"/>
      <c r="D358" s="76"/>
      <c r="E358" s="218" t="s">
        <v>624</v>
      </c>
      <c r="F358" s="75"/>
      <c r="G358" s="75"/>
      <c r="H358" s="75"/>
      <c r="I358" s="75"/>
      <c r="J358" s="75"/>
      <c r="K358" s="75"/>
      <c r="L358" s="75"/>
      <c r="M358" s="75"/>
      <c r="N358" s="76"/>
      <c r="O358" s="218" t="s">
        <v>617</v>
      </c>
      <c r="P358" s="75"/>
      <c r="Q358" s="75"/>
      <c r="R358" s="75"/>
      <c r="S358" s="75"/>
      <c r="T358" s="76"/>
      <c r="U358" s="218" t="s">
        <v>577</v>
      </c>
      <c r="V358" s="75"/>
      <c r="W358" s="75"/>
      <c r="X358" s="76"/>
      <c r="Y358" s="218" t="s">
        <v>625</v>
      </c>
      <c r="Z358" s="75"/>
      <c r="AA358" s="75"/>
      <c r="AB358" s="75"/>
      <c r="AC358" s="75"/>
      <c r="AD358" s="75"/>
      <c r="AE358" s="75"/>
      <c r="AF358" s="76"/>
      <c r="AG358" s="218" t="s">
        <v>626</v>
      </c>
      <c r="AH358" s="75"/>
      <c r="AI358" s="75"/>
      <c r="AJ358" s="75"/>
      <c r="AK358" s="75"/>
      <c r="AL358" s="75"/>
      <c r="AM358" s="75"/>
      <c r="AN358" s="76"/>
      <c r="AO358" s="218" t="s">
        <v>627</v>
      </c>
      <c r="AP358" s="75"/>
      <c r="AQ358" s="75"/>
      <c r="AR358" s="75"/>
      <c r="AS358" s="75"/>
      <c r="AT358" s="75"/>
      <c r="AU358" s="76"/>
      <c r="AV358" s="218" t="s">
        <v>619</v>
      </c>
      <c r="AW358" s="75"/>
      <c r="AX358" s="75"/>
      <c r="AY358" s="75"/>
      <c r="AZ358" s="75"/>
      <c r="BA358" s="76"/>
      <c r="BB358" s="218" t="s">
        <v>620</v>
      </c>
      <c r="BC358" s="75"/>
      <c r="BD358" s="75"/>
      <c r="BE358" s="75"/>
      <c r="BF358" s="75"/>
      <c r="BG358" s="76"/>
      <c r="BH358" s="218" t="s">
        <v>621</v>
      </c>
      <c r="BI358" s="75"/>
      <c r="BJ358" s="75"/>
      <c r="BK358" s="75"/>
      <c r="BL358" s="75"/>
      <c r="BM358" s="76"/>
      <c r="BN358" s="218" t="s">
        <v>622</v>
      </c>
      <c r="BO358" s="75"/>
      <c r="BP358" s="75"/>
      <c r="BQ358" s="75"/>
      <c r="BR358" s="75"/>
      <c r="BS358" s="76"/>
      <c r="BT358" s="218" t="s">
        <v>623</v>
      </c>
      <c r="BU358" s="75"/>
      <c r="BV358" s="75"/>
      <c r="BW358" s="75"/>
      <c r="BX358" s="75"/>
      <c r="BY358" s="76"/>
    </row>
    <row r="359" spans="1:77" ht="11.25" customHeight="1" x14ac:dyDescent="0.2">
      <c r="A359" s="115" t="s">
        <v>49</v>
      </c>
      <c r="B359" s="75"/>
      <c r="C359" s="75"/>
      <c r="D359" s="76"/>
      <c r="E359" s="115" t="s">
        <v>49</v>
      </c>
      <c r="F359" s="75"/>
      <c r="G359" s="75"/>
      <c r="H359" s="75"/>
      <c r="I359" s="75"/>
      <c r="J359" s="75"/>
      <c r="K359" s="75"/>
      <c r="L359" s="75"/>
      <c r="M359" s="75"/>
      <c r="N359" s="76"/>
      <c r="O359" s="115" t="s">
        <v>49</v>
      </c>
      <c r="P359" s="75"/>
      <c r="Q359" s="75"/>
      <c r="R359" s="75"/>
      <c r="S359" s="75"/>
      <c r="T359" s="76"/>
      <c r="U359" s="115" t="s">
        <v>49</v>
      </c>
      <c r="V359" s="75"/>
      <c r="W359" s="75"/>
      <c r="X359" s="76"/>
      <c r="Y359" s="115" t="s">
        <v>49</v>
      </c>
      <c r="Z359" s="75"/>
      <c r="AA359" s="75"/>
      <c r="AB359" s="75"/>
      <c r="AC359" s="75"/>
      <c r="AD359" s="75"/>
      <c r="AE359" s="75"/>
      <c r="AF359" s="76"/>
      <c r="AG359" s="115" t="s">
        <v>49</v>
      </c>
      <c r="AH359" s="75"/>
      <c r="AI359" s="75"/>
      <c r="AJ359" s="75"/>
      <c r="AK359" s="75"/>
      <c r="AL359" s="75"/>
      <c r="AM359" s="75"/>
      <c r="AN359" s="76"/>
      <c r="AO359" s="115" t="s">
        <v>49</v>
      </c>
      <c r="AP359" s="75"/>
      <c r="AQ359" s="75"/>
      <c r="AR359" s="75"/>
      <c r="AS359" s="75"/>
      <c r="AT359" s="75"/>
      <c r="AU359" s="76"/>
      <c r="AV359" s="115" t="s">
        <v>49</v>
      </c>
      <c r="AW359" s="75"/>
      <c r="AX359" s="75"/>
      <c r="AY359" s="75"/>
      <c r="AZ359" s="75"/>
      <c r="BA359" s="76"/>
      <c r="BB359" s="115" t="s">
        <v>49</v>
      </c>
      <c r="BC359" s="75"/>
      <c r="BD359" s="75"/>
      <c r="BE359" s="75"/>
      <c r="BF359" s="75"/>
      <c r="BG359" s="76"/>
      <c r="BH359" s="115" t="s">
        <v>49</v>
      </c>
      <c r="BI359" s="75"/>
      <c r="BJ359" s="75"/>
      <c r="BK359" s="75"/>
      <c r="BL359" s="75"/>
      <c r="BM359" s="76"/>
      <c r="BN359" s="115" t="s">
        <v>49</v>
      </c>
      <c r="BO359" s="75"/>
      <c r="BP359" s="75"/>
      <c r="BQ359" s="75"/>
      <c r="BR359" s="75"/>
      <c r="BS359" s="76"/>
      <c r="BT359" s="115" t="s">
        <v>49</v>
      </c>
      <c r="BU359" s="75"/>
      <c r="BV359" s="75"/>
      <c r="BW359" s="75"/>
      <c r="BX359" s="75"/>
      <c r="BY359" s="76"/>
    </row>
    <row r="360" spans="1:77" ht="11.25" customHeight="1" x14ac:dyDescent="0.2">
      <c r="A360" s="115" t="s">
        <v>49</v>
      </c>
      <c r="B360" s="75"/>
      <c r="C360" s="75"/>
      <c r="D360" s="76"/>
      <c r="E360" s="115" t="s">
        <v>49</v>
      </c>
      <c r="F360" s="75"/>
      <c r="G360" s="75"/>
      <c r="H360" s="75"/>
      <c r="I360" s="75"/>
      <c r="J360" s="75"/>
      <c r="K360" s="75"/>
      <c r="L360" s="75"/>
      <c r="M360" s="75"/>
      <c r="N360" s="76"/>
      <c r="O360" s="115" t="s">
        <v>49</v>
      </c>
      <c r="P360" s="75"/>
      <c r="Q360" s="75"/>
      <c r="R360" s="75"/>
      <c r="S360" s="75"/>
      <c r="T360" s="76"/>
      <c r="U360" s="115" t="s">
        <v>49</v>
      </c>
      <c r="V360" s="75"/>
      <c r="W360" s="75"/>
      <c r="X360" s="76"/>
      <c r="Y360" s="115" t="s">
        <v>49</v>
      </c>
      <c r="Z360" s="75"/>
      <c r="AA360" s="75"/>
      <c r="AB360" s="75"/>
      <c r="AC360" s="75"/>
      <c r="AD360" s="75"/>
      <c r="AE360" s="75"/>
      <c r="AF360" s="76"/>
      <c r="AG360" s="115" t="s">
        <v>49</v>
      </c>
      <c r="AH360" s="75"/>
      <c r="AI360" s="75"/>
      <c r="AJ360" s="75"/>
      <c r="AK360" s="75"/>
      <c r="AL360" s="75"/>
      <c r="AM360" s="75"/>
      <c r="AN360" s="76"/>
      <c r="AO360" s="115" t="s">
        <v>49</v>
      </c>
      <c r="AP360" s="75"/>
      <c r="AQ360" s="75"/>
      <c r="AR360" s="75"/>
      <c r="AS360" s="75"/>
      <c r="AT360" s="75"/>
      <c r="AU360" s="76"/>
      <c r="AV360" s="115" t="s">
        <v>49</v>
      </c>
      <c r="AW360" s="75"/>
      <c r="AX360" s="75"/>
      <c r="AY360" s="75"/>
      <c r="AZ360" s="75"/>
      <c r="BA360" s="76"/>
      <c r="BB360" s="115" t="s">
        <v>49</v>
      </c>
      <c r="BC360" s="75"/>
      <c r="BD360" s="75"/>
      <c r="BE360" s="75"/>
      <c r="BF360" s="75"/>
      <c r="BG360" s="76"/>
      <c r="BH360" s="115" t="s">
        <v>49</v>
      </c>
      <c r="BI360" s="75"/>
      <c r="BJ360" s="75"/>
      <c r="BK360" s="75"/>
      <c r="BL360" s="75"/>
      <c r="BM360" s="76"/>
      <c r="BN360" s="115" t="s">
        <v>49</v>
      </c>
      <c r="BO360" s="75"/>
      <c r="BP360" s="75"/>
      <c r="BQ360" s="75"/>
      <c r="BR360" s="75"/>
      <c r="BS360" s="76"/>
      <c r="BT360" s="115" t="s">
        <v>49</v>
      </c>
      <c r="BU360" s="75"/>
      <c r="BV360" s="75"/>
      <c r="BW360" s="75"/>
      <c r="BX360" s="75"/>
      <c r="BY360" s="76"/>
    </row>
    <row r="361" spans="1:77" ht="11.25" customHeight="1" x14ac:dyDescent="0.2">
      <c r="A361" s="115" t="s">
        <v>49</v>
      </c>
      <c r="B361" s="75"/>
      <c r="C361" s="75"/>
      <c r="D361" s="76"/>
      <c r="E361" s="115" t="s">
        <v>49</v>
      </c>
      <c r="F361" s="75"/>
      <c r="G361" s="75"/>
      <c r="H361" s="75"/>
      <c r="I361" s="75"/>
      <c r="J361" s="75"/>
      <c r="K361" s="75"/>
      <c r="L361" s="75"/>
      <c r="M361" s="75"/>
      <c r="N361" s="76"/>
      <c r="O361" s="115" t="s">
        <v>49</v>
      </c>
      <c r="P361" s="75"/>
      <c r="Q361" s="75"/>
      <c r="R361" s="75"/>
      <c r="S361" s="75"/>
      <c r="T361" s="76"/>
      <c r="U361" s="115" t="s">
        <v>49</v>
      </c>
      <c r="V361" s="75"/>
      <c r="W361" s="75"/>
      <c r="X361" s="76"/>
      <c r="Y361" s="115" t="s">
        <v>49</v>
      </c>
      <c r="Z361" s="75"/>
      <c r="AA361" s="75"/>
      <c r="AB361" s="75"/>
      <c r="AC361" s="75"/>
      <c r="AD361" s="75"/>
      <c r="AE361" s="75"/>
      <c r="AF361" s="76"/>
      <c r="AG361" s="115" t="s">
        <v>49</v>
      </c>
      <c r="AH361" s="75"/>
      <c r="AI361" s="75"/>
      <c r="AJ361" s="75"/>
      <c r="AK361" s="75"/>
      <c r="AL361" s="75"/>
      <c r="AM361" s="75"/>
      <c r="AN361" s="76"/>
      <c r="AO361" s="115" t="s">
        <v>49</v>
      </c>
      <c r="AP361" s="75"/>
      <c r="AQ361" s="75"/>
      <c r="AR361" s="75"/>
      <c r="AS361" s="75"/>
      <c r="AT361" s="75"/>
      <c r="AU361" s="76"/>
      <c r="AV361" s="115" t="s">
        <v>49</v>
      </c>
      <c r="AW361" s="75"/>
      <c r="AX361" s="75"/>
      <c r="AY361" s="75"/>
      <c r="AZ361" s="75"/>
      <c r="BA361" s="76"/>
      <c r="BB361" s="115" t="s">
        <v>49</v>
      </c>
      <c r="BC361" s="75"/>
      <c r="BD361" s="75"/>
      <c r="BE361" s="75"/>
      <c r="BF361" s="75"/>
      <c r="BG361" s="76"/>
      <c r="BH361" s="115" t="s">
        <v>49</v>
      </c>
      <c r="BI361" s="75"/>
      <c r="BJ361" s="75"/>
      <c r="BK361" s="75"/>
      <c r="BL361" s="75"/>
      <c r="BM361" s="76"/>
      <c r="BN361" s="115" t="s">
        <v>49</v>
      </c>
      <c r="BO361" s="75"/>
      <c r="BP361" s="75"/>
      <c r="BQ361" s="75"/>
      <c r="BR361" s="75"/>
      <c r="BS361" s="76"/>
      <c r="BT361" s="115" t="s">
        <v>49</v>
      </c>
      <c r="BU361" s="75"/>
      <c r="BV361" s="75"/>
      <c r="BW361" s="75"/>
      <c r="BX361" s="75"/>
      <c r="BY361" s="76"/>
    </row>
    <row r="362" spans="1:77" ht="19.5" customHeight="1" x14ac:dyDescent="0.2">
      <c r="A362" s="219" t="s">
        <v>564</v>
      </c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  <c r="AI362" s="75"/>
      <c r="AJ362" s="75"/>
      <c r="AK362" s="75"/>
      <c r="AL362" s="75"/>
      <c r="AM362" s="75"/>
      <c r="AN362" s="75"/>
      <c r="AO362" s="75"/>
      <c r="AP362" s="75"/>
      <c r="AQ362" s="75"/>
      <c r="AR362" s="75"/>
      <c r="AS362" s="75"/>
      <c r="AT362" s="75"/>
      <c r="AU362" s="75"/>
      <c r="AV362" s="75"/>
      <c r="AW362" s="75"/>
      <c r="AX362" s="75"/>
      <c r="AY362" s="75"/>
      <c r="AZ362" s="75"/>
      <c r="BA362" s="75"/>
      <c r="BB362" s="75"/>
      <c r="BC362" s="75"/>
      <c r="BD362" s="75"/>
      <c r="BE362" s="75"/>
      <c r="BF362" s="75"/>
      <c r="BG362" s="75"/>
      <c r="BH362" s="75"/>
      <c r="BI362" s="75"/>
      <c r="BJ362" s="75"/>
      <c r="BK362" s="75"/>
      <c r="BL362" s="75"/>
      <c r="BM362" s="76"/>
      <c r="BN362" s="115"/>
      <c r="BO362" s="75"/>
      <c r="BP362" s="75"/>
      <c r="BQ362" s="75"/>
      <c r="BR362" s="75"/>
      <c r="BS362" s="76"/>
      <c r="BT362" s="115" t="s">
        <v>49</v>
      </c>
      <c r="BU362" s="75"/>
      <c r="BV362" s="75"/>
      <c r="BW362" s="75"/>
      <c r="BX362" s="75"/>
      <c r="BY362" s="76"/>
    </row>
    <row r="363" spans="1:77" ht="63" customHeight="1" x14ac:dyDescent="0.25">
      <c r="A363" s="220" t="s">
        <v>628</v>
      </c>
      <c r="B363" s="65"/>
      <c r="C363" s="65"/>
      <c r="D363" s="65"/>
      <c r="E363" s="65"/>
      <c r="F363" s="65"/>
      <c r="G363" s="65"/>
      <c r="H363" s="65"/>
      <c r="I363" s="65"/>
      <c r="J363" s="65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65"/>
      <c r="Z363" s="65"/>
      <c r="AA363" s="65"/>
      <c r="AB363" s="65"/>
      <c r="AC363" s="65"/>
      <c r="AD363" s="65"/>
      <c r="AE363" s="65"/>
      <c r="AF363" s="65"/>
      <c r="AG363" s="65"/>
      <c r="AH363" s="65"/>
      <c r="AI363" s="65"/>
      <c r="AJ363" s="65"/>
      <c r="AK363" s="65"/>
      <c r="AL363" s="65"/>
      <c r="AM363" s="65"/>
      <c r="AN363" s="65"/>
      <c r="AO363" s="65"/>
      <c r="AP363" s="65"/>
      <c r="AQ363" s="65"/>
      <c r="AR363" s="65"/>
      <c r="AS363" s="65"/>
      <c r="AT363" s="65"/>
      <c r="AU363" s="65"/>
      <c r="AV363" s="65"/>
      <c r="AW363" s="65"/>
      <c r="AX363" s="65"/>
      <c r="AY363" s="186"/>
      <c r="AZ363" s="65"/>
      <c r="BA363" s="65"/>
      <c r="BB363" s="65"/>
      <c r="BC363" s="65"/>
      <c r="BD363" s="65"/>
      <c r="BE363" s="65"/>
      <c r="BF363" s="65"/>
      <c r="BG363" s="65"/>
      <c r="BH363" s="65"/>
      <c r="BI363" s="65"/>
      <c r="BJ363" s="65"/>
      <c r="BK363" s="65"/>
      <c r="BL363" s="65"/>
      <c r="BM363" s="65"/>
      <c r="BN363" s="65"/>
      <c r="BO363" s="65"/>
      <c r="BP363" s="65"/>
      <c r="BQ363" s="65"/>
      <c r="BR363" s="65"/>
      <c r="BS363" s="65"/>
      <c r="BT363" s="65"/>
      <c r="BU363" s="65"/>
      <c r="BV363" s="65"/>
      <c r="BW363" s="65"/>
      <c r="BX363" s="65"/>
      <c r="BY363" s="65"/>
    </row>
    <row r="364" spans="1:77" ht="11.25" customHeight="1" x14ac:dyDescent="0.2">
      <c r="A364" s="212" t="s">
        <v>556</v>
      </c>
      <c r="B364" s="70"/>
      <c r="C364" s="70"/>
      <c r="D364" s="70"/>
      <c r="E364" s="70"/>
      <c r="F364" s="70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  <c r="AM364" s="70"/>
      <c r="AN364" s="70"/>
      <c r="AO364" s="70"/>
      <c r="AP364" s="70"/>
      <c r="AQ364" s="70"/>
      <c r="AR364" s="70"/>
      <c r="AS364" s="70"/>
      <c r="AT364" s="70"/>
      <c r="AU364" s="70"/>
      <c r="AV364" s="70"/>
      <c r="AW364" s="70"/>
      <c r="AX364" s="70"/>
      <c r="AY364" s="70"/>
      <c r="AZ364" s="70"/>
      <c r="BA364" s="70"/>
      <c r="BB364" s="70"/>
      <c r="BC364" s="70"/>
      <c r="BD364" s="70"/>
      <c r="BE364" s="70"/>
      <c r="BF364" s="70"/>
      <c r="BG364" s="70"/>
      <c r="BH364" s="70"/>
      <c r="BI364" s="70"/>
      <c r="BJ364" s="70"/>
      <c r="BK364" s="70"/>
      <c r="BL364" s="70"/>
      <c r="BM364" s="70"/>
      <c r="BN364" s="70"/>
      <c r="BO364" s="70"/>
      <c r="BP364" s="70"/>
      <c r="BQ364" s="70"/>
      <c r="BR364" s="70"/>
      <c r="BS364" s="70"/>
      <c r="BT364" s="70"/>
      <c r="BU364" s="70"/>
      <c r="BV364" s="70"/>
      <c r="BW364" s="70"/>
      <c r="BX364" s="70"/>
      <c r="BY364" s="70"/>
    </row>
    <row r="365" spans="1:77" ht="49.5" customHeight="1" x14ac:dyDescent="0.2">
      <c r="A365" s="78" t="s">
        <v>311</v>
      </c>
      <c r="B365" s="75"/>
      <c r="C365" s="75"/>
      <c r="D365" s="76"/>
      <c r="E365" s="78" t="s">
        <v>629</v>
      </c>
      <c r="F365" s="75"/>
      <c r="G365" s="75"/>
      <c r="H365" s="75"/>
      <c r="I365" s="75"/>
      <c r="J365" s="76"/>
      <c r="K365" s="78" t="s">
        <v>630</v>
      </c>
      <c r="L365" s="75"/>
      <c r="M365" s="75"/>
      <c r="N365" s="75"/>
      <c r="O365" s="75"/>
      <c r="P365" s="75"/>
      <c r="Q365" s="75"/>
      <c r="R365" s="76"/>
      <c r="S365" s="78" t="s">
        <v>631</v>
      </c>
      <c r="T365" s="75"/>
      <c r="U365" s="75"/>
      <c r="V365" s="76"/>
      <c r="W365" s="78" t="s">
        <v>632</v>
      </c>
      <c r="X365" s="75"/>
      <c r="Y365" s="75"/>
      <c r="Z365" s="75"/>
      <c r="AA365" s="75"/>
      <c r="AB365" s="75"/>
      <c r="AC365" s="75"/>
      <c r="AD365" s="76"/>
      <c r="AE365" s="78" t="s">
        <v>633</v>
      </c>
      <c r="AF365" s="75"/>
      <c r="AG365" s="75"/>
      <c r="AH365" s="75"/>
      <c r="AI365" s="75"/>
      <c r="AJ365" s="75"/>
      <c r="AK365" s="75"/>
      <c r="AL365" s="76"/>
      <c r="AM365" s="78" t="s">
        <v>634</v>
      </c>
      <c r="AN365" s="75"/>
      <c r="AO365" s="75"/>
      <c r="AP365" s="75"/>
      <c r="AQ365" s="75"/>
      <c r="AR365" s="75"/>
      <c r="AS365" s="75"/>
      <c r="AT365" s="75"/>
      <c r="AU365" s="76"/>
      <c r="AV365" s="78" t="s">
        <v>541</v>
      </c>
      <c r="AW365" s="75"/>
      <c r="AX365" s="75"/>
      <c r="AY365" s="75"/>
      <c r="AZ365" s="75"/>
      <c r="BA365" s="75"/>
      <c r="BB365" s="75"/>
      <c r="BC365" s="76"/>
      <c r="BD365" s="78" t="s">
        <v>635</v>
      </c>
      <c r="BE365" s="75"/>
      <c r="BF365" s="75"/>
      <c r="BG365" s="75"/>
      <c r="BH365" s="75"/>
      <c r="BI365" s="75"/>
      <c r="BJ365" s="75"/>
      <c r="BK365" s="75"/>
      <c r="BL365" s="75"/>
      <c r="BM365" s="75"/>
      <c r="BN365" s="75"/>
      <c r="BO365" s="76"/>
      <c r="BP365" s="78" t="s">
        <v>636</v>
      </c>
      <c r="BQ365" s="75"/>
      <c r="BR365" s="75"/>
      <c r="BS365" s="75"/>
      <c r="BT365" s="75"/>
      <c r="BU365" s="75"/>
      <c r="BV365" s="75"/>
      <c r="BW365" s="75"/>
      <c r="BX365" s="75"/>
      <c r="BY365" s="76"/>
    </row>
    <row r="366" spans="1:77" ht="15" customHeight="1" x14ac:dyDescent="0.2">
      <c r="A366" s="213" t="s">
        <v>637</v>
      </c>
      <c r="B366" s="63"/>
      <c r="C366" s="63"/>
      <c r="D366" s="67"/>
      <c r="E366" s="181" t="s">
        <v>49</v>
      </c>
      <c r="F366" s="75"/>
      <c r="G366" s="75"/>
      <c r="H366" s="75"/>
      <c r="I366" s="75"/>
      <c r="J366" s="76"/>
      <c r="K366" s="181" t="s">
        <v>49</v>
      </c>
      <c r="L366" s="75"/>
      <c r="M366" s="75"/>
      <c r="N366" s="75"/>
      <c r="O366" s="75"/>
      <c r="P366" s="75"/>
      <c r="Q366" s="75"/>
      <c r="R366" s="76"/>
      <c r="S366" s="181" t="s">
        <v>49</v>
      </c>
      <c r="T366" s="75"/>
      <c r="U366" s="75"/>
      <c r="V366" s="76"/>
      <c r="W366" s="181" t="s">
        <v>49</v>
      </c>
      <c r="X366" s="75"/>
      <c r="Y366" s="75"/>
      <c r="Z366" s="75"/>
      <c r="AA366" s="75"/>
      <c r="AB366" s="75"/>
      <c r="AC366" s="75"/>
      <c r="AD366" s="76"/>
      <c r="AE366" s="181" t="s">
        <v>49</v>
      </c>
      <c r="AF366" s="75"/>
      <c r="AG366" s="75"/>
      <c r="AH366" s="75"/>
      <c r="AI366" s="75"/>
      <c r="AJ366" s="75"/>
      <c r="AK366" s="75"/>
      <c r="AL366" s="76"/>
      <c r="AM366" s="181" t="s">
        <v>49</v>
      </c>
      <c r="AN366" s="75"/>
      <c r="AO366" s="75"/>
      <c r="AP366" s="75"/>
      <c r="AQ366" s="75"/>
      <c r="AR366" s="75"/>
      <c r="AS366" s="75"/>
      <c r="AT366" s="75"/>
      <c r="AU366" s="76"/>
      <c r="AV366" s="181" t="s">
        <v>49</v>
      </c>
      <c r="AW366" s="75"/>
      <c r="AX366" s="75"/>
      <c r="AY366" s="75"/>
      <c r="AZ366" s="75"/>
      <c r="BA366" s="75"/>
      <c r="BB366" s="75"/>
      <c r="BC366" s="76"/>
      <c r="BD366" s="181" t="s">
        <v>49</v>
      </c>
      <c r="BE366" s="75"/>
      <c r="BF366" s="75"/>
      <c r="BG366" s="75"/>
      <c r="BH366" s="75"/>
      <c r="BI366" s="75"/>
      <c r="BJ366" s="75"/>
      <c r="BK366" s="75"/>
      <c r="BL366" s="75"/>
      <c r="BM366" s="75"/>
      <c r="BN366" s="75"/>
      <c r="BO366" s="76"/>
      <c r="BP366" s="181" t="s">
        <v>49</v>
      </c>
      <c r="BQ366" s="75"/>
      <c r="BR366" s="75"/>
      <c r="BS366" s="75"/>
      <c r="BT366" s="75"/>
      <c r="BU366" s="75"/>
      <c r="BV366" s="75"/>
      <c r="BW366" s="75"/>
      <c r="BX366" s="75"/>
      <c r="BY366" s="76"/>
    </row>
    <row r="367" spans="1:77" ht="15" customHeight="1" x14ac:dyDescent="0.2">
      <c r="A367" s="64"/>
      <c r="B367" s="65"/>
      <c r="C367" s="65"/>
      <c r="D367" s="68"/>
      <c r="E367" s="181" t="s">
        <v>49</v>
      </c>
      <c r="F367" s="75"/>
      <c r="G367" s="75"/>
      <c r="H367" s="75"/>
      <c r="I367" s="75"/>
      <c r="J367" s="76"/>
      <c r="K367" s="181" t="s">
        <v>49</v>
      </c>
      <c r="L367" s="75"/>
      <c r="M367" s="75"/>
      <c r="N367" s="75"/>
      <c r="O367" s="75"/>
      <c r="P367" s="75"/>
      <c r="Q367" s="75"/>
      <c r="R367" s="76"/>
      <c r="S367" s="181" t="s">
        <v>49</v>
      </c>
      <c r="T367" s="75"/>
      <c r="U367" s="75"/>
      <c r="V367" s="76"/>
      <c r="W367" s="181" t="s">
        <v>49</v>
      </c>
      <c r="X367" s="75"/>
      <c r="Y367" s="75"/>
      <c r="Z367" s="75"/>
      <c r="AA367" s="75"/>
      <c r="AB367" s="75"/>
      <c r="AC367" s="75"/>
      <c r="AD367" s="76"/>
      <c r="AE367" s="181" t="s">
        <v>49</v>
      </c>
      <c r="AF367" s="75"/>
      <c r="AG367" s="75"/>
      <c r="AH367" s="75"/>
      <c r="AI367" s="75"/>
      <c r="AJ367" s="75"/>
      <c r="AK367" s="75"/>
      <c r="AL367" s="76"/>
      <c r="AM367" s="181" t="s">
        <v>49</v>
      </c>
      <c r="AN367" s="75"/>
      <c r="AO367" s="75"/>
      <c r="AP367" s="75"/>
      <c r="AQ367" s="75"/>
      <c r="AR367" s="75"/>
      <c r="AS367" s="75"/>
      <c r="AT367" s="75"/>
      <c r="AU367" s="76"/>
      <c r="AV367" s="181" t="s">
        <v>49</v>
      </c>
      <c r="AW367" s="75"/>
      <c r="AX367" s="75"/>
      <c r="AY367" s="75"/>
      <c r="AZ367" s="75"/>
      <c r="BA367" s="75"/>
      <c r="BB367" s="75"/>
      <c r="BC367" s="76"/>
      <c r="BD367" s="181" t="s">
        <v>49</v>
      </c>
      <c r="BE367" s="75"/>
      <c r="BF367" s="75"/>
      <c r="BG367" s="75"/>
      <c r="BH367" s="75"/>
      <c r="BI367" s="75"/>
      <c r="BJ367" s="75"/>
      <c r="BK367" s="75"/>
      <c r="BL367" s="75"/>
      <c r="BM367" s="75"/>
      <c r="BN367" s="75"/>
      <c r="BO367" s="76"/>
      <c r="BP367" s="181" t="s">
        <v>49</v>
      </c>
      <c r="BQ367" s="75"/>
      <c r="BR367" s="75"/>
      <c r="BS367" s="75"/>
      <c r="BT367" s="75"/>
      <c r="BU367" s="75"/>
      <c r="BV367" s="75"/>
      <c r="BW367" s="75"/>
      <c r="BX367" s="75"/>
      <c r="BY367" s="76"/>
    </row>
    <row r="368" spans="1:77" ht="15" customHeight="1" x14ac:dyDescent="0.2">
      <c r="A368" s="64"/>
      <c r="B368" s="65"/>
      <c r="C368" s="65"/>
      <c r="D368" s="68"/>
      <c r="E368" s="181" t="s">
        <v>49</v>
      </c>
      <c r="F368" s="75"/>
      <c r="G368" s="75"/>
      <c r="H368" s="75"/>
      <c r="I368" s="75"/>
      <c r="J368" s="76"/>
      <c r="K368" s="181" t="s">
        <v>49</v>
      </c>
      <c r="L368" s="75"/>
      <c r="M368" s="75"/>
      <c r="N368" s="75"/>
      <c r="O368" s="75"/>
      <c r="P368" s="75"/>
      <c r="Q368" s="75"/>
      <c r="R368" s="76"/>
      <c r="S368" s="181" t="s">
        <v>49</v>
      </c>
      <c r="T368" s="75"/>
      <c r="U368" s="75"/>
      <c r="V368" s="76"/>
      <c r="W368" s="181" t="s">
        <v>49</v>
      </c>
      <c r="X368" s="75"/>
      <c r="Y368" s="75"/>
      <c r="Z368" s="75"/>
      <c r="AA368" s="75"/>
      <c r="AB368" s="75"/>
      <c r="AC368" s="75"/>
      <c r="AD368" s="76"/>
      <c r="AE368" s="181" t="s">
        <v>49</v>
      </c>
      <c r="AF368" s="75"/>
      <c r="AG368" s="75"/>
      <c r="AH368" s="75"/>
      <c r="AI368" s="75"/>
      <c r="AJ368" s="75"/>
      <c r="AK368" s="75"/>
      <c r="AL368" s="76"/>
      <c r="AM368" s="181" t="s">
        <v>49</v>
      </c>
      <c r="AN368" s="75"/>
      <c r="AO368" s="75"/>
      <c r="AP368" s="75"/>
      <c r="AQ368" s="75"/>
      <c r="AR368" s="75"/>
      <c r="AS368" s="75"/>
      <c r="AT368" s="75"/>
      <c r="AU368" s="76"/>
      <c r="AV368" s="181" t="s">
        <v>49</v>
      </c>
      <c r="AW368" s="75"/>
      <c r="AX368" s="75"/>
      <c r="AY368" s="75"/>
      <c r="AZ368" s="75"/>
      <c r="BA368" s="75"/>
      <c r="BB368" s="75"/>
      <c r="BC368" s="76"/>
      <c r="BD368" s="181" t="s">
        <v>49</v>
      </c>
      <c r="BE368" s="75"/>
      <c r="BF368" s="75"/>
      <c r="BG368" s="75"/>
      <c r="BH368" s="75"/>
      <c r="BI368" s="75"/>
      <c r="BJ368" s="75"/>
      <c r="BK368" s="75"/>
      <c r="BL368" s="75"/>
      <c r="BM368" s="75"/>
      <c r="BN368" s="75"/>
      <c r="BO368" s="76"/>
      <c r="BP368" s="181" t="s">
        <v>49</v>
      </c>
      <c r="BQ368" s="75"/>
      <c r="BR368" s="75"/>
      <c r="BS368" s="75"/>
      <c r="BT368" s="75"/>
      <c r="BU368" s="75"/>
      <c r="BV368" s="75"/>
      <c r="BW368" s="75"/>
      <c r="BX368" s="75"/>
      <c r="BY368" s="76"/>
    </row>
    <row r="369" spans="1:77" ht="15" customHeight="1" x14ac:dyDescent="0.2">
      <c r="A369" s="69"/>
      <c r="B369" s="70"/>
      <c r="C369" s="70"/>
      <c r="D369" s="71"/>
      <c r="E369" s="181" t="s">
        <v>49</v>
      </c>
      <c r="F369" s="75"/>
      <c r="G369" s="75"/>
      <c r="H369" s="75"/>
      <c r="I369" s="75"/>
      <c r="J369" s="76"/>
      <c r="K369" s="181" t="s">
        <v>49</v>
      </c>
      <c r="L369" s="75"/>
      <c r="M369" s="75"/>
      <c r="N369" s="75"/>
      <c r="O369" s="75"/>
      <c r="P369" s="75"/>
      <c r="Q369" s="75"/>
      <c r="R369" s="76"/>
      <c r="S369" s="181" t="s">
        <v>49</v>
      </c>
      <c r="T369" s="75"/>
      <c r="U369" s="75"/>
      <c r="V369" s="76"/>
      <c r="W369" s="181" t="s">
        <v>49</v>
      </c>
      <c r="X369" s="75"/>
      <c r="Y369" s="75"/>
      <c r="Z369" s="75"/>
      <c r="AA369" s="75"/>
      <c r="AB369" s="75"/>
      <c r="AC369" s="75"/>
      <c r="AD369" s="76"/>
      <c r="AE369" s="181" t="s">
        <v>49</v>
      </c>
      <c r="AF369" s="75"/>
      <c r="AG369" s="75"/>
      <c r="AH369" s="75"/>
      <c r="AI369" s="75"/>
      <c r="AJ369" s="75"/>
      <c r="AK369" s="75"/>
      <c r="AL369" s="76"/>
      <c r="AM369" s="181" t="s">
        <v>49</v>
      </c>
      <c r="AN369" s="75"/>
      <c r="AO369" s="75"/>
      <c r="AP369" s="75"/>
      <c r="AQ369" s="75"/>
      <c r="AR369" s="75"/>
      <c r="AS369" s="75"/>
      <c r="AT369" s="75"/>
      <c r="AU369" s="76"/>
      <c r="AV369" s="181" t="s">
        <v>49</v>
      </c>
      <c r="AW369" s="75"/>
      <c r="AX369" s="75"/>
      <c r="AY369" s="75"/>
      <c r="AZ369" s="75"/>
      <c r="BA369" s="75"/>
      <c r="BB369" s="75"/>
      <c r="BC369" s="76"/>
      <c r="BD369" s="181" t="s">
        <v>49</v>
      </c>
      <c r="BE369" s="75"/>
      <c r="BF369" s="75"/>
      <c r="BG369" s="75"/>
      <c r="BH369" s="75"/>
      <c r="BI369" s="75"/>
      <c r="BJ369" s="75"/>
      <c r="BK369" s="75"/>
      <c r="BL369" s="75"/>
      <c r="BM369" s="75"/>
      <c r="BN369" s="75"/>
      <c r="BO369" s="76"/>
      <c r="BP369" s="181" t="s">
        <v>49</v>
      </c>
      <c r="BQ369" s="75"/>
      <c r="BR369" s="75"/>
      <c r="BS369" s="75"/>
      <c r="BT369" s="75"/>
      <c r="BU369" s="75"/>
      <c r="BV369" s="75"/>
      <c r="BW369" s="75"/>
      <c r="BX369" s="75"/>
      <c r="BY369" s="76"/>
    </row>
    <row r="370" spans="1:77" ht="15" customHeight="1" x14ac:dyDescent="0.2">
      <c r="A370" s="206" t="s">
        <v>638</v>
      </c>
      <c r="B370" s="63"/>
      <c r="C370" s="63"/>
      <c r="D370" s="67"/>
      <c r="E370" s="181" t="s">
        <v>49</v>
      </c>
      <c r="F370" s="75"/>
      <c r="G370" s="75"/>
      <c r="H370" s="75"/>
      <c r="I370" s="75"/>
      <c r="J370" s="76"/>
      <c r="K370" s="181" t="s">
        <v>49</v>
      </c>
      <c r="L370" s="75"/>
      <c r="M370" s="75"/>
      <c r="N370" s="75"/>
      <c r="O370" s="75"/>
      <c r="P370" s="75"/>
      <c r="Q370" s="75"/>
      <c r="R370" s="76"/>
      <c r="S370" s="181" t="s">
        <v>49</v>
      </c>
      <c r="T370" s="75"/>
      <c r="U370" s="75"/>
      <c r="V370" s="76"/>
      <c r="W370" s="181" t="s">
        <v>49</v>
      </c>
      <c r="X370" s="75"/>
      <c r="Y370" s="75"/>
      <c r="Z370" s="75"/>
      <c r="AA370" s="75"/>
      <c r="AB370" s="75"/>
      <c r="AC370" s="75"/>
      <c r="AD370" s="76"/>
      <c r="AE370" s="181" t="s">
        <v>49</v>
      </c>
      <c r="AF370" s="75"/>
      <c r="AG370" s="75"/>
      <c r="AH370" s="75"/>
      <c r="AI370" s="75"/>
      <c r="AJ370" s="75"/>
      <c r="AK370" s="75"/>
      <c r="AL370" s="76"/>
      <c r="AM370" s="181" t="s">
        <v>49</v>
      </c>
      <c r="AN370" s="75"/>
      <c r="AO370" s="75"/>
      <c r="AP370" s="75"/>
      <c r="AQ370" s="75"/>
      <c r="AR370" s="75"/>
      <c r="AS370" s="75"/>
      <c r="AT370" s="75"/>
      <c r="AU370" s="76"/>
      <c r="AV370" s="181" t="s">
        <v>49</v>
      </c>
      <c r="AW370" s="75"/>
      <c r="AX370" s="75"/>
      <c r="AY370" s="75"/>
      <c r="AZ370" s="75"/>
      <c r="BA370" s="75"/>
      <c r="BB370" s="75"/>
      <c r="BC370" s="76"/>
      <c r="BD370" s="181" t="s">
        <v>49</v>
      </c>
      <c r="BE370" s="75"/>
      <c r="BF370" s="75"/>
      <c r="BG370" s="75"/>
      <c r="BH370" s="75"/>
      <c r="BI370" s="75"/>
      <c r="BJ370" s="75"/>
      <c r="BK370" s="75"/>
      <c r="BL370" s="75"/>
      <c r="BM370" s="75"/>
      <c r="BN370" s="75"/>
      <c r="BO370" s="76"/>
      <c r="BP370" s="181" t="s">
        <v>49</v>
      </c>
      <c r="BQ370" s="75"/>
      <c r="BR370" s="75"/>
      <c r="BS370" s="75"/>
      <c r="BT370" s="75"/>
      <c r="BU370" s="75"/>
      <c r="BV370" s="75"/>
      <c r="BW370" s="75"/>
      <c r="BX370" s="75"/>
      <c r="BY370" s="76"/>
    </row>
    <row r="371" spans="1:77" ht="15" customHeight="1" x14ac:dyDescent="0.2">
      <c r="A371" s="64"/>
      <c r="B371" s="65"/>
      <c r="C371" s="65"/>
      <c r="D371" s="68"/>
      <c r="E371" s="181" t="s">
        <v>49</v>
      </c>
      <c r="F371" s="75"/>
      <c r="G371" s="75"/>
      <c r="H371" s="75"/>
      <c r="I371" s="75"/>
      <c r="J371" s="76"/>
      <c r="K371" s="181" t="s">
        <v>49</v>
      </c>
      <c r="L371" s="75"/>
      <c r="M371" s="75"/>
      <c r="N371" s="75"/>
      <c r="O371" s="75"/>
      <c r="P371" s="75"/>
      <c r="Q371" s="75"/>
      <c r="R371" s="76"/>
      <c r="S371" s="181" t="s">
        <v>49</v>
      </c>
      <c r="T371" s="75"/>
      <c r="U371" s="75"/>
      <c r="V371" s="76"/>
      <c r="W371" s="181" t="s">
        <v>49</v>
      </c>
      <c r="X371" s="75"/>
      <c r="Y371" s="75"/>
      <c r="Z371" s="75"/>
      <c r="AA371" s="75"/>
      <c r="AB371" s="75"/>
      <c r="AC371" s="75"/>
      <c r="AD371" s="76"/>
      <c r="AE371" s="181" t="s">
        <v>49</v>
      </c>
      <c r="AF371" s="75"/>
      <c r="AG371" s="75"/>
      <c r="AH371" s="75"/>
      <c r="AI371" s="75"/>
      <c r="AJ371" s="75"/>
      <c r="AK371" s="75"/>
      <c r="AL371" s="76"/>
      <c r="AM371" s="181" t="s">
        <v>49</v>
      </c>
      <c r="AN371" s="75"/>
      <c r="AO371" s="75"/>
      <c r="AP371" s="75"/>
      <c r="AQ371" s="75"/>
      <c r="AR371" s="75"/>
      <c r="AS371" s="75"/>
      <c r="AT371" s="75"/>
      <c r="AU371" s="76"/>
      <c r="AV371" s="181" t="s">
        <v>49</v>
      </c>
      <c r="AW371" s="75"/>
      <c r="AX371" s="75"/>
      <c r="AY371" s="75"/>
      <c r="AZ371" s="75"/>
      <c r="BA371" s="75"/>
      <c r="BB371" s="75"/>
      <c r="BC371" s="76"/>
      <c r="BD371" s="181" t="s">
        <v>49</v>
      </c>
      <c r="BE371" s="75"/>
      <c r="BF371" s="75"/>
      <c r="BG371" s="75"/>
      <c r="BH371" s="75"/>
      <c r="BI371" s="75"/>
      <c r="BJ371" s="75"/>
      <c r="BK371" s="75"/>
      <c r="BL371" s="75"/>
      <c r="BM371" s="75"/>
      <c r="BN371" s="75"/>
      <c r="BO371" s="76"/>
      <c r="BP371" s="181" t="s">
        <v>49</v>
      </c>
      <c r="BQ371" s="75"/>
      <c r="BR371" s="75"/>
      <c r="BS371" s="75"/>
      <c r="BT371" s="75"/>
      <c r="BU371" s="75"/>
      <c r="BV371" s="75"/>
      <c r="BW371" s="75"/>
      <c r="BX371" s="75"/>
      <c r="BY371" s="76"/>
    </row>
    <row r="372" spans="1:77" ht="15" customHeight="1" x14ac:dyDescent="0.2">
      <c r="A372" s="64"/>
      <c r="B372" s="65"/>
      <c r="C372" s="65"/>
      <c r="D372" s="68"/>
      <c r="E372" s="181" t="s">
        <v>49</v>
      </c>
      <c r="F372" s="75"/>
      <c r="G372" s="75"/>
      <c r="H372" s="75"/>
      <c r="I372" s="75"/>
      <c r="J372" s="76"/>
      <c r="K372" s="181" t="s">
        <v>49</v>
      </c>
      <c r="L372" s="75"/>
      <c r="M372" s="75"/>
      <c r="N372" s="75"/>
      <c r="O372" s="75"/>
      <c r="P372" s="75"/>
      <c r="Q372" s="75"/>
      <c r="R372" s="76"/>
      <c r="S372" s="181" t="s">
        <v>49</v>
      </c>
      <c r="T372" s="75"/>
      <c r="U372" s="75"/>
      <c r="V372" s="76"/>
      <c r="W372" s="181" t="s">
        <v>49</v>
      </c>
      <c r="X372" s="75"/>
      <c r="Y372" s="75"/>
      <c r="Z372" s="75"/>
      <c r="AA372" s="75"/>
      <c r="AB372" s="75"/>
      <c r="AC372" s="75"/>
      <c r="AD372" s="76"/>
      <c r="AE372" s="181" t="s">
        <v>49</v>
      </c>
      <c r="AF372" s="75"/>
      <c r="AG372" s="75"/>
      <c r="AH372" s="75"/>
      <c r="AI372" s="75"/>
      <c r="AJ372" s="75"/>
      <c r="AK372" s="75"/>
      <c r="AL372" s="76"/>
      <c r="AM372" s="181" t="s">
        <v>49</v>
      </c>
      <c r="AN372" s="75"/>
      <c r="AO372" s="75"/>
      <c r="AP372" s="75"/>
      <c r="AQ372" s="75"/>
      <c r="AR372" s="75"/>
      <c r="AS372" s="75"/>
      <c r="AT372" s="75"/>
      <c r="AU372" s="76"/>
      <c r="AV372" s="181" t="s">
        <v>49</v>
      </c>
      <c r="AW372" s="75"/>
      <c r="AX372" s="75"/>
      <c r="AY372" s="75"/>
      <c r="AZ372" s="75"/>
      <c r="BA372" s="75"/>
      <c r="BB372" s="75"/>
      <c r="BC372" s="76"/>
      <c r="BD372" s="181" t="s">
        <v>49</v>
      </c>
      <c r="BE372" s="75"/>
      <c r="BF372" s="75"/>
      <c r="BG372" s="75"/>
      <c r="BH372" s="75"/>
      <c r="BI372" s="75"/>
      <c r="BJ372" s="75"/>
      <c r="BK372" s="75"/>
      <c r="BL372" s="75"/>
      <c r="BM372" s="75"/>
      <c r="BN372" s="75"/>
      <c r="BO372" s="76"/>
      <c r="BP372" s="181" t="s">
        <v>49</v>
      </c>
      <c r="BQ372" s="75"/>
      <c r="BR372" s="75"/>
      <c r="BS372" s="75"/>
      <c r="BT372" s="75"/>
      <c r="BU372" s="75"/>
      <c r="BV372" s="75"/>
      <c r="BW372" s="75"/>
      <c r="BX372" s="75"/>
      <c r="BY372" s="76"/>
    </row>
    <row r="373" spans="1:77" ht="15" customHeight="1" x14ac:dyDescent="0.2">
      <c r="A373" s="64"/>
      <c r="B373" s="65"/>
      <c r="C373" s="65"/>
      <c r="D373" s="68"/>
      <c r="E373" s="181" t="s">
        <v>49</v>
      </c>
      <c r="F373" s="75"/>
      <c r="G373" s="75"/>
      <c r="H373" s="75"/>
      <c r="I373" s="75"/>
      <c r="J373" s="76"/>
      <c r="K373" s="181" t="s">
        <v>49</v>
      </c>
      <c r="L373" s="75"/>
      <c r="M373" s="75"/>
      <c r="N373" s="75"/>
      <c r="O373" s="75"/>
      <c r="P373" s="75"/>
      <c r="Q373" s="75"/>
      <c r="R373" s="76"/>
      <c r="S373" s="181" t="s">
        <v>49</v>
      </c>
      <c r="T373" s="75"/>
      <c r="U373" s="75"/>
      <c r="V373" s="76"/>
      <c r="W373" s="181" t="s">
        <v>49</v>
      </c>
      <c r="X373" s="75"/>
      <c r="Y373" s="75"/>
      <c r="Z373" s="75"/>
      <c r="AA373" s="75"/>
      <c r="AB373" s="75"/>
      <c r="AC373" s="75"/>
      <c r="AD373" s="76"/>
      <c r="AE373" s="181" t="s">
        <v>49</v>
      </c>
      <c r="AF373" s="75"/>
      <c r="AG373" s="75"/>
      <c r="AH373" s="75"/>
      <c r="AI373" s="75"/>
      <c r="AJ373" s="75"/>
      <c r="AK373" s="75"/>
      <c r="AL373" s="76"/>
      <c r="AM373" s="181" t="s">
        <v>49</v>
      </c>
      <c r="AN373" s="75"/>
      <c r="AO373" s="75"/>
      <c r="AP373" s="75"/>
      <c r="AQ373" s="75"/>
      <c r="AR373" s="75"/>
      <c r="AS373" s="75"/>
      <c r="AT373" s="75"/>
      <c r="AU373" s="76"/>
      <c r="AV373" s="181" t="s">
        <v>49</v>
      </c>
      <c r="AW373" s="75"/>
      <c r="AX373" s="75"/>
      <c r="AY373" s="75"/>
      <c r="AZ373" s="75"/>
      <c r="BA373" s="75"/>
      <c r="BB373" s="75"/>
      <c r="BC373" s="76"/>
      <c r="BD373" s="181" t="s">
        <v>49</v>
      </c>
      <c r="BE373" s="75"/>
      <c r="BF373" s="75"/>
      <c r="BG373" s="75"/>
      <c r="BH373" s="75"/>
      <c r="BI373" s="75"/>
      <c r="BJ373" s="75"/>
      <c r="BK373" s="75"/>
      <c r="BL373" s="75"/>
      <c r="BM373" s="75"/>
      <c r="BN373" s="75"/>
      <c r="BO373" s="76"/>
      <c r="BP373" s="181" t="s">
        <v>49</v>
      </c>
      <c r="BQ373" s="75"/>
      <c r="BR373" s="75"/>
      <c r="BS373" s="75"/>
      <c r="BT373" s="75"/>
      <c r="BU373" s="75"/>
      <c r="BV373" s="75"/>
      <c r="BW373" s="75"/>
      <c r="BX373" s="75"/>
      <c r="BY373" s="76"/>
    </row>
    <row r="374" spans="1:77" ht="15" customHeight="1" x14ac:dyDescent="0.2">
      <c r="A374" s="69"/>
      <c r="B374" s="70"/>
      <c r="C374" s="70"/>
      <c r="D374" s="71"/>
      <c r="E374" s="181" t="s">
        <v>49</v>
      </c>
      <c r="F374" s="75"/>
      <c r="G374" s="75"/>
      <c r="H374" s="75"/>
      <c r="I374" s="75"/>
      <c r="J374" s="76"/>
      <c r="K374" s="181" t="s">
        <v>49</v>
      </c>
      <c r="L374" s="75"/>
      <c r="M374" s="75"/>
      <c r="N374" s="75"/>
      <c r="O374" s="75"/>
      <c r="P374" s="75"/>
      <c r="Q374" s="75"/>
      <c r="R374" s="76"/>
      <c r="S374" s="181" t="s">
        <v>49</v>
      </c>
      <c r="T374" s="75"/>
      <c r="U374" s="75"/>
      <c r="V374" s="76"/>
      <c r="W374" s="181" t="s">
        <v>49</v>
      </c>
      <c r="X374" s="75"/>
      <c r="Y374" s="75"/>
      <c r="Z374" s="75"/>
      <c r="AA374" s="75"/>
      <c r="AB374" s="75"/>
      <c r="AC374" s="75"/>
      <c r="AD374" s="76"/>
      <c r="AE374" s="181" t="s">
        <v>49</v>
      </c>
      <c r="AF374" s="75"/>
      <c r="AG374" s="75"/>
      <c r="AH374" s="75"/>
      <c r="AI374" s="75"/>
      <c r="AJ374" s="75"/>
      <c r="AK374" s="75"/>
      <c r="AL374" s="76"/>
      <c r="AM374" s="181" t="s">
        <v>49</v>
      </c>
      <c r="AN374" s="75"/>
      <c r="AO374" s="75"/>
      <c r="AP374" s="75"/>
      <c r="AQ374" s="75"/>
      <c r="AR374" s="75"/>
      <c r="AS374" s="75"/>
      <c r="AT374" s="75"/>
      <c r="AU374" s="76"/>
      <c r="AV374" s="181" t="s">
        <v>49</v>
      </c>
      <c r="AW374" s="75"/>
      <c r="AX374" s="75"/>
      <c r="AY374" s="75"/>
      <c r="AZ374" s="75"/>
      <c r="BA374" s="75"/>
      <c r="BB374" s="75"/>
      <c r="BC374" s="76"/>
      <c r="BD374" s="181" t="s">
        <v>49</v>
      </c>
      <c r="BE374" s="75"/>
      <c r="BF374" s="75"/>
      <c r="BG374" s="75"/>
      <c r="BH374" s="75"/>
      <c r="BI374" s="75"/>
      <c r="BJ374" s="75"/>
      <c r="BK374" s="75"/>
      <c r="BL374" s="75"/>
      <c r="BM374" s="75"/>
      <c r="BN374" s="75"/>
      <c r="BO374" s="76"/>
      <c r="BP374" s="181" t="s">
        <v>49</v>
      </c>
      <c r="BQ374" s="75"/>
      <c r="BR374" s="75"/>
      <c r="BS374" s="75"/>
      <c r="BT374" s="75"/>
      <c r="BU374" s="75"/>
      <c r="BV374" s="75"/>
      <c r="BW374" s="75"/>
      <c r="BX374" s="75"/>
      <c r="BY374" s="76"/>
    </row>
    <row r="375" spans="1:77" ht="15" customHeight="1" x14ac:dyDescent="0.2">
      <c r="A375" s="213" t="s">
        <v>639</v>
      </c>
      <c r="B375" s="63"/>
      <c r="C375" s="63"/>
      <c r="D375" s="67"/>
      <c r="E375" s="181" t="s">
        <v>49</v>
      </c>
      <c r="F375" s="75"/>
      <c r="G375" s="75"/>
      <c r="H375" s="75"/>
      <c r="I375" s="75"/>
      <c r="J375" s="76"/>
      <c r="K375" s="181" t="s">
        <v>49</v>
      </c>
      <c r="L375" s="75"/>
      <c r="M375" s="75"/>
      <c r="N375" s="75"/>
      <c r="O375" s="75"/>
      <c r="P375" s="75"/>
      <c r="Q375" s="75"/>
      <c r="R375" s="76"/>
      <c r="S375" s="181" t="s">
        <v>49</v>
      </c>
      <c r="T375" s="75"/>
      <c r="U375" s="75"/>
      <c r="V375" s="76"/>
      <c r="W375" s="181" t="s">
        <v>49</v>
      </c>
      <c r="X375" s="75"/>
      <c r="Y375" s="75"/>
      <c r="Z375" s="75"/>
      <c r="AA375" s="75"/>
      <c r="AB375" s="75"/>
      <c r="AC375" s="75"/>
      <c r="AD375" s="76"/>
      <c r="AE375" s="181" t="s">
        <v>49</v>
      </c>
      <c r="AF375" s="75"/>
      <c r="AG375" s="75"/>
      <c r="AH375" s="75"/>
      <c r="AI375" s="75"/>
      <c r="AJ375" s="75"/>
      <c r="AK375" s="75"/>
      <c r="AL375" s="76"/>
      <c r="AM375" s="181" t="s">
        <v>49</v>
      </c>
      <c r="AN375" s="75"/>
      <c r="AO375" s="75"/>
      <c r="AP375" s="75"/>
      <c r="AQ375" s="75"/>
      <c r="AR375" s="75"/>
      <c r="AS375" s="75"/>
      <c r="AT375" s="75"/>
      <c r="AU375" s="76"/>
      <c r="AV375" s="181" t="s">
        <v>49</v>
      </c>
      <c r="AW375" s="75"/>
      <c r="AX375" s="75"/>
      <c r="AY375" s="75"/>
      <c r="AZ375" s="75"/>
      <c r="BA375" s="75"/>
      <c r="BB375" s="75"/>
      <c r="BC375" s="76"/>
      <c r="BD375" s="181" t="s">
        <v>49</v>
      </c>
      <c r="BE375" s="75"/>
      <c r="BF375" s="75"/>
      <c r="BG375" s="75"/>
      <c r="BH375" s="75"/>
      <c r="BI375" s="75"/>
      <c r="BJ375" s="75"/>
      <c r="BK375" s="75"/>
      <c r="BL375" s="75"/>
      <c r="BM375" s="75"/>
      <c r="BN375" s="75"/>
      <c r="BO375" s="76"/>
      <c r="BP375" s="181" t="s">
        <v>49</v>
      </c>
      <c r="BQ375" s="75"/>
      <c r="BR375" s="75"/>
      <c r="BS375" s="75"/>
      <c r="BT375" s="75"/>
      <c r="BU375" s="75"/>
      <c r="BV375" s="75"/>
      <c r="BW375" s="75"/>
      <c r="BX375" s="75"/>
      <c r="BY375" s="76"/>
    </row>
    <row r="376" spans="1:77" ht="15" customHeight="1" x14ac:dyDescent="0.2">
      <c r="A376" s="69"/>
      <c r="B376" s="70"/>
      <c r="C376" s="70"/>
      <c r="D376" s="71"/>
      <c r="E376" s="181" t="s">
        <v>49</v>
      </c>
      <c r="F376" s="75"/>
      <c r="G376" s="75"/>
      <c r="H376" s="75"/>
      <c r="I376" s="75"/>
      <c r="J376" s="76"/>
      <c r="K376" s="181" t="s">
        <v>49</v>
      </c>
      <c r="L376" s="75"/>
      <c r="M376" s="75"/>
      <c r="N376" s="75"/>
      <c r="O376" s="75"/>
      <c r="P376" s="75"/>
      <c r="Q376" s="75"/>
      <c r="R376" s="76"/>
      <c r="S376" s="181" t="s">
        <v>49</v>
      </c>
      <c r="T376" s="75"/>
      <c r="U376" s="75"/>
      <c r="V376" s="76"/>
      <c r="W376" s="181" t="s">
        <v>49</v>
      </c>
      <c r="X376" s="75"/>
      <c r="Y376" s="75"/>
      <c r="Z376" s="75"/>
      <c r="AA376" s="75"/>
      <c r="AB376" s="75"/>
      <c r="AC376" s="75"/>
      <c r="AD376" s="76"/>
      <c r="AE376" s="181" t="s">
        <v>49</v>
      </c>
      <c r="AF376" s="75"/>
      <c r="AG376" s="75"/>
      <c r="AH376" s="75"/>
      <c r="AI376" s="75"/>
      <c r="AJ376" s="75"/>
      <c r="AK376" s="75"/>
      <c r="AL376" s="76"/>
      <c r="AM376" s="181" t="s">
        <v>49</v>
      </c>
      <c r="AN376" s="75"/>
      <c r="AO376" s="75"/>
      <c r="AP376" s="75"/>
      <c r="AQ376" s="75"/>
      <c r="AR376" s="75"/>
      <c r="AS376" s="75"/>
      <c r="AT376" s="75"/>
      <c r="AU376" s="76"/>
      <c r="AV376" s="181" t="s">
        <v>49</v>
      </c>
      <c r="AW376" s="75"/>
      <c r="AX376" s="75"/>
      <c r="AY376" s="75"/>
      <c r="AZ376" s="75"/>
      <c r="BA376" s="75"/>
      <c r="BB376" s="75"/>
      <c r="BC376" s="76"/>
      <c r="BD376" s="181" t="s">
        <v>49</v>
      </c>
      <c r="BE376" s="75"/>
      <c r="BF376" s="75"/>
      <c r="BG376" s="75"/>
      <c r="BH376" s="75"/>
      <c r="BI376" s="75"/>
      <c r="BJ376" s="75"/>
      <c r="BK376" s="75"/>
      <c r="BL376" s="75"/>
      <c r="BM376" s="75"/>
      <c r="BN376" s="75"/>
      <c r="BO376" s="76"/>
      <c r="BP376" s="181" t="s">
        <v>49</v>
      </c>
      <c r="BQ376" s="75"/>
      <c r="BR376" s="75"/>
      <c r="BS376" s="75"/>
      <c r="BT376" s="75"/>
      <c r="BU376" s="75"/>
      <c r="BV376" s="75"/>
      <c r="BW376" s="75"/>
      <c r="BX376" s="75"/>
      <c r="BY376" s="76"/>
    </row>
    <row r="377" spans="1:77" ht="15" customHeight="1" x14ac:dyDescent="0.2">
      <c r="A377" s="213" t="s">
        <v>640</v>
      </c>
      <c r="B377" s="63"/>
      <c r="C377" s="63"/>
      <c r="D377" s="67"/>
      <c r="E377" s="181" t="s">
        <v>49</v>
      </c>
      <c r="F377" s="75"/>
      <c r="G377" s="75"/>
      <c r="H377" s="75"/>
      <c r="I377" s="75"/>
      <c r="J377" s="76"/>
      <c r="K377" s="181" t="s">
        <v>49</v>
      </c>
      <c r="L377" s="75"/>
      <c r="M377" s="75"/>
      <c r="N377" s="75"/>
      <c r="O377" s="75"/>
      <c r="P377" s="75"/>
      <c r="Q377" s="75"/>
      <c r="R377" s="76"/>
      <c r="S377" s="181" t="s">
        <v>49</v>
      </c>
      <c r="T377" s="75"/>
      <c r="U377" s="75"/>
      <c r="V377" s="76"/>
      <c r="W377" s="181" t="s">
        <v>49</v>
      </c>
      <c r="X377" s="75"/>
      <c r="Y377" s="75"/>
      <c r="Z377" s="75"/>
      <c r="AA377" s="75"/>
      <c r="AB377" s="75"/>
      <c r="AC377" s="75"/>
      <c r="AD377" s="76"/>
      <c r="AE377" s="181" t="s">
        <v>49</v>
      </c>
      <c r="AF377" s="75"/>
      <c r="AG377" s="75"/>
      <c r="AH377" s="75"/>
      <c r="AI377" s="75"/>
      <c r="AJ377" s="75"/>
      <c r="AK377" s="75"/>
      <c r="AL377" s="76"/>
      <c r="AM377" s="181" t="s">
        <v>49</v>
      </c>
      <c r="AN377" s="75"/>
      <c r="AO377" s="75"/>
      <c r="AP377" s="75"/>
      <c r="AQ377" s="75"/>
      <c r="AR377" s="75"/>
      <c r="AS377" s="75"/>
      <c r="AT377" s="75"/>
      <c r="AU377" s="76"/>
      <c r="AV377" s="181" t="s">
        <v>49</v>
      </c>
      <c r="AW377" s="75"/>
      <c r="AX377" s="75"/>
      <c r="AY377" s="75"/>
      <c r="AZ377" s="75"/>
      <c r="BA377" s="75"/>
      <c r="BB377" s="75"/>
      <c r="BC377" s="76"/>
      <c r="BD377" s="181" t="s">
        <v>49</v>
      </c>
      <c r="BE377" s="75"/>
      <c r="BF377" s="75"/>
      <c r="BG377" s="75"/>
      <c r="BH377" s="75"/>
      <c r="BI377" s="75"/>
      <c r="BJ377" s="75"/>
      <c r="BK377" s="75"/>
      <c r="BL377" s="75"/>
      <c r="BM377" s="75"/>
      <c r="BN377" s="75"/>
      <c r="BO377" s="76"/>
      <c r="BP377" s="181" t="s">
        <v>49</v>
      </c>
      <c r="BQ377" s="75"/>
      <c r="BR377" s="75"/>
      <c r="BS377" s="75"/>
      <c r="BT377" s="75"/>
      <c r="BU377" s="75"/>
      <c r="BV377" s="75"/>
      <c r="BW377" s="75"/>
      <c r="BX377" s="75"/>
      <c r="BY377" s="76"/>
    </row>
    <row r="378" spans="1:77" ht="15" customHeight="1" x14ac:dyDescent="0.2">
      <c r="A378" s="64"/>
      <c r="B378" s="65"/>
      <c r="C378" s="65"/>
      <c r="D378" s="68"/>
      <c r="E378" s="181" t="s">
        <v>49</v>
      </c>
      <c r="F378" s="75"/>
      <c r="G378" s="75"/>
      <c r="H378" s="75"/>
      <c r="I378" s="75"/>
      <c r="J378" s="76"/>
      <c r="K378" s="181" t="s">
        <v>49</v>
      </c>
      <c r="L378" s="75"/>
      <c r="M378" s="75"/>
      <c r="N378" s="75"/>
      <c r="O378" s="75"/>
      <c r="P378" s="75"/>
      <c r="Q378" s="75"/>
      <c r="R378" s="76"/>
      <c r="S378" s="181" t="s">
        <v>49</v>
      </c>
      <c r="T378" s="75"/>
      <c r="U378" s="75"/>
      <c r="V378" s="76"/>
      <c r="W378" s="181" t="s">
        <v>49</v>
      </c>
      <c r="X378" s="75"/>
      <c r="Y378" s="75"/>
      <c r="Z378" s="75"/>
      <c r="AA378" s="75"/>
      <c r="AB378" s="75"/>
      <c r="AC378" s="75"/>
      <c r="AD378" s="76"/>
      <c r="AE378" s="181" t="s">
        <v>49</v>
      </c>
      <c r="AF378" s="75"/>
      <c r="AG378" s="75"/>
      <c r="AH378" s="75"/>
      <c r="AI378" s="75"/>
      <c r="AJ378" s="75"/>
      <c r="AK378" s="75"/>
      <c r="AL378" s="76"/>
      <c r="AM378" s="181" t="s">
        <v>49</v>
      </c>
      <c r="AN378" s="75"/>
      <c r="AO378" s="75"/>
      <c r="AP378" s="75"/>
      <c r="AQ378" s="75"/>
      <c r="AR378" s="75"/>
      <c r="AS378" s="75"/>
      <c r="AT378" s="75"/>
      <c r="AU378" s="76"/>
      <c r="AV378" s="181" t="s">
        <v>49</v>
      </c>
      <c r="AW378" s="75"/>
      <c r="AX378" s="75"/>
      <c r="AY378" s="75"/>
      <c r="AZ378" s="75"/>
      <c r="BA378" s="75"/>
      <c r="BB378" s="75"/>
      <c r="BC378" s="76"/>
      <c r="BD378" s="181" t="s">
        <v>49</v>
      </c>
      <c r="BE378" s="75"/>
      <c r="BF378" s="75"/>
      <c r="BG378" s="75"/>
      <c r="BH378" s="75"/>
      <c r="BI378" s="75"/>
      <c r="BJ378" s="75"/>
      <c r="BK378" s="75"/>
      <c r="BL378" s="75"/>
      <c r="BM378" s="75"/>
      <c r="BN378" s="75"/>
      <c r="BO378" s="76"/>
      <c r="BP378" s="181" t="s">
        <v>49</v>
      </c>
      <c r="BQ378" s="75"/>
      <c r="BR378" s="75"/>
      <c r="BS378" s="75"/>
      <c r="BT378" s="75"/>
      <c r="BU378" s="75"/>
      <c r="BV378" s="75"/>
      <c r="BW378" s="75"/>
      <c r="BX378" s="75"/>
      <c r="BY378" s="76"/>
    </row>
    <row r="379" spans="1:77" ht="15" customHeight="1" x14ac:dyDescent="0.2">
      <c r="A379" s="64"/>
      <c r="B379" s="65"/>
      <c r="C379" s="65"/>
      <c r="D379" s="68"/>
      <c r="E379" s="181" t="s">
        <v>49</v>
      </c>
      <c r="F379" s="75"/>
      <c r="G379" s="75"/>
      <c r="H379" s="75"/>
      <c r="I379" s="75"/>
      <c r="J379" s="76"/>
      <c r="K379" s="181" t="s">
        <v>49</v>
      </c>
      <c r="L379" s="75"/>
      <c r="M379" s="75"/>
      <c r="N379" s="75"/>
      <c r="O379" s="75"/>
      <c r="P379" s="75"/>
      <c r="Q379" s="75"/>
      <c r="R379" s="76"/>
      <c r="S379" s="181" t="s">
        <v>49</v>
      </c>
      <c r="T379" s="75"/>
      <c r="U379" s="75"/>
      <c r="V379" s="76"/>
      <c r="W379" s="181" t="s">
        <v>49</v>
      </c>
      <c r="X379" s="75"/>
      <c r="Y379" s="75"/>
      <c r="Z379" s="75"/>
      <c r="AA379" s="75"/>
      <c r="AB379" s="75"/>
      <c r="AC379" s="75"/>
      <c r="AD379" s="76"/>
      <c r="AE379" s="181" t="s">
        <v>49</v>
      </c>
      <c r="AF379" s="75"/>
      <c r="AG379" s="75"/>
      <c r="AH379" s="75"/>
      <c r="AI379" s="75"/>
      <c r="AJ379" s="75"/>
      <c r="AK379" s="75"/>
      <c r="AL379" s="76"/>
      <c r="AM379" s="181" t="s">
        <v>49</v>
      </c>
      <c r="AN379" s="75"/>
      <c r="AO379" s="75"/>
      <c r="AP379" s="75"/>
      <c r="AQ379" s="75"/>
      <c r="AR379" s="75"/>
      <c r="AS379" s="75"/>
      <c r="AT379" s="75"/>
      <c r="AU379" s="76"/>
      <c r="AV379" s="181" t="s">
        <v>49</v>
      </c>
      <c r="AW379" s="75"/>
      <c r="AX379" s="75"/>
      <c r="AY379" s="75"/>
      <c r="AZ379" s="75"/>
      <c r="BA379" s="75"/>
      <c r="BB379" s="75"/>
      <c r="BC379" s="76"/>
      <c r="BD379" s="181" t="s">
        <v>49</v>
      </c>
      <c r="BE379" s="75"/>
      <c r="BF379" s="75"/>
      <c r="BG379" s="75"/>
      <c r="BH379" s="75"/>
      <c r="BI379" s="75"/>
      <c r="BJ379" s="75"/>
      <c r="BK379" s="75"/>
      <c r="BL379" s="75"/>
      <c r="BM379" s="75"/>
      <c r="BN379" s="75"/>
      <c r="BO379" s="76"/>
      <c r="BP379" s="181" t="s">
        <v>49</v>
      </c>
      <c r="BQ379" s="75"/>
      <c r="BR379" s="75"/>
      <c r="BS379" s="75"/>
      <c r="BT379" s="75"/>
      <c r="BU379" s="75"/>
      <c r="BV379" s="75"/>
      <c r="BW379" s="75"/>
      <c r="BX379" s="75"/>
      <c r="BY379" s="76"/>
    </row>
    <row r="380" spans="1:77" ht="15" customHeight="1" x14ac:dyDescent="0.2">
      <c r="A380" s="64"/>
      <c r="B380" s="65"/>
      <c r="C380" s="65"/>
      <c r="D380" s="68"/>
      <c r="E380" s="181" t="s">
        <v>49</v>
      </c>
      <c r="F380" s="75"/>
      <c r="G380" s="75"/>
      <c r="H380" s="75"/>
      <c r="I380" s="75"/>
      <c r="J380" s="76"/>
      <c r="K380" s="181" t="s">
        <v>49</v>
      </c>
      <c r="L380" s="75"/>
      <c r="M380" s="75"/>
      <c r="N380" s="75"/>
      <c r="O380" s="75"/>
      <c r="P380" s="75"/>
      <c r="Q380" s="75"/>
      <c r="R380" s="76"/>
      <c r="S380" s="181" t="s">
        <v>49</v>
      </c>
      <c r="T380" s="75"/>
      <c r="U380" s="75"/>
      <c r="V380" s="76"/>
      <c r="W380" s="181" t="s">
        <v>49</v>
      </c>
      <c r="X380" s="75"/>
      <c r="Y380" s="75"/>
      <c r="Z380" s="75"/>
      <c r="AA380" s="75"/>
      <c r="AB380" s="75"/>
      <c r="AC380" s="75"/>
      <c r="AD380" s="76"/>
      <c r="AE380" s="181" t="s">
        <v>49</v>
      </c>
      <c r="AF380" s="75"/>
      <c r="AG380" s="75"/>
      <c r="AH380" s="75"/>
      <c r="AI380" s="75"/>
      <c r="AJ380" s="75"/>
      <c r="AK380" s="75"/>
      <c r="AL380" s="76"/>
      <c r="AM380" s="181" t="s">
        <v>49</v>
      </c>
      <c r="AN380" s="75"/>
      <c r="AO380" s="75"/>
      <c r="AP380" s="75"/>
      <c r="AQ380" s="75"/>
      <c r="AR380" s="75"/>
      <c r="AS380" s="75"/>
      <c r="AT380" s="75"/>
      <c r="AU380" s="76"/>
      <c r="AV380" s="181" t="s">
        <v>49</v>
      </c>
      <c r="AW380" s="75"/>
      <c r="AX380" s="75"/>
      <c r="AY380" s="75"/>
      <c r="AZ380" s="75"/>
      <c r="BA380" s="75"/>
      <c r="BB380" s="75"/>
      <c r="BC380" s="76"/>
      <c r="BD380" s="181" t="s">
        <v>49</v>
      </c>
      <c r="BE380" s="75"/>
      <c r="BF380" s="75"/>
      <c r="BG380" s="75"/>
      <c r="BH380" s="75"/>
      <c r="BI380" s="75"/>
      <c r="BJ380" s="75"/>
      <c r="BK380" s="75"/>
      <c r="BL380" s="75"/>
      <c r="BM380" s="75"/>
      <c r="BN380" s="75"/>
      <c r="BO380" s="76"/>
      <c r="BP380" s="181" t="s">
        <v>49</v>
      </c>
      <c r="BQ380" s="75"/>
      <c r="BR380" s="75"/>
      <c r="BS380" s="75"/>
      <c r="BT380" s="75"/>
      <c r="BU380" s="75"/>
      <c r="BV380" s="75"/>
      <c r="BW380" s="75"/>
      <c r="BX380" s="75"/>
      <c r="BY380" s="76"/>
    </row>
    <row r="381" spans="1:77" ht="15" customHeight="1" x14ac:dyDescent="0.2">
      <c r="A381" s="69"/>
      <c r="B381" s="70"/>
      <c r="C381" s="70"/>
      <c r="D381" s="71"/>
      <c r="E381" s="181" t="s">
        <v>49</v>
      </c>
      <c r="F381" s="75"/>
      <c r="G381" s="75"/>
      <c r="H381" s="75"/>
      <c r="I381" s="75"/>
      <c r="J381" s="76"/>
      <c r="K381" s="181" t="s">
        <v>49</v>
      </c>
      <c r="L381" s="75"/>
      <c r="M381" s="75"/>
      <c r="N381" s="75"/>
      <c r="O381" s="75"/>
      <c r="P381" s="75"/>
      <c r="Q381" s="75"/>
      <c r="R381" s="76"/>
      <c r="S381" s="181" t="s">
        <v>49</v>
      </c>
      <c r="T381" s="75"/>
      <c r="U381" s="75"/>
      <c r="V381" s="76"/>
      <c r="W381" s="181" t="s">
        <v>49</v>
      </c>
      <c r="X381" s="75"/>
      <c r="Y381" s="75"/>
      <c r="Z381" s="75"/>
      <c r="AA381" s="75"/>
      <c r="AB381" s="75"/>
      <c r="AC381" s="75"/>
      <c r="AD381" s="76"/>
      <c r="AE381" s="181" t="s">
        <v>49</v>
      </c>
      <c r="AF381" s="75"/>
      <c r="AG381" s="75"/>
      <c r="AH381" s="75"/>
      <c r="AI381" s="75"/>
      <c r="AJ381" s="75"/>
      <c r="AK381" s="75"/>
      <c r="AL381" s="76"/>
      <c r="AM381" s="181" t="s">
        <v>49</v>
      </c>
      <c r="AN381" s="75"/>
      <c r="AO381" s="75"/>
      <c r="AP381" s="75"/>
      <c r="AQ381" s="75"/>
      <c r="AR381" s="75"/>
      <c r="AS381" s="75"/>
      <c r="AT381" s="75"/>
      <c r="AU381" s="76"/>
      <c r="AV381" s="181" t="s">
        <v>49</v>
      </c>
      <c r="AW381" s="75"/>
      <c r="AX381" s="75"/>
      <c r="AY381" s="75"/>
      <c r="AZ381" s="75"/>
      <c r="BA381" s="75"/>
      <c r="BB381" s="75"/>
      <c r="BC381" s="76"/>
      <c r="BD381" s="181" t="s">
        <v>49</v>
      </c>
      <c r="BE381" s="75"/>
      <c r="BF381" s="75"/>
      <c r="BG381" s="75"/>
      <c r="BH381" s="75"/>
      <c r="BI381" s="75"/>
      <c r="BJ381" s="75"/>
      <c r="BK381" s="75"/>
      <c r="BL381" s="75"/>
      <c r="BM381" s="75"/>
      <c r="BN381" s="75"/>
      <c r="BO381" s="76"/>
      <c r="BP381" s="181" t="s">
        <v>49</v>
      </c>
      <c r="BQ381" s="75"/>
      <c r="BR381" s="75"/>
      <c r="BS381" s="75"/>
      <c r="BT381" s="75"/>
      <c r="BU381" s="75"/>
      <c r="BV381" s="75"/>
      <c r="BW381" s="75"/>
      <c r="BX381" s="75"/>
      <c r="BY381" s="76"/>
    </row>
    <row r="382" spans="1:77" ht="15" customHeight="1" x14ac:dyDescent="0.2">
      <c r="A382" s="211" t="s">
        <v>641</v>
      </c>
      <c r="B382" s="63"/>
      <c r="C382" s="63"/>
      <c r="D382" s="67"/>
      <c r="E382" s="181" t="s">
        <v>49</v>
      </c>
      <c r="F382" s="75"/>
      <c r="G382" s="75"/>
      <c r="H382" s="75"/>
      <c r="I382" s="75"/>
      <c r="J382" s="76"/>
      <c r="K382" s="181" t="s">
        <v>49</v>
      </c>
      <c r="L382" s="75"/>
      <c r="M382" s="75"/>
      <c r="N382" s="75"/>
      <c r="O382" s="75"/>
      <c r="P382" s="75"/>
      <c r="Q382" s="75"/>
      <c r="R382" s="76"/>
      <c r="S382" s="181" t="s">
        <v>49</v>
      </c>
      <c r="T382" s="75"/>
      <c r="U382" s="75"/>
      <c r="V382" s="76"/>
      <c r="W382" s="181" t="s">
        <v>49</v>
      </c>
      <c r="X382" s="75"/>
      <c r="Y382" s="75"/>
      <c r="Z382" s="75"/>
      <c r="AA382" s="75"/>
      <c r="AB382" s="75"/>
      <c r="AC382" s="75"/>
      <c r="AD382" s="76"/>
      <c r="AE382" s="181" t="s">
        <v>49</v>
      </c>
      <c r="AF382" s="75"/>
      <c r="AG382" s="75"/>
      <c r="AH382" s="75"/>
      <c r="AI382" s="75"/>
      <c r="AJ382" s="75"/>
      <c r="AK382" s="75"/>
      <c r="AL382" s="76"/>
      <c r="AM382" s="181" t="s">
        <v>49</v>
      </c>
      <c r="AN382" s="75"/>
      <c r="AO382" s="75"/>
      <c r="AP382" s="75"/>
      <c r="AQ382" s="75"/>
      <c r="AR382" s="75"/>
      <c r="AS382" s="75"/>
      <c r="AT382" s="75"/>
      <c r="AU382" s="76"/>
      <c r="AV382" s="181" t="s">
        <v>49</v>
      </c>
      <c r="AW382" s="75"/>
      <c r="AX382" s="75"/>
      <c r="AY382" s="75"/>
      <c r="AZ382" s="75"/>
      <c r="BA382" s="75"/>
      <c r="BB382" s="75"/>
      <c r="BC382" s="76"/>
      <c r="BD382" s="181" t="s">
        <v>49</v>
      </c>
      <c r="BE382" s="75"/>
      <c r="BF382" s="75"/>
      <c r="BG382" s="75"/>
      <c r="BH382" s="75"/>
      <c r="BI382" s="75"/>
      <c r="BJ382" s="75"/>
      <c r="BK382" s="75"/>
      <c r="BL382" s="75"/>
      <c r="BM382" s="75"/>
      <c r="BN382" s="75"/>
      <c r="BO382" s="76"/>
      <c r="BP382" s="181" t="s">
        <v>49</v>
      </c>
      <c r="BQ382" s="75"/>
      <c r="BR382" s="75"/>
      <c r="BS382" s="75"/>
      <c r="BT382" s="75"/>
      <c r="BU382" s="75"/>
      <c r="BV382" s="75"/>
      <c r="BW382" s="75"/>
      <c r="BX382" s="75"/>
      <c r="BY382" s="76"/>
    </row>
    <row r="383" spans="1:77" ht="15" customHeight="1" x14ac:dyDescent="0.2">
      <c r="A383" s="69"/>
      <c r="B383" s="70"/>
      <c r="C383" s="70"/>
      <c r="D383" s="71"/>
      <c r="E383" s="181" t="s">
        <v>49</v>
      </c>
      <c r="F383" s="75"/>
      <c r="G383" s="75"/>
      <c r="H383" s="75"/>
      <c r="I383" s="75"/>
      <c r="J383" s="76"/>
      <c r="K383" s="181" t="s">
        <v>49</v>
      </c>
      <c r="L383" s="75"/>
      <c r="M383" s="75"/>
      <c r="N383" s="75"/>
      <c r="O383" s="75"/>
      <c r="P383" s="75"/>
      <c r="Q383" s="75"/>
      <c r="R383" s="76"/>
      <c r="S383" s="181" t="s">
        <v>49</v>
      </c>
      <c r="T383" s="75"/>
      <c r="U383" s="75"/>
      <c r="V383" s="76"/>
      <c r="W383" s="181" t="s">
        <v>49</v>
      </c>
      <c r="X383" s="75"/>
      <c r="Y383" s="75"/>
      <c r="Z383" s="75"/>
      <c r="AA383" s="75"/>
      <c r="AB383" s="75"/>
      <c r="AC383" s="75"/>
      <c r="AD383" s="76"/>
      <c r="AE383" s="181" t="s">
        <v>49</v>
      </c>
      <c r="AF383" s="75"/>
      <c r="AG383" s="75"/>
      <c r="AH383" s="75"/>
      <c r="AI383" s="75"/>
      <c r="AJ383" s="75"/>
      <c r="AK383" s="75"/>
      <c r="AL383" s="76"/>
      <c r="AM383" s="181" t="s">
        <v>49</v>
      </c>
      <c r="AN383" s="75"/>
      <c r="AO383" s="75"/>
      <c r="AP383" s="75"/>
      <c r="AQ383" s="75"/>
      <c r="AR383" s="75"/>
      <c r="AS383" s="75"/>
      <c r="AT383" s="75"/>
      <c r="AU383" s="76"/>
      <c r="AV383" s="181" t="s">
        <v>49</v>
      </c>
      <c r="AW383" s="75"/>
      <c r="AX383" s="75"/>
      <c r="AY383" s="75"/>
      <c r="AZ383" s="75"/>
      <c r="BA383" s="75"/>
      <c r="BB383" s="75"/>
      <c r="BC383" s="76"/>
      <c r="BD383" s="181" t="s">
        <v>49</v>
      </c>
      <c r="BE383" s="75"/>
      <c r="BF383" s="75"/>
      <c r="BG383" s="75"/>
      <c r="BH383" s="75"/>
      <c r="BI383" s="75"/>
      <c r="BJ383" s="75"/>
      <c r="BK383" s="75"/>
      <c r="BL383" s="75"/>
      <c r="BM383" s="75"/>
      <c r="BN383" s="75"/>
      <c r="BO383" s="76"/>
      <c r="BP383" s="181" t="s">
        <v>49</v>
      </c>
      <c r="BQ383" s="75"/>
      <c r="BR383" s="75"/>
      <c r="BS383" s="75"/>
      <c r="BT383" s="75"/>
      <c r="BU383" s="75"/>
      <c r="BV383" s="75"/>
      <c r="BW383" s="75"/>
      <c r="BX383" s="75"/>
      <c r="BY383" s="76"/>
    </row>
    <row r="384" spans="1:77" ht="22.5" customHeight="1" x14ac:dyDescent="0.2">
      <c r="A384" s="82" t="s">
        <v>327</v>
      </c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  <c r="AI384" s="75"/>
      <c r="AJ384" s="75"/>
      <c r="AK384" s="75"/>
      <c r="AL384" s="75"/>
      <c r="AM384" s="75"/>
      <c r="AN384" s="75"/>
      <c r="AO384" s="75"/>
      <c r="AP384" s="75"/>
      <c r="AQ384" s="75"/>
      <c r="AR384" s="75"/>
      <c r="AS384" s="75"/>
      <c r="AT384" s="75"/>
      <c r="AU384" s="75"/>
      <c r="AV384" s="75"/>
      <c r="AW384" s="75"/>
      <c r="AX384" s="75"/>
      <c r="AY384" s="75"/>
      <c r="AZ384" s="75"/>
      <c r="BA384" s="75"/>
      <c r="BB384" s="75"/>
      <c r="BC384" s="75"/>
      <c r="BD384" s="75"/>
      <c r="BE384" s="75"/>
      <c r="BF384" s="75"/>
      <c r="BG384" s="75"/>
      <c r="BH384" s="75"/>
      <c r="BI384" s="75"/>
      <c r="BJ384" s="75"/>
      <c r="BK384" s="75"/>
      <c r="BL384" s="75"/>
      <c r="BM384" s="75"/>
      <c r="BN384" s="75"/>
      <c r="BO384" s="76"/>
      <c r="BP384" s="181" t="s">
        <v>49</v>
      </c>
      <c r="BQ384" s="75"/>
      <c r="BR384" s="75"/>
      <c r="BS384" s="75"/>
      <c r="BT384" s="75"/>
      <c r="BU384" s="75"/>
      <c r="BV384" s="75"/>
      <c r="BW384" s="75"/>
      <c r="BX384" s="75"/>
      <c r="BY384" s="76"/>
    </row>
    <row r="385" spans="1:77" ht="17.25" customHeight="1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34"/>
    </row>
    <row r="386" spans="1:77" ht="30" customHeight="1" x14ac:dyDescent="0.2">
      <c r="A386" s="212" t="s">
        <v>565</v>
      </c>
      <c r="B386" s="70"/>
      <c r="C386" s="70"/>
      <c r="D386" s="70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  <c r="AH386" s="70"/>
      <c r="AI386" s="70"/>
      <c r="AJ386" s="70"/>
      <c r="AK386" s="70"/>
      <c r="AL386" s="70"/>
      <c r="AM386" s="70"/>
      <c r="AN386" s="70"/>
      <c r="AO386" s="70"/>
      <c r="AP386" s="70"/>
      <c r="AQ386" s="70"/>
      <c r="AR386" s="70"/>
      <c r="AS386" s="70"/>
      <c r="AT386" s="70"/>
      <c r="AU386" s="70"/>
      <c r="AV386" s="70"/>
      <c r="AW386" s="70"/>
      <c r="AX386" s="70"/>
      <c r="AY386" s="70"/>
      <c r="AZ386" s="70"/>
      <c r="BA386" s="70"/>
      <c r="BB386" s="70"/>
      <c r="BC386" s="70"/>
      <c r="BD386" s="70"/>
      <c r="BE386" s="70"/>
      <c r="BF386" s="70"/>
      <c r="BG386" s="70"/>
      <c r="BH386" s="70"/>
      <c r="BI386" s="70"/>
      <c r="BJ386" s="70"/>
      <c r="BK386" s="70"/>
      <c r="BL386" s="70"/>
      <c r="BM386" s="70"/>
      <c r="BN386" s="70"/>
      <c r="BO386" s="70"/>
      <c r="BP386" s="70"/>
      <c r="BQ386" s="70"/>
      <c r="BR386" s="70"/>
      <c r="BS386" s="70"/>
      <c r="BT386" s="70"/>
      <c r="BU386" s="70"/>
      <c r="BV386" s="70"/>
      <c r="BW386" s="70"/>
      <c r="BX386" s="70"/>
      <c r="BY386" s="71"/>
    </row>
    <row r="387" spans="1:77" ht="60.75" customHeight="1" x14ac:dyDescent="0.2">
      <c r="A387" s="78" t="s">
        <v>311</v>
      </c>
      <c r="B387" s="75"/>
      <c r="C387" s="75"/>
      <c r="D387" s="76"/>
      <c r="E387" s="78" t="s">
        <v>629</v>
      </c>
      <c r="F387" s="75"/>
      <c r="G387" s="75"/>
      <c r="H387" s="75"/>
      <c r="I387" s="75"/>
      <c r="J387" s="76"/>
      <c r="K387" s="78" t="s">
        <v>642</v>
      </c>
      <c r="L387" s="75"/>
      <c r="M387" s="75"/>
      <c r="N387" s="75"/>
      <c r="O387" s="75"/>
      <c r="P387" s="75"/>
      <c r="Q387" s="75"/>
      <c r="R387" s="76"/>
      <c r="S387" s="78" t="s">
        <v>631</v>
      </c>
      <c r="T387" s="75"/>
      <c r="U387" s="75"/>
      <c r="V387" s="76"/>
      <c r="W387" s="78" t="s">
        <v>632</v>
      </c>
      <c r="X387" s="75"/>
      <c r="Y387" s="75"/>
      <c r="Z387" s="75"/>
      <c r="AA387" s="75"/>
      <c r="AB387" s="75"/>
      <c r="AC387" s="75"/>
      <c r="AD387" s="76"/>
      <c r="AE387" s="78" t="s">
        <v>633</v>
      </c>
      <c r="AF387" s="75"/>
      <c r="AG387" s="75"/>
      <c r="AH387" s="75"/>
      <c r="AI387" s="75"/>
      <c r="AJ387" s="75"/>
      <c r="AK387" s="75"/>
      <c r="AL387" s="76"/>
      <c r="AM387" s="78" t="s">
        <v>643</v>
      </c>
      <c r="AN387" s="75"/>
      <c r="AO387" s="75"/>
      <c r="AP387" s="75"/>
      <c r="AQ387" s="75"/>
      <c r="AR387" s="75"/>
      <c r="AS387" s="75"/>
      <c r="AT387" s="75"/>
      <c r="AU387" s="76"/>
      <c r="AV387" s="78" t="s">
        <v>626</v>
      </c>
      <c r="AW387" s="75"/>
      <c r="AX387" s="75"/>
      <c r="AY387" s="75"/>
      <c r="AZ387" s="75"/>
      <c r="BA387" s="75"/>
      <c r="BB387" s="75"/>
      <c r="BC387" s="76"/>
      <c r="BD387" s="78" t="s">
        <v>644</v>
      </c>
      <c r="BE387" s="75"/>
      <c r="BF387" s="75"/>
      <c r="BG387" s="75"/>
      <c r="BH387" s="75"/>
      <c r="BI387" s="75"/>
      <c r="BJ387" s="75"/>
      <c r="BK387" s="75"/>
      <c r="BL387" s="75"/>
      <c r="BM387" s="75"/>
      <c r="BN387" s="75"/>
      <c r="BO387" s="76"/>
      <c r="BP387" s="152" t="s">
        <v>636</v>
      </c>
      <c r="BQ387" s="75"/>
      <c r="BR387" s="75"/>
      <c r="BS387" s="75"/>
      <c r="BT387" s="75"/>
      <c r="BU387" s="75"/>
      <c r="BV387" s="75"/>
      <c r="BW387" s="75"/>
      <c r="BX387" s="75"/>
      <c r="BY387" s="76"/>
    </row>
    <row r="388" spans="1:77" ht="15" customHeight="1" x14ac:dyDescent="0.2">
      <c r="A388" s="208" t="s">
        <v>645</v>
      </c>
      <c r="B388" s="63"/>
      <c r="C388" s="63"/>
      <c r="D388" s="67"/>
      <c r="E388" s="181" t="s">
        <v>49</v>
      </c>
      <c r="F388" s="75"/>
      <c r="G388" s="75"/>
      <c r="H388" s="75"/>
      <c r="I388" s="75"/>
      <c r="J388" s="76"/>
      <c r="K388" s="181" t="s">
        <v>49</v>
      </c>
      <c r="L388" s="75"/>
      <c r="M388" s="75"/>
      <c r="N388" s="75"/>
      <c r="O388" s="75"/>
      <c r="P388" s="75"/>
      <c r="Q388" s="75"/>
      <c r="R388" s="76"/>
      <c r="S388" s="181" t="s">
        <v>49</v>
      </c>
      <c r="T388" s="75"/>
      <c r="U388" s="75"/>
      <c r="V388" s="76"/>
      <c r="W388" s="181" t="s">
        <v>49</v>
      </c>
      <c r="X388" s="75"/>
      <c r="Y388" s="75"/>
      <c r="Z388" s="75"/>
      <c r="AA388" s="75"/>
      <c r="AB388" s="75"/>
      <c r="AC388" s="75"/>
      <c r="AD388" s="76"/>
      <c r="AE388" s="181" t="s">
        <v>49</v>
      </c>
      <c r="AF388" s="75"/>
      <c r="AG388" s="75"/>
      <c r="AH388" s="75"/>
      <c r="AI388" s="75"/>
      <c r="AJ388" s="75"/>
      <c r="AK388" s="75"/>
      <c r="AL388" s="76"/>
      <c r="AM388" s="181" t="s">
        <v>49</v>
      </c>
      <c r="AN388" s="75"/>
      <c r="AO388" s="75"/>
      <c r="AP388" s="75"/>
      <c r="AQ388" s="75"/>
      <c r="AR388" s="75"/>
      <c r="AS388" s="75"/>
      <c r="AT388" s="75"/>
      <c r="AU388" s="76"/>
      <c r="AV388" s="181" t="s">
        <v>49</v>
      </c>
      <c r="AW388" s="75"/>
      <c r="AX388" s="75"/>
      <c r="AY388" s="75"/>
      <c r="AZ388" s="75"/>
      <c r="BA388" s="75"/>
      <c r="BB388" s="75"/>
      <c r="BC388" s="76"/>
      <c r="BD388" s="181" t="s">
        <v>49</v>
      </c>
      <c r="BE388" s="75"/>
      <c r="BF388" s="75"/>
      <c r="BG388" s="75"/>
      <c r="BH388" s="75"/>
      <c r="BI388" s="75"/>
      <c r="BJ388" s="75"/>
      <c r="BK388" s="75"/>
      <c r="BL388" s="75"/>
      <c r="BM388" s="75"/>
      <c r="BN388" s="75"/>
      <c r="BO388" s="76"/>
      <c r="BP388" s="181" t="s">
        <v>49</v>
      </c>
      <c r="BQ388" s="75"/>
      <c r="BR388" s="75"/>
      <c r="BS388" s="75"/>
      <c r="BT388" s="75"/>
      <c r="BU388" s="75"/>
      <c r="BV388" s="75"/>
      <c r="BW388" s="75"/>
      <c r="BX388" s="75"/>
      <c r="BY388" s="76"/>
    </row>
    <row r="389" spans="1:77" ht="15" customHeight="1" x14ac:dyDescent="0.2">
      <c r="A389" s="64"/>
      <c r="B389" s="65"/>
      <c r="C389" s="65"/>
      <c r="D389" s="68"/>
      <c r="E389" s="181" t="s">
        <v>49</v>
      </c>
      <c r="F389" s="75"/>
      <c r="G389" s="75"/>
      <c r="H389" s="75"/>
      <c r="I389" s="75"/>
      <c r="J389" s="76"/>
      <c r="K389" s="181" t="s">
        <v>49</v>
      </c>
      <c r="L389" s="75"/>
      <c r="M389" s="75"/>
      <c r="N389" s="75"/>
      <c r="O389" s="75"/>
      <c r="P389" s="75"/>
      <c r="Q389" s="75"/>
      <c r="R389" s="76"/>
      <c r="S389" s="181" t="s">
        <v>49</v>
      </c>
      <c r="T389" s="75"/>
      <c r="U389" s="75"/>
      <c r="V389" s="76"/>
      <c r="W389" s="181" t="s">
        <v>49</v>
      </c>
      <c r="X389" s="75"/>
      <c r="Y389" s="75"/>
      <c r="Z389" s="75"/>
      <c r="AA389" s="75"/>
      <c r="AB389" s="75"/>
      <c r="AC389" s="75"/>
      <c r="AD389" s="76"/>
      <c r="AE389" s="181" t="s">
        <v>49</v>
      </c>
      <c r="AF389" s="75"/>
      <c r="AG389" s="75"/>
      <c r="AH389" s="75"/>
      <c r="AI389" s="75"/>
      <c r="AJ389" s="75"/>
      <c r="AK389" s="75"/>
      <c r="AL389" s="76"/>
      <c r="AM389" s="181" t="s">
        <v>49</v>
      </c>
      <c r="AN389" s="75"/>
      <c r="AO389" s="75"/>
      <c r="AP389" s="75"/>
      <c r="AQ389" s="75"/>
      <c r="AR389" s="75"/>
      <c r="AS389" s="75"/>
      <c r="AT389" s="75"/>
      <c r="AU389" s="76"/>
      <c r="AV389" s="181" t="s">
        <v>49</v>
      </c>
      <c r="AW389" s="75"/>
      <c r="AX389" s="75"/>
      <c r="AY389" s="75"/>
      <c r="AZ389" s="75"/>
      <c r="BA389" s="75"/>
      <c r="BB389" s="75"/>
      <c r="BC389" s="76"/>
      <c r="BD389" s="181" t="s">
        <v>49</v>
      </c>
      <c r="BE389" s="75"/>
      <c r="BF389" s="75"/>
      <c r="BG389" s="75"/>
      <c r="BH389" s="75"/>
      <c r="BI389" s="75"/>
      <c r="BJ389" s="75"/>
      <c r="BK389" s="75"/>
      <c r="BL389" s="75"/>
      <c r="BM389" s="75"/>
      <c r="BN389" s="75"/>
      <c r="BO389" s="76"/>
      <c r="BP389" s="181" t="s">
        <v>49</v>
      </c>
      <c r="BQ389" s="75"/>
      <c r="BR389" s="75"/>
      <c r="BS389" s="75"/>
      <c r="BT389" s="75"/>
      <c r="BU389" s="75"/>
      <c r="BV389" s="75"/>
      <c r="BW389" s="75"/>
      <c r="BX389" s="75"/>
      <c r="BY389" s="76"/>
    </row>
    <row r="390" spans="1:77" ht="15" customHeight="1" x14ac:dyDescent="0.2">
      <c r="A390" s="64"/>
      <c r="B390" s="65"/>
      <c r="C390" s="65"/>
      <c r="D390" s="68"/>
      <c r="E390" s="181" t="s">
        <v>49</v>
      </c>
      <c r="F390" s="75"/>
      <c r="G390" s="75"/>
      <c r="H390" s="75"/>
      <c r="I390" s="75"/>
      <c r="J390" s="76"/>
      <c r="K390" s="181" t="s">
        <v>49</v>
      </c>
      <c r="L390" s="75"/>
      <c r="M390" s="75"/>
      <c r="N390" s="75"/>
      <c r="O390" s="75"/>
      <c r="P390" s="75"/>
      <c r="Q390" s="75"/>
      <c r="R390" s="76"/>
      <c r="S390" s="181" t="s">
        <v>49</v>
      </c>
      <c r="T390" s="75"/>
      <c r="U390" s="75"/>
      <c r="V390" s="76"/>
      <c r="W390" s="181" t="s">
        <v>49</v>
      </c>
      <c r="X390" s="75"/>
      <c r="Y390" s="75"/>
      <c r="Z390" s="75"/>
      <c r="AA390" s="75"/>
      <c r="AB390" s="75"/>
      <c r="AC390" s="75"/>
      <c r="AD390" s="76"/>
      <c r="AE390" s="181" t="s">
        <v>49</v>
      </c>
      <c r="AF390" s="75"/>
      <c r="AG390" s="75"/>
      <c r="AH390" s="75"/>
      <c r="AI390" s="75"/>
      <c r="AJ390" s="75"/>
      <c r="AK390" s="75"/>
      <c r="AL390" s="76"/>
      <c r="AM390" s="181" t="s">
        <v>49</v>
      </c>
      <c r="AN390" s="75"/>
      <c r="AO390" s="75"/>
      <c r="AP390" s="75"/>
      <c r="AQ390" s="75"/>
      <c r="AR390" s="75"/>
      <c r="AS390" s="75"/>
      <c r="AT390" s="75"/>
      <c r="AU390" s="76"/>
      <c r="AV390" s="181" t="s">
        <v>49</v>
      </c>
      <c r="AW390" s="75"/>
      <c r="AX390" s="75"/>
      <c r="AY390" s="75"/>
      <c r="AZ390" s="75"/>
      <c r="BA390" s="75"/>
      <c r="BB390" s="75"/>
      <c r="BC390" s="76"/>
      <c r="BD390" s="181" t="s">
        <v>49</v>
      </c>
      <c r="BE390" s="75"/>
      <c r="BF390" s="75"/>
      <c r="BG390" s="75"/>
      <c r="BH390" s="75"/>
      <c r="BI390" s="75"/>
      <c r="BJ390" s="75"/>
      <c r="BK390" s="75"/>
      <c r="BL390" s="75"/>
      <c r="BM390" s="75"/>
      <c r="BN390" s="75"/>
      <c r="BO390" s="76"/>
      <c r="BP390" s="181" t="s">
        <v>49</v>
      </c>
      <c r="BQ390" s="75"/>
      <c r="BR390" s="75"/>
      <c r="BS390" s="75"/>
      <c r="BT390" s="75"/>
      <c r="BU390" s="75"/>
      <c r="BV390" s="75"/>
      <c r="BW390" s="75"/>
      <c r="BX390" s="75"/>
      <c r="BY390" s="76"/>
    </row>
    <row r="391" spans="1:77" ht="15" customHeight="1" x14ac:dyDescent="0.2">
      <c r="A391" s="64"/>
      <c r="B391" s="65"/>
      <c r="C391" s="65"/>
      <c r="D391" s="68"/>
      <c r="E391" s="181" t="s">
        <v>49</v>
      </c>
      <c r="F391" s="75"/>
      <c r="G391" s="75"/>
      <c r="H391" s="75"/>
      <c r="I391" s="75"/>
      <c r="J391" s="76"/>
      <c r="K391" s="181" t="s">
        <v>49</v>
      </c>
      <c r="L391" s="75"/>
      <c r="M391" s="75"/>
      <c r="N391" s="75"/>
      <c r="O391" s="75"/>
      <c r="P391" s="75"/>
      <c r="Q391" s="75"/>
      <c r="R391" s="76"/>
      <c r="S391" s="181" t="s">
        <v>49</v>
      </c>
      <c r="T391" s="75"/>
      <c r="U391" s="75"/>
      <c r="V391" s="76"/>
      <c r="W391" s="181" t="s">
        <v>49</v>
      </c>
      <c r="X391" s="75"/>
      <c r="Y391" s="75"/>
      <c r="Z391" s="75"/>
      <c r="AA391" s="75"/>
      <c r="AB391" s="75"/>
      <c r="AC391" s="75"/>
      <c r="AD391" s="76"/>
      <c r="AE391" s="181" t="s">
        <v>49</v>
      </c>
      <c r="AF391" s="75"/>
      <c r="AG391" s="75"/>
      <c r="AH391" s="75"/>
      <c r="AI391" s="75"/>
      <c r="AJ391" s="75"/>
      <c r="AK391" s="75"/>
      <c r="AL391" s="76"/>
      <c r="AM391" s="181" t="s">
        <v>49</v>
      </c>
      <c r="AN391" s="75"/>
      <c r="AO391" s="75"/>
      <c r="AP391" s="75"/>
      <c r="AQ391" s="75"/>
      <c r="AR391" s="75"/>
      <c r="AS391" s="75"/>
      <c r="AT391" s="75"/>
      <c r="AU391" s="76"/>
      <c r="AV391" s="181" t="s">
        <v>49</v>
      </c>
      <c r="AW391" s="75"/>
      <c r="AX391" s="75"/>
      <c r="AY391" s="75"/>
      <c r="AZ391" s="75"/>
      <c r="BA391" s="75"/>
      <c r="BB391" s="75"/>
      <c r="BC391" s="76"/>
      <c r="BD391" s="181" t="s">
        <v>49</v>
      </c>
      <c r="BE391" s="75"/>
      <c r="BF391" s="75"/>
      <c r="BG391" s="75"/>
      <c r="BH391" s="75"/>
      <c r="BI391" s="75"/>
      <c r="BJ391" s="75"/>
      <c r="BK391" s="75"/>
      <c r="BL391" s="75"/>
      <c r="BM391" s="75"/>
      <c r="BN391" s="75"/>
      <c r="BO391" s="76"/>
      <c r="BP391" s="181" t="s">
        <v>49</v>
      </c>
      <c r="BQ391" s="75"/>
      <c r="BR391" s="75"/>
      <c r="BS391" s="75"/>
      <c r="BT391" s="75"/>
      <c r="BU391" s="75"/>
      <c r="BV391" s="75"/>
      <c r="BW391" s="75"/>
      <c r="BX391" s="75"/>
      <c r="BY391" s="76"/>
    </row>
    <row r="392" spans="1:77" ht="15" customHeight="1" x14ac:dyDescent="0.2">
      <c r="A392" s="69"/>
      <c r="B392" s="70"/>
      <c r="C392" s="70"/>
      <c r="D392" s="71"/>
      <c r="E392" s="181" t="s">
        <v>49</v>
      </c>
      <c r="F392" s="75"/>
      <c r="G392" s="75"/>
      <c r="H392" s="75"/>
      <c r="I392" s="75"/>
      <c r="J392" s="76"/>
      <c r="K392" s="181" t="s">
        <v>49</v>
      </c>
      <c r="L392" s="75"/>
      <c r="M392" s="75"/>
      <c r="N392" s="75"/>
      <c r="O392" s="75"/>
      <c r="P392" s="75"/>
      <c r="Q392" s="75"/>
      <c r="R392" s="76"/>
      <c r="S392" s="181" t="s">
        <v>49</v>
      </c>
      <c r="T392" s="75"/>
      <c r="U392" s="75"/>
      <c r="V392" s="76"/>
      <c r="W392" s="181" t="s">
        <v>49</v>
      </c>
      <c r="X392" s="75"/>
      <c r="Y392" s="75"/>
      <c r="Z392" s="75"/>
      <c r="AA392" s="75"/>
      <c r="AB392" s="75"/>
      <c r="AC392" s="75"/>
      <c r="AD392" s="76"/>
      <c r="AE392" s="181" t="s">
        <v>49</v>
      </c>
      <c r="AF392" s="75"/>
      <c r="AG392" s="75"/>
      <c r="AH392" s="75"/>
      <c r="AI392" s="75"/>
      <c r="AJ392" s="75"/>
      <c r="AK392" s="75"/>
      <c r="AL392" s="76"/>
      <c r="AM392" s="181" t="s">
        <v>49</v>
      </c>
      <c r="AN392" s="75"/>
      <c r="AO392" s="75"/>
      <c r="AP392" s="75"/>
      <c r="AQ392" s="75"/>
      <c r="AR392" s="75"/>
      <c r="AS392" s="75"/>
      <c r="AT392" s="75"/>
      <c r="AU392" s="76"/>
      <c r="AV392" s="181" t="s">
        <v>49</v>
      </c>
      <c r="AW392" s="75"/>
      <c r="AX392" s="75"/>
      <c r="AY392" s="75"/>
      <c r="AZ392" s="75"/>
      <c r="BA392" s="75"/>
      <c r="BB392" s="75"/>
      <c r="BC392" s="76"/>
      <c r="BD392" s="181" t="s">
        <v>49</v>
      </c>
      <c r="BE392" s="75"/>
      <c r="BF392" s="75"/>
      <c r="BG392" s="75"/>
      <c r="BH392" s="75"/>
      <c r="BI392" s="75"/>
      <c r="BJ392" s="75"/>
      <c r="BK392" s="75"/>
      <c r="BL392" s="75"/>
      <c r="BM392" s="75"/>
      <c r="BN392" s="75"/>
      <c r="BO392" s="76"/>
      <c r="BP392" s="181" t="s">
        <v>49</v>
      </c>
      <c r="BQ392" s="75"/>
      <c r="BR392" s="75"/>
      <c r="BS392" s="75"/>
      <c r="BT392" s="75"/>
      <c r="BU392" s="75"/>
      <c r="BV392" s="75"/>
      <c r="BW392" s="75"/>
      <c r="BX392" s="75"/>
      <c r="BY392" s="76"/>
    </row>
    <row r="393" spans="1:77" ht="15" customHeight="1" x14ac:dyDescent="0.2">
      <c r="A393" s="208" t="s">
        <v>638</v>
      </c>
      <c r="B393" s="63"/>
      <c r="C393" s="63"/>
      <c r="D393" s="67"/>
      <c r="E393" s="181" t="s">
        <v>49</v>
      </c>
      <c r="F393" s="75"/>
      <c r="G393" s="75"/>
      <c r="H393" s="75"/>
      <c r="I393" s="75"/>
      <c r="J393" s="76"/>
      <c r="K393" s="181" t="s">
        <v>49</v>
      </c>
      <c r="L393" s="75"/>
      <c r="M393" s="75"/>
      <c r="N393" s="75"/>
      <c r="O393" s="75"/>
      <c r="P393" s="75"/>
      <c r="Q393" s="75"/>
      <c r="R393" s="76"/>
      <c r="S393" s="181" t="s">
        <v>49</v>
      </c>
      <c r="T393" s="75"/>
      <c r="U393" s="75"/>
      <c r="V393" s="76"/>
      <c r="W393" s="181" t="s">
        <v>49</v>
      </c>
      <c r="X393" s="75"/>
      <c r="Y393" s="75"/>
      <c r="Z393" s="75"/>
      <c r="AA393" s="75"/>
      <c r="AB393" s="75"/>
      <c r="AC393" s="75"/>
      <c r="AD393" s="76"/>
      <c r="AE393" s="181" t="s">
        <v>49</v>
      </c>
      <c r="AF393" s="75"/>
      <c r="AG393" s="75"/>
      <c r="AH393" s="75"/>
      <c r="AI393" s="75"/>
      <c r="AJ393" s="75"/>
      <c r="AK393" s="75"/>
      <c r="AL393" s="76"/>
      <c r="AM393" s="181" t="s">
        <v>49</v>
      </c>
      <c r="AN393" s="75"/>
      <c r="AO393" s="75"/>
      <c r="AP393" s="75"/>
      <c r="AQ393" s="75"/>
      <c r="AR393" s="75"/>
      <c r="AS393" s="75"/>
      <c r="AT393" s="75"/>
      <c r="AU393" s="76"/>
      <c r="AV393" s="181" t="s">
        <v>49</v>
      </c>
      <c r="AW393" s="75"/>
      <c r="AX393" s="75"/>
      <c r="AY393" s="75"/>
      <c r="AZ393" s="75"/>
      <c r="BA393" s="75"/>
      <c r="BB393" s="75"/>
      <c r="BC393" s="76"/>
      <c r="BD393" s="181" t="s">
        <v>49</v>
      </c>
      <c r="BE393" s="75"/>
      <c r="BF393" s="75"/>
      <c r="BG393" s="75"/>
      <c r="BH393" s="75"/>
      <c r="BI393" s="75"/>
      <c r="BJ393" s="75"/>
      <c r="BK393" s="75"/>
      <c r="BL393" s="75"/>
      <c r="BM393" s="75"/>
      <c r="BN393" s="75"/>
      <c r="BO393" s="76"/>
      <c r="BP393" s="181" t="s">
        <v>49</v>
      </c>
      <c r="BQ393" s="75"/>
      <c r="BR393" s="75"/>
      <c r="BS393" s="75"/>
      <c r="BT393" s="75"/>
      <c r="BU393" s="75"/>
      <c r="BV393" s="75"/>
      <c r="BW393" s="75"/>
      <c r="BX393" s="75"/>
      <c r="BY393" s="76"/>
    </row>
    <row r="394" spans="1:77" ht="15" customHeight="1" x14ac:dyDescent="0.2">
      <c r="A394" s="64"/>
      <c r="B394" s="65"/>
      <c r="C394" s="65"/>
      <c r="D394" s="68"/>
      <c r="E394" s="181" t="s">
        <v>49</v>
      </c>
      <c r="F394" s="75"/>
      <c r="G394" s="75"/>
      <c r="H394" s="75"/>
      <c r="I394" s="75"/>
      <c r="J394" s="76"/>
      <c r="K394" s="181" t="s">
        <v>49</v>
      </c>
      <c r="L394" s="75"/>
      <c r="M394" s="75"/>
      <c r="N394" s="75"/>
      <c r="O394" s="75"/>
      <c r="P394" s="75"/>
      <c r="Q394" s="75"/>
      <c r="R394" s="76"/>
      <c r="S394" s="181" t="s">
        <v>49</v>
      </c>
      <c r="T394" s="75"/>
      <c r="U394" s="75"/>
      <c r="V394" s="76"/>
      <c r="W394" s="181" t="s">
        <v>49</v>
      </c>
      <c r="X394" s="75"/>
      <c r="Y394" s="75"/>
      <c r="Z394" s="75"/>
      <c r="AA394" s="75"/>
      <c r="AB394" s="75"/>
      <c r="AC394" s="75"/>
      <c r="AD394" s="76"/>
      <c r="AE394" s="181" t="s">
        <v>49</v>
      </c>
      <c r="AF394" s="75"/>
      <c r="AG394" s="75"/>
      <c r="AH394" s="75"/>
      <c r="AI394" s="75"/>
      <c r="AJ394" s="75"/>
      <c r="AK394" s="75"/>
      <c r="AL394" s="76"/>
      <c r="AM394" s="181" t="s">
        <v>49</v>
      </c>
      <c r="AN394" s="75"/>
      <c r="AO394" s="75"/>
      <c r="AP394" s="75"/>
      <c r="AQ394" s="75"/>
      <c r="AR394" s="75"/>
      <c r="AS394" s="75"/>
      <c r="AT394" s="75"/>
      <c r="AU394" s="76"/>
      <c r="AV394" s="181" t="s">
        <v>49</v>
      </c>
      <c r="AW394" s="75"/>
      <c r="AX394" s="75"/>
      <c r="AY394" s="75"/>
      <c r="AZ394" s="75"/>
      <c r="BA394" s="75"/>
      <c r="BB394" s="75"/>
      <c r="BC394" s="76"/>
      <c r="BD394" s="181" t="s">
        <v>49</v>
      </c>
      <c r="BE394" s="75"/>
      <c r="BF394" s="75"/>
      <c r="BG394" s="75"/>
      <c r="BH394" s="75"/>
      <c r="BI394" s="75"/>
      <c r="BJ394" s="75"/>
      <c r="BK394" s="75"/>
      <c r="BL394" s="75"/>
      <c r="BM394" s="75"/>
      <c r="BN394" s="75"/>
      <c r="BO394" s="76"/>
      <c r="BP394" s="181" t="s">
        <v>49</v>
      </c>
      <c r="BQ394" s="75"/>
      <c r="BR394" s="75"/>
      <c r="BS394" s="75"/>
      <c r="BT394" s="75"/>
      <c r="BU394" s="75"/>
      <c r="BV394" s="75"/>
      <c r="BW394" s="75"/>
      <c r="BX394" s="75"/>
      <c r="BY394" s="76"/>
    </row>
    <row r="395" spans="1:77" ht="15" customHeight="1" x14ac:dyDescent="0.2">
      <c r="A395" s="209" t="s">
        <v>639</v>
      </c>
      <c r="B395" s="63"/>
      <c r="C395" s="63"/>
      <c r="D395" s="67"/>
      <c r="E395" s="181" t="s">
        <v>49</v>
      </c>
      <c r="F395" s="75"/>
      <c r="G395" s="75"/>
      <c r="H395" s="75"/>
      <c r="I395" s="75"/>
      <c r="J395" s="76"/>
      <c r="K395" s="181" t="s">
        <v>49</v>
      </c>
      <c r="L395" s="75"/>
      <c r="M395" s="75"/>
      <c r="N395" s="75"/>
      <c r="O395" s="75"/>
      <c r="P395" s="75"/>
      <c r="Q395" s="75"/>
      <c r="R395" s="76"/>
      <c r="S395" s="181" t="s">
        <v>49</v>
      </c>
      <c r="T395" s="75"/>
      <c r="U395" s="75"/>
      <c r="V395" s="76"/>
      <c r="W395" s="181" t="s">
        <v>49</v>
      </c>
      <c r="X395" s="75"/>
      <c r="Y395" s="75"/>
      <c r="Z395" s="75"/>
      <c r="AA395" s="75"/>
      <c r="AB395" s="75"/>
      <c r="AC395" s="75"/>
      <c r="AD395" s="76"/>
      <c r="AE395" s="181" t="s">
        <v>49</v>
      </c>
      <c r="AF395" s="75"/>
      <c r="AG395" s="75"/>
      <c r="AH395" s="75"/>
      <c r="AI395" s="75"/>
      <c r="AJ395" s="75"/>
      <c r="AK395" s="75"/>
      <c r="AL395" s="76"/>
      <c r="AM395" s="181" t="s">
        <v>49</v>
      </c>
      <c r="AN395" s="75"/>
      <c r="AO395" s="75"/>
      <c r="AP395" s="75"/>
      <c r="AQ395" s="75"/>
      <c r="AR395" s="75"/>
      <c r="AS395" s="75"/>
      <c r="AT395" s="75"/>
      <c r="AU395" s="76"/>
      <c r="AV395" s="181" t="s">
        <v>49</v>
      </c>
      <c r="AW395" s="75"/>
      <c r="AX395" s="75"/>
      <c r="AY395" s="75"/>
      <c r="AZ395" s="75"/>
      <c r="BA395" s="75"/>
      <c r="BB395" s="75"/>
      <c r="BC395" s="76"/>
      <c r="BD395" s="181" t="s">
        <v>49</v>
      </c>
      <c r="BE395" s="75"/>
      <c r="BF395" s="75"/>
      <c r="BG395" s="75"/>
      <c r="BH395" s="75"/>
      <c r="BI395" s="75"/>
      <c r="BJ395" s="75"/>
      <c r="BK395" s="75"/>
      <c r="BL395" s="75"/>
      <c r="BM395" s="75"/>
      <c r="BN395" s="75"/>
      <c r="BO395" s="76"/>
      <c r="BP395" s="181" t="s">
        <v>49</v>
      </c>
      <c r="BQ395" s="75"/>
      <c r="BR395" s="75"/>
      <c r="BS395" s="75"/>
      <c r="BT395" s="75"/>
      <c r="BU395" s="75"/>
      <c r="BV395" s="75"/>
      <c r="BW395" s="75"/>
      <c r="BX395" s="75"/>
      <c r="BY395" s="76"/>
    </row>
    <row r="396" spans="1:77" ht="15" customHeight="1" x14ac:dyDescent="0.2">
      <c r="A396" s="64"/>
      <c r="B396" s="65"/>
      <c r="C396" s="65"/>
      <c r="D396" s="68"/>
      <c r="E396" s="181" t="s">
        <v>49</v>
      </c>
      <c r="F396" s="75"/>
      <c r="G396" s="75"/>
      <c r="H396" s="75"/>
      <c r="I396" s="75"/>
      <c r="J396" s="76"/>
      <c r="K396" s="181" t="s">
        <v>49</v>
      </c>
      <c r="L396" s="75"/>
      <c r="M396" s="75"/>
      <c r="N396" s="75"/>
      <c r="O396" s="75"/>
      <c r="P396" s="75"/>
      <c r="Q396" s="75"/>
      <c r="R396" s="76"/>
      <c r="S396" s="181" t="s">
        <v>49</v>
      </c>
      <c r="T396" s="75"/>
      <c r="U396" s="75"/>
      <c r="V396" s="76"/>
      <c r="W396" s="181" t="s">
        <v>49</v>
      </c>
      <c r="X396" s="75"/>
      <c r="Y396" s="75"/>
      <c r="Z396" s="75"/>
      <c r="AA396" s="75"/>
      <c r="AB396" s="75"/>
      <c r="AC396" s="75"/>
      <c r="AD396" s="76"/>
      <c r="AE396" s="181" t="s">
        <v>49</v>
      </c>
      <c r="AF396" s="75"/>
      <c r="AG396" s="75"/>
      <c r="AH396" s="75"/>
      <c r="AI396" s="75"/>
      <c r="AJ396" s="75"/>
      <c r="AK396" s="75"/>
      <c r="AL396" s="76"/>
      <c r="AM396" s="181" t="s">
        <v>49</v>
      </c>
      <c r="AN396" s="75"/>
      <c r="AO396" s="75"/>
      <c r="AP396" s="75"/>
      <c r="AQ396" s="75"/>
      <c r="AR396" s="75"/>
      <c r="AS396" s="75"/>
      <c r="AT396" s="75"/>
      <c r="AU396" s="76"/>
      <c r="AV396" s="181" t="s">
        <v>49</v>
      </c>
      <c r="AW396" s="75"/>
      <c r="AX396" s="75"/>
      <c r="AY396" s="75"/>
      <c r="AZ396" s="75"/>
      <c r="BA396" s="75"/>
      <c r="BB396" s="75"/>
      <c r="BC396" s="76"/>
      <c r="BD396" s="181" t="s">
        <v>49</v>
      </c>
      <c r="BE396" s="75"/>
      <c r="BF396" s="75"/>
      <c r="BG396" s="75"/>
      <c r="BH396" s="75"/>
      <c r="BI396" s="75"/>
      <c r="BJ396" s="75"/>
      <c r="BK396" s="75"/>
      <c r="BL396" s="75"/>
      <c r="BM396" s="75"/>
      <c r="BN396" s="75"/>
      <c r="BO396" s="76"/>
      <c r="BP396" s="181" t="s">
        <v>49</v>
      </c>
      <c r="BQ396" s="75"/>
      <c r="BR396" s="75"/>
      <c r="BS396" s="75"/>
      <c r="BT396" s="75"/>
      <c r="BU396" s="75"/>
      <c r="BV396" s="75"/>
      <c r="BW396" s="75"/>
      <c r="BX396" s="75"/>
      <c r="BY396" s="76"/>
    </row>
    <row r="397" spans="1:77" ht="15" customHeight="1" x14ac:dyDescent="0.2">
      <c r="A397" s="64"/>
      <c r="B397" s="65"/>
      <c r="C397" s="65"/>
      <c r="D397" s="68"/>
      <c r="E397" s="181" t="s">
        <v>49</v>
      </c>
      <c r="F397" s="75"/>
      <c r="G397" s="75"/>
      <c r="H397" s="75"/>
      <c r="I397" s="75"/>
      <c r="J397" s="76"/>
      <c r="K397" s="181" t="s">
        <v>49</v>
      </c>
      <c r="L397" s="75"/>
      <c r="M397" s="75"/>
      <c r="N397" s="75"/>
      <c r="O397" s="75"/>
      <c r="P397" s="75"/>
      <c r="Q397" s="75"/>
      <c r="R397" s="76"/>
      <c r="S397" s="181" t="s">
        <v>49</v>
      </c>
      <c r="T397" s="75"/>
      <c r="U397" s="75"/>
      <c r="V397" s="76"/>
      <c r="W397" s="181" t="s">
        <v>49</v>
      </c>
      <c r="X397" s="75"/>
      <c r="Y397" s="75"/>
      <c r="Z397" s="75"/>
      <c r="AA397" s="75"/>
      <c r="AB397" s="75"/>
      <c r="AC397" s="75"/>
      <c r="AD397" s="76"/>
      <c r="AE397" s="181" t="s">
        <v>49</v>
      </c>
      <c r="AF397" s="75"/>
      <c r="AG397" s="75"/>
      <c r="AH397" s="75"/>
      <c r="AI397" s="75"/>
      <c r="AJ397" s="75"/>
      <c r="AK397" s="75"/>
      <c r="AL397" s="76"/>
      <c r="AM397" s="181" t="s">
        <v>49</v>
      </c>
      <c r="AN397" s="75"/>
      <c r="AO397" s="75"/>
      <c r="AP397" s="75"/>
      <c r="AQ397" s="75"/>
      <c r="AR397" s="75"/>
      <c r="AS397" s="75"/>
      <c r="AT397" s="75"/>
      <c r="AU397" s="76"/>
      <c r="AV397" s="181" t="s">
        <v>49</v>
      </c>
      <c r="AW397" s="75"/>
      <c r="AX397" s="75"/>
      <c r="AY397" s="75"/>
      <c r="AZ397" s="75"/>
      <c r="BA397" s="75"/>
      <c r="BB397" s="75"/>
      <c r="BC397" s="76"/>
      <c r="BD397" s="181" t="s">
        <v>49</v>
      </c>
      <c r="BE397" s="75"/>
      <c r="BF397" s="75"/>
      <c r="BG397" s="75"/>
      <c r="BH397" s="75"/>
      <c r="BI397" s="75"/>
      <c r="BJ397" s="75"/>
      <c r="BK397" s="75"/>
      <c r="BL397" s="75"/>
      <c r="BM397" s="75"/>
      <c r="BN397" s="75"/>
      <c r="BO397" s="76"/>
      <c r="BP397" s="181" t="s">
        <v>49</v>
      </c>
      <c r="BQ397" s="75"/>
      <c r="BR397" s="75"/>
      <c r="BS397" s="75"/>
      <c r="BT397" s="75"/>
      <c r="BU397" s="75"/>
      <c r="BV397" s="75"/>
      <c r="BW397" s="75"/>
      <c r="BX397" s="75"/>
      <c r="BY397" s="76"/>
    </row>
    <row r="398" spans="1:77" ht="15" customHeight="1" x14ac:dyDescent="0.2">
      <c r="A398" s="209" t="s">
        <v>640</v>
      </c>
      <c r="B398" s="63"/>
      <c r="C398" s="63"/>
      <c r="D398" s="67"/>
      <c r="E398" s="181" t="s">
        <v>49</v>
      </c>
      <c r="F398" s="75"/>
      <c r="G398" s="75"/>
      <c r="H398" s="75"/>
      <c r="I398" s="75"/>
      <c r="J398" s="76"/>
      <c r="K398" s="181" t="s">
        <v>49</v>
      </c>
      <c r="L398" s="75"/>
      <c r="M398" s="75"/>
      <c r="N398" s="75"/>
      <c r="O398" s="75"/>
      <c r="P398" s="75"/>
      <c r="Q398" s="75"/>
      <c r="R398" s="76"/>
      <c r="S398" s="181" t="s">
        <v>49</v>
      </c>
      <c r="T398" s="75"/>
      <c r="U398" s="75"/>
      <c r="V398" s="76"/>
      <c r="W398" s="181" t="s">
        <v>49</v>
      </c>
      <c r="X398" s="75"/>
      <c r="Y398" s="75"/>
      <c r="Z398" s="75"/>
      <c r="AA398" s="75"/>
      <c r="AB398" s="75"/>
      <c r="AC398" s="75"/>
      <c r="AD398" s="76"/>
      <c r="AE398" s="181" t="s">
        <v>49</v>
      </c>
      <c r="AF398" s="75"/>
      <c r="AG398" s="75"/>
      <c r="AH398" s="75"/>
      <c r="AI398" s="75"/>
      <c r="AJ398" s="75"/>
      <c r="AK398" s="75"/>
      <c r="AL398" s="76"/>
      <c r="AM398" s="181" t="s">
        <v>49</v>
      </c>
      <c r="AN398" s="75"/>
      <c r="AO398" s="75"/>
      <c r="AP398" s="75"/>
      <c r="AQ398" s="75"/>
      <c r="AR398" s="75"/>
      <c r="AS398" s="75"/>
      <c r="AT398" s="75"/>
      <c r="AU398" s="76"/>
      <c r="AV398" s="181" t="s">
        <v>49</v>
      </c>
      <c r="AW398" s="75"/>
      <c r="AX398" s="75"/>
      <c r="AY398" s="75"/>
      <c r="AZ398" s="75"/>
      <c r="BA398" s="75"/>
      <c r="BB398" s="75"/>
      <c r="BC398" s="76"/>
      <c r="BD398" s="181" t="s">
        <v>49</v>
      </c>
      <c r="BE398" s="75"/>
      <c r="BF398" s="75"/>
      <c r="BG398" s="75"/>
      <c r="BH398" s="75"/>
      <c r="BI398" s="75"/>
      <c r="BJ398" s="75"/>
      <c r="BK398" s="75"/>
      <c r="BL398" s="75"/>
      <c r="BM398" s="75"/>
      <c r="BN398" s="75"/>
      <c r="BO398" s="76"/>
      <c r="BP398" s="181" t="s">
        <v>49</v>
      </c>
      <c r="BQ398" s="75"/>
      <c r="BR398" s="75"/>
      <c r="BS398" s="75"/>
      <c r="BT398" s="75"/>
      <c r="BU398" s="75"/>
      <c r="BV398" s="75"/>
      <c r="BW398" s="75"/>
      <c r="BX398" s="75"/>
      <c r="BY398" s="76"/>
    </row>
    <row r="399" spans="1:77" ht="15" customHeight="1" x14ac:dyDescent="0.2">
      <c r="A399" s="64"/>
      <c r="B399" s="65"/>
      <c r="C399" s="65"/>
      <c r="D399" s="68"/>
      <c r="E399" s="181" t="s">
        <v>49</v>
      </c>
      <c r="F399" s="75"/>
      <c r="G399" s="75"/>
      <c r="H399" s="75"/>
      <c r="I399" s="75"/>
      <c r="J399" s="76"/>
      <c r="K399" s="181" t="s">
        <v>49</v>
      </c>
      <c r="L399" s="75"/>
      <c r="M399" s="75"/>
      <c r="N399" s="75"/>
      <c r="O399" s="75"/>
      <c r="P399" s="75"/>
      <c r="Q399" s="75"/>
      <c r="R399" s="76"/>
      <c r="S399" s="181" t="s">
        <v>49</v>
      </c>
      <c r="T399" s="75"/>
      <c r="U399" s="75"/>
      <c r="V399" s="76"/>
      <c r="W399" s="181" t="s">
        <v>49</v>
      </c>
      <c r="X399" s="75"/>
      <c r="Y399" s="75"/>
      <c r="Z399" s="75"/>
      <c r="AA399" s="75"/>
      <c r="AB399" s="75"/>
      <c r="AC399" s="75"/>
      <c r="AD399" s="76"/>
      <c r="AE399" s="181" t="s">
        <v>49</v>
      </c>
      <c r="AF399" s="75"/>
      <c r="AG399" s="75"/>
      <c r="AH399" s="75"/>
      <c r="AI399" s="75"/>
      <c r="AJ399" s="75"/>
      <c r="AK399" s="75"/>
      <c r="AL399" s="76"/>
      <c r="AM399" s="181" t="s">
        <v>49</v>
      </c>
      <c r="AN399" s="75"/>
      <c r="AO399" s="75"/>
      <c r="AP399" s="75"/>
      <c r="AQ399" s="75"/>
      <c r="AR399" s="75"/>
      <c r="AS399" s="75"/>
      <c r="AT399" s="75"/>
      <c r="AU399" s="76"/>
      <c r="AV399" s="181" t="s">
        <v>49</v>
      </c>
      <c r="AW399" s="75"/>
      <c r="AX399" s="75"/>
      <c r="AY399" s="75"/>
      <c r="AZ399" s="75"/>
      <c r="BA399" s="75"/>
      <c r="BB399" s="75"/>
      <c r="BC399" s="76"/>
      <c r="BD399" s="181" t="s">
        <v>49</v>
      </c>
      <c r="BE399" s="75"/>
      <c r="BF399" s="75"/>
      <c r="BG399" s="75"/>
      <c r="BH399" s="75"/>
      <c r="BI399" s="75"/>
      <c r="BJ399" s="75"/>
      <c r="BK399" s="75"/>
      <c r="BL399" s="75"/>
      <c r="BM399" s="75"/>
      <c r="BN399" s="75"/>
      <c r="BO399" s="76"/>
      <c r="BP399" s="181" t="s">
        <v>49</v>
      </c>
      <c r="BQ399" s="75"/>
      <c r="BR399" s="75"/>
      <c r="BS399" s="75"/>
      <c r="BT399" s="75"/>
      <c r="BU399" s="75"/>
      <c r="BV399" s="75"/>
      <c r="BW399" s="75"/>
      <c r="BX399" s="75"/>
      <c r="BY399" s="76"/>
    </row>
    <row r="400" spans="1:77" ht="15" customHeight="1" x14ac:dyDescent="0.2">
      <c r="A400" s="64"/>
      <c r="B400" s="65"/>
      <c r="C400" s="65"/>
      <c r="D400" s="68"/>
      <c r="E400" s="181" t="s">
        <v>49</v>
      </c>
      <c r="F400" s="75"/>
      <c r="G400" s="75"/>
      <c r="H400" s="75"/>
      <c r="I400" s="75"/>
      <c r="J400" s="76"/>
      <c r="K400" s="181" t="s">
        <v>49</v>
      </c>
      <c r="L400" s="75"/>
      <c r="M400" s="75"/>
      <c r="N400" s="75"/>
      <c r="O400" s="75"/>
      <c r="P400" s="75"/>
      <c r="Q400" s="75"/>
      <c r="R400" s="76"/>
      <c r="S400" s="181" t="s">
        <v>49</v>
      </c>
      <c r="T400" s="75"/>
      <c r="U400" s="75"/>
      <c r="V400" s="76"/>
      <c r="W400" s="181" t="s">
        <v>49</v>
      </c>
      <c r="X400" s="75"/>
      <c r="Y400" s="75"/>
      <c r="Z400" s="75"/>
      <c r="AA400" s="75"/>
      <c r="AB400" s="75"/>
      <c r="AC400" s="75"/>
      <c r="AD400" s="76"/>
      <c r="AE400" s="181" t="s">
        <v>49</v>
      </c>
      <c r="AF400" s="75"/>
      <c r="AG400" s="75"/>
      <c r="AH400" s="75"/>
      <c r="AI400" s="75"/>
      <c r="AJ400" s="75"/>
      <c r="AK400" s="75"/>
      <c r="AL400" s="76"/>
      <c r="AM400" s="181" t="s">
        <v>49</v>
      </c>
      <c r="AN400" s="75"/>
      <c r="AO400" s="75"/>
      <c r="AP400" s="75"/>
      <c r="AQ400" s="75"/>
      <c r="AR400" s="75"/>
      <c r="AS400" s="75"/>
      <c r="AT400" s="75"/>
      <c r="AU400" s="76"/>
      <c r="AV400" s="181" t="s">
        <v>49</v>
      </c>
      <c r="AW400" s="75"/>
      <c r="AX400" s="75"/>
      <c r="AY400" s="75"/>
      <c r="AZ400" s="75"/>
      <c r="BA400" s="75"/>
      <c r="BB400" s="75"/>
      <c r="BC400" s="76"/>
      <c r="BD400" s="181" t="s">
        <v>49</v>
      </c>
      <c r="BE400" s="75"/>
      <c r="BF400" s="75"/>
      <c r="BG400" s="75"/>
      <c r="BH400" s="75"/>
      <c r="BI400" s="75"/>
      <c r="BJ400" s="75"/>
      <c r="BK400" s="75"/>
      <c r="BL400" s="75"/>
      <c r="BM400" s="75"/>
      <c r="BN400" s="75"/>
      <c r="BO400" s="76"/>
      <c r="BP400" s="181" t="s">
        <v>49</v>
      </c>
      <c r="BQ400" s="75"/>
      <c r="BR400" s="75"/>
      <c r="BS400" s="75"/>
      <c r="BT400" s="75"/>
      <c r="BU400" s="75"/>
      <c r="BV400" s="75"/>
      <c r="BW400" s="75"/>
      <c r="BX400" s="75"/>
      <c r="BY400" s="76"/>
    </row>
    <row r="401" spans="1:77" ht="15" customHeight="1" x14ac:dyDescent="0.2">
      <c r="A401" s="64"/>
      <c r="B401" s="65"/>
      <c r="C401" s="65"/>
      <c r="D401" s="68"/>
      <c r="E401" s="181" t="s">
        <v>49</v>
      </c>
      <c r="F401" s="75"/>
      <c r="G401" s="75"/>
      <c r="H401" s="75"/>
      <c r="I401" s="75"/>
      <c r="J401" s="76"/>
      <c r="K401" s="181" t="s">
        <v>49</v>
      </c>
      <c r="L401" s="75"/>
      <c r="M401" s="75"/>
      <c r="N401" s="75"/>
      <c r="O401" s="75"/>
      <c r="P401" s="75"/>
      <c r="Q401" s="75"/>
      <c r="R401" s="76"/>
      <c r="S401" s="181" t="s">
        <v>49</v>
      </c>
      <c r="T401" s="75"/>
      <c r="U401" s="75"/>
      <c r="V401" s="76"/>
      <c r="W401" s="181" t="s">
        <v>49</v>
      </c>
      <c r="X401" s="75"/>
      <c r="Y401" s="75"/>
      <c r="Z401" s="75"/>
      <c r="AA401" s="75"/>
      <c r="AB401" s="75"/>
      <c r="AC401" s="75"/>
      <c r="AD401" s="76"/>
      <c r="AE401" s="181" t="s">
        <v>49</v>
      </c>
      <c r="AF401" s="75"/>
      <c r="AG401" s="75"/>
      <c r="AH401" s="75"/>
      <c r="AI401" s="75"/>
      <c r="AJ401" s="75"/>
      <c r="AK401" s="75"/>
      <c r="AL401" s="76"/>
      <c r="AM401" s="181" t="s">
        <v>49</v>
      </c>
      <c r="AN401" s="75"/>
      <c r="AO401" s="75"/>
      <c r="AP401" s="75"/>
      <c r="AQ401" s="75"/>
      <c r="AR401" s="75"/>
      <c r="AS401" s="75"/>
      <c r="AT401" s="75"/>
      <c r="AU401" s="76"/>
      <c r="AV401" s="181" t="s">
        <v>49</v>
      </c>
      <c r="AW401" s="75"/>
      <c r="AX401" s="75"/>
      <c r="AY401" s="75"/>
      <c r="AZ401" s="75"/>
      <c r="BA401" s="75"/>
      <c r="BB401" s="75"/>
      <c r="BC401" s="76"/>
      <c r="BD401" s="181" t="s">
        <v>49</v>
      </c>
      <c r="BE401" s="75"/>
      <c r="BF401" s="75"/>
      <c r="BG401" s="75"/>
      <c r="BH401" s="75"/>
      <c r="BI401" s="75"/>
      <c r="BJ401" s="75"/>
      <c r="BK401" s="75"/>
      <c r="BL401" s="75"/>
      <c r="BM401" s="75"/>
      <c r="BN401" s="75"/>
      <c r="BO401" s="76"/>
      <c r="BP401" s="181" t="s">
        <v>49</v>
      </c>
      <c r="BQ401" s="75"/>
      <c r="BR401" s="75"/>
      <c r="BS401" s="75"/>
      <c r="BT401" s="75"/>
      <c r="BU401" s="75"/>
      <c r="BV401" s="75"/>
      <c r="BW401" s="75"/>
      <c r="BX401" s="75"/>
      <c r="BY401" s="76"/>
    </row>
    <row r="402" spans="1:77" ht="15" customHeight="1" x14ac:dyDescent="0.2">
      <c r="A402" s="69"/>
      <c r="B402" s="70"/>
      <c r="C402" s="70"/>
      <c r="D402" s="71"/>
      <c r="E402" s="181" t="s">
        <v>49</v>
      </c>
      <c r="F402" s="75"/>
      <c r="G402" s="75"/>
      <c r="H402" s="75"/>
      <c r="I402" s="75"/>
      <c r="J402" s="76"/>
      <c r="K402" s="181" t="s">
        <v>49</v>
      </c>
      <c r="L402" s="75"/>
      <c r="M402" s="75"/>
      <c r="N402" s="75"/>
      <c r="O402" s="75"/>
      <c r="P402" s="75"/>
      <c r="Q402" s="75"/>
      <c r="R402" s="76"/>
      <c r="S402" s="181" t="s">
        <v>49</v>
      </c>
      <c r="T402" s="75"/>
      <c r="U402" s="75"/>
      <c r="V402" s="76"/>
      <c r="W402" s="181" t="s">
        <v>49</v>
      </c>
      <c r="X402" s="75"/>
      <c r="Y402" s="75"/>
      <c r="Z402" s="75"/>
      <c r="AA402" s="75"/>
      <c r="AB402" s="75"/>
      <c r="AC402" s="75"/>
      <c r="AD402" s="76"/>
      <c r="AE402" s="181" t="s">
        <v>49</v>
      </c>
      <c r="AF402" s="75"/>
      <c r="AG402" s="75"/>
      <c r="AH402" s="75"/>
      <c r="AI402" s="75"/>
      <c r="AJ402" s="75"/>
      <c r="AK402" s="75"/>
      <c r="AL402" s="76"/>
      <c r="AM402" s="181" t="s">
        <v>49</v>
      </c>
      <c r="AN402" s="75"/>
      <c r="AO402" s="75"/>
      <c r="AP402" s="75"/>
      <c r="AQ402" s="75"/>
      <c r="AR402" s="75"/>
      <c r="AS402" s="75"/>
      <c r="AT402" s="75"/>
      <c r="AU402" s="76"/>
      <c r="AV402" s="181" t="s">
        <v>49</v>
      </c>
      <c r="AW402" s="75"/>
      <c r="AX402" s="75"/>
      <c r="AY402" s="75"/>
      <c r="AZ402" s="75"/>
      <c r="BA402" s="75"/>
      <c r="BB402" s="75"/>
      <c r="BC402" s="76"/>
      <c r="BD402" s="181" t="s">
        <v>49</v>
      </c>
      <c r="BE402" s="75"/>
      <c r="BF402" s="75"/>
      <c r="BG402" s="75"/>
      <c r="BH402" s="75"/>
      <c r="BI402" s="75"/>
      <c r="BJ402" s="75"/>
      <c r="BK402" s="75"/>
      <c r="BL402" s="75"/>
      <c r="BM402" s="75"/>
      <c r="BN402" s="75"/>
      <c r="BO402" s="76"/>
      <c r="BP402" s="181" t="s">
        <v>49</v>
      </c>
      <c r="BQ402" s="75"/>
      <c r="BR402" s="75"/>
      <c r="BS402" s="75"/>
      <c r="BT402" s="75"/>
      <c r="BU402" s="75"/>
      <c r="BV402" s="75"/>
      <c r="BW402" s="75"/>
      <c r="BX402" s="75"/>
      <c r="BY402" s="76"/>
    </row>
    <row r="403" spans="1:77" ht="15" customHeight="1" x14ac:dyDescent="0.2">
      <c r="A403" s="210" t="s">
        <v>641</v>
      </c>
      <c r="B403" s="63"/>
      <c r="C403" s="63"/>
      <c r="D403" s="67"/>
      <c r="E403" s="181" t="str">
        <f>E401</f>
        <v>-</v>
      </c>
      <c r="F403" s="75"/>
      <c r="G403" s="75"/>
      <c r="H403" s="75"/>
      <c r="I403" s="75"/>
      <c r="J403" s="76"/>
      <c r="K403" s="181" t="s">
        <v>49</v>
      </c>
      <c r="L403" s="75"/>
      <c r="M403" s="75"/>
      <c r="N403" s="75"/>
      <c r="O403" s="75"/>
      <c r="P403" s="75"/>
      <c r="Q403" s="75"/>
      <c r="R403" s="76"/>
      <c r="S403" s="181" t="s">
        <v>49</v>
      </c>
      <c r="T403" s="75"/>
      <c r="U403" s="75"/>
      <c r="V403" s="76"/>
      <c r="W403" s="181" t="s">
        <v>49</v>
      </c>
      <c r="X403" s="75"/>
      <c r="Y403" s="75"/>
      <c r="Z403" s="75"/>
      <c r="AA403" s="75"/>
      <c r="AB403" s="75"/>
      <c r="AC403" s="75"/>
      <c r="AD403" s="76"/>
      <c r="AE403" s="181" t="s">
        <v>49</v>
      </c>
      <c r="AF403" s="75"/>
      <c r="AG403" s="75"/>
      <c r="AH403" s="75"/>
      <c r="AI403" s="75"/>
      <c r="AJ403" s="75"/>
      <c r="AK403" s="75"/>
      <c r="AL403" s="76"/>
      <c r="AM403" s="181" t="s">
        <v>49</v>
      </c>
      <c r="AN403" s="75"/>
      <c r="AO403" s="75"/>
      <c r="AP403" s="75"/>
      <c r="AQ403" s="75"/>
      <c r="AR403" s="75"/>
      <c r="AS403" s="75"/>
      <c r="AT403" s="75"/>
      <c r="AU403" s="76"/>
      <c r="AV403" s="181" t="s">
        <v>49</v>
      </c>
      <c r="AW403" s="75"/>
      <c r="AX403" s="75"/>
      <c r="AY403" s="75"/>
      <c r="AZ403" s="75"/>
      <c r="BA403" s="75"/>
      <c r="BB403" s="75"/>
      <c r="BC403" s="76"/>
      <c r="BD403" s="181" t="s">
        <v>49</v>
      </c>
      <c r="BE403" s="75"/>
      <c r="BF403" s="75"/>
      <c r="BG403" s="75"/>
      <c r="BH403" s="75"/>
      <c r="BI403" s="75"/>
      <c r="BJ403" s="75"/>
      <c r="BK403" s="75"/>
      <c r="BL403" s="75"/>
      <c r="BM403" s="75"/>
      <c r="BN403" s="75"/>
      <c r="BO403" s="76"/>
      <c r="BP403" s="181" t="s">
        <v>49</v>
      </c>
      <c r="BQ403" s="75"/>
      <c r="BR403" s="75"/>
      <c r="BS403" s="75"/>
      <c r="BT403" s="75"/>
      <c r="BU403" s="75"/>
      <c r="BV403" s="75"/>
      <c r="BW403" s="75"/>
      <c r="BX403" s="75"/>
      <c r="BY403" s="76"/>
    </row>
    <row r="404" spans="1:77" ht="15" customHeight="1" x14ac:dyDescent="0.2">
      <c r="A404" s="64"/>
      <c r="B404" s="65"/>
      <c r="C404" s="65"/>
      <c r="D404" s="68"/>
      <c r="E404" s="181" t="s">
        <v>49</v>
      </c>
      <c r="F404" s="75"/>
      <c r="G404" s="75"/>
      <c r="H404" s="75"/>
      <c r="I404" s="75"/>
      <c r="J404" s="76"/>
      <c r="K404" s="181" t="s">
        <v>49</v>
      </c>
      <c r="L404" s="75"/>
      <c r="M404" s="75"/>
      <c r="N404" s="75"/>
      <c r="O404" s="75"/>
      <c r="P404" s="75"/>
      <c r="Q404" s="75"/>
      <c r="R404" s="76"/>
      <c r="S404" s="181" t="s">
        <v>49</v>
      </c>
      <c r="T404" s="75"/>
      <c r="U404" s="75"/>
      <c r="V404" s="76"/>
      <c r="W404" s="181" t="s">
        <v>49</v>
      </c>
      <c r="X404" s="75"/>
      <c r="Y404" s="75"/>
      <c r="Z404" s="75"/>
      <c r="AA404" s="75"/>
      <c r="AB404" s="75"/>
      <c r="AC404" s="75"/>
      <c r="AD404" s="76"/>
      <c r="AE404" s="181" t="s">
        <v>49</v>
      </c>
      <c r="AF404" s="75"/>
      <c r="AG404" s="75"/>
      <c r="AH404" s="75"/>
      <c r="AI404" s="75"/>
      <c r="AJ404" s="75"/>
      <c r="AK404" s="75"/>
      <c r="AL404" s="76"/>
      <c r="AM404" s="181" t="s">
        <v>49</v>
      </c>
      <c r="AN404" s="75"/>
      <c r="AO404" s="75"/>
      <c r="AP404" s="75"/>
      <c r="AQ404" s="75"/>
      <c r="AR404" s="75"/>
      <c r="AS404" s="75"/>
      <c r="AT404" s="75"/>
      <c r="AU404" s="76"/>
      <c r="AV404" s="181" t="s">
        <v>49</v>
      </c>
      <c r="AW404" s="75"/>
      <c r="AX404" s="75"/>
      <c r="AY404" s="75"/>
      <c r="AZ404" s="75"/>
      <c r="BA404" s="75"/>
      <c r="BB404" s="75"/>
      <c r="BC404" s="76"/>
      <c r="BD404" s="181" t="s">
        <v>49</v>
      </c>
      <c r="BE404" s="75"/>
      <c r="BF404" s="75"/>
      <c r="BG404" s="75"/>
      <c r="BH404" s="75"/>
      <c r="BI404" s="75"/>
      <c r="BJ404" s="75"/>
      <c r="BK404" s="75"/>
      <c r="BL404" s="75"/>
      <c r="BM404" s="75"/>
      <c r="BN404" s="75"/>
      <c r="BO404" s="76"/>
      <c r="BP404" s="181" t="s">
        <v>49</v>
      </c>
      <c r="BQ404" s="75"/>
      <c r="BR404" s="75"/>
      <c r="BS404" s="75"/>
      <c r="BT404" s="75"/>
      <c r="BU404" s="75"/>
      <c r="BV404" s="75"/>
      <c r="BW404" s="75"/>
      <c r="BX404" s="75"/>
      <c r="BY404" s="76"/>
    </row>
    <row r="405" spans="1:77" ht="23.25" customHeight="1" x14ac:dyDescent="0.2">
      <c r="A405" s="82" t="s">
        <v>327</v>
      </c>
      <c r="B405" s="75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  <c r="AI405" s="75"/>
      <c r="AJ405" s="75"/>
      <c r="AK405" s="75"/>
      <c r="AL405" s="75"/>
      <c r="AM405" s="75"/>
      <c r="AN405" s="75"/>
      <c r="AO405" s="75"/>
      <c r="AP405" s="75"/>
      <c r="AQ405" s="75"/>
      <c r="AR405" s="75"/>
      <c r="AS405" s="75"/>
      <c r="AT405" s="75"/>
      <c r="AU405" s="75"/>
      <c r="AV405" s="75"/>
      <c r="AW405" s="75"/>
      <c r="AX405" s="75"/>
      <c r="AY405" s="75"/>
      <c r="AZ405" s="75"/>
      <c r="BA405" s="75"/>
      <c r="BB405" s="75"/>
      <c r="BC405" s="75"/>
      <c r="BD405" s="75"/>
      <c r="BE405" s="75"/>
      <c r="BF405" s="75"/>
      <c r="BG405" s="75"/>
      <c r="BH405" s="75"/>
      <c r="BI405" s="75"/>
      <c r="BJ405" s="75"/>
      <c r="BK405" s="75"/>
      <c r="BL405" s="75"/>
      <c r="BM405" s="75"/>
      <c r="BN405" s="75"/>
      <c r="BO405" s="76"/>
      <c r="BP405" s="181" t="s">
        <v>49</v>
      </c>
      <c r="BQ405" s="75"/>
      <c r="BR405" s="75"/>
      <c r="BS405" s="75"/>
      <c r="BT405" s="75"/>
      <c r="BU405" s="75"/>
      <c r="BV405" s="75"/>
      <c r="BW405" s="75"/>
      <c r="BX405" s="75"/>
      <c r="BY405" s="76"/>
    </row>
    <row r="406" spans="1:77" ht="23.25" customHeight="1" x14ac:dyDescent="0.25">
      <c r="A406" s="1"/>
      <c r="B406" s="186"/>
      <c r="C406" s="65"/>
      <c r="D406" s="65"/>
      <c r="E406" s="65"/>
      <c r="F406" s="65"/>
      <c r="G406" s="65"/>
      <c r="H406" s="65"/>
      <c r="I406" s="65"/>
      <c r="J406" s="65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65"/>
      <c r="V406" s="65"/>
      <c r="W406" s="65"/>
      <c r="X406" s="65"/>
      <c r="Y406" s="65"/>
      <c r="Z406" s="65"/>
      <c r="AA406" s="65"/>
      <c r="AB406" s="65"/>
      <c r="AC406" s="65"/>
      <c r="AD406" s="65"/>
      <c r="AE406" s="65"/>
      <c r="AF406" s="65"/>
      <c r="AG406" s="65"/>
      <c r="AH406" s="65"/>
      <c r="AI406" s="65"/>
      <c r="AJ406" s="65"/>
      <c r="AK406" s="65"/>
      <c r="AL406" s="65"/>
      <c r="AM406" s="65"/>
      <c r="AN406" s="65"/>
      <c r="AO406" s="65"/>
      <c r="AP406" s="65"/>
      <c r="AQ406" s="65"/>
      <c r="AR406" s="65"/>
      <c r="AS406" s="65"/>
      <c r="AT406" s="65"/>
      <c r="AU406" s="65"/>
      <c r="AV406" s="65"/>
      <c r="AW406" s="65"/>
      <c r="AX406" s="65"/>
      <c r="AY406" s="65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</row>
    <row r="407" spans="1:77" ht="36" customHeight="1" x14ac:dyDescent="0.25">
      <c r="A407" s="186" t="s">
        <v>646</v>
      </c>
      <c r="B407" s="65"/>
      <c r="C407" s="65"/>
      <c r="D407" s="65"/>
      <c r="E407" s="65"/>
      <c r="F407" s="65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65"/>
      <c r="Z407" s="65"/>
      <c r="AA407" s="65"/>
      <c r="AB407" s="65"/>
      <c r="AC407" s="65"/>
      <c r="AD407" s="65"/>
      <c r="AE407" s="65"/>
      <c r="AF407" s="65"/>
      <c r="AG407" s="65"/>
      <c r="AH407" s="65"/>
      <c r="AI407" s="65"/>
      <c r="AJ407" s="65"/>
      <c r="AK407" s="65"/>
      <c r="AL407" s="65"/>
      <c r="AM407" s="65"/>
      <c r="AN407" s="65"/>
      <c r="AO407" s="65"/>
      <c r="AP407" s="65"/>
      <c r="AQ407" s="65"/>
      <c r="AR407" s="65"/>
      <c r="AS407" s="65"/>
      <c r="AT407" s="65"/>
      <c r="AU407" s="65"/>
      <c r="AV407" s="65"/>
      <c r="AW407" s="65"/>
      <c r="AX407" s="65"/>
      <c r="AY407" s="65"/>
      <c r="AZ407" s="65"/>
      <c r="BA407" s="65"/>
      <c r="BB407" s="65"/>
      <c r="BC407" s="65"/>
      <c r="BD407" s="65"/>
      <c r="BE407" s="65"/>
      <c r="BF407" s="65"/>
      <c r="BG407" s="65"/>
      <c r="BH407" s="65"/>
      <c r="BI407" s="65"/>
      <c r="BJ407" s="65"/>
      <c r="BK407" s="65"/>
      <c r="BL407" s="65"/>
      <c r="BM407" s="65"/>
      <c r="BN407" s="65"/>
      <c r="BO407" s="65"/>
      <c r="BP407" s="65"/>
      <c r="BQ407" s="65"/>
      <c r="BR407" s="65"/>
      <c r="BS407" s="65"/>
      <c r="BT407" s="65"/>
      <c r="BU407" s="65"/>
      <c r="BV407" s="65"/>
      <c r="BW407" s="65"/>
      <c r="BX407" s="65"/>
      <c r="BY407" s="65"/>
    </row>
    <row r="408" spans="1:77" ht="35.25" customHeight="1" x14ac:dyDescent="0.2">
      <c r="A408" s="221" t="s">
        <v>556</v>
      </c>
      <c r="B408" s="70"/>
      <c r="C408" s="70"/>
      <c r="D408" s="70"/>
      <c r="E408" s="70"/>
      <c r="F408" s="70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  <c r="AJ408" s="70"/>
      <c r="AK408" s="70"/>
      <c r="AL408" s="70"/>
      <c r="AM408" s="70"/>
      <c r="AN408" s="70"/>
      <c r="AO408" s="70"/>
      <c r="AP408" s="70"/>
      <c r="AQ408" s="70"/>
      <c r="AR408" s="70"/>
      <c r="AS408" s="70"/>
      <c r="AT408" s="70"/>
      <c r="AU408" s="70"/>
      <c r="AV408" s="70"/>
      <c r="AW408" s="70"/>
      <c r="AX408" s="70"/>
      <c r="AY408" s="70"/>
      <c r="AZ408" s="70"/>
      <c r="BA408" s="70"/>
      <c r="BB408" s="70"/>
      <c r="BC408" s="70"/>
      <c r="BD408" s="70"/>
      <c r="BE408" s="70"/>
      <c r="BF408" s="70"/>
      <c r="BG408" s="70"/>
      <c r="BH408" s="70"/>
      <c r="BI408" s="70"/>
      <c r="BJ408" s="70"/>
      <c r="BK408" s="70"/>
      <c r="BL408" s="70"/>
      <c r="BM408" s="70"/>
      <c r="BN408" s="70"/>
      <c r="BO408" s="70"/>
      <c r="BP408" s="70"/>
      <c r="BQ408" s="70"/>
      <c r="BR408" s="70"/>
      <c r="BS408" s="70"/>
      <c r="BT408" s="70"/>
      <c r="BU408" s="70"/>
      <c r="BV408" s="70"/>
      <c r="BW408" s="70"/>
      <c r="BX408" s="70"/>
      <c r="BY408" s="70"/>
    </row>
    <row r="409" spans="1:77" ht="66" customHeight="1" x14ac:dyDescent="0.2">
      <c r="A409" s="78" t="s">
        <v>647</v>
      </c>
      <c r="B409" s="75"/>
      <c r="C409" s="75"/>
      <c r="D409" s="76"/>
      <c r="E409" s="78" t="s">
        <v>648</v>
      </c>
      <c r="F409" s="75"/>
      <c r="G409" s="75"/>
      <c r="H409" s="75"/>
      <c r="I409" s="75"/>
      <c r="J409" s="75"/>
      <c r="K409" s="75"/>
      <c r="L409" s="75"/>
      <c r="M409" s="75"/>
      <c r="N409" s="76"/>
      <c r="O409" s="78" t="s">
        <v>649</v>
      </c>
      <c r="P409" s="75"/>
      <c r="Q409" s="75"/>
      <c r="R409" s="75"/>
      <c r="S409" s="75"/>
      <c r="T409" s="76"/>
      <c r="U409" s="78" t="s">
        <v>650</v>
      </c>
      <c r="V409" s="75"/>
      <c r="W409" s="75"/>
      <c r="X409" s="76"/>
      <c r="Y409" s="78" t="s">
        <v>578</v>
      </c>
      <c r="Z409" s="75"/>
      <c r="AA409" s="75"/>
      <c r="AB409" s="75"/>
      <c r="AC409" s="75"/>
      <c r="AD409" s="75"/>
      <c r="AE409" s="75"/>
      <c r="AF409" s="76"/>
      <c r="AG409" s="78" t="s">
        <v>613</v>
      </c>
      <c r="AH409" s="75"/>
      <c r="AI409" s="75"/>
      <c r="AJ409" s="75"/>
      <c r="AK409" s="75"/>
      <c r="AL409" s="75"/>
      <c r="AM409" s="75"/>
      <c r="AN409" s="76"/>
      <c r="AO409" s="78" t="s">
        <v>618</v>
      </c>
      <c r="AP409" s="75"/>
      <c r="AQ409" s="75"/>
      <c r="AR409" s="75"/>
      <c r="AS409" s="75"/>
      <c r="AT409" s="75"/>
      <c r="AU409" s="76"/>
      <c r="AV409" s="78" t="s">
        <v>619</v>
      </c>
      <c r="AW409" s="75"/>
      <c r="AX409" s="75"/>
      <c r="AY409" s="75"/>
      <c r="AZ409" s="75"/>
      <c r="BA409" s="76"/>
      <c r="BB409" s="78" t="s">
        <v>620</v>
      </c>
      <c r="BC409" s="75"/>
      <c r="BD409" s="75"/>
      <c r="BE409" s="75"/>
      <c r="BF409" s="75"/>
      <c r="BG409" s="76"/>
      <c r="BH409" s="78" t="s">
        <v>621</v>
      </c>
      <c r="BI409" s="75"/>
      <c r="BJ409" s="75"/>
      <c r="BK409" s="75"/>
      <c r="BL409" s="75"/>
      <c r="BM409" s="76"/>
      <c r="BN409" s="78" t="s">
        <v>622</v>
      </c>
      <c r="BO409" s="75"/>
      <c r="BP409" s="75"/>
      <c r="BQ409" s="75"/>
      <c r="BR409" s="75"/>
      <c r="BS409" s="76"/>
      <c r="BT409" s="218" t="s">
        <v>623</v>
      </c>
      <c r="BU409" s="75"/>
      <c r="BV409" s="75"/>
      <c r="BW409" s="75"/>
      <c r="BX409" s="75"/>
      <c r="BY409" s="76"/>
    </row>
    <row r="410" spans="1:77" ht="18" customHeight="1" x14ac:dyDescent="0.2">
      <c r="A410" s="115" t="s">
        <v>49</v>
      </c>
      <c r="B410" s="75"/>
      <c r="C410" s="75"/>
      <c r="D410" s="76"/>
      <c r="E410" s="115" t="s">
        <v>49</v>
      </c>
      <c r="F410" s="75"/>
      <c r="G410" s="75"/>
      <c r="H410" s="75"/>
      <c r="I410" s="75"/>
      <c r="J410" s="75"/>
      <c r="K410" s="75"/>
      <c r="L410" s="75"/>
      <c r="M410" s="75"/>
      <c r="N410" s="76"/>
      <c r="O410" s="115" t="s">
        <v>49</v>
      </c>
      <c r="P410" s="75"/>
      <c r="Q410" s="75"/>
      <c r="R410" s="75"/>
      <c r="S410" s="75"/>
      <c r="T410" s="76"/>
      <c r="U410" s="115" t="s">
        <v>49</v>
      </c>
      <c r="V410" s="75"/>
      <c r="W410" s="75"/>
      <c r="X410" s="76"/>
      <c r="Y410" s="115" t="s">
        <v>49</v>
      </c>
      <c r="Z410" s="75"/>
      <c r="AA410" s="75"/>
      <c r="AB410" s="75"/>
      <c r="AC410" s="75"/>
      <c r="AD410" s="75"/>
      <c r="AE410" s="75"/>
      <c r="AF410" s="76"/>
      <c r="AG410" s="115" t="s">
        <v>49</v>
      </c>
      <c r="AH410" s="75"/>
      <c r="AI410" s="75"/>
      <c r="AJ410" s="75"/>
      <c r="AK410" s="75"/>
      <c r="AL410" s="75"/>
      <c r="AM410" s="75"/>
      <c r="AN410" s="76"/>
      <c r="AO410" s="115" t="s">
        <v>49</v>
      </c>
      <c r="AP410" s="75"/>
      <c r="AQ410" s="75"/>
      <c r="AR410" s="75"/>
      <c r="AS410" s="75"/>
      <c r="AT410" s="75"/>
      <c r="AU410" s="76"/>
      <c r="AV410" s="115" t="s">
        <v>49</v>
      </c>
      <c r="AW410" s="75"/>
      <c r="AX410" s="75"/>
      <c r="AY410" s="75"/>
      <c r="AZ410" s="75"/>
      <c r="BA410" s="76"/>
      <c r="BB410" s="115" t="s">
        <v>49</v>
      </c>
      <c r="BC410" s="75"/>
      <c r="BD410" s="75"/>
      <c r="BE410" s="75"/>
      <c r="BF410" s="75"/>
      <c r="BG410" s="76"/>
      <c r="BH410" s="115" t="s">
        <v>49</v>
      </c>
      <c r="BI410" s="75"/>
      <c r="BJ410" s="75"/>
      <c r="BK410" s="75"/>
      <c r="BL410" s="75"/>
      <c r="BM410" s="76"/>
      <c r="BN410" s="115" t="s">
        <v>49</v>
      </c>
      <c r="BO410" s="75"/>
      <c r="BP410" s="75"/>
      <c r="BQ410" s="75"/>
      <c r="BR410" s="75"/>
      <c r="BS410" s="76"/>
      <c r="BT410" s="115" t="s">
        <v>49</v>
      </c>
      <c r="BU410" s="75"/>
      <c r="BV410" s="75"/>
      <c r="BW410" s="75"/>
      <c r="BX410" s="75"/>
      <c r="BY410" s="76"/>
    </row>
    <row r="411" spans="1:77" ht="27" customHeight="1" x14ac:dyDescent="0.2">
      <c r="A411" s="219" t="s">
        <v>564</v>
      </c>
      <c r="B411" s="75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  <c r="AI411" s="75"/>
      <c r="AJ411" s="75"/>
      <c r="AK411" s="75"/>
      <c r="AL411" s="75"/>
      <c r="AM411" s="75"/>
      <c r="AN411" s="75"/>
      <c r="AO411" s="75"/>
      <c r="AP411" s="75"/>
      <c r="AQ411" s="75"/>
      <c r="AR411" s="75"/>
      <c r="AS411" s="75"/>
      <c r="AT411" s="75"/>
      <c r="AU411" s="75"/>
      <c r="AV411" s="75"/>
      <c r="AW411" s="75"/>
      <c r="AX411" s="75"/>
      <c r="AY411" s="75"/>
      <c r="AZ411" s="75"/>
      <c r="BA411" s="75"/>
      <c r="BB411" s="75"/>
      <c r="BC411" s="75"/>
      <c r="BD411" s="75"/>
      <c r="BE411" s="75"/>
      <c r="BF411" s="75"/>
      <c r="BG411" s="75"/>
      <c r="BH411" s="75"/>
      <c r="BI411" s="75"/>
      <c r="BJ411" s="75"/>
      <c r="BK411" s="75"/>
      <c r="BL411" s="75"/>
      <c r="BM411" s="76"/>
      <c r="BN411" s="115" t="s">
        <v>49</v>
      </c>
      <c r="BO411" s="75"/>
      <c r="BP411" s="75"/>
      <c r="BQ411" s="75"/>
      <c r="BR411" s="75"/>
      <c r="BS411" s="76"/>
      <c r="BT411" s="115" t="s">
        <v>49</v>
      </c>
      <c r="BU411" s="75"/>
      <c r="BV411" s="75"/>
      <c r="BW411" s="75"/>
      <c r="BX411" s="75"/>
      <c r="BY411" s="76"/>
    </row>
    <row r="412" spans="1:77" ht="11.25" customHeight="1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</row>
    <row r="413" spans="1:77" ht="18" customHeight="1" x14ac:dyDescent="0.2">
      <c r="A413" s="221" t="s">
        <v>565</v>
      </c>
      <c r="B413" s="70"/>
      <c r="C413" s="70"/>
      <c r="D413" s="70"/>
      <c r="E413" s="70"/>
      <c r="F413" s="70"/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  <c r="AH413" s="70"/>
      <c r="AI413" s="70"/>
      <c r="AJ413" s="70"/>
      <c r="AK413" s="70"/>
      <c r="AL413" s="70"/>
      <c r="AM413" s="70"/>
      <c r="AN413" s="70"/>
      <c r="AO413" s="70"/>
      <c r="AP413" s="70"/>
      <c r="AQ413" s="70"/>
      <c r="AR413" s="70"/>
      <c r="AS413" s="70"/>
      <c r="AT413" s="70"/>
      <c r="AU413" s="70"/>
      <c r="AV413" s="70"/>
      <c r="AW413" s="70"/>
      <c r="AX413" s="70"/>
      <c r="AY413" s="70"/>
      <c r="AZ413" s="70"/>
      <c r="BA413" s="70"/>
      <c r="BB413" s="70"/>
      <c r="BC413" s="70"/>
      <c r="BD413" s="70"/>
      <c r="BE413" s="70"/>
      <c r="BF413" s="70"/>
      <c r="BG413" s="70"/>
      <c r="BH413" s="70"/>
      <c r="BI413" s="70"/>
      <c r="BJ413" s="70"/>
      <c r="BK413" s="70"/>
      <c r="BL413" s="70"/>
      <c r="BM413" s="70"/>
      <c r="BN413" s="70"/>
      <c r="BO413" s="70"/>
      <c r="BP413" s="70"/>
      <c r="BQ413" s="70"/>
      <c r="BR413" s="70"/>
      <c r="BS413" s="70"/>
      <c r="BT413" s="70"/>
      <c r="BU413" s="70"/>
      <c r="BV413" s="70"/>
      <c r="BW413" s="70"/>
      <c r="BX413" s="70"/>
      <c r="BY413" s="70"/>
    </row>
    <row r="414" spans="1:77" ht="86.25" customHeight="1" x14ac:dyDescent="0.2">
      <c r="A414" s="78" t="s">
        <v>647</v>
      </c>
      <c r="B414" s="75"/>
      <c r="C414" s="75"/>
      <c r="D414" s="76"/>
      <c r="E414" s="78" t="s">
        <v>648</v>
      </c>
      <c r="F414" s="75"/>
      <c r="G414" s="75"/>
      <c r="H414" s="75"/>
      <c r="I414" s="75"/>
      <c r="J414" s="75"/>
      <c r="K414" s="75"/>
      <c r="L414" s="75"/>
      <c r="M414" s="75"/>
      <c r="N414" s="76"/>
      <c r="O414" s="78" t="s">
        <v>651</v>
      </c>
      <c r="P414" s="75"/>
      <c r="Q414" s="75"/>
      <c r="R414" s="75"/>
      <c r="S414" s="75"/>
      <c r="T414" s="76"/>
      <c r="U414" s="78" t="s">
        <v>650</v>
      </c>
      <c r="V414" s="75"/>
      <c r="W414" s="75"/>
      <c r="X414" s="76"/>
      <c r="Y414" s="78" t="s">
        <v>652</v>
      </c>
      <c r="Z414" s="75"/>
      <c r="AA414" s="75"/>
      <c r="AB414" s="75"/>
      <c r="AC414" s="75"/>
      <c r="AD414" s="75"/>
      <c r="AE414" s="75"/>
      <c r="AF414" s="76"/>
      <c r="AG414" s="78" t="s">
        <v>626</v>
      </c>
      <c r="AH414" s="75"/>
      <c r="AI414" s="75"/>
      <c r="AJ414" s="75"/>
      <c r="AK414" s="75"/>
      <c r="AL414" s="75"/>
      <c r="AM414" s="75"/>
      <c r="AN414" s="76"/>
      <c r="AO414" s="78" t="s">
        <v>627</v>
      </c>
      <c r="AP414" s="75"/>
      <c r="AQ414" s="75"/>
      <c r="AR414" s="75"/>
      <c r="AS414" s="75"/>
      <c r="AT414" s="75"/>
      <c r="AU414" s="76"/>
      <c r="AV414" s="78" t="s">
        <v>619</v>
      </c>
      <c r="AW414" s="75"/>
      <c r="AX414" s="75"/>
      <c r="AY414" s="75"/>
      <c r="AZ414" s="75"/>
      <c r="BA414" s="76"/>
      <c r="BB414" s="78" t="s">
        <v>620</v>
      </c>
      <c r="BC414" s="75"/>
      <c r="BD414" s="75"/>
      <c r="BE414" s="75"/>
      <c r="BF414" s="75"/>
      <c r="BG414" s="76"/>
      <c r="BH414" s="78" t="s">
        <v>621</v>
      </c>
      <c r="BI414" s="75"/>
      <c r="BJ414" s="75"/>
      <c r="BK414" s="75"/>
      <c r="BL414" s="75"/>
      <c r="BM414" s="76"/>
      <c r="BN414" s="78" t="s">
        <v>622</v>
      </c>
      <c r="BO414" s="75"/>
      <c r="BP414" s="75"/>
      <c r="BQ414" s="75"/>
      <c r="BR414" s="75"/>
      <c r="BS414" s="76"/>
      <c r="BT414" s="218" t="s">
        <v>623</v>
      </c>
      <c r="BU414" s="75"/>
      <c r="BV414" s="75"/>
      <c r="BW414" s="75"/>
      <c r="BX414" s="75"/>
      <c r="BY414" s="76"/>
    </row>
    <row r="415" spans="1:77" ht="18.75" customHeight="1" x14ac:dyDescent="0.2">
      <c r="A415" s="115" t="s">
        <v>49</v>
      </c>
      <c r="B415" s="75"/>
      <c r="C415" s="75"/>
      <c r="D415" s="76"/>
      <c r="E415" s="115" t="s">
        <v>49</v>
      </c>
      <c r="F415" s="75"/>
      <c r="G415" s="75"/>
      <c r="H415" s="75"/>
      <c r="I415" s="75"/>
      <c r="J415" s="75"/>
      <c r="K415" s="75"/>
      <c r="L415" s="75"/>
      <c r="M415" s="75"/>
      <c r="N415" s="76"/>
      <c r="O415" s="115" t="s">
        <v>49</v>
      </c>
      <c r="P415" s="75"/>
      <c r="Q415" s="75"/>
      <c r="R415" s="75"/>
      <c r="S415" s="75"/>
      <c r="T415" s="76"/>
      <c r="U415" s="115" t="s">
        <v>49</v>
      </c>
      <c r="V415" s="75"/>
      <c r="W415" s="75"/>
      <c r="X415" s="76"/>
      <c r="Y415" s="115" t="s">
        <v>49</v>
      </c>
      <c r="Z415" s="75"/>
      <c r="AA415" s="75"/>
      <c r="AB415" s="75"/>
      <c r="AC415" s="75"/>
      <c r="AD415" s="75"/>
      <c r="AE415" s="75"/>
      <c r="AF415" s="76"/>
      <c r="AG415" s="115" t="s">
        <v>49</v>
      </c>
      <c r="AH415" s="75"/>
      <c r="AI415" s="75"/>
      <c r="AJ415" s="75"/>
      <c r="AK415" s="75"/>
      <c r="AL415" s="75"/>
      <c r="AM415" s="75"/>
      <c r="AN415" s="76"/>
      <c r="AO415" s="115" t="s">
        <v>49</v>
      </c>
      <c r="AP415" s="75"/>
      <c r="AQ415" s="75"/>
      <c r="AR415" s="75"/>
      <c r="AS415" s="75"/>
      <c r="AT415" s="75"/>
      <c r="AU415" s="76"/>
      <c r="AV415" s="115" t="s">
        <v>49</v>
      </c>
      <c r="AW415" s="75"/>
      <c r="AX415" s="75"/>
      <c r="AY415" s="75"/>
      <c r="AZ415" s="75"/>
      <c r="BA415" s="76"/>
      <c r="BB415" s="115" t="s">
        <v>49</v>
      </c>
      <c r="BC415" s="75"/>
      <c r="BD415" s="75"/>
      <c r="BE415" s="75"/>
      <c r="BF415" s="75"/>
      <c r="BG415" s="76"/>
      <c r="BH415" s="115" t="s">
        <v>49</v>
      </c>
      <c r="BI415" s="75"/>
      <c r="BJ415" s="75"/>
      <c r="BK415" s="75"/>
      <c r="BL415" s="75"/>
      <c r="BM415" s="76"/>
      <c r="BN415" s="115" t="s">
        <v>49</v>
      </c>
      <c r="BO415" s="75"/>
      <c r="BP415" s="75"/>
      <c r="BQ415" s="75"/>
      <c r="BR415" s="75"/>
      <c r="BS415" s="76"/>
      <c r="BT415" s="115" t="s">
        <v>49</v>
      </c>
      <c r="BU415" s="75"/>
      <c r="BV415" s="75"/>
      <c r="BW415" s="75"/>
      <c r="BX415" s="75"/>
      <c r="BY415" s="76"/>
    </row>
    <row r="416" spans="1:77" ht="15.75" customHeight="1" x14ac:dyDescent="0.2">
      <c r="A416" s="219" t="s">
        <v>564</v>
      </c>
      <c r="B416" s="75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  <c r="AI416" s="75"/>
      <c r="AJ416" s="75"/>
      <c r="AK416" s="75"/>
      <c r="AL416" s="75"/>
      <c r="AM416" s="75"/>
      <c r="AN416" s="75"/>
      <c r="AO416" s="75"/>
      <c r="AP416" s="75"/>
      <c r="AQ416" s="75"/>
      <c r="AR416" s="75"/>
      <c r="AS416" s="75"/>
      <c r="AT416" s="75"/>
      <c r="AU416" s="75"/>
      <c r="AV416" s="75"/>
      <c r="AW416" s="75"/>
      <c r="AX416" s="75"/>
      <c r="AY416" s="75"/>
      <c r="AZ416" s="75"/>
      <c r="BA416" s="75"/>
      <c r="BB416" s="75"/>
      <c r="BC416" s="75"/>
      <c r="BD416" s="75"/>
      <c r="BE416" s="75"/>
      <c r="BF416" s="75"/>
      <c r="BG416" s="75"/>
      <c r="BH416" s="75"/>
      <c r="BI416" s="75"/>
      <c r="BJ416" s="75"/>
      <c r="BK416" s="75"/>
      <c r="BL416" s="75"/>
      <c r="BM416" s="76"/>
      <c r="BN416" s="115">
        <f>$O$460</f>
        <v>0</v>
      </c>
      <c r="BO416" s="75"/>
      <c r="BP416" s="75"/>
      <c r="BQ416" s="75"/>
      <c r="BR416" s="75"/>
      <c r="BS416" s="76"/>
      <c r="BT416" s="115">
        <f>$O$460</f>
        <v>0</v>
      </c>
      <c r="BU416" s="75"/>
      <c r="BV416" s="75"/>
      <c r="BW416" s="75"/>
      <c r="BX416" s="75"/>
      <c r="BY416" s="76"/>
    </row>
    <row r="417" spans="1:77" ht="11.25" customHeight="1" x14ac:dyDescent="0.25">
      <c r="A417" s="186"/>
      <c r="B417" s="65"/>
      <c r="C417" s="65"/>
      <c r="D417" s="65"/>
      <c r="E417" s="65"/>
      <c r="F417" s="65"/>
      <c r="G417" s="65"/>
      <c r="H417" s="65"/>
      <c r="I417" s="65"/>
      <c r="J417" s="65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65"/>
      <c r="Z417" s="65"/>
      <c r="AA417" s="65"/>
      <c r="AB417" s="65"/>
      <c r="AC417" s="65"/>
      <c r="AD417" s="65"/>
      <c r="AE417" s="65"/>
      <c r="AF417" s="65"/>
      <c r="AG417" s="65"/>
      <c r="AH417" s="65"/>
      <c r="AI417" s="65"/>
      <c r="AJ417" s="65"/>
      <c r="AK417" s="65"/>
      <c r="AL417" s="65"/>
      <c r="AM417" s="65"/>
      <c r="AN417" s="65"/>
      <c r="AO417" s="65"/>
      <c r="AP417" s="65"/>
      <c r="AQ417" s="65"/>
      <c r="AR417" s="65"/>
      <c r="AS417" s="65"/>
      <c r="AT417" s="65"/>
      <c r="AU417" s="65"/>
      <c r="AV417" s="65"/>
      <c r="AW417" s="65"/>
      <c r="AX417" s="65"/>
      <c r="AY417" s="65"/>
      <c r="AZ417" s="65"/>
      <c r="BA417" s="65"/>
      <c r="BB417" s="65"/>
      <c r="BC417" s="65"/>
      <c r="BD417" s="65"/>
      <c r="BE417" s="65"/>
      <c r="BF417" s="65"/>
      <c r="BG417" s="65"/>
      <c r="BH417" s="65"/>
      <c r="BI417" s="65"/>
      <c r="BJ417" s="65"/>
      <c r="BK417" s="65"/>
      <c r="BL417" s="65"/>
      <c r="BM417" s="65"/>
      <c r="BN417" s="65"/>
      <c r="BO417" s="65"/>
      <c r="BP417" s="65"/>
      <c r="BQ417" s="65"/>
      <c r="BR417" s="65"/>
      <c r="BS417" s="65"/>
      <c r="BT417" s="65"/>
      <c r="BU417" s="65"/>
      <c r="BV417" s="65"/>
      <c r="BW417" s="65"/>
      <c r="BX417" s="65"/>
      <c r="BY417" s="65"/>
    </row>
    <row r="418" spans="1:77" ht="31.5" customHeight="1" x14ac:dyDescent="0.25">
      <c r="A418" s="186" t="s">
        <v>653</v>
      </c>
      <c r="B418" s="65"/>
      <c r="C418" s="65"/>
      <c r="D418" s="65"/>
      <c r="E418" s="65"/>
      <c r="F418" s="65"/>
      <c r="G418" s="65"/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65"/>
      <c r="Z418" s="65"/>
      <c r="AA418" s="65"/>
      <c r="AB418" s="65"/>
      <c r="AC418" s="65"/>
      <c r="AD418" s="65"/>
      <c r="AE418" s="65"/>
      <c r="AF418" s="65"/>
      <c r="AG418" s="65"/>
      <c r="AH418" s="65"/>
      <c r="AI418" s="65"/>
      <c r="AJ418" s="65"/>
      <c r="AK418" s="65"/>
      <c r="AL418" s="65"/>
      <c r="AM418" s="65"/>
      <c r="AN418" s="65"/>
      <c r="AO418" s="65"/>
      <c r="AP418" s="65"/>
      <c r="AQ418" s="65"/>
      <c r="AR418" s="65"/>
      <c r="AS418" s="65"/>
      <c r="AT418" s="65"/>
      <c r="AU418" s="65"/>
      <c r="AV418" s="65"/>
      <c r="AW418" s="65"/>
      <c r="AX418" s="65"/>
      <c r="AY418" s="65"/>
      <c r="AZ418" s="65"/>
      <c r="BA418" s="65"/>
      <c r="BB418" s="65"/>
      <c r="BC418" s="65"/>
      <c r="BD418" s="65"/>
      <c r="BE418" s="65"/>
      <c r="BF418" s="65"/>
      <c r="BG418" s="65"/>
      <c r="BH418" s="65"/>
      <c r="BI418" s="65"/>
      <c r="BJ418" s="65"/>
      <c r="BK418" s="65"/>
      <c r="BL418" s="65"/>
      <c r="BM418" s="65"/>
      <c r="BN418" s="65"/>
      <c r="BO418" s="65"/>
      <c r="BP418" s="65"/>
      <c r="BQ418" s="65"/>
      <c r="BR418" s="65"/>
      <c r="BS418" s="65"/>
      <c r="BT418" s="65"/>
      <c r="BU418" s="65"/>
      <c r="BV418" s="65"/>
      <c r="BW418" s="65"/>
      <c r="BX418" s="65"/>
      <c r="BY418" s="65"/>
    </row>
    <row r="419" spans="1:77" ht="24.75" customHeight="1" x14ac:dyDescent="0.2">
      <c r="A419" s="221" t="s">
        <v>556</v>
      </c>
      <c r="B419" s="70"/>
      <c r="C419" s="70"/>
      <c r="D419" s="70"/>
      <c r="E419" s="70"/>
      <c r="F419" s="70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  <c r="AH419" s="70"/>
      <c r="AI419" s="70"/>
      <c r="AJ419" s="70"/>
      <c r="AK419" s="70"/>
      <c r="AL419" s="70"/>
      <c r="AM419" s="70"/>
      <c r="AN419" s="70"/>
      <c r="AO419" s="70"/>
      <c r="AP419" s="70"/>
      <c r="AQ419" s="70"/>
      <c r="AR419" s="70"/>
      <c r="AS419" s="70"/>
      <c r="AT419" s="70"/>
      <c r="AU419" s="70"/>
      <c r="AV419" s="70"/>
      <c r="AW419" s="70"/>
      <c r="AX419" s="70"/>
      <c r="AY419" s="70"/>
      <c r="AZ419" s="70"/>
      <c r="BA419" s="70"/>
      <c r="BB419" s="70"/>
      <c r="BC419" s="70"/>
      <c r="BD419" s="70"/>
      <c r="BE419" s="70"/>
      <c r="BF419" s="70"/>
      <c r="BG419" s="70"/>
      <c r="BH419" s="70"/>
      <c r="BI419" s="70"/>
      <c r="BJ419" s="70"/>
      <c r="BK419" s="70"/>
      <c r="BL419" s="70"/>
      <c r="BM419" s="70"/>
      <c r="BN419" s="70"/>
      <c r="BO419" s="70"/>
      <c r="BP419" s="70"/>
      <c r="BQ419" s="70"/>
      <c r="BR419" s="70"/>
      <c r="BS419" s="70"/>
      <c r="BT419" s="70"/>
      <c r="BU419" s="70"/>
      <c r="BV419" s="70"/>
      <c r="BW419" s="70"/>
      <c r="BX419" s="70"/>
      <c r="BY419" s="70"/>
    </row>
    <row r="420" spans="1:77" ht="63.75" customHeight="1" x14ac:dyDescent="0.2">
      <c r="A420" s="78" t="s">
        <v>647</v>
      </c>
      <c r="B420" s="75"/>
      <c r="C420" s="75"/>
      <c r="D420" s="76"/>
      <c r="E420" s="78" t="s">
        <v>648</v>
      </c>
      <c r="F420" s="75"/>
      <c r="G420" s="75"/>
      <c r="H420" s="75"/>
      <c r="I420" s="75"/>
      <c r="J420" s="75"/>
      <c r="K420" s="75"/>
      <c r="L420" s="75"/>
      <c r="M420" s="75"/>
      <c r="N420" s="76"/>
      <c r="O420" s="78" t="s">
        <v>654</v>
      </c>
      <c r="P420" s="75"/>
      <c r="Q420" s="75"/>
      <c r="R420" s="75"/>
      <c r="S420" s="75"/>
      <c r="T420" s="76"/>
      <c r="U420" s="78" t="s">
        <v>650</v>
      </c>
      <c r="V420" s="75"/>
      <c r="W420" s="75"/>
      <c r="X420" s="76"/>
      <c r="Y420" s="78" t="s">
        <v>578</v>
      </c>
      <c r="Z420" s="75"/>
      <c r="AA420" s="75"/>
      <c r="AB420" s="75"/>
      <c r="AC420" s="75"/>
      <c r="AD420" s="75"/>
      <c r="AE420" s="75"/>
      <c r="AF420" s="76"/>
      <c r="AG420" s="78" t="s">
        <v>613</v>
      </c>
      <c r="AH420" s="75"/>
      <c r="AI420" s="75"/>
      <c r="AJ420" s="75"/>
      <c r="AK420" s="75"/>
      <c r="AL420" s="75"/>
      <c r="AM420" s="75"/>
      <c r="AN420" s="76"/>
      <c r="AO420" s="78" t="s">
        <v>618</v>
      </c>
      <c r="AP420" s="75"/>
      <c r="AQ420" s="75"/>
      <c r="AR420" s="75"/>
      <c r="AS420" s="75"/>
      <c r="AT420" s="75"/>
      <c r="AU420" s="76"/>
      <c r="AV420" s="78" t="s">
        <v>619</v>
      </c>
      <c r="AW420" s="75"/>
      <c r="AX420" s="75"/>
      <c r="AY420" s="75"/>
      <c r="AZ420" s="75"/>
      <c r="BA420" s="76"/>
      <c r="BB420" s="78" t="s">
        <v>620</v>
      </c>
      <c r="BC420" s="75"/>
      <c r="BD420" s="75"/>
      <c r="BE420" s="75"/>
      <c r="BF420" s="75"/>
      <c r="BG420" s="76"/>
      <c r="BH420" s="78" t="s">
        <v>621</v>
      </c>
      <c r="BI420" s="75"/>
      <c r="BJ420" s="75"/>
      <c r="BK420" s="75"/>
      <c r="BL420" s="75"/>
      <c r="BM420" s="76"/>
      <c r="BN420" s="78" t="s">
        <v>622</v>
      </c>
      <c r="BO420" s="75"/>
      <c r="BP420" s="75"/>
      <c r="BQ420" s="75"/>
      <c r="BR420" s="75"/>
      <c r="BS420" s="76"/>
      <c r="BT420" s="218" t="s">
        <v>623</v>
      </c>
      <c r="BU420" s="75"/>
      <c r="BV420" s="75"/>
      <c r="BW420" s="75"/>
      <c r="BX420" s="75"/>
      <c r="BY420" s="76"/>
    </row>
    <row r="421" spans="1:77" ht="21" customHeight="1" x14ac:dyDescent="0.2">
      <c r="A421" s="115" t="s">
        <v>49</v>
      </c>
      <c r="B421" s="75"/>
      <c r="C421" s="75"/>
      <c r="D421" s="76"/>
      <c r="E421" s="115" t="s">
        <v>49</v>
      </c>
      <c r="F421" s="75"/>
      <c r="G421" s="75"/>
      <c r="H421" s="75"/>
      <c r="I421" s="75"/>
      <c r="J421" s="75"/>
      <c r="K421" s="75"/>
      <c r="L421" s="75"/>
      <c r="M421" s="75"/>
      <c r="N421" s="76"/>
      <c r="O421" s="115" t="s">
        <v>49</v>
      </c>
      <c r="P421" s="75"/>
      <c r="Q421" s="75"/>
      <c r="R421" s="75"/>
      <c r="S421" s="75"/>
      <c r="T421" s="76"/>
      <c r="U421" s="115" t="s">
        <v>49</v>
      </c>
      <c r="V421" s="75"/>
      <c r="W421" s="75"/>
      <c r="X421" s="76"/>
      <c r="Y421" s="115" t="s">
        <v>49</v>
      </c>
      <c r="Z421" s="75"/>
      <c r="AA421" s="75"/>
      <c r="AB421" s="75"/>
      <c r="AC421" s="75"/>
      <c r="AD421" s="75"/>
      <c r="AE421" s="75"/>
      <c r="AF421" s="76"/>
      <c r="AG421" s="115" t="s">
        <v>49</v>
      </c>
      <c r="AH421" s="75"/>
      <c r="AI421" s="75"/>
      <c r="AJ421" s="75"/>
      <c r="AK421" s="75"/>
      <c r="AL421" s="75"/>
      <c r="AM421" s="75"/>
      <c r="AN421" s="76"/>
      <c r="AO421" s="115" t="s">
        <v>49</v>
      </c>
      <c r="AP421" s="75"/>
      <c r="AQ421" s="75"/>
      <c r="AR421" s="75"/>
      <c r="AS421" s="75"/>
      <c r="AT421" s="75"/>
      <c r="AU421" s="76"/>
      <c r="AV421" s="115" t="s">
        <v>49</v>
      </c>
      <c r="AW421" s="75"/>
      <c r="AX421" s="75"/>
      <c r="AY421" s="75"/>
      <c r="AZ421" s="75"/>
      <c r="BA421" s="76"/>
      <c r="BB421" s="115" t="s">
        <v>49</v>
      </c>
      <c r="BC421" s="75"/>
      <c r="BD421" s="75"/>
      <c r="BE421" s="75"/>
      <c r="BF421" s="75"/>
      <c r="BG421" s="76"/>
      <c r="BH421" s="115" t="s">
        <v>49</v>
      </c>
      <c r="BI421" s="75"/>
      <c r="BJ421" s="75"/>
      <c r="BK421" s="75"/>
      <c r="BL421" s="75"/>
      <c r="BM421" s="76"/>
      <c r="BN421" s="115" t="s">
        <v>49</v>
      </c>
      <c r="BO421" s="75"/>
      <c r="BP421" s="75"/>
      <c r="BQ421" s="75"/>
      <c r="BR421" s="75"/>
      <c r="BS421" s="76"/>
      <c r="BT421" s="115" t="s">
        <v>49</v>
      </c>
      <c r="BU421" s="75"/>
      <c r="BV421" s="75"/>
      <c r="BW421" s="75"/>
      <c r="BX421" s="75"/>
      <c r="BY421" s="76"/>
    </row>
    <row r="422" spans="1:77" ht="22.5" customHeight="1" x14ac:dyDescent="0.2">
      <c r="A422" s="219" t="s">
        <v>564</v>
      </c>
      <c r="B422" s="75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  <c r="AI422" s="75"/>
      <c r="AJ422" s="75"/>
      <c r="AK422" s="75"/>
      <c r="AL422" s="75"/>
      <c r="AM422" s="75"/>
      <c r="AN422" s="75"/>
      <c r="AO422" s="75"/>
      <c r="AP422" s="75"/>
      <c r="AQ422" s="75"/>
      <c r="AR422" s="75"/>
      <c r="AS422" s="75"/>
      <c r="AT422" s="75"/>
      <c r="AU422" s="75"/>
      <c r="AV422" s="75"/>
      <c r="AW422" s="75"/>
      <c r="AX422" s="75"/>
      <c r="AY422" s="75"/>
      <c r="AZ422" s="75"/>
      <c r="BA422" s="75"/>
      <c r="BB422" s="75"/>
      <c r="BC422" s="75"/>
      <c r="BD422" s="75"/>
      <c r="BE422" s="75"/>
      <c r="BF422" s="75"/>
      <c r="BG422" s="75"/>
      <c r="BH422" s="75"/>
      <c r="BI422" s="75"/>
      <c r="BJ422" s="75"/>
      <c r="BK422" s="75"/>
      <c r="BL422" s="75"/>
      <c r="BM422" s="76"/>
      <c r="BN422" s="115" t="s">
        <v>49</v>
      </c>
      <c r="BO422" s="75"/>
      <c r="BP422" s="75"/>
      <c r="BQ422" s="75"/>
      <c r="BR422" s="75"/>
      <c r="BS422" s="76"/>
      <c r="BT422" s="115" t="s">
        <v>49</v>
      </c>
      <c r="BU422" s="75"/>
      <c r="BV422" s="75"/>
      <c r="BW422" s="75"/>
      <c r="BX422" s="75"/>
      <c r="BY422" s="76"/>
    </row>
    <row r="423" spans="1:77" ht="27" customHeight="1" x14ac:dyDescent="0.2">
      <c r="A423" s="222" t="s">
        <v>565</v>
      </c>
      <c r="B423" s="65"/>
      <c r="C423" s="65"/>
      <c r="D423" s="65"/>
      <c r="E423" s="65"/>
      <c r="F423" s="65"/>
      <c r="G423" s="65"/>
      <c r="H423" s="65"/>
      <c r="I423" s="65"/>
      <c r="J423" s="65"/>
      <c r="K423" s="65"/>
      <c r="L423" s="65"/>
      <c r="M423" s="65"/>
      <c r="N423" s="65"/>
      <c r="O423" s="65"/>
      <c r="P423" s="65"/>
      <c r="Q423" s="65"/>
      <c r="R423" s="65"/>
      <c r="S423" s="65"/>
      <c r="T423" s="65"/>
      <c r="U423" s="65"/>
      <c r="V423" s="65"/>
      <c r="W423" s="65"/>
      <c r="X423" s="65"/>
      <c r="Y423" s="65"/>
      <c r="Z423" s="65"/>
      <c r="AA423" s="65"/>
      <c r="AB423" s="65"/>
      <c r="AC423" s="65"/>
      <c r="AD423" s="65"/>
      <c r="AE423" s="65"/>
      <c r="AF423" s="65"/>
      <c r="AG423" s="65"/>
      <c r="AH423" s="65"/>
      <c r="AI423" s="65"/>
      <c r="AJ423" s="65"/>
      <c r="AK423" s="65"/>
      <c r="AL423" s="65"/>
      <c r="AM423" s="65"/>
      <c r="AN423" s="65"/>
      <c r="AO423" s="65"/>
      <c r="AP423" s="65"/>
      <c r="AQ423" s="65"/>
      <c r="AR423" s="65"/>
      <c r="AS423" s="65"/>
      <c r="AT423" s="65"/>
      <c r="AU423" s="65"/>
      <c r="AV423" s="65"/>
      <c r="AW423" s="65"/>
      <c r="AX423" s="65"/>
      <c r="AY423" s="65"/>
      <c r="AZ423" s="65"/>
      <c r="BA423" s="65"/>
      <c r="BB423" s="65"/>
      <c r="BC423" s="65"/>
      <c r="BD423" s="65"/>
      <c r="BE423" s="65"/>
      <c r="BF423" s="65"/>
      <c r="BG423" s="65"/>
      <c r="BH423" s="65"/>
      <c r="BI423" s="65"/>
      <c r="BJ423" s="65"/>
      <c r="BK423" s="65"/>
      <c r="BL423" s="65"/>
      <c r="BM423" s="65"/>
      <c r="BN423" s="65"/>
      <c r="BO423" s="65"/>
      <c r="BP423" s="65"/>
      <c r="BQ423" s="65"/>
      <c r="BR423" s="65"/>
      <c r="BS423" s="65"/>
      <c r="BT423" s="65"/>
      <c r="BU423" s="65"/>
      <c r="BV423" s="65"/>
      <c r="BW423" s="65"/>
      <c r="BX423" s="65"/>
      <c r="BY423" s="65"/>
    </row>
    <row r="424" spans="1:77" ht="46.5" customHeight="1" x14ac:dyDescent="0.2">
      <c r="A424" s="218" t="s">
        <v>647</v>
      </c>
      <c r="B424" s="75"/>
      <c r="C424" s="75"/>
      <c r="D424" s="76"/>
      <c r="E424" s="218" t="s">
        <v>648</v>
      </c>
      <c r="F424" s="75"/>
      <c r="G424" s="75"/>
      <c r="H424" s="75"/>
      <c r="I424" s="75"/>
      <c r="J424" s="75"/>
      <c r="K424" s="75"/>
      <c r="L424" s="75"/>
      <c r="M424" s="75"/>
      <c r="N424" s="76"/>
      <c r="O424" s="218" t="s">
        <v>651</v>
      </c>
      <c r="P424" s="75"/>
      <c r="Q424" s="75"/>
      <c r="R424" s="75"/>
      <c r="S424" s="75"/>
      <c r="T424" s="76"/>
      <c r="U424" s="218" t="s">
        <v>650</v>
      </c>
      <c r="V424" s="75"/>
      <c r="W424" s="75"/>
      <c r="X424" s="76"/>
      <c r="Y424" s="218" t="s">
        <v>652</v>
      </c>
      <c r="Z424" s="75"/>
      <c r="AA424" s="75"/>
      <c r="AB424" s="75"/>
      <c r="AC424" s="75"/>
      <c r="AD424" s="75"/>
      <c r="AE424" s="75"/>
      <c r="AF424" s="76"/>
      <c r="AG424" s="218" t="s">
        <v>626</v>
      </c>
      <c r="AH424" s="75"/>
      <c r="AI424" s="75"/>
      <c r="AJ424" s="75"/>
      <c r="AK424" s="75"/>
      <c r="AL424" s="75"/>
      <c r="AM424" s="75"/>
      <c r="AN424" s="76"/>
      <c r="AO424" s="218" t="s">
        <v>627</v>
      </c>
      <c r="AP424" s="75"/>
      <c r="AQ424" s="75"/>
      <c r="AR424" s="75"/>
      <c r="AS424" s="75"/>
      <c r="AT424" s="75"/>
      <c r="AU424" s="76"/>
      <c r="AV424" s="218" t="s">
        <v>619</v>
      </c>
      <c r="AW424" s="75"/>
      <c r="AX424" s="75"/>
      <c r="AY424" s="75"/>
      <c r="AZ424" s="75"/>
      <c r="BA424" s="76"/>
      <c r="BB424" s="218" t="s">
        <v>620</v>
      </c>
      <c r="BC424" s="75"/>
      <c r="BD424" s="75"/>
      <c r="BE424" s="75"/>
      <c r="BF424" s="75"/>
      <c r="BG424" s="76"/>
      <c r="BH424" s="218" t="s">
        <v>621</v>
      </c>
      <c r="BI424" s="75"/>
      <c r="BJ424" s="75"/>
      <c r="BK424" s="75"/>
      <c r="BL424" s="75"/>
      <c r="BM424" s="76"/>
      <c r="BN424" s="218" t="s">
        <v>622</v>
      </c>
      <c r="BO424" s="75"/>
      <c r="BP424" s="75"/>
      <c r="BQ424" s="75"/>
      <c r="BR424" s="75"/>
      <c r="BS424" s="76"/>
      <c r="BT424" s="218" t="s">
        <v>623</v>
      </c>
      <c r="BU424" s="75"/>
      <c r="BV424" s="75"/>
      <c r="BW424" s="75"/>
      <c r="BX424" s="75"/>
      <c r="BY424" s="76"/>
    </row>
    <row r="425" spans="1:77" ht="11.25" customHeight="1" x14ac:dyDescent="0.2">
      <c r="A425" s="115" t="s">
        <v>49</v>
      </c>
      <c r="B425" s="75"/>
      <c r="C425" s="75"/>
      <c r="D425" s="76"/>
      <c r="E425" s="115" t="s">
        <v>49</v>
      </c>
      <c r="F425" s="75"/>
      <c r="G425" s="75"/>
      <c r="H425" s="75"/>
      <c r="I425" s="75"/>
      <c r="J425" s="75"/>
      <c r="K425" s="75"/>
      <c r="L425" s="75"/>
      <c r="M425" s="75"/>
      <c r="N425" s="76"/>
      <c r="O425" s="115" t="s">
        <v>49</v>
      </c>
      <c r="P425" s="75"/>
      <c r="Q425" s="75"/>
      <c r="R425" s="75"/>
      <c r="S425" s="75"/>
      <c r="T425" s="76"/>
      <c r="U425" s="115" t="s">
        <v>49</v>
      </c>
      <c r="V425" s="75"/>
      <c r="W425" s="75"/>
      <c r="X425" s="76"/>
      <c r="Y425" s="115" t="s">
        <v>49</v>
      </c>
      <c r="Z425" s="75"/>
      <c r="AA425" s="75"/>
      <c r="AB425" s="75"/>
      <c r="AC425" s="75"/>
      <c r="AD425" s="75"/>
      <c r="AE425" s="75"/>
      <c r="AF425" s="76"/>
      <c r="AG425" s="115" t="s">
        <v>49</v>
      </c>
      <c r="AH425" s="75"/>
      <c r="AI425" s="75"/>
      <c r="AJ425" s="75"/>
      <c r="AK425" s="75"/>
      <c r="AL425" s="75"/>
      <c r="AM425" s="75"/>
      <c r="AN425" s="76"/>
      <c r="AO425" s="115" t="s">
        <v>49</v>
      </c>
      <c r="AP425" s="75"/>
      <c r="AQ425" s="75"/>
      <c r="AR425" s="75"/>
      <c r="AS425" s="75"/>
      <c r="AT425" s="75"/>
      <c r="AU425" s="76"/>
      <c r="AV425" s="115" t="s">
        <v>49</v>
      </c>
      <c r="AW425" s="75"/>
      <c r="AX425" s="75"/>
      <c r="AY425" s="75"/>
      <c r="AZ425" s="75"/>
      <c r="BA425" s="76"/>
      <c r="BB425" s="115" t="s">
        <v>49</v>
      </c>
      <c r="BC425" s="75"/>
      <c r="BD425" s="75"/>
      <c r="BE425" s="75"/>
      <c r="BF425" s="75"/>
      <c r="BG425" s="76"/>
      <c r="BH425" s="115" t="s">
        <v>49</v>
      </c>
      <c r="BI425" s="75"/>
      <c r="BJ425" s="75"/>
      <c r="BK425" s="75"/>
      <c r="BL425" s="75"/>
      <c r="BM425" s="76"/>
      <c r="BN425" s="115" t="s">
        <v>49</v>
      </c>
      <c r="BO425" s="75"/>
      <c r="BP425" s="75"/>
      <c r="BQ425" s="75"/>
      <c r="BR425" s="75"/>
      <c r="BS425" s="76"/>
      <c r="BT425" s="115" t="s">
        <v>49</v>
      </c>
      <c r="BU425" s="75"/>
      <c r="BV425" s="75"/>
      <c r="BW425" s="75"/>
      <c r="BX425" s="75"/>
      <c r="BY425" s="76"/>
    </row>
    <row r="426" spans="1:77" ht="11.25" customHeight="1" x14ac:dyDescent="0.2">
      <c r="A426" s="115" t="s">
        <v>49</v>
      </c>
      <c r="B426" s="75"/>
      <c r="C426" s="75"/>
      <c r="D426" s="76"/>
      <c r="E426" s="115" t="s">
        <v>49</v>
      </c>
      <c r="F426" s="75"/>
      <c r="G426" s="75"/>
      <c r="H426" s="75"/>
      <c r="I426" s="75"/>
      <c r="J426" s="75"/>
      <c r="K426" s="75"/>
      <c r="L426" s="75"/>
      <c r="M426" s="75"/>
      <c r="N426" s="76"/>
      <c r="O426" s="115" t="s">
        <v>49</v>
      </c>
      <c r="P426" s="75"/>
      <c r="Q426" s="75"/>
      <c r="R426" s="75"/>
      <c r="S426" s="75"/>
      <c r="T426" s="76"/>
      <c r="U426" s="115" t="s">
        <v>49</v>
      </c>
      <c r="V426" s="75"/>
      <c r="W426" s="75"/>
      <c r="X426" s="76"/>
      <c r="Y426" s="115" t="s">
        <v>49</v>
      </c>
      <c r="Z426" s="75"/>
      <c r="AA426" s="75"/>
      <c r="AB426" s="75"/>
      <c r="AC426" s="75"/>
      <c r="AD426" s="75"/>
      <c r="AE426" s="75"/>
      <c r="AF426" s="76"/>
      <c r="AG426" s="115" t="s">
        <v>49</v>
      </c>
      <c r="AH426" s="75"/>
      <c r="AI426" s="75"/>
      <c r="AJ426" s="75"/>
      <c r="AK426" s="75"/>
      <c r="AL426" s="75"/>
      <c r="AM426" s="75"/>
      <c r="AN426" s="76"/>
      <c r="AO426" s="115" t="s">
        <v>49</v>
      </c>
      <c r="AP426" s="75"/>
      <c r="AQ426" s="75"/>
      <c r="AR426" s="75"/>
      <c r="AS426" s="75"/>
      <c r="AT426" s="75"/>
      <c r="AU426" s="76"/>
      <c r="AV426" s="115" t="s">
        <v>49</v>
      </c>
      <c r="AW426" s="75"/>
      <c r="AX426" s="75"/>
      <c r="AY426" s="75"/>
      <c r="AZ426" s="75"/>
      <c r="BA426" s="76"/>
      <c r="BB426" s="115" t="s">
        <v>49</v>
      </c>
      <c r="BC426" s="75"/>
      <c r="BD426" s="75"/>
      <c r="BE426" s="75"/>
      <c r="BF426" s="75"/>
      <c r="BG426" s="76"/>
      <c r="BH426" s="115" t="s">
        <v>49</v>
      </c>
      <c r="BI426" s="75"/>
      <c r="BJ426" s="75"/>
      <c r="BK426" s="75"/>
      <c r="BL426" s="75"/>
      <c r="BM426" s="76"/>
      <c r="BN426" s="115" t="s">
        <v>49</v>
      </c>
      <c r="BO426" s="75"/>
      <c r="BP426" s="75"/>
      <c r="BQ426" s="75"/>
      <c r="BR426" s="75"/>
      <c r="BS426" s="76"/>
      <c r="BT426" s="115" t="s">
        <v>49</v>
      </c>
      <c r="BU426" s="75"/>
      <c r="BV426" s="75"/>
      <c r="BW426" s="75"/>
      <c r="BX426" s="75"/>
      <c r="BY426" s="76"/>
    </row>
    <row r="427" spans="1:77" ht="11.25" customHeight="1" x14ac:dyDescent="0.2">
      <c r="A427" s="115" t="s">
        <v>49</v>
      </c>
      <c r="B427" s="75"/>
      <c r="C427" s="75"/>
      <c r="D427" s="76"/>
      <c r="E427" s="115" t="s">
        <v>49</v>
      </c>
      <c r="F427" s="75"/>
      <c r="G427" s="75"/>
      <c r="H427" s="75"/>
      <c r="I427" s="75"/>
      <c r="J427" s="75"/>
      <c r="K427" s="75"/>
      <c r="L427" s="75"/>
      <c r="M427" s="75"/>
      <c r="N427" s="76"/>
      <c r="O427" s="115" t="s">
        <v>49</v>
      </c>
      <c r="P427" s="75"/>
      <c r="Q427" s="75"/>
      <c r="R427" s="75"/>
      <c r="S427" s="75"/>
      <c r="T427" s="76"/>
      <c r="U427" s="115" t="s">
        <v>49</v>
      </c>
      <c r="V427" s="75"/>
      <c r="W427" s="75"/>
      <c r="X427" s="76"/>
      <c r="Y427" s="115" t="s">
        <v>49</v>
      </c>
      <c r="Z427" s="75"/>
      <c r="AA427" s="75"/>
      <c r="AB427" s="75"/>
      <c r="AC427" s="75"/>
      <c r="AD427" s="75"/>
      <c r="AE427" s="75"/>
      <c r="AF427" s="76"/>
      <c r="AG427" s="115" t="s">
        <v>49</v>
      </c>
      <c r="AH427" s="75"/>
      <c r="AI427" s="75"/>
      <c r="AJ427" s="75"/>
      <c r="AK427" s="75"/>
      <c r="AL427" s="75"/>
      <c r="AM427" s="75"/>
      <c r="AN427" s="76"/>
      <c r="AO427" s="115" t="s">
        <v>49</v>
      </c>
      <c r="AP427" s="75"/>
      <c r="AQ427" s="75"/>
      <c r="AR427" s="75"/>
      <c r="AS427" s="75"/>
      <c r="AT427" s="75"/>
      <c r="AU427" s="76"/>
      <c r="AV427" s="115" t="s">
        <v>49</v>
      </c>
      <c r="AW427" s="75"/>
      <c r="AX427" s="75"/>
      <c r="AY427" s="75"/>
      <c r="AZ427" s="75"/>
      <c r="BA427" s="76"/>
      <c r="BB427" s="115" t="s">
        <v>49</v>
      </c>
      <c r="BC427" s="75"/>
      <c r="BD427" s="75"/>
      <c r="BE427" s="75"/>
      <c r="BF427" s="75"/>
      <c r="BG427" s="76"/>
      <c r="BH427" s="115" t="s">
        <v>49</v>
      </c>
      <c r="BI427" s="75"/>
      <c r="BJ427" s="75"/>
      <c r="BK427" s="75"/>
      <c r="BL427" s="75"/>
      <c r="BM427" s="76"/>
      <c r="BN427" s="115" t="s">
        <v>49</v>
      </c>
      <c r="BO427" s="75"/>
      <c r="BP427" s="75"/>
      <c r="BQ427" s="75"/>
      <c r="BR427" s="75"/>
      <c r="BS427" s="76"/>
      <c r="BT427" s="115" t="s">
        <v>49</v>
      </c>
      <c r="BU427" s="75"/>
      <c r="BV427" s="75"/>
      <c r="BW427" s="75"/>
      <c r="BX427" s="75"/>
      <c r="BY427" s="76"/>
    </row>
    <row r="428" spans="1:77" ht="21.75" customHeight="1" x14ac:dyDescent="0.2">
      <c r="A428" s="219" t="s">
        <v>564</v>
      </c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  <c r="AI428" s="75"/>
      <c r="AJ428" s="75"/>
      <c r="AK428" s="75"/>
      <c r="AL428" s="75"/>
      <c r="AM428" s="75"/>
      <c r="AN428" s="75"/>
      <c r="AO428" s="75"/>
      <c r="AP428" s="75"/>
      <c r="AQ428" s="75"/>
      <c r="AR428" s="75"/>
      <c r="AS428" s="75"/>
      <c r="AT428" s="75"/>
      <c r="AU428" s="75"/>
      <c r="AV428" s="75"/>
      <c r="AW428" s="75"/>
      <c r="AX428" s="75"/>
      <c r="AY428" s="75"/>
      <c r="AZ428" s="75"/>
      <c r="BA428" s="75"/>
      <c r="BB428" s="75"/>
      <c r="BC428" s="75"/>
      <c r="BD428" s="75"/>
      <c r="BE428" s="75"/>
      <c r="BF428" s="75"/>
      <c r="BG428" s="75"/>
      <c r="BH428" s="75"/>
      <c r="BI428" s="75"/>
      <c r="BJ428" s="75"/>
      <c r="BK428" s="75"/>
      <c r="BL428" s="75"/>
      <c r="BM428" s="76"/>
      <c r="BN428" s="115" t="s">
        <v>49</v>
      </c>
      <c r="BO428" s="75"/>
      <c r="BP428" s="75"/>
      <c r="BQ428" s="75"/>
      <c r="BR428" s="75"/>
      <c r="BS428" s="76"/>
      <c r="BT428" s="115" t="s">
        <v>49</v>
      </c>
      <c r="BU428" s="75"/>
      <c r="BV428" s="75"/>
      <c r="BW428" s="75"/>
      <c r="BX428" s="75"/>
      <c r="BY428" s="76"/>
    </row>
    <row r="429" spans="1:77" ht="53.25" customHeight="1" x14ac:dyDescent="0.2">
      <c r="A429" s="220" t="s">
        <v>655</v>
      </c>
      <c r="B429" s="65"/>
      <c r="C429" s="65"/>
      <c r="D429" s="65"/>
      <c r="E429" s="65"/>
      <c r="F429" s="65"/>
      <c r="G429" s="65"/>
      <c r="H429" s="65"/>
      <c r="I429" s="65"/>
      <c r="J429" s="65"/>
      <c r="K429" s="65"/>
      <c r="L429" s="65"/>
      <c r="M429" s="65"/>
      <c r="N429" s="65"/>
      <c r="O429" s="65"/>
      <c r="P429" s="65"/>
      <c r="Q429" s="65"/>
      <c r="R429" s="65"/>
      <c r="S429" s="65"/>
      <c r="T429" s="65"/>
      <c r="U429" s="65"/>
      <c r="V429" s="65"/>
      <c r="W429" s="65"/>
      <c r="X429" s="65"/>
      <c r="Y429" s="65"/>
      <c r="Z429" s="65"/>
      <c r="AA429" s="65"/>
      <c r="AB429" s="65"/>
      <c r="AC429" s="65"/>
      <c r="AD429" s="65"/>
      <c r="AE429" s="65"/>
      <c r="AF429" s="65"/>
      <c r="AG429" s="65"/>
      <c r="AH429" s="65"/>
      <c r="AI429" s="65"/>
      <c r="AJ429" s="65"/>
      <c r="AK429" s="65"/>
      <c r="AL429" s="65"/>
      <c r="AM429" s="65"/>
      <c r="AN429" s="65"/>
      <c r="AO429" s="65"/>
      <c r="AP429" s="65"/>
      <c r="AQ429" s="65"/>
      <c r="AR429" s="65"/>
      <c r="AS429" s="65"/>
      <c r="AT429" s="65"/>
      <c r="AU429" s="65"/>
      <c r="AV429" s="65"/>
      <c r="AW429" s="65"/>
      <c r="AX429" s="65"/>
      <c r="AY429" s="65"/>
      <c r="AZ429" s="65"/>
      <c r="BA429" s="65"/>
      <c r="BB429" s="65"/>
      <c r="BC429" s="65"/>
      <c r="BD429" s="65"/>
      <c r="BE429" s="65"/>
      <c r="BF429" s="65"/>
      <c r="BG429" s="65"/>
      <c r="BH429" s="65"/>
      <c r="BI429" s="65"/>
      <c r="BJ429" s="65"/>
      <c r="BK429" s="65"/>
      <c r="BL429" s="65"/>
      <c r="BM429" s="65"/>
      <c r="BN429" s="65"/>
      <c r="BO429" s="65"/>
      <c r="BP429" s="65"/>
      <c r="BQ429" s="65"/>
      <c r="BR429" s="65"/>
      <c r="BS429" s="65"/>
      <c r="BT429" s="65"/>
      <c r="BU429" s="65"/>
      <c r="BV429" s="65"/>
      <c r="BW429" s="65"/>
      <c r="BX429" s="65"/>
      <c r="BY429" s="65"/>
    </row>
    <row r="430" spans="1:77" ht="26.25" customHeight="1" x14ac:dyDescent="0.2">
      <c r="A430" s="223" t="s">
        <v>556</v>
      </c>
      <c r="B430" s="70"/>
      <c r="C430" s="70"/>
      <c r="D430" s="70"/>
      <c r="E430" s="70"/>
      <c r="F430" s="70"/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  <c r="AC430" s="70"/>
      <c r="AD430" s="70"/>
      <c r="AE430" s="70"/>
      <c r="AF430" s="70"/>
      <c r="AG430" s="70"/>
      <c r="AH430" s="70"/>
      <c r="AI430" s="70"/>
      <c r="AJ430" s="70"/>
      <c r="AK430" s="70"/>
      <c r="AL430" s="70"/>
      <c r="AM430" s="70"/>
      <c r="AN430" s="70"/>
      <c r="AO430" s="70"/>
      <c r="AP430" s="70"/>
      <c r="AQ430" s="70"/>
      <c r="AR430" s="70"/>
      <c r="AS430" s="70"/>
      <c r="AT430" s="70"/>
      <c r="AU430" s="70"/>
      <c r="AV430" s="70"/>
      <c r="AW430" s="70"/>
      <c r="AX430" s="70"/>
      <c r="AY430" s="70"/>
      <c r="AZ430" s="70"/>
      <c r="BA430" s="70"/>
      <c r="BB430" s="70"/>
      <c r="BC430" s="70"/>
      <c r="BD430" s="70"/>
      <c r="BE430" s="70"/>
      <c r="BF430" s="70"/>
      <c r="BG430" s="70"/>
      <c r="BH430" s="70"/>
      <c r="BI430" s="70"/>
      <c r="BJ430" s="70"/>
      <c r="BK430" s="70"/>
      <c r="BL430" s="70"/>
      <c r="BM430" s="70"/>
      <c r="BN430" s="70"/>
      <c r="BO430" s="70"/>
      <c r="BP430" s="70"/>
      <c r="BQ430" s="70"/>
      <c r="BR430" s="70"/>
      <c r="BS430" s="70"/>
      <c r="BT430" s="70"/>
      <c r="BU430" s="70"/>
      <c r="BV430" s="70"/>
      <c r="BW430" s="70"/>
      <c r="BX430" s="70"/>
      <c r="BY430" s="70"/>
    </row>
    <row r="431" spans="1:77" ht="61.5" customHeight="1" x14ac:dyDescent="0.2">
      <c r="A431" s="78" t="s">
        <v>656</v>
      </c>
      <c r="B431" s="75"/>
      <c r="C431" s="75"/>
      <c r="D431" s="76"/>
      <c r="E431" s="78" t="s">
        <v>361</v>
      </c>
      <c r="F431" s="75"/>
      <c r="G431" s="75"/>
      <c r="H431" s="75"/>
      <c r="I431" s="75"/>
      <c r="J431" s="76"/>
      <c r="K431" s="78" t="s">
        <v>362</v>
      </c>
      <c r="L431" s="75"/>
      <c r="M431" s="75"/>
      <c r="N431" s="75"/>
      <c r="O431" s="75"/>
      <c r="P431" s="75"/>
      <c r="Q431" s="75"/>
      <c r="R431" s="76"/>
      <c r="S431" s="78" t="s">
        <v>363</v>
      </c>
      <c r="T431" s="75"/>
      <c r="U431" s="75"/>
      <c r="V431" s="76"/>
      <c r="W431" s="78" t="s">
        <v>43</v>
      </c>
      <c r="X431" s="75"/>
      <c r="Y431" s="75"/>
      <c r="Z431" s="75"/>
      <c r="AA431" s="75"/>
      <c r="AB431" s="75"/>
      <c r="AC431" s="75"/>
      <c r="AD431" s="76"/>
      <c r="AE431" s="78" t="s">
        <v>657</v>
      </c>
      <c r="AF431" s="75"/>
      <c r="AG431" s="75"/>
      <c r="AH431" s="75"/>
      <c r="AI431" s="75"/>
      <c r="AJ431" s="75"/>
      <c r="AK431" s="75"/>
      <c r="AL431" s="76"/>
      <c r="AM431" s="78" t="s">
        <v>658</v>
      </c>
      <c r="AN431" s="75"/>
      <c r="AO431" s="75"/>
      <c r="AP431" s="75"/>
      <c r="AQ431" s="75"/>
      <c r="AR431" s="75"/>
      <c r="AS431" s="75"/>
      <c r="AT431" s="75"/>
      <c r="AU431" s="76"/>
      <c r="AV431" s="78" t="s">
        <v>541</v>
      </c>
      <c r="AW431" s="75"/>
      <c r="AX431" s="75"/>
      <c r="AY431" s="75"/>
      <c r="AZ431" s="75"/>
      <c r="BA431" s="75"/>
      <c r="BB431" s="75"/>
      <c r="BC431" s="76"/>
      <c r="BD431" s="217" t="s">
        <v>614</v>
      </c>
      <c r="BE431" s="75"/>
      <c r="BF431" s="75"/>
      <c r="BG431" s="75"/>
      <c r="BH431" s="75"/>
      <c r="BI431" s="75"/>
      <c r="BJ431" s="75"/>
      <c r="BK431" s="75"/>
      <c r="BL431" s="75"/>
      <c r="BM431" s="75"/>
      <c r="BN431" s="75"/>
      <c r="BO431" s="76"/>
      <c r="BP431" s="217" t="s">
        <v>636</v>
      </c>
      <c r="BQ431" s="75"/>
      <c r="BR431" s="75"/>
      <c r="BS431" s="75"/>
      <c r="BT431" s="75"/>
      <c r="BU431" s="75"/>
      <c r="BV431" s="75"/>
      <c r="BW431" s="75"/>
      <c r="BX431" s="75"/>
      <c r="BY431" s="76"/>
    </row>
    <row r="432" spans="1:77" ht="11.25" customHeight="1" x14ac:dyDescent="0.2">
      <c r="A432" s="78" t="s">
        <v>49</v>
      </c>
      <c r="B432" s="75"/>
      <c r="C432" s="75"/>
      <c r="D432" s="76"/>
      <c r="E432" s="181" t="s">
        <v>49</v>
      </c>
      <c r="F432" s="75"/>
      <c r="G432" s="75"/>
      <c r="H432" s="75"/>
      <c r="I432" s="75"/>
      <c r="J432" s="76"/>
      <c r="K432" s="181" t="s">
        <v>49</v>
      </c>
      <c r="L432" s="75"/>
      <c r="M432" s="75"/>
      <c r="N432" s="75"/>
      <c r="O432" s="75"/>
      <c r="P432" s="75"/>
      <c r="Q432" s="75"/>
      <c r="R432" s="76"/>
      <c r="S432" s="181" t="s">
        <v>49</v>
      </c>
      <c r="T432" s="75"/>
      <c r="U432" s="75"/>
      <c r="V432" s="76"/>
      <c r="W432" s="181" t="s">
        <v>49</v>
      </c>
      <c r="X432" s="75"/>
      <c r="Y432" s="75"/>
      <c r="Z432" s="75"/>
      <c r="AA432" s="75"/>
      <c r="AB432" s="75"/>
      <c r="AC432" s="75"/>
      <c r="AD432" s="76"/>
      <c r="AE432" s="181" t="s">
        <v>49</v>
      </c>
      <c r="AF432" s="75"/>
      <c r="AG432" s="75"/>
      <c r="AH432" s="75"/>
      <c r="AI432" s="75"/>
      <c r="AJ432" s="75"/>
      <c r="AK432" s="75"/>
      <c r="AL432" s="76"/>
      <c r="AM432" s="181" t="s">
        <v>49</v>
      </c>
      <c r="AN432" s="75"/>
      <c r="AO432" s="75"/>
      <c r="AP432" s="75"/>
      <c r="AQ432" s="75"/>
      <c r="AR432" s="75"/>
      <c r="AS432" s="75"/>
      <c r="AT432" s="75"/>
      <c r="AU432" s="76"/>
      <c r="AV432" s="181" t="s">
        <v>49</v>
      </c>
      <c r="AW432" s="75"/>
      <c r="AX432" s="75"/>
      <c r="AY432" s="75"/>
      <c r="AZ432" s="75"/>
      <c r="BA432" s="75"/>
      <c r="BB432" s="75"/>
      <c r="BC432" s="76"/>
      <c r="BD432" s="181" t="s">
        <v>49</v>
      </c>
      <c r="BE432" s="75"/>
      <c r="BF432" s="75"/>
      <c r="BG432" s="75"/>
      <c r="BH432" s="75"/>
      <c r="BI432" s="75"/>
      <c r="BJ432" s="75"/>
      <c r="BK432" s="75"/>
      <c r="BL432" s="75"/>
      <c r="BM432" s="75"/>
      <c r="BN432" s="75"/>
      <c r="BO432" s="76"/>
      <c r="BP432" s="181" t="s">
        <v>49</v>
      </c>
      <c r="BQ432" s="75"/>
      <c r="BR432" s="75"/>
      <c r="BS432" s="75"/>
      <c r="BT432" s="75"/>
      <c r="BU432" s="75"/>
      <c r="BV432" s="75"/>
      <c r="BW432" s="75"/>
      <c r="BX432" s="75"/>
      <c r="BY432" s="76"/>
    </row>
    <row r="433" spans="1:77" ht="21.75" customHeight="1" x14ac:dyDescent="0.2">
      <c r="A433" s="219" t="s">
        <v>367</v>
      </c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  <c r="AI433" s="75"/>
      <c r="AJ433" s="75"/>
      <c r="AK433" s="75"/>
      <c r="AL433" s="75"/>
      <c r="AM433" s="75"/>
      <c r="AN433" s="75"/>
      <c r="AO433" s="75"/>
      <c r="AP433" s="75"/>
      <c r="AQ433" s="75"/>
      <c r="AR433" s="75"/>
      <c r="AS433" s="75"/>
      <c r="AT433" s="75"/>
      <c r="AU433" s="75"/>
      <c r="AV433" s="75"/>
      <c r="AW433" s="75"/>
      <c r="AX433" s="75"/>
      <c r="AY433" s="75"/>
      <c r="AZ433" s="75"/>
      <c r="BA433" s="75"/>
      <c r="BB433" s="75"/>
      <c r="BC433" s="75"/>
      <c r="BD433" s="75"/>
      <c r="BE433" s="75"/>
      <c r="BF433" s="75"/>
      <c r="BG433" s="75"/>
      <c r="BH433" s="75"/>
      <c r="BI433" s="75"/>
      <c r="BJ433" s="75"/>
      <c r="BK433" s="75"/>
      <c r="BL433" s="75"/>
      <c r="BM433" s="75"/>
      <c r="BN433" s="75"/>
      <c r="BO433" s="76"/>
      <c r="BP433" s="115" t="s">
        <v>49</v>
      </c>
      <c r="BQ433" s="75"/>
      <c r="BR433" s="75"/>
      <c r="BS433" s="75"/>
      <c r="BT433" s="75"/>
      <c r="BU433" s="75"/>
      <c r="BV433" s="75"/>
      <c r="BW433" s="75"/>
      <c r="BX433" s="75"/>
      <c r="BY433" s="76"/>
    </row>
    <row r="434" spans="1:77" ht="11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</row>
    <row r="435" spans="1:77" ht="11.25" customHeight="1" x14ac:dyDescent="0.2">
      <c r="A435" s="221" t="s">
        <v>565</v>
      </c>
      <c r="B435" s="70"/>
      <c r="C435" s="70"/>
      <c r="D435" s="70"/>
      <c r="E435" s="70"/>
      <c r="F435" s="70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  <c r="AH435" s="70"/>
      <c r="AI435" s="70"/>
      <c r="AJ435" s="70"/>
      <c r="AK435" s="70"/>
      <c r="AL435" s="70"/>
      <c r="AM435" s="70"/>
      <c r="AN435" s="70"/>
      <c r="AO435" s="70"/>
      <c r="AP435" s="70"/>
      <c r="AQ435" s="70"/>
      <c r="AR435" s="70"/>
      <c r="AS435" s="70"/>
      <c r="AT435" s="70"/>
      <c r="AU435" s="70"/>
      <c r="AV435" s="70"/>
      <c r="AW435" s="70"/>
      <c r="AX435" s="70"/>
      <c r="AY435" s="70"/>
      <c r="AZ435" s="70"/>
      <c r="BA435" s="70"/>
      <c r="BB435" s="70"/>
      <c r="BC435" s="70"/>
      <c r="BD435" s="70"/>
      <c r="BE435" s="70"/>
      <c r="BF435" s="70"/>
      <c r="BG435" s="70"/>
      <c r="BH435" s="70"/>
      <c r="BI435" s="70"/>
      <c r="BJ435" s="70"/>
      <c r="BK435" s="70"/>
      <c r="BL435" s="70"/>
      <c r="BM435" s="70"/>
      <c r="BN435" s="70"/>
      <c r="BO435" s="70"/>
      <c r="BP435" s="70"/>
      <c r="BQ435" s="70"/>
      <c r="BR435" s="70"/>
      <c r="BS435" s="70"/>
      <c r="BT435" s="70"/>
      <c r="BU435" s="70"/>
      <c r="BV435" s="70"/>
      <c r="BW435" s="70"/>
      <c r="BX435" s="70"/>
      <c r="BY435" s="70"/>
    </row>
    <row r="436" spans="1:77" ht="53.25" customHeight="1" x14ac:dyDescent="0.2">
      <c r="A436" s="78" t="s">
        <v>656</v>
      </c>
      <c r="B436" s="75"/>
      <c r="C436" s="75"/>
      <c r="D436" s="76"/>
      <c r="E436" s="78" t="s">
        <v>361</v>
      </c>
      <c r="F436" s="75"/>
      <c r="G436" s="75"/>
      <c r="H436" s="75"/>
      <c r="I436" s="75"/>
      <c r="J436" s="76"/>
      <c r="K436" s="78" t="s">
        <v>362</v>
      </c>
      <c r="L436" s="75"/>
      <c r="M436" s="75"/>
      <c r="N436" s="75"/>
      <c r="O436" s="75"/>
      <c r="P436" s="75"/>
      <c r="Q436" s="75"/>
      <c r="R436" s="76"/>
      <c r="S436" s="78" t="s">
        <v>363</v>
      </c>
      <c r="T436" s="75"/>
      <c r="U436" s="75"/>
      <c r="V436" s="76"/>
      <c r="W436" s="78" t="s">
        <v>43</v>
      </c>
      <c r="X436" s="75"/>
      <c r="Y436" s="75"/>
      <c r="Z436" s="75"/>
      <c r="AA436" s="75"/>
      <c r="AB436" s="75"/>
      <c r="AC436" s="75"/>
      <c r="AD436" s="76"/>
      <c r="AE436" s="78" t="s">
        <v>657</v>
      </c>
      <c r="AF436" s="75"/>
      <c r="AG436" s="75"/>
      <c r="AH436" s="75"/>
      <c r="AI436" s="75"/>
      <c r="AJ436" s="75"/>
      <c r="AK436" s="75"/>
      <c r="AL436" s="76"/>
      <c r="AM436" s="78" t="s">
        <v>652</v>
      </c>
      <c r="AN436" s="75"/>
      <c r="AO436" s="75"/>
      <c r="AP436" s="75"/>
      <c r="AQ436" s="75"/>
      <c r="AR436" s="75"/>
      <c r="AS436" s="75"/>
      <c r="AT436" s="75"/>
      <c r="AU436" s="76"/>
      <c r="AV436" s="78" t="s">
        <v>626</v>
      </c>
      <c r="AW436" s="75"/>
      <c r="AX436" s="75"/>
      <c r="AY436" s="75"/>
      <c r="AZ436" s="75"/>
      <c r="BA436" s="75"/>
      <c r="BB436" s="75"/>
      <c r="BC436" s="76"/>
      <c r="BD436" s="78" t="s">
        <v>659</v>
      </c>
      <c r="BE436" s="75"/>
      <c r="BF436" s="75"/>
      <c r="BG436" s="75"/>
      <c r="BH436" s="75"/>
      <c r="BI436" s="75"/>
      <c r="BJ436" s="75"/>
      <c r="BK436" s="75"/>
      <c r="BL436" s="75"/>
      <c r="BM436" s="75"/>
      <c r="BN436" s="75"/>
      <c r="BO436" s="76"/>
      <c r="BP436" s="218" t="s">
        <v>660</v>
      </c>
      <c r="BQ436" s="75"/>
      <c r="BR436" s="75"/>
      <c r="BS436" s="75"/>
      <c r="BT436" s="75"/>
      <c r="BU436" s="75"/>
      <c r="BV436" s="75"/>
      <c r="BW436" s="75"/>
      <c r="BX436" s="75"/>
      <c r="BY436" s="76"/>
    </row>
    <row r="437" spans="1:77" ht="22.5" customHeight="1" x14ac:dyDescent="0.2">
      <c r="A437" s="78" t="s">
        <v>49</v>
      </c>
      <c r="B437" s="75"/>
      <c r="C437" s="75"/>
      <c r="D437" s="76"/>
      <c r="E437" s="181" t="s">
        <v>49</v>
      </c>
      <c r="F437" s="75"/>
      <c r="G437" s="75"/>
      <c r="H437" s="75"/>
      <c r="I437" s="75"/>
      <c r="J437" s="76"/>
      <c r="K437" s="181" t="s">
        <v>49</v>
      </c>
      <c r="L437" s="75"/>
      <c r="M437" s="75"/>
      <c r="N437" s="75"/>
      <c r="O437" s="75"/>
      <c r="P437" s="75"/>
      <c r="Q437" s="75"/>
      <c r="R437" s="76"/>
      <c r="S437" s="181" t="s">
        <v>49</v>
      </c>
      <c r="T437" s="75"/>
      <c r="U437" s="75"/>
      <c r="V437" s="76"/>
      <c r="W437" s="181" t="s">
        <v>49</v>
      </c>
      <c r="X437" s="75"/>
      <c r="Y437" s="75"/>
      <c r="Z437" s="75"/>
      <c r="AA437" s="75"/>
      <c r="AB437" s="75"/>
      <c r="AC437" s="75"/>
      <c r="AD437" s="76"/>
      <c r="AE437" s="181" t="s">
        <v>49</v>
      </c>
      <c r="AF437" s="75"/>
      <c r="AG437" s="75"/>
      <c r="AH437" s="75"/>
      <c r="AI437" s="75"/>
      <c r="AJ437" s="75"/>
      <c r="AK437" s="75"/>
      <c r="AL437" s="76"/>
      <c r="AM437" s="181" t="s">
        <v>49</v>
      </c>
      <c r="AN437" s="75"/>
      <c r="AO437" s="75"/>
      <c r="AP437" s="75"/>
      <c r="AQ437" s="75"/>
      <c r="AR437" s="75"/>
      <c r="AS437" s="75"/>
      <c r="AT437" s="75"/>
      <c r="AU437" s="76"/>
      <c r="AV437" s="181" t="s">
        <v>49</v>
      </c>
      <c r="AW437" s="75"/>
      <c r="AX437" s="75"/>
      <c r="AY437" s="75"/>
      <c r="AZ437" s="75"/>
      <c r="BA437" s="75"/>
      <c r="BB437" s="75"/>
      <c r="BC437" s="76"/>
      <c r="BD437" s="181" t="s">
        <v>49</v>
      </c>
      <c r="BE437" s="75"/>
      <c r="BF437" s="75"/>
      <c r="BG437" s="75"/>
      <c r="BH437" s="75"/>
      <c r="BI437" s="75"/>
      <c r="BJ437" s="75"/>
      <c r="BK437" s="75"/>
      <c r="BL437" s="75"/>
      <c r="BM437" s="75"/>
      <c r="BN437" s="75"/>
      <c r="BO437" s="76"/>
      <c r="BP437" s="181" t="s">
        <v>49</v>
      </c>
      <c r="BQ437" s="75"/>
      <c r="BR437" s="75"/>
      <c r="BS437" s="75"/>
      <c r="BT437" s="75"/>
      <c r="BU437" s="75"/>
      <c r="BV437" s="75"/>
      <c r="BW437" s="75"/>
      <c r="BX437" s="75"/>
      <c r="BY437" s="76"/>
    </row>
    <row r="438" spans="1:77" ht="28.5" customHeight="1" x14ac:dyDescent="0.2">
      <c r="A438" s="219" t="s">
        <v>367</v>
      </c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  <c r="AI438" s="75"/>
      <c r="AJ438" s="75"/>
      <c r="AK438" s="75"/>
      <c r="AL438" s="75"/>
      <c r="AM438" s="75"/>
      <c r="AN438" s="75"/>
      <c r="AO438" s="75"/>
      <c r="AP438" s="75"/>
      <c r="AQ438" s="75"/>
      <c r="AR438" s="75"/>
      <c r="AS438" s="75"/>
      <c r="AT438" s="75"/>
      <c r="AU438" s="75"/>
      <c r="AV438" s="75"/>
      <c r="AW438" s="75"/>
      <c r="AX438" s="75"/>
      <c r="AY438" s="75"/>
      <c r="AZ438" s="75"/>
      <c r="BA438" s="75"/>
      <c r="BB438" s="75"/>
      <c r="BC438" s="75"/>
      <c r="BD438" s="75"/>
      <c r="BE438" s="75"/>
      <c r="BF438" s="75"/>
      <c r="BG438" s="75"/>
      <c r="BH438" s="75"/>
      <c r="BI438" s="75"/>
      <c r="BJ438" s="75"/>
      <c r="BK438" s="75"/>
      <c r="BL438" s="75"/>
      <c r="BM438" s="75"/>
      <c r="BN438" s="75"/>
      <c r="BO438" s="76"/>
      <c r="BP438" s="115" t="s">
        <v>49</v>
      </c>
      <c r="BQ438" s="75"/>
      <c r="BR438" s="75"/>
      <c r="BS438" s="75"/>
      <c r="BT438" s="75"/>
      <c r="BU438" s="75"/>
      <c r="BV438" s="75"/>
      <c r="BW438" s="75"/>
      <c r="BX438" s="75"/>
      <c r="BY438" s="76"/>
    </row>
    <row r="439" spans="1:77" ht="33" customHeight="1" x14ac:dyDescent="0.25">
      <c r="A439" s="186" t="s">
        <v>661</v>
      </c>
      <c r="B439" s="65"/>
      <c r="C439" s="65"/>
      <c r="D439" s="65"/>
      <c r="E439" s="65"/>
      <c r="F439" s="65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65"/>
      <c r="Z439" s="65"/>
      <c r="AA439" s="65"/>
      <c r="AB439" s="65"/>
      <c r="AC439" s="65"/>
      <c r="AD439" s="65"/>
      <c r="AE439" s="65"/>
      <c r="AF439" s="65"/>
      <c r="AG439" s="65"/>
      <c r="AH439" s="65"/>
      <c r="AI439" s="65"/>
      <c r="AJ439" s="65"/>
      <c r="AK439" s="65"/>
      <c r="AL439" s="65"/>
      <c r="AM439" s="65"/>
      <c r="AN439" s="65"/>
      <c r="AO439" s="65"/>
      <c r="AP439" s="65"/>
      <c r="AQ439" s="65"/>
      <c r="AR439" s="65"/>
      <c r="AS439" s="65"/>
      <c r="AT439" s="65"/>
      <c r="AU439" s="65"/>
      <c r="AV439" s="65"/>
      <c r="AW439" s="65"/>
      <c r="AX439" s="65"/>
      <c r="AY439" s="65"/>
      <c r="AZ439" s="65"/>
      <c r="BA439" s="65"/>
      <c r="BB439" s="65"/>
      <c r="BC439" s="65"/>
      <c r="BD439" s="65"/>
      <c r="BE439" s="65"/>
      <c r="BF439" s="65"/>
      <c r="BG439" s="65"/>
      <c r="BH439" s="65"/>
      <c r="BI439" s="65"/>
      <c r="BJ439" s="65"/>
      <c r="BK439" s="65"/>
      <c r="BL439" s="65"/>
      <c r="BM439" s="65"/>
      <c r="BN439" s="65"/>
      <c r="BO439" s="65"/>
      <c r="BP439" s="65"/>
      <c r="BQ439" s="65"/>
      <c r="BR439" s="65"/>
      <c r="BS439" s="65"/>
      <c r="BT439" s="65"/>
      <c r="BU439" s="65"/>
      <c r="BV439" s="65"/>
      <c r="BW439" s="65"/>
      <c r="BX439" s="65"/>
      <c r="BY439" s="65"/>
    </row>
    <row r="440" spans="1:77" ht="18.75" customHeight="1" x14ac:dyDescent="0.2">
      <c r="A440" s="221" t="s">
        <v>556</v>
      </c>
      <c r="B440" s="70"/>
      <c r="C440" s="70"/>
      <c r="D440" s="70"/>
      <c r="E440" s="70"/>
      <c r="F440" s="70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/>
      <c r="AH440" s="70"/>
      <c r="AI440" s="70"/>
      <c r="AJ440" s="70"/>
      <c r="AK440" s="70"/>
      <c r="AL440" s="70"/>
      <c r="AM440" s="70"/>
      <c r="AN440" s="70"/>
      <c r="AO440" s="70"/>
      <c r="AP440" s="70"/>
      <c r="AQ440" s="70"/>
      <c r="AR440" s="70"/>
      <c r="AS440" s="70"/>
      <c r="AT440" s="70"/>
      <c r="AU440" s="70"/>
      <c r="AV440" s="70"/>
      <c r="AW440" s="70"/>
      <c r="AX440" s="70"/>
      <c r="AY440" s="70"/>
      <c r="AZ440" s="70"/>
      <c r="BA440" s="70"/>
      <c r="BB440" s="70"/>
      <c r="BC440" s="70"/>
      <c r="BD440" s="70"/>
      <c r="BE440" s="70"/>
      <c r="BF440" s="70"/>
      <c r="BG440" s="70"/>
      <c r="BH440" s="70"/>
      <c r="BI440" s="70"/>
      <c r="BJ440" s="70"/>
      <c r="BK440" s="70"/>
      <c r="BL440" s="70"/>
      <c r="BM440" s="70"/>
      <c r="BN440" s="70"/>
      <c r="BO440" s="70"/>
      <c r="BP440" s="70"/>
      <c r="BQ440" s="70"/>
      <c r="BR440" s="70"/>
      <c r="BS440" s="70"/>
      <c r="BT440" s="70"/>
      <c r="BU440" s="70"/>
      <c r="BV440" s="70"/>
      <c r="BW440" s="70"/>
      <c r="BX440" s="70"/>
      <c r="BY440" s="70"/>
    </row>
    <row r="441" spans="1:77" ht="67.5" customHeight="1" x14ac:dyDescent="0.2">
      <c r="A441" s="78" t="s">
        <v>662</v>
      </c>
      <c r="B441" s="75"/>
      <c r="C441" s="75"/>
      <c r="D441" s="76"/>
      <c r="E441" s="78" t="s">
        <v>361</v>
      </c>
      <c r="F441" s="75"/>
      <c r="G441" s="75"/>
      <c r="H441" s="76"/>
      <c r="I441" s="78" t="s">
        <v>362</v>
      </c>
      <c r="J441" s="75"/>
      <c r="K441" s="75"/>
      <c r="L441" s="76"/>
      <c r="M441" s="78" t="s">
        <v>363</v>
      </c>
      <c r="N441" s="75"/>
      <c r="O441" s="75"/>
      <c r="P441" s="76"/>
      <c r="Q441" s="78" t="s">
        <v>43</v>
      </c>
      <c r="R441" s="75"/>
      <c r="S441" s="75"/>
      <c r="T441" s="76"/>
      <c r="U441" s="78" t="s">
        <v>663</v>
      </c>
      <c r="V441" s="75"/>
      <c r="W441" s="75"/>
      <c r="X441" s="76"/>
      <c r="Y441" s="78" t="s">
        <v>578</v>
      </c>
      <c r="Z441" s="75"/>
      <c r="AA441" s="75"/>
      <c r="AB441" s="75"/>
      <c r="AC441" s="75"/>
      <c r="AD441" s="75"/>
      <c r="AE441" s="75"/>
      <c r="AF441" s="76"/>
      <c r="AG441" s="78" t="s">
        <v>613</v>
      </c>
      <c r="AH441" s="75"/>
      <c r="AI441" s="75"/>
      <c r="AJ441" s="75"/>
      <c r="AK441" s="75"/>
      <c r="AL441" s="75"/>
      <c r="AM441" s="75"/>
      <c r="AN441" s="76"/>
      <c r="AO441" s="78" t="s">
        <v>618</v>
      </c>
      <c r="AP441" s="75"/>
      <c r="AQ441" s="75"/>
      <c r="AR441" s="75"/>
      <c r="AS441" s="75"/>
      <c r="AT441" s="75"/>
      <c r="AU441" s="76"/>
      <c r="AV441" s="78" t="s">
        <v>619</v>
      </c>
      <c r="AW441" s="75"/>
      <c r="AX441" s="75"/>
      <c r="AY441" s="75"/>
      <c r="AZ441" s="75"/>
      <c r="BA441" s="76"/>
      <c r="BB441" s="78" t="s">
        <v>620</v>
      </c>
      <c r="BC441" s="75"/>
      <c r="BD441" s="75"/>
      <c r="BE441" s="75"/>
      <c r="BF441" s="75"/>
      <c r="BG441" s="76"/>
      <c r="BH441" s="78" t="s">
        <v>621</v>
      </c>
      <c r="BI441" s="75"/>
      <c r="BJ441" s="75"/>
      <c r="BK441" s="75"/>
      <c r="BL441" s="75"/>
      <c r="BM441" s="76"/>
      <c r="BN441" s="78" t="s">
        <v>622</v>
      </c>
      <c r="BO441" s="75"/>
      <c r="BP441" s="75"/>
      <c r="BQ441" s="75"/>
      <c r="BR441" s="75"/>
      <c r="BS441" s="76"/>
      <c r="BT441" s="218" t="s">
        <v>623</v>
      </c>
      <c r="BU441" s="75"/>
      <c r="BV441" s="75"/>
      <c r="BW441" s="75"/>
      <c r="BX441" s="75"/>
      <c r="BY441" s="76"/>
    </row>
    <row r="442" spans="1:77" ht="13.5" customHeight="1" x14ac:dyDescent="0.2">
      <c r="A442" s="115" t="s">
        <v>49</v>
      </c>
      <c r="B442" s="75"/>
      <c r="C442" s="75"/>
      <c r="D442" s="76"/>
      <c r="E442" s="115" t="s">
        <v>49</v>
      </c>
      <c r="F442" s="75"/>
      <c r="G442" s="75"/>
      <c r="H442" s="76"/>
      <c r="I442" s="115" t="s">
        <v>49</v>
      </c>
      <c r="J442" s="75"/>
      <c r="K442" s="75"/>
      <c r="L442" s="76"/>
      <c r="M442" s="115" t="s">
        <v>49</v>
      </c>
      <c r="N442" s="75"/>
      <c r="O442" s="75"/>
      <c r="P442" s="76"/>
      <c r="Q442" s="115" t="s">
        <v>49</v>
      </c>
      <c r="R442" s="75"/>
      <c r="S442" s="75"/>
      <c r="T442" s="76"/>
      <c r="U442" s="115" t="s">
        <v>49</v>
      </c>
      <c r="V442" s="75"/>
      <c r="W442" s="75"/>
      <c r="X442" s="76"/>
      <c r="Y442" s="115" t="s">
        <v>49</v>
      </c>
      <c r="Z442" s="75"/>
      <c r="AA442" s="75"/>
      <c r="AB442" s="75"/>
      <c r="AC442" s="75"/>
      <c r="AD442" s="75"/>
      <c r="AE442" s="75"/>
      <c r="AF442" s="76"/>
      <c r="AG442" s="115" t="s">
        <v>49</v>
      </c>
      <c r="AH442" s="75"/>
      <c r="AI442" s="75"/>
      <c r="AJ442" s="75"/>
      <c r="AK442" s="75"/>
      <c r="AL442" s="75"/>
      <c r="AM442" s="75"/>
      <c r="AN442" s="76"/>
      <c r="AO442" s="115" t="s">
        <v>49</v>
      </c>
      <c r="AP442" s="75"/>
      <c r="AQ442" s="75"/>
      <c r="AR442" s="75"/>
      <c r="AS442" s="75"/>
      <c r="AT442" s="75"/>
      <c r="AU442" s="76"/>
      <c r="AV442" s="115" t="s">
        <v>49</v>
      </c>
      <c r="AW442" s="75"/>
      <c r="AX442" s="75"/>
      <c r="AY442" s="75"/>
      <c r="AZ442" s="75"/>
      <c r="BA442" s="76"/>
      <c r="BB442" s="115" t="s">
        <v>49</v>
      </c>
      <c r="BC442" s="75"/>
      <c r="BD442" s="75"/>
      <c r="BE442" s="75"/>
      <c r="BF442" s="75"/>
      <c r="BG442" s="76"/>
      <c r="BH442" s="115" t="s">
        <v>49</v>
      </c>
      <c r="BI442" s="75"/>
      <c r="BJ442" s="75"/>
      <c r="BK442" s="75"/>
      <c r="BL442" s="75"/>
      <c r="BM442" s="76"/>
      <c r="BN442" s="115" t="s">
        <v>49</v>
      </c>
      <c r="BO442" s="75"/>
      <c r="BP442" s="75"/>
      <c r="BQ442" s="75"/>
      <c r="BR442" s="75"/>
      <c r="BS442" s="76"/>
      <c r="BT442" s="115" t="s">
        <v>49</v>
      </c>
      <c r="BU442" s="75"/>
      <c r="BV442" s="75"/>
      <c r="BW442" s="75"/>
      <c r="BX442" s="75"/>
      <c r="BY442" s="76"/>
    </row>
    <row r="443" spans="1:77" ht="15" customHeight="1" x14ac:dyDescent="0.2">
      <c r="A443" s="219" t="s">
        <v>564</v>
      </c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  <c r="AI443" s="75"/>
      <c r="AJ443" s="75"/>
      <c r="AK443" s="75"/>
      <c r="AL443" s="75"/>
      <c r="AM443" s="75"/>
      <c r="AN443" s="75"/>
      <c r="AO443" s="75"/>
      <c r="AP443" s="75"/>
      <c r="AQ443" s="75"/>
      <c r="AR443" s="75"/>
      <c r="AS443" s="75"/>
      <c r="AT443" s="75"/>
      <c r="AU443" s="75"/>
      <c r="AV443" s="75"/>
      <c r="AW443" s="75"/>
      <c r="AX443" s="75"/>
      <c r="AY443" s="75"/>
      <c r="AZ443" s="75"/>
      <c r="BA443" s="75"/>
      <c r="BB443" s="75"/>
      <c r="BC443" s="75"/>
      <c r="BD443" s="75"/>
      <c r="BE443" s="75"/>
      <c r="BF443" s="75"/>
      <c r="BG443" s="75"/>
      <c r="BH443" s="75"/>
      <c r="BI443" s="75"/>
      <c r="BJ443" s="75"/>
      <c r="BK443" s="75"/>
      <c r="BL443" s="75"/>
      <c r="BM443" s="76"/>
      <c r="BN443" s="115" t="s">
        <v>49</v>
      </c>
      <c r="BO443" s="75"/>
      <c r="BP443" s="75"/>
      <c r="BQ443" s="75"/>
      <c r="BR443" s="75"/>
      <c r="BS443" s="76"/>
      <c r="BT443" s="115" t="s">
        <v>49</v>
      </c>
      <c r="BU443" s="75"/>
      <c r="BV443" s="75"/>
      <c r="BW443" s="75"/>
      <c r="BX443" s="75"/>
      <c r="BY443" s="76"/>
    </row>
    <row r="444" spans="1:77" ht="22.5" customHeight="1" x14ac:dyDescent="0.2">
      <c r="A444" s="224" t="s">
        <v>565</v>
      </c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  <c r="AI444" s="75"/>
      <c r="AJ444" s="75"/>
      <c r="AK444" s="75"/>
      <c r="AL444" s="75"/>
      <c r="AM444" s="75"/>
      <c r="AN444" s="75"/>
      <c r="AO444" s="75"/>
      <c r="AP444" s="75"/>
      <c r="AQ444" s="75"/>
      <c r="AR444" s="75"/>
      <c r="AS444" s="75"/>
      <c r="AT444" s="75"/>
      <c r="AU444" s="75"/>
      <c r="AV444" s="75"/>
      <c r="AW444" s="75"/>
      <c r="AX444" s="75"/>
      <c r="AY444" s="75"/>
      <c r="AZ444" s="75"/>
      <c r="BA444" s="75"/>
      <c r="BB444" s="75"/>
      <c r="BC444" s="75"/>
      <c r="BD444" s="75"/>
      <c r="BE444" s="75"/>
      <c r="BF444" s="75"/>
      <c r="BG444" s="75"/>
      <c r="BH444" s="75"/>
      <c r="BI444" s="75"/>
      <c r="BJ444" s="75"/>
      <c r="BK444" s="75"/>
      <c r="BL444" s="75"/>
      <c r="BM444" s="75"/>
      <c r="BN444" s="75"/>
      <c r="BO444" s="75"/>
      <c r="BP444" s="75"/>
      <c r="BQ444" s="75"/>
      <c r="BR444" s="75"/>
      <c r="BS444" s="75"/>
      <c r="BT444" s="75"/>
      <c r="BU444" s="75"/>
      <c r="BV444" s="75"/>
      <c r="BW444" s="75"/>
      <c r="BX444" s="75"/>
      <c r="BY444" s="76"/>
    </row>
    <row r="445" spans="1:77" ht="78" customHeight="1" x14ac:dyDescent="0.2">
      <c r="A445" s="78" t="s">
        <v>664</v>
      </c>
      <c r="B445" s="75"/>
      <c r="C445" s="75"/>
      <c r="D445" s="76"/>
      <c r="E445" s="78" t="s">
        <v>361</v>
      </c>
      <c r="F445" s="75"/>
      <c r="G445" s="75"/>
      <c r="H445" s="76"/>
      <c r="I445" s="78" t="s">
        <v>362</v>
      </c>
      <c r="J445" s="75"/>
      <c r="K445" s="75"/>
      <c r="L445" s="76"/>
      <c r="M445" s="78" t="s">
        <v>363</v>
      </c>
      <c r="N445" s="75"/>
      <c r="O445" s="75"/>
      <c r="P445" s="76"/>
      <c r="Q445" s="78" t="s">
        <v>43</v>
      </c>
      <c r="R445" s="75"/>
      <c r="S445" s="75"/>
      <c r="T445" s="76"/>
      <c r="U445" s="78" t="s">
        <v>663</v>
      </c>
      <c r="V445" s="75"/>
      <c r="W445" s="75"/>
      <c r="X445" s="76"/>
      <c r="Y445" s="78" t="s">
        <v>652</v>
      </c>
      <c r="Z445" s="75"/>
      <c r="AA445" s="75"/>
      <c r="AB445" s="75"/>
      <c r="AC445" s="75"/>
      <c r="AD445" s="75"/>
      <c r="AE445" s="75"/>
      <c r="AF445" s="76"/>
      <c r="AG445" s="78" t="s">
        <v>626</v>
      </c>
      <c r="AH445" s="75"/>
      <c r="AI445" s="75"/>
      <c r="AJ445" s="75"/>
      <c r="AK445" s="75"/>
      <c r="AL445" s="75"/>
      <c r="AM445" s="75"/>
      <c r="AN445" s="76"/>
      <c r="AO445" s="78" t="s">
        <v>665</v>
      </c>
      <c r="AP445" s="75"/>
      <c r="AQ445" s="75"/>
      <c r="AR445" s="75"/>
      <c r="AS445" s="75"/>
      <c r="AT445" s="75"/>
      <c r="AU445" s="76"/>
      <c r="AV445" s="78" t="s">
        <v>619</v>
      </c>
      <c r="AW445" s="75"/>
      <c r="AX445" s="75"/>
      <c r="AY445" s="75"/>
      <c r="AZ445" s="75"/>
      <c r="BA445" s="76"/>
      <c r="BB445" s="78" t="s">
        <v>620</v>
      </c>
      <c r="BC445" s="75"/>
      <c r="BD445" s="75"/>
      <c r="BE445" s="75"/>
      <c r="BF445" s="75"/>
      <c r="BG445" s="76"/>
      <c r="BH445" s="78" t="s">
        <v>621</v>
      </c>
      <c r="BI445" s="75"/>
      <c r="BJ445" s="75"/>
      <c r="BK445" s="75"/>
      <c r="BL445" s="75"/>
      <c r="BM445" s="76"/>
      <c r="BN445" s="78" t="s">
        <v>622</v>
      </c>
      <c r="BO445" s="75"/>
      <c r="BP445" s="75"/>
      <c r="BQ445" s="75"/>
      <c r="BR445" s="75"/>
      <c r="BS445" s="76"/>
      <c r="BT445" s="218" t="s">
        <v>623</v>
      </c>
      <c r="BU445" s="75"/>
      <c r="BV445" s="75"/>
      <c r="BW445" s="75"/>
      <c r="BX445" s="75"/>
      <c r="BY445" s="76"/>
    </row>
    <row r="446" spans="1:77" ht="11.25" customHeight="1" x14ac:dyDescent="0.2">
      <c r="A446" s="115" t="s">
        <v>49</v>
      </c>
      <c r="B446" s="75"/>
      <c r="C446" s="75"/>
      <c r="D446" s="76"/>
      <c r="E446" s="115" t="s">
        <v>49</v>
      </c>
      <c r="F446" s="75"/>
      <c r="G446" s="75"/>
      <c r="H446" s="76"/>
      <c r="I446" s="115" t="s">
        <v>49</v>
      </c>
      <c r="J446" s="75"/>
      <c r="K446" s="75"/>
      <c r="L446" s="76"/>
      <c r="M446" s="115" t="s">
        <v>49</v>
      </c>
      <c r="N446" s="75"/>
      <c r="O446" s="75"/>
      <c r="P446" s="76"/>
      <c r="Q446" s="115" t="s">
        <v>49</v>
      </c>
      <c r="R446" s="75"/>
      <c r="S446" s="75"/>
      <c r="T446" s="76"/>
      <c r="U446" s="115" t="s">
        <v>49</v>
      </c>
      <c r="V446" s="75"/>
      <c r="W446" s="75"/>
      <c r="X446" s="76"/>
      <c r="Y446" s="115" t="s">
        <v>49</v>
      </c>
      <c r="Z446" s="75"/>
      <c r="AA446" s="75"/>
      <c r="AB446" s="75"/>
      <c r="AC446" s="75"/>
      <c r="AD446" s="75"/>
      <c r="AE446" s="75"/>
      <c r="AF446" s="76"/>
      <c r="AG446" s="115" t="s">
        <v>49</v>
      </c>
      <c r="AH446" s="75"/>
      <c r="AI446" s="75"/>
      <c r="AJ446" s="75"/>
      <c r="AK446" s="75"/>
      <c r="AL446" s="75"/>
      <c r="AM446" s="75"/>
      <c r="AN446" s="76"/>
      <c r="AO446" s="115" t="s">
        <v>49</v>
      </c>
      <c r="AP446" s="75"/>
      <c r="AQ446" s="75"/>
      <c r="AR446" s="75"/>
      <c r="AS446" s="75"/>
      <c r="AT446" s="75"/>
      <c r="AU446" s="76"/>
      <c r="AV446" s="115" t="s">
        <v>49</v>
      </c>
      <c r="AW446" s="75"/>
      <c r="AX446" s="75"/>
      <c r="AY446" s="75"/>
      <c r="AZ446" s="75"/>
      <c r="BA446" s="76"/>
      <c r="BB446" s="115" t="s">
        <v>49</v>
      </c>
      <c r="BC446" s="75"/>
      <c r="BD446" s="75"/>
      <c r="BE446" s="75"/>
      <c r="BF446" s="75"/>
      <c r="BG446" s="76"/>
      <c r="BH446" s="115" t="s">
        <v>49</v>
      </c>
      <c r="BI446" s="75"/>
      <c r="BJ446" s="75"/>
      <c r="BK446" s="75"/>
      <c r="BL446" s="75"/>
      <c r="BM446" s="76"/>
      <c r="BN446" s="115" t="s">
        <v>49</v>
      </c>
      <c r="BO446" s="75"/>
      <c r="BP446" s="75"/>
      <c r="BQ446" s="75"/>
      <c r="BR446" s="75"/>
      <c r="BS446" s="76"/>
      <c r="BT446" s="115" t="s">
        <v>49</v>
      </c>
      <c r="BU446" s="75"/>
      <c r="BV446" s="75"/>
      <c r="BW446" s="75"/>
      <c r="BX446" s="75"/>
      <c r="BY446" s="76"/>
    </row>
    <row r="447" spans="1:77" ht="11.25" customHeight="1" x14ac:dyDescent="0.2">
      <c r="A447" s="115" t="s">
        <v>49</v>
      </c>
      <c r="B447" s="75"/>
      <c r="C447" s="75"/>
      <c r="D447" s="76"/>
      <c r="E447" s="115" t="s">
        <v>49</v>
      </c>
      <c r="F447" s="75"/>
      <c r="G447" s="75"/>
      <c r="H447" s="76"/>
      <c r="I447" s="115" t="s">
        <v>49</v>
      </c>
      <c r="J447" s="75"/>
      <c r="K447" s="75"/>
      <c r="L447" s="76"/>
      <c r="M447" s="115" t="s">
        <v>49</v>
      </c>
      <c r="N447" s="75"/>
      <c r="O447" s="75"/>
      <c r="P447" s="76"/>
      <c r="Q447" s="115" t="s">
        <v>49</v>
      </c>
      <c r="R447" s="75"/>
      <c r="S447" s="75"/>
      <c r="T447" s="76"/>
      <c r="U447" s="115" t="s">
        <v>49</v>
      </c>
      <c r="V447" s="75"/>
      <c r="W447" s="75"/>
      <c r="X447" s="76"/>
      <c r="Y447" s="115" t="s">
        <v>49</v>
      </c>
      <c r="Z447" s="75"/>
      <c r="AA447" s="75"/>
      <c r="AB447" s="75"/>
      <c r="AC447" s="75"/>
      <c r="AD447" s="75"/>
      <c r="AE447" s="75"/>
      <c r="AF447" s="76"/>
      <c r="AG447" s="115" t="s">
        <v>49</v>
      </c>
      <c r="AH447" s="75"/>
      <c r="AI447" s="75"/>
      <c r="AJ447" s="75"/>
      <c r="AK447" s="75"/>
      <c r="AL447" s="75"/>
      <c r="AM447" s="75"/>
      <c r="AN447" s="76"/>
      <c r="AO447" s="115" t="s">
        <v>49</v>
      </c>
      <c r="AP447" s="75"/>
      <c r="AQ447" s="75"/>
      <c r="AR447" s="75"/>
      <c r="AS447" s="75"/>
      <c r="AT447" s="75"/>
      <c r="AU447" s="76"/>
      <c r="AV447" s="115" t="s">
        <v>49</v>
      </c>
      <c r="AW447" s="75"/>
      <c r="AX447" s="75"/>
      <c r="AY447" s="75"/>
      <c r="AZ447" s="75"/>
      <c r="BA447" s="76"/>
      <c r="BB447" s="115" t="s">
        <v>49</v>
      </c>
      <c r="BC447" s="75"/>
      <c r="BD447" s="75"/>
      <c r="BE447" s="75"/>
      <c r="BF447" s="75"/>
      <c r="BG447" s="76"/>
      <c r="BH447" s="115" t="s">
        <v>49</v>
      </c>
      <c r="BI447" s="75"/>
      <c r="BJ447" s="75"/>
      <c r="BK447" s="75"/>
      <c r="BL447" s="75"/>
      <c r="BM447" s="76"/>
      <c r="BN447" s="115" t="s">
        <v>49</v>
      </c>
      <c r="BO447" s="75"/>
      <c r="BP447" s="75"/>
      <c r="BQ447" s="75"/>
      <c r="BR447" s="75"/>
      <c r="BS447" s="76"/>
      <c r="BT447" s="115" t="s">
        <v>49</v>
      </c>
      <c r="BU447" s="75"/>
      <c r="BV447" s="75"/>
      <c r="BW447" s="75"/>
      <c r="BX447" s="75"/>
      <c r="BY447" s="76"/>
    </row>
    <row r="448" spans="1:77" ht="14.25" customHeight="1" x14ac:dyDescent="0.2">
      <c r="A448" s="219" t="s">
        <v>564</v>
      </c>
      <c r="B448" s="75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  <c r="AI448" s="75"/>
      <c r="AJ448" s="75"/>
      <c r="AK448" s="75"/>
      <c r="AL448" s="75"/>
      <c r="AM448" s="75"/>
      <c r="AN448" s="75"/>
      <c r="AO448" s="75"/>
      <c r="AP448" s="75"/>
      <c r="AQ448" s="75"/>
      <c r="AR448" s="75"/>
      <c r="AS448" s="75"/>
      <c r="AT448" s="75"/>
      <c r="AU448" s="75"/>
      <c r="AV448" s="75"/>
      <c r="AW448" s="75"/>
      <c r="AX448" s="75"/>
      <c r="AY448" s="75"/>
      <c r="AZ448" s="75"/>
      <c r="BA448" s="75"/>
      <c r="BB448" s="75"/>
      <c r="BC448" s="75"/>
      <c r="BD448" s="75"/>
      <c r="BE448" s="75"/>
      <c r="BF448" s="75"/>
      <c r="BG448" s="75"/>
      <c r="BH448" s="75"/>
      <c r="BI448" s="75"/>
      <c r="BJ448" s="75"/>
      <c r="BK448" s="75"/>
      <c r="BL448" s="75"/>
      <c r="BM448" s="76"/>
      <c r="BN448" s="115" t="s">
        <v>49</v>
      </c>
      <c r="BO448" s="75"/>
      <c r="BP448" s="75"/>
      <c r="BQ448" s="75"/>
      <c r="BR448" s="75"/>
      <c r="BS448" s="76"/>
      <c r="BT448" s="115" t="s">
        <v>49</v>
      </c>
      <c r="BU448" s="75"/>
      <c r="BV448" s="75"/>
      <c r="BW448" s="75"/>
      <c r="BX448" s="75"/>
      <c r="BY448" s="76"/>
    </row>
    <row r="449" spans="1:77" ht="5.25" customHeight="1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</row>
    <row r="450" spans="1:77" ht="27.75" customHeight="1" x14ac:dyDescent="0.25">
      <c r="A450" s="186" t="s">
        <v>666</v>
      </c>
      <c r="B450" s="65"/>
      <c r="C450" s="65"/>
      <c r="D450" s="65"/>
      <c r="E450" s="65"/>
      <c r="F450" s="65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65"/>
      <c r="R450" s="65"/>
      <c r="S450" s="65"/>
      <c r="T450" s="65"/>
      <c r="U450" s="65"/>
      <c r="V450" s="65"/>
      <c r="W450" s="65"/>
      <c r="X450" s="65"/>
      <c r="Y450" s="65"/>
      <c r="Z450" s="65"/>
      <c r="AA450" s="65"/>
      <c r="AB450" s="65"/>
      <c r="AC450" s="65"/>
      <c r="AD450" s="65"/>
      <c r="AE450" s="65"/>
      <c r="AF450" s="65"/>
      <c r="AG450" s="65"/>
      <c r="AH450" s="65"/>
      <c r="AI450" s="65"/>
      <c r="AJ450" s="65"/>
      <c r="AK450" s="65"/>
      <c r="AL450" s="65"/>
      <c r="AM450" s="65"/>
      <c r="AN450" s="65"/>
      <c r="AO450" s="65"/>
      <c r="AP450" s="65"/>
      <c r="AQ450" s="65"/>
      <c r="AR450" s="65"/>
      <c r="AS450" s="65"/>
      <c r="AT450" s="65"/>
      <c r="AU450" s="65"/>
      <c r="AV450" s="65"/>
      <c r="AW450" s="65"/>
      <c r="AX450" s="65"/>
      <c r="AY450" s="65"/>
      <c r="AZ450" s="65"/>
      <c r="BA450" s="65"/>
      <c r="BB450" s="65"/>
      <c r="BC450" s="65"/>
      <c r="BD450" s="65"/>
      <c r="BE450" s="65"/>
      <c r="BF450" s="65"/>
      <c r="BG450" s="65"/>
      <c r="BH450" s="65"/>
      <c r="BI450" s="65"/>
      <c r="BJ450" s="65"/>
      <c r="BK450" s="65"/>
      <c r="BL450" s="65"/>
      <c r="BM450" s="65"/>
      <c r="BN450" s="65"/>
      <c r="BO450" s="65"/>
      <c r="BP450" s="65"/>
      <c r="BQ450" s="65"/>
      <c r="BR450" s="65"/>
      <c r="BS450" s="65"/>
      <c r="BT450" s="65"/>
      <c r="BU450" s="65"/>
      <c r="BV450" s="65"/>
      <c r="BW450" s="65"/>
      <c r="BX450" s="65"/>
      <c r="BY450" s="65"/>
    </row>
    <row r="451" spans="1:77" ht="15" customHeight="1" x14ac:dyDescent="0.2">
      <c r="A451" s="221" t="s">
        <v>556</v>
      </c>
      <c r="B451" s="70"/>
      <c r="C451" s="70"/>
      <c r="D451" s="70"/>
      <c r="E451" s="70"/>
      <c r="F451" s="70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  <c r="AH451" s="70"/>
      <c r="AI451" s="70"/>
      <c r="AJ451" s="70"/>
      <c r="AK451" s="70"/>
      <c r="AL451" s="70"/>
      <c r="AM451" s="70"/>
      <c r="AN451" s="70"/>
      <c r="AO451" s="70"/>
      <c r="AP451" s="70"/>
      <c r="AQ451" s="70"/>
      <c r="AR451" s="70"/>
      <c r="AS451" s="70"/>
      <c r="AT451" s="70"/>
      <c r="AU451" s="70"/>
      <c r="AV451" s="70"/>
      <c r="AW451" s="70"/>
      <c r="AX451" s="70"/>
      <c r="AY451" s="70"/>
      <c r="AZ451" s="70"/>
      <c r="BA451" s="70"/>
      <c r="BB451" s="70"/>
      <c r="BC451" s="70"/>
      <c r="BD451" s="70"/>
      <c r="BE451" s="70"/>
      <c r="BF451" s="70"/>
      <c r="BG451" s="70"/>
      <c r="BH451" s="70"/>
      <c r="BI451" s="70"/>
      <c r="BJ451" s="70"/>
      <c r="BK451" s="70"/>
      <c r="BL451" s="70"/>
      <c r="BM451" s="70"/>
      <c r="BN451" s="70"/>
      <c r="BO451" s="70"/>
      <c r="BP451" s="70"/>
      <c r="BQ451" s="70"/>
      <c r="BR451" s="70"/>
      <c r="BS451" s="70"/>
      <c r="BT451" s="70"/>
      <c r="BU451" s="70"/>
      <c r="BV451" s="70"/>
      <c r="BW451" s="70"/>
      <c r="BX451" s="70"/>
      <c r="BY451" s="70"/>
    </row>
    <row r="452" spans="1:77" ht="64.5" customHeight="1" x14ac:dyDescent="0.2">
      <c r="A452" s="78" t="s">
        <v>667</v>
      </c>
      <c r="B452" s="75"/>
      <c r="C452" s="75"/>
      <c r="D452" s="76"/>
      <c r="E452" s="78" t="s">
        <v>361</v>
      </c>
      <c r="F452" s="75"/>
      <c r="G452" s="75"/>
      <c r="H452" s="76"/>
      <c r="I452" s="78" t="s">
        <v>362</v>
      </c>
      <c r="J452" s="75"/>
      <c r="K452" s="75"/>
      <c r="L452" s="76"/>
      <c r="M452" s="78" t="s">
        <v>363</v>
      </c>
      <c r="N452" s="75"/>
      <c r="O452" s="75"/>
      <c r="P452" s="76"/>
      <c r="Q452" s="78" t="s">
        <v>43</v>
      </c>
      <c r="R452" s="75"/>
      <c r="S452" s="75"/>
      <c r="T452" s="76"/>
      <c r="U452" s="78" t="s">
        <v>663</v>
      </c>
      <c r="V452" s="75"/>
      <c r="W452" s="75"/>
      <c r="X452" s="76"/>
      <c r="Y452" s="78" t="s">
        <v>578</v>
      </c>
      <c r="Z452" s="75"/>
      <c r="AA452" s="75"/>
      <c r="AB452" s="75"/>
      <c r="AC452" s="75"/>
      <c r="AD452" s="75"/>
      <c r="AE452" s="75"/>
      <c r="AF452" s="76"/>
      <c r="AG452" s="78" t="s">
        <v>613</v>
      </c>
      <c r="AH452" s="75"/>
      <c r="AI452" s="75"/>
      <c r="AJ452" s="75"/>
      <c r="AK452" s="75"/>
      <c r="AL452" s="75"/>
      <c r="AM452" s="75"/>
      <c r="AN452" s="76"/>
      <c r="AO452" s="78" t="s">
        <v>618</v>
      </c>
      <c r="AP452" s="75"/>
      <c r="AQ452" s="75"/>
      <c r="AR452" s="75"/>
      <c r="AS452" s="75"/>
      <c r="AT452" s="75"/>
      <c r="AU452" s="76"/>
      <c r="AV452" s="78" t="s">
        <v>619</v>
      </c>
      <c r="AW452" s="75"/>
      <c r="AX452" s="75"/>
      <c r="AY452" s="75"/>
      <c r="AZ452" s="75"/>
      <c r="BA452" s="76"/>
      <c r="BB452" s="78" t="s">
        <v>620</v>
      </c>
      <c r="BC452" s="75"/>
      <c r="BD452" s="75"/>
      <c r="BE452" s="75"/>
      <c r="BF452" s="75"/>
      <c r="BG452" s="76"/>
      <c r="BH452" s="78" t="s">
        <v>621</v>
      </c>
      <c r="BI452" s="75"/>
      <c r="BJ452" s="75"/>
      <c r="BK452" s="75"/>
      <c r="BL452" s="75"/>
      <c r="BM452" s="76"/>
      <c r="BN452" s="78" t="s">
        <v>622</v>
      </c>
      <c r="BO452" s="75"/>
      <c r="BP452" s="75"/>
      <c r="BQ452" s="75"/>
      <c r="BR452" s="75"/>
      <c r="BS452" s="76"/>
      <c r="BT452" s="218" t="s">
        <v>623</v>
      </c>
      <c r="BU452" s="75"/>
      <c r="BV452" s="75"/>
      <c r="BW452" s="75"/>
      <c r="BX452" s="75"/>
      <c r="BY452" s="76"/>
    </row>
    <row r="453" spans="1:77" ht="11.25" customHeight="1" x14ac:dyDescent="0.2">
      <c r="A453" s="115" t="s">
        <v>49</v>
      </c>
      <c r="B453" s="75"/>
      <c r="C453" s="75"/>
      <c r="D453" s="76"/>
      <c r="E453" s="115" t="s">
        <v>49</v>
      </c>
      <c r="F453" s="75"/>
      <c r="G453" s="75"/>
      <c r="H453" s="76"/>
      <c r="I453" s="115" t="s">
        <v>49</v>
      </c>
      <c r="J453" s="75"/>
      <c r="K453" s="75"/>
      <c r="L453" s="76"/>
      <c r="M453" s="115" t="s">
        <v>49</v>
      </c>
      <c r="N453" s="75"/>
      <c r="O453" s="75"/>
      <c r="P453" s="76"/>
      <c r="Q453" s="115" t="s">
        <v>49</v>
      </c>
      <c r="R453" s="75"/>
      <c r="S453" s="75"/>
      <c r="T453" s="76"/>
      <c r="U453" s="115" t="s">
        <v>49</v>
      </c>
      <c r="V453" s="75"/>
      <c r="W453" s="75"/>
      <c r="X453" s="76"/>
      <c r="Y453" s="115" t="s">
        <v>49</v>
      </c>
      <c r="Z453" s="75"/>
      <c r="AA453" s="75"/>
      <c r="AB453" s="75"/>
      <c r="AC453" s="75"/>
      <c r="AD453" s="75"/>
      <c r="AE453" s="75"/>
      <c r="AF453" s="76"/>
      <c r="AG453" s="115" t="s">
        <v>49</v>
      </c>
      <c r="AH453" s="75"/>
      <c r="AI453" s="75"/>
      <c r="AJ453" s="75"/>
      <c r="AK453" s="75"/>
      <c r="AL453" s="75"/>
      <c r="AM453" s="75"/>
      <c r="AN453" s="76"/>
      <c r="AO453" s="115" t="s">
        <v>49</v>
      </c>
      <c r="AP453" s="75"/>
      <c r="AQ453" s="75"/>
      <c r="AR453" s="75"/>
      <c r="AS453" s="75"/>
      <c r="AT453" s="75"/>
      <c r="AU453" s="76"/>
      <c r="AV453" s="115" t="s">
        <v>49</v>
      </c>
      <c r="AW453" s="75"/>
      <c r="AX453" s="75"/>
      <c r="AY453" s="75"/>
      <c r="AZ453" s="75"/>
      <c r="BA453" s="76"/>
      <c r="BB453" s="115" t="s">
        <v>49</v>
      </c>
      <c r="BC453" s="75"/>
      <c r="BD453" s="75"/>
      <c r="BE453" s="75"/>
      <c r="BF453" s="75"/>
      <c r="BG453" s="76"/>
      <c r="BH453" s="115" t="s">
        <v>49</v>
      </c>
      <c r="BI453" s="75"/>
      <c r="BJ453" s="75"/>
      <c r="BK453" s="75"/>
      <c r="BL453" s="75"/>
      <c r="BM453" s="76"/>
      <c r="BN453" s="115" t="s">
        <v>49</v>
      </c>
      <c r="BO453" s="75"/>
      <c r="BP453" s="75"/>
      <c r="BQ453" s="75"/>
      <c r="BR453" s="75"/>
      <c r="BS453" s="76"/>
      <c r="BT453" s="115" t="s">
        <v>49</v>
      </c>
      <c r="BU453" s="75"/>
      <c r="BV453" s="75"/>
      <c r="BW453" s="75"/>
      <c r="BX453" s="75"/>
      <c r="BY453" s="76"/>
    </row>
    <row r="454" spans="1:77" ht="23.25" customHeight="1" x14ac:dyDescent="0.2">
      <c r="A454" s="219" t="s">
        <v>564</v>
      </c>
      <c r="B454" s="75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  <c r="AI454" s="75"/>
      <c r="AJ454" s="75"/>
      <c r="AK454" s="75"/>
      <c r="AL454" s="75"/>
      <c r="AM454" s="75"/>
      <c r="AN454" s="75"/>
      <c r="AO454" s="75"/>
      <c r="AP454" s="75"/>
      <c r="AQ454" s="75"/>
      <c r="AR454" s="75"/>
      <c r="AS454" s="75"/>
      <c r="AT454" s="75"/>
      <c r="AU454" s="75"/>
      <c r="AV454" s="75"/>
      <c r="AW454" s="75"/>
      <c r="AX454" s="75"/>
      <c r="AY454" s="75"/>
      <c r="AZ454" s="75"/>
      <c r="BA454" s="75"/>
      <c r="BB454" s="75"/>
      <c r="BC454" s="75"/>
      <c r="BD454" s="75"/>
      <c r="BE454" s="75"/>
      <c r="BF454" s="75"/>
      <c r="BG454" s="75"/>
      <c r="BH454" s="75"/>
      <c r="BI454" s="75"/>
      <c r="BJ454" s="75"/>
      <c r="BK454" s="75"/>
      <c r="BL454" s="75"/>
      <c r="BM454" s="76"/>
      <c r="BN454" s="115"/>
      <c r="BO454" s="75"/>
      <c r="BP454" s="75"/>
      <c r="BQ454" s="75"/>
      <c r="BR454" s="75"/>
      <c r="BS454" s="76"/>
      <c r="BT454" s="115"/>
      <c r="BU454" s="75"/>
      <c r="BV454" s="75"/>
      <c r="BW454" s="75"/>
      <c r="BX454" s="75"/>
      <c r="BY454" s="76"/>
    </row>
    <row r="455" spans="1:77" ht="11.25" hidden="1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</row>
    <row r="456" spans="1:77" ht="18.75" customHeight="1" x14ac:dyDescent="0.2">
      <c r="A456" s="221" t="s">
        <v>565</v>
      </c>
      <c r="B456" s="70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  <c r="AM456" s="70"/>
      <c r="AN456" s="70"/>
      <c r="AO456" s="70"/>
      <c r="AP456" s="70"/>
      <c r="AQ456" s="70"/>
      <c r="AR456" s="70"/>
      <c r="AS456" s="70"/>
      <c r="AT456" s="70"/>
      <c r="AU456" s="70"/>
      <c r="AV456" s="70"/>
      <c r="AW456" s="70"/>
      <c r="AX456" s="70"/>
      <c r="AY456" s="70"/>
      <c r="AZ456" s="70"/>
      <c r="BA456" s="70"/>
      <c r="BB456" s="70"/>
      <c r="BC456" s="70"/>
      <c r="BD456" s="70"/>
      <c r="BE456" s="70"/>
      <c r="BF456" s="70"/>
      <c r="BG456" s="70"/>
      <c r="BH456" s="70"/>
      <c r="BI456" s="70"/>
      <c r="BJ456" s="70"/>
      <c r="BK456" s="70"/>
      <c r="BL456" s="70"/>
      <c r="BM456" s="70"/>
      <c r="BN456" s="70"/>
      <c r="BO456" s="70"/>
      <c r="BP456" s="70"/>
      <c r="BQ456" s="70"/>
      <c r="BR456" s="70"/>
      <c r="BS456" s="70"/>
      <c r="BT456" s="70"/>
      <c r="BU456" s="70"/>
      <c r="BV456" s="70"/>
      <c r="BW456" s="70"/>
      <c r="BX456" s="70"/>
      <c r="BY456" s="70"/>
    </row>
    <row r="457" spans="1:77" ht="54.75" customHeight="1" x14ac:dyDescent="0.2">
      <c r="A457" s="218" t="s">
        <v>668</v>
      </c>
      <c r="B457" s="75"/>
      <c r="C457" s="75"/>
      <c r="D457" s="76"/>
      <c r="E457" s="218" t="s">
        <v>361</v>
      </c>
      <c r="F457" s="75"/>
      <c r="G457" s="75"/>
      <c r="H457" s="76"/>
      <c r="I457" s="218" t="s">
        <v>362</v>
      </c>
      <c r="J457" s="75"/>
      <c r="K457" s="75"/>
      <c r="L457" s="76"/>
      <c r="M457" s="218" t="s">
        <v>363</v>
      </c>
      <c r="N457" s="75"/>
      <c r="O457" s="75"/>
      <c r="P457" s="76"/>
      <c r="Q457" s="218" t="s">
        <v>43</v>
      </c>
      <c r="R457" s="75"/>
      <c r="S457" s="75"/>
      <c r="T457" s="76"/>
      <c r="U457" s="218" t="s">
        <v>663</v>
      </c>
      <c r="V457" s="75"/>
      <c r="W457" s="75"/>
      <c r="X457" s="76"/>
      <c r="Y457" s="218" t="s">
        <v>652</v>
      </c>
      <c r="Z457" s="75"/>
      <c r="AA457" s="75"/>
      <c r="AB457" s="75"/>
      <c r="AC457" s="75"/>
      <c r="AD457" s="75"/>
      <c r="AE457" s="75"/>
      <c r="AF457" s="76"/>
      <c r="AG457" s="218" t="s">
        <v>626</v>
      </c>
      <c r="AH457" s="75"/>
      <c r="AI457" s="75"/>
      <c r="AJ457" s="75"/>
      <c r="AK457" s="75"/>
      <c r="AL457" s="75"/>
      <c r="AM457" s="75"/>
      <c r="AN457" s="76"/>
      <c r="AO457" s="218" t="s">
        <v>665</v>
      </c>
      <c r="AP457" s="75"/>
      <c r="AQ457" s="75"/>
      <c r="AR457" s="75"/>
      <c r="AS457" s="75"/>
      <c r="AT457" s="75"/>
      <c r="AU457" s="76"/>
      <c r="AV457" s="218" t="s">
        <v>619</v>
      </c>
      <c r="AW457" s="75"/>
      <c r="AX457" s="75"/>
      <c r="AY457" s="75"/>
      <c r="AZ457" s="75"/>
      <c r="BA457" s="76"/>
      <c r="BB457" s="218" t="s">
        <v>620</v>
      </c>
      <c r="BC457" s="75"/>
      <c r="BD457" s="75"/>
      <c r="BE457" s="75"/>
      <c r="BF457" s="75"/>
      <c r="BG457" s="76"/>
      <c r="BH457" s="218" t="s">
        <v>621</v>
      </c>
      <c r="BI457" s="75"/>
      <c r="BJ457" s="75"/>
      <c r="BK457" s="75"/>
      <c r="BL457" s="75"/>
      <c r="BM457" s="76"/>
      <c r="BN457" s="218" t="s">
        <v>622</v>
      </c>
      <c r="BO457" s="75"/>
      <c r="BP457" s="75"/>
      <c r="BQ457" s="75"/>
      <c r="BR457" s="75"/>
      <c r="BS457" s="76"/>
      <c r="BT457" s="218" t="s">
        <v>623</v>
      </c>
      <c r="BU457" s="75"/>
      <c r="BV457" s="75"/>
      <c r="BW457" s="75"/>
      <c r="BX457" s="75"/>
      <c r="BY457" s="76"/>
    </row>
    <row r="458" spans="1:77" ht="14.25" customHeight="1" x14ac:dyDescent="0.2">
      <c r="A458" s="115" t="s">
        <v>49</v>
      </c>
      <c r="B458" s="75"/>
      <c r="C458" s="75"/>
      <c r="D458" s="76"/>
      <c r="E458" s="115" t="s">
        <v>49</v>
      </c>
      <c r="F458" s="75"/>
      <c r="G458" s="75"/>
      <c r="H458" s="76"/>
      <c r="I458" s="115" t="s">
        <v>49</v>
      </c>
      <c r="J458" s="75"/>
      <c r="K458" s="75"/>
      <c r="L458" s="76"/>
      <c r="M458" s="115" t="s">
        <v>49</v>
      </c>
      <c r="N458" s="75"/>
      <c r="O458" s="75"/>
      <c r="P458" s="76"/>
      <c r="Q458" s="115" t="s">
        <v>49</v>
      </c>
      <c r="R458" s="75"/>
      <c r="S458" s="75"/>
      <c r="T458" s="76"/>
      <c r="U458" s="115" t="s">
        <v>49</v>
      </c>
      <c r="V458" s="75"/>
      <c r="W458" s="75"/>
      <c r="X458" s="76"/>
      <c r="Y458" s="115" t="s">
        <v>49</v>
      </c>
      <c r="Z458" s="75"/>
      <c r="AA458" s="75"/>
      <c r="AB458" s="75"/>
      <c r="AC458" s="75"/>
      <c r="AD458" s="75"/>
      <c r="AE458" s="75"/>
      <c r="AF458" s="76"/>
      <c r="AG458" s="115" t="s">
        <v>49</v>
      </c>
      <c r="AH458" s="75"/>
      <c r="AI458" s="75"/>
      <c r="AJ458" s="75"/>
      <c r="AK458" s="75"/>
      <c r="AL458" s="75"/>
      <c r="AM458" s="75"/>
      <c r="AN458" s="76"/>
      <c r="AO458" s="115" t="s">
        <v>49</v>
      </c>
      <c r="AP458" s="75"/>
      <c r="AQ458" s="75"/>
      <c r="AR458" s="75"/>
      <c r="AS458" s="75"/>
      <c r="AT458" s="75"/>
      <c r="AU458" s="76"/>
      <c r="AV458" s="115" t="s">
        <v>49</v>
      </c>
      <c r="AW458" s="75"/>
      <c r="AX458" s="75"/>
      <c r="AY458" s="75"/>
      <c r="AZ458" s="75"/>
      <c r="BA458" s="76"/>
      <c r="BB458" s="115" t="s">
        <v>49</v>
      </c>
      <c r="BC458" s="75"/>
      <c r="BD458" s="75"/>
      <c r="BE458" s="75"/>
      <c r="BF458" s="75"/>
      <c r="BG458" s="76"/>
      <c r="BH458" s="115" t="s">
        <v>49</v>
      </c>
      <c r="BI458" s="75"/>
      <c r="BJ458" s="75"/>
      <c r="BK458" s="75"/>
      <c r="BL458" s="75"/>
      <c r="BM458" s="76"/>
      <c r="BN458" s="115" t="s">
        <v>49</v>
      </c>
      <c r="BO458" s="75"/>
      <c r="BP458" s="75"/>
      <c r="BQ458" s="75"/>
      <c r="BR458" s="75"/>
      <c r="BS458" s="76"/>
      <c r="BT458" s="115" t="s">
        <v>49</v>
      </c>
      <c r="BU458" s="75"/>
      <c r="BV458" s="75"/>
      <c r="BW458" s="75"/>
      <c r="BX458" s="75"/>
      <c r="BY458" s="76"/>
    </row>
    <row r="459" spans="1:77" ht="14.25" customHeight="1" x14ac:dyDescent="0.2">
      <c r="A459" s="219" t="s">
        <v>564</v>
      </c>
      <c r="B459" s="75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  <c r="AI459" s="75"/>
      <c r="AJ459" s="75"/>
      <c r="AK459" s="75"/>
      <c r="AL459" s="75"/>
      <c r="AM459" s="75"/>
      <c r="AN459" s="75"/>
      <c r="AO459" s="75"/>
      <c r="AP459" s="75"/>
      <c r="AQ459" s="75"/>
      <c r="AR459" s="75"/>
      <c r="AS459" s="75"/>
      <c r="AT459" s="75"/>
      <c r="AU459" s="75"/>
      <c r="AV459" s="75"/>
      <c r="AW459" s="75"/>
      <c r="AX459" s="75"/>
      <c r="AY459" s="75"/>
      <c r="AZ459" s="75"/>
      <c r="BA459" s="75"/>
      <c r="BB459" s="75"/>
      <c r="BC459" s="75"/>
      <c r="BD459" s="75"/>
      <c r="BE459" s="75"/>
      <c r="BF459" s="75"/>
      <c r="BG459" s="75"/>
      <c r="BH459" s="75"/>
      <c r="BI459" s="75"/>
      <c r="BJ459" s="75"/>
      <c r="BK459" s="75"/>
      <c r="BL459" s="75"/>
      <c r="BM459" s="76"/>
      <c r="BN459" s="115"/>
      <c r="BO459" s="75"/>
      <c r="BP459" s="75"/>
      <c r="BQ459" s="75"/>
      <c r="BR459" s="75"/>
      <c r="BS459" s="76"/>
      <c r="BT459" s="115"/>
      <c r="BU459" s="75"/>
      <c r="BV459" s="75"/>
      <c r="BW459" s="75"/>
      <c r="BX459" s="75"/>
      <c r="BY459" s="76"/>
    </row>
    <row r="460" spans="1:77" ht="21" customHeight="1" x14ac:dyDescent="0.25">
      <c r="A460" s="123" t="s">
        <v>669</v>
      </c>
      <c r="B460" s="65"/>
      <c r="C460" s="65"/>
      <c r="D460" s="65"/>
      <c r="E460" s="65"/>
      <c r="F460" s="65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5"/>
      <c r="Z460" s="65"/>
      <c r="AA460" s="65"/>
      <c r="AB460" s="65"/>
      <c r="AC460" s="65"/>
      <c r="AD460" s="65"/>
      <c r="AE460" s="65"/>
      <c r="AF460" s="65"/>
      <c r="AG460" s="65"/>
      <c r="AH460" s="65"/>
      <c r="AI460" s="65"/>
      <c r="AJ460" s="65"/>
      <c r="AK460" s="65"/>
      <c r="AL460" s="65"/>
      <c r="AM460" s="65"/>
      <c r="AN460" s="65"/>
      <c r="AO460" s="65"/>
      <c r="AP460" s="65"/>
      <c r="AQ460" s="65"/>
      <c r="AR460" s="65"/>
      <c r="AS460" s="65"/>
      <c r="AT460" s="65"/>
      <c r="AU460" s="65"/>
      <c r="AV460" s="65"/>
      <c r="AW460" s="65"/>
      <c r="AX460" s="65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27"/>
      <c r="BT460" s="27"/>
      <c r="BU460" s="27"/>
      <c r="BV460" s="27"/>
      <c r="BW460" s="27"/>
      <c r="BX460" s="27"/>
      <c r="BY460" s="27"/>
    </row>
    <row r="461" spans="1:77" ht="18" customHeight="1" x14ac:dyDescent="0.25">
      <c r="A461" s="123" t="s">
        <v>670</v>
      </c>
      <c r="B461" s="65"/>
      <c r="C461" s="65"/>
      <c r="D461" s="65"/>
      <c r="E461" s="65"/>
      <c r="F461" s="65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5"/>
      <c r="Z461" s="65"/>
      <c r="AA461" s="65"/>
      <c r="AB461" s="65"/>
      <c r="AC461" s="65"/>
      <c r="AD461" s="65"/>
      <c r="AE461" s="65"/>
      <c r="AF461" s="65"/>
      <c r="AG461" s="65"/>
      <c r="AH461" s="65"/>
      <c r="AI461" s="65"/>
      <c r="AJ461" s="65"/>
      <c r="AK461" s="65"/>
      <c r="AL461" s="65"/>
      <c r="AM461" s="65"/>
      <c r="AN461" s="65"/>
      <c r="AO461" s="65"/>
      <c r="AP461" s="65"/>
      <c r="AQ461" s="65"/>
      <c r="AR461" s="65"/>
      <c r="AS461" s="65"/>
      <c r="AT461" s="65"/>
      <c r="AU461" s="65"/>
      <c r="AV461" s="65"/>
      <c r="AW461" s="65"/>
      <c r="AX461" s="65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27"/>
      <c r="BT461" s="27"/>
      <c r="BU461" s="27"/>
      <c r="BV461" s="27"/>
      <c r="BW461" s="27"/>
      <c r="BX461" s="27"/>
      <c r="BY461" s="27"/>
    </row>
    <row r="462" spans="1:77" ht="11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27"/>
      <c r="BT462" s="27"/>
      <c r="BU462" s="27"/>
      <c r="BV462" s="27"/>
      <c r="BW462" s="27"/>
      <c r="BX462" s="27"/>
      <c r="BY462" s="27"/>
    </row>
    <row r="463" spans="1:77" ht="53.25" customHeight="1" x14ac:dyDescent="0.2">
      <c r="A463" s="225" t="s">
        <v>671</v>
      </c>
      <c r="B463" s="226"/>
      <c r="C463" s="226"/>
      <c r="D463" s="226"/>
      <c r="E463" s="226"/>
      <c r="F463" s="226"/>
      <c r="G463" s="184" t="s">
        <v>672</v>
      </c>
      <c r="H463" s="75"/>
      <c r="I463" s="75"/>
      <c r="J463" s="75"/>
      <c r="K463" s="75"/>
      <c r="L463" s="75"/>
      <c r="M463" s="75"/>
      <c r="N463" s="75"/>
      <c r="O463" s="225" t="s">
        <v>673</v>
      </c>
      <c r="P463" s="226"/>
      <c r="Q463" s="226"/>
      <c r="R463" s="226"/>
      <c r="S463" s="226"/>
      <c r="T463" s="226"/>
      <c r="U463" s="226"/>
      <c r="V463" s="226"/>
      <c r="W463" s="184" t="s">
        <v>566</v>
      </c>
      <c r="X463" s="75"/>
      <c r="Y463" s="75"/>
      <c r="Z463" s="75"/>
      <c r="AA463" s="75"/>
      <c r="AB463" s="75"/>
      <c r="AC463" s="75"/>
      <c r="AD463" s="75"/>
      <c r="AE463" s="75"/>
      <c r="AF463" s="115" t="s">
        <v>553</v>
      </c>
      <c r="AG463" s="75"/>
      <c r="AH463" s="75"/>
      <c r="AI463" s="75"/>
      <c r="AJ463" s="76"/>
      <c r="AK463" s="115" t="s">
        <v>598</v>
      </c>
      <c r="AL463" s="75"/>
      <c r="AM463" s="75"/>
      <c r="AN463" s="75"/>
      <c r="AO463" s="75"/>
      <c r="AP463" s="75"/>
      <c r="AQ463" s="75"/>
      <c r="AR463" s="75"/>
      <c r="AS463" s="76"/>
      <c r="AT463" s="227" t="s">
        <v>543</v>
      </c>
      <c r="AU463" s="75"/>
      <c r="AV463" s="75"/>
      <c r="AW463" s="75"/>
      <c r="AX463" s="76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27"/>
      <c r="BT463" s="27"/>
      <c r="BU463" s="27"/>
      <c r="BV463" s="27"/>
      <c r="BW463" s="27"/>
      <c r="BX463" s="27"/>
      <c r="BY463" s="27"/>
    </row>
    <row r="464" spans="1:77" ht="11.25" customHeight="1" x14ac:dyDescent="0.2">
      <c r="A464" s="231">
        <v>1</v>
      </c>
      <c r="B464" s="226"/>
      <c r="C464" s="226"/>
      <c r="D464" s="226"/>
      <c r="E464" s="226"/>
      <c r="F464" s="226"/>
      <c r="G464" s="232">
        <v>2</v>
      </c>
      <c r="H464" s="75"/>
      <c r="I464" s="75"/>
      <c r="J464" s="75"/>
      <c r="K464" s="75"/>
      <c r="L464" s="75"/>
      <c r="M464" s="75"/>
      <c r="N464" s="76"/>
      <c r="O464" s="233">
        <v>3</v>
      </c>
      <c r="P464" s="234"/>
      <c r="Q464" s="234"/>
      <c r="R464" s="234"/>
      <c r="S464" s="234"/>
      <c r="T464" s="234"/>
      <c r="U464" s="234"/>
      <c r="V464" s="71"/>
      <c r="W464" s="74">
        <v>4</v>
      </c>
      <c r="X464" s="75"/>
      <c r="Y464" s="75"/>
      <c r="Z464" s="75"/>
      <c r="AA464" s="75"/>
      <c r="AB464" s="75"/>
      <c r="AC464" s="75"/>
      <c r="AD464" s="75"/>
      <c r="AE464" s="76"/>
      <c r="AF464" s="74">
        <v>5</v>
      </c>
      <c r="AG464" s="75"/>
      <c r="AH464" s="75"/>
      <c r="AI464" s="75"/>
      <c r="AJ464" s="76"/>
      <c r="AK464" s="106">
        <v>6</v>
      </c>
      <c r="AL464" s="75"/>
      <c r="AM464" s="75"/>
      <c r="AN464" s="75"/>
      <c r="AO464" s="75"/>
      <c r="AP464" s="75"/>
      <c r="AQ464" s="75"/>
      <c r="AR464" s="75"/>
      <c r="AS464" s="76"/>
      <c r="AT464" s="230">
        <v>7</v>
      </c>
      <c r="AU464" s="65"/>
      <c r="AV464" s="65"/>
      <c r="AW464" s="65"/>
      <c r="AX464" s="68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27"/>
      <c r="BT464" s="27"/>
      <c r="BU464" s="27"/>
      <c r="BV464" s="27"/>
      <c r="BW464" s="27"/>
      <c r="BX464" s="27"/>
      <c r="BY464" s="27"/>
    </row>
    <row r="465" spans="1:77" s="51" customFormat="1" ht="48.75" customHeight="1" x14ac:dyDescent="0.2">
      <c r="A465" s="195">
        <v>44043</v>
      </c>
      <c r="B465" s="201"/>
      <c r="C465" s="201"/>
      <c r="D465" s="201"/>
      <c r="E465" s="201"/>
      <c r="F465" s="201"/>
      <c r="G465" s="197" t="s">
        <v>1358</v>
      </c>
      <c r="H465" s="128"/>
      <c r="I465" s="128"/>
      <c r="J465" s="128"/>
      <c r="K465" s="128"/>
      <c r="L465" s="128"/>
      <c r="M465" s="128"/>
      <c r="N465" s="129"/>
      <c r="O465" s="198">
        <v>3933.33</v>
      </c>
      <c r="P465" s="128"/>
      <c r="Q465" s="128"/>
      <c r="R465" s="128"/>
      <c r="S465" s="128"/>
      <c r="T465" s="128"/>
      <c r="U465" s="128"/>
      <c r="V465" s="129"/>
      <c r="W465" s="198" t="s">
        <v>674</v>
      </c>
      <c r="X465" s="128"/>
      <c r="Y465" s="128"/>
      <c r="Z465" s="128"/>
      <c r="AA465" s="128"/>
      <c r="AB465" s="128"/>
      <c r="AC465" s="128"/>
      <c r="AD465" s="128"/>
      <c r="AE465" s="129"/>
      <c r="AF465" s="199" t="s">
        <v>675</v>
      </c>
      <c r="AG465" s="128"/>
      <c r="AH465" s="128"/>
      <c r="AI465" s="128"/>
      <c r="AJ465" s="129"/>
      <c r="AK465" s="198" t="s">
        <v>676</v>
      </c>
      <c r="AL465" s="128"/>
      <c r="AM465" s="128"/>
      <c r="AN465" s="128"/>
      <c r="AO465" s="128"/>
      <c r="AP465" s="128"/>
      <c r="AQ465" s="128"/>
      <c r="AR465" s="128"/>
      <c r="AS465" s="129"/>
      <c r="AT465" s="200">
        <v>3933.33</v>
      </c>
      <c r="AU465" s="128"/>
      <c r="AV465" s="128"/>
      <c r="AW465" s="128"/>
      <c r="AX465" s="129"/>
      <c r="AY465" s="52"/>
      <c r="AZ465" s="52"/>
      <c r="BA465" s="52"/>
      <c r="BB465" s="52"/>
      <c r="BC465" s="52"/>
      <c r="BD465" s="52"/>
      <c r="BE465" s="52"/>
      <c r="BF465" s="52"/>
      <c r="BG465" s="52"/>
      <c r="BH465" s="52"/>
      <c r="BI465" s="52"/>
      <c r="BJ465" s="52"/>
      <c r="BK465" s="52"/>
      <c r="BL465" s="52"/>
      <c r="BM465" s="52"/>
      <c r="BN465" s="52"/>
      <c r="BO465" s="52"/>
      <c r="BP465" s="52"/>
      <c r="BQ465" s="52"/>
      <c r="BR465" s="52"/>
      <c r="BS465" s="27"/>
      <c r="BT465" s="27"/>
      <c r="BU465" s="27"/>
      <c r="BV465" s="27"/>
      <c r="BW465" s="27"/>
      <c r="BX465" s="27"/>
      <c r="BY465" s="27"/>
    </row>
    <row r="466" spans="1:77" s="51" customFormat="1" ht="53.25" customHeight="1" x14ac:dyDescent="0.2">
      <c r="A466" s="195">
        <v>44074</v>
      </c>
      <c r="B466" s="201"/>
      <c r="C466" s="201"/>
      <c r="D466" s="201"/>
      <c r="E466" s="201"/>
      <c r="F466" s="201"/>
      <c r="G466" s="197" t="s">
        <v>1359</v>
      </c>
      <c r="H466" s="128"/>
      <c r="I466" s="128"/>
      <c r="J466" s="128"/>
      <c r="K466" s="128"/>
      <c r="L466" s="128"/>
      <c r="M466" s="128"/>
      <c r="N466" s="129"/>
      <c r="O466" s="198">
        <v>3933.33</v>
      </c>
      <c r="P466" s="128"/>
      <c r="Q466" s="128"/>
      <c r="R466" s="128"/>
      <c r="S466" s="128"/>
      <c r="T466" s="128"/>
      <c r="U466" s="128"/>
      <c r="V466" s="129"/>
      <c r="W466" s="198" t="s">
        <v>674</v>
      </c>
      <c r="X466" s="128"/>
      <c r="Y466" s="128"/>
      <c r="Z466" s="128"/>
      <c r="AA466" s="128"/>
      <c r="AB466" s="128"/>
      <c r="AC466" s="128"/>
      <c r="AD466" s="128"/>
      <c r="AE466" s="129"/>
      <c r="AF466" s="199" t="s">
        <v>675</v>
      </c>
      <c r="AG466" s="128"/>
      <c r="AH466" s="128"/>
      <c r="AI466" s="128"/>
      <c r="AJ466" s="129"/>
      <c r="AK466" s="198" t="s">
        <v>676</v>
      </c>
      <c r="AL466" s="128"/>
      <c r="AM466" s="128"/>
      <c r="AN466" s="128"/>
      <c r="AO466" s="128"/>
      <c r="AP466" s="128"/>
      <c r="AQ466" s="128"/>
      <c r="AR466" s="128"/>
      <c r="AS466" s="129"/>
      <c r="AT466" s="200">
        <v>3933.33</v>
      </c>
      <c r="AU466" s="128"/>
      <c r="AV466" s="128"/>
      <c r="AW466" s="128"/>
      <c r="AX466" s="129"/>
      <c r="AY466" s="52"/>
      <c r="AZ466" s="52"/>
      <c r="BA466" s="52"/>
      <c r="BB466" s="52"/>
      <c r="BC466" s="52"/>
      <c r="BD466" s="52"/>
      <c r="BE466" s="52"/>
      <c r="BF466" s="52"/>
      <c r="BG466" s="52"/>
      <c r="BH466" s="52"/>
      <c r="BI466" s="52"/>
      <c r="BJ466" s="52"/>
      <c r="BK466" s="52"/>
      <c r="BL466" s="52"/>
      <c r="BM466" s="52"/>
      <c r="BN466" s="52"/>
      <c r="BO466" s="52"/>
      <c r="BP466" s="52"/>
      <c r="BQ466" s="52"/>
      <c r="BR466" s="52"/>
      <c r="BS466" s="27"/>
      <c r="BT466" s="27"/>
      <c r="BU466" s="27"/>
      <c r="BV466" s="27"/>
      <c r="BW466" s="27"/>
      <c r="BX466" s="27"/>
      <c r="BY466" s="27"/>
    </row>
    <row r="467" spans="1:77" ht="46.5" customHeight="1" x14ac:dyDescent="0.2">
      <c r="A467" s="195">
        <v>44104</v>
      </c>
      <c r="B467" s="201"/>
      <c r="C467" s="201"/>
      <c r="D467" s="201"/>
      <c r="E467" s="201"/>
      <c r="F467" s="201"/>
      <c r="G467" s="197" t="s">
        <v>1360</v>
      </c>
      <c r="H467" s="128"/>
      <c r="I467" s="128"/>
      <c r="J467" s="128"/>
      <c r="K467" s="128"/>
      <c r="L467" s="128"/>
      <c r="M467" s="128"/>
      <c r="N467" s="129"/>
      <c r="O467" s="198">
        <v>3933.33</v>
      </c>
      <c r="P467" s="128"/>
      <c r="Q467" s="128"/>
      <c r="R467" s="128"/>
      <c r="S467" s="128"/>
      <c r="T467" s="128"/>
      <c r="U467" s="128"/>
      <c r="V467" s="129"/>
      <c r="W467" s="198" t="s">
        <v>674</v>
      </c>
      <c r="X467" s="128"/>
      <c r="Y467" s="128"/>
      <c r="Z467" s="128"/>
      <c r="AA467" s="128"/>
      <c r="AB467" s="128"/>
      <c r="AC467" s="128"/>
      <c r="AD467" s="128"/>
      <c r="AE467" s="129"/>
      <c r="AF467" s="199" t="s">
        <v>675</v>
      </c>
      <c r="AG467" s="128"/>
      <c r="AH467" s="128"/>
      <c r="AI467" s="128"/>
      <c r="AJ467" s="129"/>
      <c r="AK467" s="198" t="s">
        <v>676</v>
      </c>
      <c r="AL467" s="128"/>
      <c r="AM467" s="128"/>
      <c r="AN467" s="128"/>
      <c r="AO467" s="128"/>
      <c r="AP467" s="128"/>
      <c r="AQ467" s="128"/>
      <c r="AR467" s="128"/>
      <c r="AS467" s="129"/>
      <c r="AT467" s="200">
        <v>3933.33</v>
      </c>
      <c r="AU467" s="128"/>
      <c r="AV467" s="128"/>
      <c r="AW467" s="128"/>
      <c r="AX467" s="129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27"/>
      <c r="BT467" s="27"/>
      <c r="BU467" s="27"/>
      <c r="BV467" s="27"/>
      <c r="BW467" s="27"/>
      <c r="BX467" s="27"/>
      <c r="BY467" s="27"/>
    </row>
    <row r="468" spans="1:77" s="51" customFormat="1" ht="57.75" customHeight="1" x14ac:dyDescent="0.2">
      <c r="A468" s="195">
        <v>44043</v>
      </c>
      <c r="B468" s="201"/>
      <c r="C468" s="201"/>
      <c r="D468" s="201"/>
      <c r="E468" s="201"/>
      <c r="F468" s="201"/>
      <c r="G468" s="197" t="s">
        <v>1358</v>
      </c>
      <c r="H468" s="128"/>
      <c r="I468" s="128"/>
      <c r="J468" s="128"/>
      <c r="K468" s="128"/>
      <c r="L468" s="128"/>
      <c r="M468" s="128"/>
      <c r="N468" s="129"/>
      <c r="O468" s="198">
        <v>44249</v>
      </c>
      <c r="P468" s="128"/>
      <c r="Q468" s="128"/>
      <c r="R468" s="128"/>
      <c r="S468" s="128"/>
      <c r="T468" s="128"/>
      <c r="U468" s="128"/>
      <c r="V468" s="129"/>
      <c r="W468" s="198" t="s">
        <v>674</v>
      </c>
      <c r="X468" s="128"/>
      <c r="Y468" s="128"/>
      <c r="Z468" s="128"/>
      <c r="AA468" s="128"/>
      <c r="AB468" s="128"/>
      <c r="AC468" s="128"/>
      <c r="AD468" s="128"/>
      <c r="AE468" s="129"/>
      <c r="AF468" s="199" t="s">
        <v>675</v>
      </c>
      <c r="AG468" s="128"/>
      <c r="AH468" s="128"/>
      <c r="AI468" s="128"/>
      <c r="AJ468" s="129"/>
      <c r="AK468" s="198" t="s">
        <v>676</v>
      </c>
      <c r="AL468" s="128"/>
      <c r="AM468" s="128"/>
      <c r="AN468" s="128"/>
      <c r="AO468" s="128"/>
      <c r="AP468" s="128"/>
      <c r="AQ468" s="128"/>
      <c r="AR468" s="128"/>
      <c r="AS468" s="129"/>
      <c r="AT468" s="200">
        <v>44249</v>
      </c>
      <c r="AU468" s="128"/>
      <c r="AV468" s="128"/>
      <c r="AW468" s="128"/>
      <c r="AX468" s="129"/>
      <c r="AY468" s="52"/>
      <c r="AZ468" s="52"/>
      <c r="BA468" s="52"/>
      <c r="BB468" s="52"/>
      <c r="BC468" s="52"/>
      <c r="BD468" s="52"/>
      <c r="BE468" s="52"/>
      <c r="BF468" s="52"/>
      <c r="BG468" s="52"/>
      <c r="BH468" s="52"/>
      <c r="BI468" s="52"/>
      <c r="BJ468" s="52"/>
      <c r="BK468" s="52"/>
      <c r="BL468" s="52"/>
      <c r="BM468" s="52"/>
      <c r="BN468" s="52"/>
      <c r="BO468" s="52"/>
      <c r="BP468" s="52"/>
      <c r="BQ468" s="52"/>
      <c r="BR468" s="52"/>
      <c r="BS468" s="27"/>
      <c r="BT468" s="27"/>
      <c r="BU468" s="27"/>
      <c r="BV468" s="27"/>
      <c r="BW468" s="27"/>
      <c r="BX468" s="27"/>
      <c r="BY468" s="27"/>
    </row>
    <row r="469" spans="1:77" s="51" customFormat="1" ht="60.75" customHeight="1" x14ac:dyDescent="0.2">
      <c r="A469" s="195">
        <v>44074</v>
      </c>
      <c r="B469" s="201"/>
      <c r="C469" s="201"/>
      <c r="D469" s="201"/>
      <c r="E469" s="201"/>
      <c r="F469" s="201"/>
      <c r="G469" s="197" t="s">
        <v>1359</v>
      </c>
      <c r="H469" s="128"/>
      <c r="I469" s="128"/>
      <c r="J469" s="128"/>
      <c r="K469" s="128"/>
      <c r="L469" s="128"/>
      <c r="M469" s="128"/>
      <c r="N469" s="129"/>
      <c r="O469" s="198">
        <v>44249</v>
      </c>
      <c r="P469" s="128"/>
      <c r="Q469" s="128"/>
      <c r="R469" s="128"/>
      <c r="S469" s="128"/>
      <c r="T469" s="128"/>
      <c r="U469" s="128"/>
      <c r="V469" s="129"/>
      <c r="W469" s="198" t="s">
        <v>674</v>
      </c>
      <c r="X469" s="128"/>
      <c r="Y469" s="128"/>
      <c r="Z469" s="128"/>
      <c r="AA469" s="128"/>
      <c r="AB469" s="128"/>
      <c r="AC469" s="128"/>
      <c r="AD469" s="128"/>
      <c r="AE469" s="129"/>
      <c r="AF469" s="199" t="s">
        <v>675</v>
      </c>
      <c r="AG469" s="128"/>
      <c r="AH469" s="128"/>
      <c r="AI469" s="128"/>
      <c r="AJ469" s="129"/>
      <c r="AK469" s="198" t="s">
        <v>676</v>
      </c>
      <c r="AL469" s="128"/>
      <c r="AM469" s="128"/>
      <c r="AN469" s="128"/>
      <c r="AO469" s="128"/>
      <c r="AP469" s="128"/>
      <c r="AQ469" s="128"/>
      <c r="AR469" s="128"/>
      <c r="AS469" s="129"/>
      <c r="AT469" s="200">
        <v>44249</v>
      </c>
      <c r="AU469" s="128"/>
      <c r="AV469" s="128"/>
      <c r="AW469" s="128"/>
      <c r="AX469" s="129"/>
      <c r="AY469" s="52"/>
      <c r="AZ469" s="52"/>
      <c r="BA469" s="52"/>
      <c r="BB469" s="52"/>
      <c r="BC469" s="52"/>
      <c r="BD469" s="52"/>
      <c r="BE469" s="52"/>
      <c r="BF469" s="52"/>
      <c r="BG469" s="52"/>
      <c r="BH469" s="52"/>
      <c r="BI469" s="52"/>
      <c r="BJ469" s="52"/>
      <c r="BK469" s="52"/>
      <c r="BL469" s="52"/>
      <c r="BM469" s="52"/>
      <c r="BN469" s="52"/>
      <c r="BO469" s="52"/>
      <c r="BP469" s="52"/>
      <c r="BQ469" s="52"/>
      <c r="BR469" s="52"/>
      <c r="BS469" s="27"/>
      <c r="BT469" s="27"/>
      <c r="BU469" s="27"/>
      <c r="BV469" s="27"/>
      <c r="BW469" s="27"/>
      <c r="BX469" s="27"/>
      <c r="BY469" s="27"/>
    </row>
    <row r="470" spans="1:77" ht="57.75" customHeight="1" x14ac:dyDescent="0.2">
      <c r="A470" s="195">
        <v>44104</v>
      </c>
      <c r="B470" s="201"/>
      <c r="C470" s="201"/>
      <c r="D470" s="201"/>
      <c r="E470" s="201"/>
      <c r="F470" s="201"/>
      <c r="G470" s="197" t="s">
        <v>1360</v>
      </c>
      <c r="H470" s="128"/>
      <c r="I470" s="128"/>
      <c r="J470" s="128"/>
      <c r="K470" s="128"/>
      <c r="L470" s="128"/>
      <c r="M470" s="128"/>
      <c r="N470" s="129"/>
      <c r="O470" s="198">
        <v>44249</v>
      </c>
      <c r="P470" s="128"/>
      <c r="Q470" s="128"/>
      <c r="R470" s="128"/>
      <c r="S470" s="128"/>
      <c r="T470" s="128"/>
      <c r="U470" s="128"/>
      <c r="V470" s="129"/>
      <c r="W470" s="198" t="s">
        <v>674</v>
      </c>
      <c r="X470" s="128"/>
      <c r="Y470" s="128"/>
      <c r="Z470" s="128"/>
      <c r="AA470" s="128"/>
      <c r="AB470" s="128"/>
      <c r="AC470" s="128"/>
      <c r="AD470" s="128"/>
      <c r="AE470" s="129"/>
      <c r="AF470" s="199" t="s">
        <v>675</v>
      </c>
      <c r="AG470" s="128"/>
      <c r="AH470" s="128"/>
      <c r="AI470" s="128"/>
      <c r="AJ470" s="129"/>
      <c r="AK470" s="198" t="s">
        <v>676</v>
      </c>
      <c r="AL470" s="128"/>
      <c r="AM470" s="128"/>
      <c r="AN470" s="128"/>
      <c r="AO470" s="128"/>
      <c r="AP470" s="128"/>
      <c r="AQ470" s="128"/>
      <c r="AR470" s="128"/>
      <c r="AS470" s="129"/>
      <c r="AT470" s="200">
        <v>44249</v>
      </c>
      <c r="AU470" s="128"/>
      <c r="AV470" s="128"/>
      <c r="AW470" s="128"/>
      <c r="AX470" s="129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27"/>
      <c r="BT470" s="27"/>
      <c r="BU470" s="27"/>
      <c r="BV470" s="27"/>
      <c r="BW470" s="27"/>
      <c r="BX470" s="27"/>
      <c r="BY470" s="27"/>
    </row>
    <row r="471" spans="1:77" s="51" customFormat="1" ht="60" customHeight="1" x14ac:dyDescent="0.2">
      <c r="A471" s="195">
        <v>44043</v>
      </c>
      <c r="B471" s="201"/>
      <c r="C471" s="201"/>
      <c r="D471" s="201"/>
      <c r="E471" s="201"/>
      <c r="F471" s="201"/>
      <c r="G471" s="197" t="s">
        <v>1358</v>
      </c>
      <c r="H471" s="128"/>
      <c r="I471" s="128"/>
      <c r="J471" s="128"/>
      <c r="K471" s="128"/>
      <c r="L471" s="128"/>
      <c r="M471" s="128"/>
      <c r="N471" s="129"/>
      <c r="O471" s="198">
        <v>261090</v>
      </c>
      <c r="P471" s="128"/>
      <c r="Q471" s="128"/>
      <c r="R471" s="128"/>
      <c r="S471" s="128"/>
      <c r="T471" s="128"/>
      <c r="U471" s="128"/>
      <c r="V471" s="129"/>
      <c r="W471" s="198" t="s">
        <v>674</v>
      </c>
      <c r="X471" s="128"/>
      <c r="Y471" s="128"/>
      <c r="Z471" s="128"/>
      <c r="AA471" s="128"/>
      <c r="AB471" s="128"/>
      <c r="AC471" s="128"/>
      <c r="AD471" s="128"/>
      <c r="AE471" s="129"/>
      <c r="AF471" s="199" t="s">
        <v>675</v>
      </c>
      <c r="AG471" s="128"/>
      <c r="AH471" s="128"/>
      <c r="AI471" s="128"/>
      <c r="AJ471" s="129"/>
      <c r="AK471" s="198" t="s">
        <v>676</v>
      </c>
      <c r="AL471" s="128"/>
      <c r="AM471" s="128"/>
      <c r="AN471" s="128"/>
      <c r="AO471" s="128"/>
      <c r="AP471" s="128"/>
      <c r="AQ471" s="128"/>
      <c r="AR471" s="128"/>
      <c r="AS471" s="129"/>
      <c r="AT471" s="200">
        <v>261090</v>
      </c>
      <c r="AU471" s="128"/>
      <c r="AV471" s="128"/>
      <c r="AW471" s="128"/>
      <c r="AX471" s="129"/>
      <c r="AY471" s="52"/>
      <c r="AZ471" s="52"/>
      <c r="BA471" s="52"/>
      <c r="BB471" s="52"/>
      <c r="BC471" s="52"/>
      <c r="BD471" s="52"/>
      <c r="BE471" s="52"/>
      <c r="BF471" s="52"/>
      <c r="BG471" s="52"/>
      <c r="BH471" s="52"/>
      <c r="BI471" s="52"/>
      <c r="BJ471" s="52"/>
      <c r="BK471" s="52"/>
      <c r="BL471" s="52"/>
      <c r="BM471" s="52"/>
      <c r="BN471" s="52"/>
      <c r="BO471" s="52"/>
      <c r="BP471" s="52"/>
      <c r="BQ471" s="52"/>
      <c r="BR471" s="52"/>
      <c r="BS471" s="27"/>
      <c r="BT471" s="27"/>
      <c r="BU471" s="27"/>
      <c r="BV471" s="27"/>
      <c r="BW471" s="27"/>
      <c r="BX471" s="27"/>
      <c r="BY471" s="27"/>
    </row>
    <row r="472" spans="1:77" s="51" customFormat="1" ht="48.75" customHeight="1" x14ac:dyDescent="0.2">
      <c r="A472" s="195">
        <v>44074</v>
      </c>
      <c r="B472" s="201"/>
      <c r="C472" s="201"/>
      <c r="D472" s="201"/>
      <c r="E472" s="201"/>
      <c r="F472" s="201"/>
      <c r="G472" s="197" t="s">
        <v>1359</v>
      </c>
      <c r="H472" s="128"/>
      <c r="I472" s="128"/>
      <c r="J472" s="128"/>
      <c r="K472" s="128"/>
      <c r="L472" s="128"/>
      <c r="M472" s="128"/>
      <c r="N472" s="129"/>
      <c r="O472" s="198">
        <v>261090</v>
      </c>
      <c r="P472" s="128"/>
      <c r="Q472" s="128"/>
      <c r="R472" s="128"/>
      <c r="S472" s="128"/>
      <c r="T472" s="128"/>
      <c r="U472" s="128"/>
      <c r="V472" s="129"/>
      <c r="W472" s="198" t="s">
        <v>674</v>
      </c>
      <c r="X472" s="128"/>
      <c r="Y472" s="128"/>
      <c r="Z472" s="128"/>
      <c r="AA472" s="128"/>
      <c r="AB472" s="128"/>
      <c r="AC472" s="128"/>
      <c r="AD472" s="128"/>
      <c r="AE472" s="129"/>
      <c r="AF472" s="199" t="s">
        <v>675</v>
      </c>
      <c r="AG472" s="128"/>
      <c r="AH472" s="128"/>
      <c r="AI472" s="128"/>
      <c r="AJ472" s="129"/>
      <c r="AK472" s="198" t="s">
        <v>676</v>
      </c>
      <c r="AL472" s="128"/>
      <c r="AM472" s="128"/>
      <c r="AN472" s="128"/>
      <c r="AO472" s="128"/>
      <c r="AP472" s="128"/>
      <c r="AQ472" s="128"/>
      <c r="AR472" s="128"/>
      <c r="AS472" s="129"/>
      <c r="AT472" s="200">
        <v>261090</v>
      </c>
      <c r="AU472" s="128"/>
      <c r="AV472" s="128"/>
      <c r="AW472" s="128"/>
      <c r="AX472" s="129"/>
      <c r="AY472" s="52"/>
      <c r="AZ472" s="52"/>
      <c r="BA472" s="52"/>
      <c r="BB472" s="52"/>
      <c r="BC472" s="52"/>
      <c r="BD472" s="52"/>
      <c r="BE472" s="52"/>
      <c r="BF472" s="52"/>
      <c r="BG472" s="52"/>
      <c r="BH472" s="52"/>
      <c r="BI472" s="52"/>
      <c r="BJ472" s="52"/>
      <c r="BK472" s="52"/>
      <c r="BL472" s="52"/>
      <c r="BM472" s="52"/>
      <c r="BN472" s="52"/>
      <c r="BO472" s="52"/>
      <c r="BP472" s="52"/>
      <c r="BQ472" s="52"/>
      <c r="BR472" s="52"/>
      <c r="BS472" s="27"/>
      <c r="BT472" s="27"/>
      <c r="BU472" s="27"/>
      <c r="BV472" s="27"/>
      <c r="BW472" s="27"/>
      <c r="BX472" s="27"/>
      <c r="BY472" s="27"/>
    </row>
    <row r="473" spans="1:77" ht="44.25" customHeight="1" x14ac:dyDescent="0.2">
      <c r="A473" s="195">
        <v>44104</v>
      </c>
      <c r="B473" s="201"/>
      <c r="C473" s="201"/>
      <c r="D473" s="201"/>
      <c r="E473" s="201"/>
      <c r="F473" s="201"/>
      <c r="G473" s="197" t="s">
        <v>1360</v>
      </c>
      <c r="H473" s="128"/>
      <c r="I473" s="128"/>
      <c r="J473" s="128"/>
      <c r="K473" s="128"/>
      <c r="L473" s="128"/>
      <c r="M473" s="128"/>
      <c r="N473" s="129"/>
      <c r="O473" s="198">
        <v>261090</v>
      </c>
      <c r="P473" s="128"/>
      <c r="Q473" s="128"/>
      <c r="R473" s="128"/>
      <c r="S473" s="128"/>
      <c r="T473" s="128"/>
      <c r="U473" s="128"/>
      <c r="V473" s="129"/>
      <c r="W473" s="198" t="s">
        <v>674</v>
      </c>
      <c r="X473" s="128"/>
      <c r="Y473" s="128"/>
      <c r="Z473" s="128"/>
      <c r="AA473" s="128"/>
      <c r="AB473" s="128"/>
      <c r="AC473" s="128"/>
      <c r="AD473" s="128"/>
      <c r="AE473" s="129"/>
      <c r="AF473" s="199" t="s">
        <v>675</v>
      </c>
      <c r="AG473" s="128"/>
      <c r="AH473" s="128"/>
      <c r="AI473" s="128"/>
      <c r="AJ473" s="129"/>
      <c r="AK473" s="198" t="s">
        <v>676</v>
      </c>
      <c r="AL473" s="128"/>
      <c r="AM473" s="128"/>
      <c r="AN473" s="128"/>
      <c r="AO473" s="128"/>
      <c r="AP473" s="128"/>
      <c r="AQ473" s="128"/>
      <c r="AR473" s="128"/>
      <c r="AS473" s="129"/>
      <c r="AT473" s="200">
        <v>261090</v>
      </c>
      <c r="AU473" s="128"/>
      <c r="AV473" s="128"/>
      <c r="AW473" s="128"/>
      <c r="AX473" s="129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27"/>
      <c r="BT473" s="27"/>
      <c r="BU473" s="27"/>
      <c r="BV473" s="27"/>
      <c r="BW473" s="27"/>
      <c r="BX473" s="27"/>
      <c r="BY473" s="27"/>
    </row>
    <row r="474" spans="1:77" s="60" customFormat="1" ht="62.25" customHeight="1" x14ac:dyDescent="0.2">
      <c r="A474" s="195">
        <v>44104</v>
      </c>
      <c r="B474" s="196"/>
      <c r="C474" s="196"/>
      <c r="D474" s="196"/>
      <c r="E474" s="196"/>
      <c r="F474" s="196"/>
      <c r="G474" s="197" t="s">
        <v>1416</v>
      </c>
      <c r="H474" s="128"/>
      <c r="I474" s="128"/>
      <c r="J474" s="128"/>
      <c r="K474" s="128"/>
      <c r="L474" s="128"/>
      <c r="M474" s="128"/>
      <c r="N474" s="129"/>
      <c r="O474" s="198">
        <v>1162941.6000000001</v>
      </c>
      <c r="P474" s="128"/>
      <c r="Q474" s="128"/>
      <c r="R474" s="128"/>
      <c r="S474" s="128"/>
      <c r="T474" s="128"/>
      <c r="U474" s="128"/>
      <c r="V474" s="129"/>
      <c r="W474" s="198" t="s">
        <v>1417</v>
      </c>
      <c r="X474" s="128"/>
      <c r="Y474" s="128"/>
      <c r="Z474" s="128"/>
      <c r="AA474" s="128"/>
      <c r="AB474" s="128"/>
      <c r="AC474" s="128"/>
      <c r="AD474" s="128"/>
      <c r="AE474" s="129"/>
      <c r="AF474" s="199">
        <v>33143011</v>
      </c>
      <c r="AG474" s="128"/>
      <c r="AH474" s="128"/>
      <c r="AI474" s="128"/>
      <c r="AJ474" s="129"/>
      <c r="AK474" s="198" t="s">
        <v>1418</v>
      </c>
      <c r="AL474" s="128"/>
      <c r="AM474" s="128"/>
      <c r="AN474" s="128"/>
      <c r="AO474" s="128"/>
      <c r="AP474" s="128"/>
      <c r="AQ474" s="128"/>
      <c r="AR474" s="128"/>
      <c r="AS474" s="129"/>
      <c r="AT474" s="200">
        <v>1162941.6000000001</v>
      </c>
      <c r="AU474" s="128"/>
      <c r="AV474" s="128"/>
      <c r="AW474" s="128"/>
      <c r="AX474" s="129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27"/>
      <c r="BT474" s="27"/>
      <c r="BU474" s="27"/>
      <c r="BV474" s="27"/>
      <c r="BW474" s="27"/>
      <c r="BX474" s="27"/>
      <c r="BY474" s="27"/>
    </row>
    <row r="475" spans="1:77" ht="39.75" customHeight="1" x14ac:dyDescent="0.2">
      <c r="A475" s="195">
        <v>44104</v>
      </c>
      <c r="B475" s="228"/>
      <c r="C475" s="228"/>
      <c r="D475" s="228"/>
      <c r="E475" s="228"/>
      <c r="F475" s="228"/>
      <c r="G475" s="229" t="s">
        <v>677</v>
      </c>
      <c r="H475" s="128"/>
      <c r="I475" s="128"/>
      <c r="J475" s="128"/>
      <c r="K475" s="128"/>
      <c r="L475" s="128"/>
      <c r="M475" s="128"/>
      <c r="N475" s="129"/>
      <c r="O475" s="198">
        <v>21745.5</v>
      </c>
      <c r="P475" s="128"/>
      <c r="Q475" s="128"/>
      <c r="R475" s="128"/>
      <c r="S475" s="128"/>
      <c r="T475" s="128"/>
      <c r="U475" s="128"/>
      <c r="V475" s="129"/>
      <c r="W475" s="198" t="s">
        <v>678</v>
      </c>
      <c r="X475" s="128"/>
      <c r="Y475" s="128"/>
      <c r="Z475" s="128"/>
      <c r="AA475" s="128"/>
      <c r="AB475" s="128"/>
      <c r="AC475" s="128"/>
      <c r="AD475" s="128"/>
      <c r="AE475" s="129"/>
      <c r="AF475" s="199"/>
      <c r="AG475" s="128"/>
      <c r="AH475" s="128"/>
      <c r="AI475" s="128"/>
      <c r="AJ475" s="129"/>
      <c r="AK475" s="198" t="s">
        <v>1421</v>
      </c>
      <c r="AL475" s="128"/>
      <c r="AM475" s="128"/>
      <c r="AN475" s="128"/>
      <c r="AO475" s="128"/>
      <c r="AP475" s="128"/>
      <c r="AQ475" s="128"/>
      <c r="AR475" s="128"/>
      <c r="AS475" s="129"/>
      <c r="AT475" s="200">
        <v>21745.5</v>
      </c>
      <c r="AU475" s="128"/>
      <c r="AV475" s="128"/>
      <c r="AW475" s="128"/>
      <c r="AX475" s="129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27"/>
      <c r="BT475" s="27"/>
      <c r="BU475" s="27"/>
      <c r="BV475" s="27"/>
      <c r="BW475" s="27"/>
      <c r="BX475" s="27"/>
      <c r="BY475" s="27"/>
    </row>
    <row r="476" spans="1:77" ht="21.75" customHeight="1" x14ac:dyDescent="0.2">
      <c r="A476" s="235" t="s">
        <v>456</v>
      </c>
      <c r="B476" s="234"/>
      <c r="C476" s="234"/>
      <c r="D476" s="234"/>
      <c r="E476" s="234"/>
      <c r="F476" s="234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  <c r="AI476" s="75"/>
      <c r="AJ476" s="75"/>
      <c r="AK476" s="75"/>
      <c r="AL476" s="75"/>
      <c r="AM476" s="75"/>
      <c r="AN476" s="75"/>
      <c r="AO476" s="75"/>
      <c r="AP476" s="75"/>
      <c r="AQ476" s="75"/>
      <c r="AR476" s="75"/>
      <c r="AS476" s="76"/>
      <c r="AT476" s="236">
        <f>SUM(AT465:AT475)</f>
        <v>2112504.09</v>
      </c>
      <c r="AU476" s="237"/>
      <c r="AV476" s="237"/>
      <c r="AW476" s="237"/>
      <c r="AX476" s="238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27"/>
      <c r="BT476" s="27"/>
      <c r="BU476" s="27"/>
      <c r="BV476" s="27"/>
      <c r="BW476" s="27"/>
      <c r="BX476" s="27"/>
      <c r="BY476" s="27"/>
    </row>
    <row r="477" spans="1:77" ht="11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27"/>
      <c r="BT477" s="27"/>
      <c r="BU477" s="27"/>
      <c r="BV477" s="27"/>
      <c r="BW477" s="27"/>
      <c r="BX477" s="27"/>
      <c r="BY477" s="27"/>
    </row>
    <row r="478" spans="1:77" ht="28.5" customHeight="1" x14ac:dyDescent="0.25">
      <c r="A478" s="186" t="s">
        <v>679</v>
      </c>
      <c r="B478" s="65"/>
      <c r="C478" s="65"/>
      <c r="D478" s="65"/>
      <c r="E478" s="65"/>
      <c r="F478" s="65"/>
      <c r="G478" s="65"/>
      <c r="H478" s="65"/>
      <c r="I478" s="65"/>
      <c r="J478" s="65"/>
      <c r="K478" s="65"/>
      <c r="L478" s="65"/>
      <c r="M478" s="65"/>
      <c r="N478" s="65"/>
      <c r="O478" s="65"/>
      <c r="P478" s="65"/>
      <c r="Q478" s="65"/>
      <c r="R478" s="65"/>
      <c r="S478" s="65"/>
      <c r="T478" s="65"/>
      <c r="U478" s="65"/>
      <c r="V478" s="65"/>
      <c r="W478" s="65"/>
      <c r="X478" s="65"/>
      <c r="Y478" s="65"/>
      <c r="Z478" s="65"/>
      <c r="AA478" s="65"/>
      <c r="AB478" s="65"/>
      <c r="AC478" s="65"/>
      <c r="AD478" s="65"/>
      <c r="AE478" s="65"/>
      <c r="AF478" s="65"/>
      <c r="AG478" s="65"/>
      <c r="AH478" s="65"/>
      <c r="AI478" s="65"/>
      <c r="AJ478" s="65"/>
      <c r="AK478" s="65"/>
      <c r="AL478" s="65"/>
      <c r="AM478" s="65"/>
      <c r="AN478" s="65"/>
      <c r="AO478" s="65"/>
      <c r="AP478" s="65"/>
      <c r="AQ478" s="65"/>
      <c r="AR478" s="65"/>
      <c r="AS478" s="65"/>
      <c r="AT478" s="65"/>
      <c r="AU478" s="65"/>
      <c r="AV478" s="65"/>
      <c r="AW478" s="65"/>
      <c r="AX478" s="65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27"/>
      <c r="BT478" s="27"/>
      <c r="BU478" s="27"/>
      <c r="BV478" s="27"/>
      <c r="BW478" s="27"/>
      <c r="BX478" s="27"/>
      <c r="BY478" s="27"/>
    </row>
    <row r="479" spans="1:77" ht="11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27"/>
      <c r="BT479" s="27"/>
      <c r="BU479" s="27"/>
      <c r="BV479" s="27"/>
      <c r="BW479" s="27"/>
      <c r="BX479" s="27"/>
      <c r="BY479" s="27"/>
    </row>
    <row r="480" spans="1:77" ht="11.25" customHeight="1" x14ac:dyDescent="0.2">
      <c r="A480" s="142" t="s">
        <v>538</v>
      </c>
      <c r="B480" s="63"/>
      <c r="C480" s="63"/>
      <c r="D480" s="63"/>
      <c r="E480" s="67"/>
      <c r="F480" s="142" t="s">
        <v>672</v>
      </c>
      <c r="G480" s="63"/>
      <c r="H480" s="63"/>
      <c r="I480" s="63"/>
      <c r="J480" s="67"/>
      <c r="K480" s="143" t="s">
        <v>680</v>
      </c>
      <c r="L480" s="63"/>
      <c r="M480" s="63"/>
      <c r="N480" s="63"/>
      <c r="O480" s="63"/>
      <c r="P480" s="63"/>
      <c r="Q480" s="67"/>
      <c r="R480" s="143" t="s">
        <v>566</v>
      </c>
      <c r="S480" s="63"/>
      <c r="T480" s="63"/>
      <c r="U480" s="63"/>
      <c r="V480" s="63"/>
      <c r="W480" s="67"/>
      <c r="X480" s="142" t="s">
        <v>553</v>
      </c>
      <c r="Y480" s="63"/>
      <c r="Z480" s="63"/>
      <c r="AA480" s="63"/>
      <c r="AB480" s="67"/>
      <c r="AC480" s="142" t="s">
        <v>569</v>
      </c>
      <c r="AD480" s="63"/>
      <c r="AE480" s="63"/>
      <c r="AF480" s="63"/>
      <c r="AG480" s="63"/>
      <c r="AH480" s="63"/>
      <c r="AI480" s="67"/>
      <c r="AJ480" s="142" t="s">
        <v>458</v>
      </c>
      <c r="AK480" s="63"/>
      <c r="AL480" s="63"/>
      <c r="AM480" s="63"/>
      <c r="AN480" s="67"/>
      <c r="AO480" s="143" t="s">
        <v>558</v>
      </c>
      <c r="AP480" s="63"/>
      <c r="AQ480" s="63"/>
      <c r="AR480" s="63"/>
      <c r="AS480" s="63"/>
      <c r="AT480" s="63"/>
      <c r="AU480" s="67"/>
      <c r="AV480" s="143" t="s">
        <v>561</v>
      </c>
      <c r="AW480" s="63"/>
      <c r="AX480" s="63"/>
      <c r="AY480" s="63"/>
      <c r="AZ480" s="63"/>
      <c r="BA480" s="63"/>
      <c r="BB480" s="63"/>
      <c r="BC480" s="63"/>
      <c r="BD480" s="67"/>
      <c r="BE480" s="142" t="s">
        <v>562</v>
      </c>
      <c r="BF480" s="63"/>
      <c r="BG480" s="63"/>
      <c r="BH480" s="63"/>
      <c r="BI480" s="63"/>
      <c r="BJ480" s="67"/>
      <c r="BK480" s="143" t="s">
        <v>563</v>
      </c>
      <c r="BL480" s="63"/>
      <c r="BM480" s="63"/>
      <c r="BN480" s="63"/>
      <c r="BO480" s="63"/>
      <c r="BP480" s="63"/>
      <c r="BQ480" s="63"/>
      <c r="BR480" s="67"/>
      <c r="BS480" s="1"/>
      <c r="BT480" s="1"/>
      <c r="BU480" s="1"/>
      <c r="BV480" s="1"/>
      <c r="BW480" s="1"/>
      <c r="BX480" s="1"/>
      <c r="BY480" s="1"/>
    </row>
    <row r="481" spans="1:77" ht="11.25" customHeight="1" x14ac:dyDescent="0.2">
      <c r="A481" s="64"/>
      <c r="B481" s="65"/>
      <c r="C481" s="65"/>
      <c r="D481" s="65"/>
      <c r="E481" s="68"/>
      <c r="F481" s="64"/>
      <c r="G481" s="65"/>
      <c r="H481" s="65"/>
      <c r="I481" s="65"/>
      <c r="J481" s="68"/>
      <c r="K481" s="65"/>
      <c r="L481" s="65"/>
      <c r="M481" s="65"/>
      <c r="N481" s="65"/>
      <c r="O481" s="65"/>
      <c r="P481" s="65"/>
      <c r="Q481" s="68"/>
      <c r="R481" s="65"/>
      <c r="S481" s="65"/>
      <c r="T481" s="65"/>
      <c r="U481" s="65"/>
      <c r="V481" s="65"/>
      <c r="W481" s="68"/>
      <c r="X481" s="64"/>
      <c r="Y481" s="65"/>
      <c r="Z481" s="65"/>
      <c r="AA481" s="65"/>
      <c r="AB481" s="68"/>
      <c r="AC481" s="64"/>
      <c r="AD481" s="65"/>
      <c r="AE481" s="65"/>
      <c r="AF481" s="65"/>
      <c r="AG481" s="65"/>
      <c r="AH481" s="65"/>
      <c r="AI481" s="68"/>
      <c r="AJ481" s="64"/>
      <c r="AK481" s="65"/>
      <c r="AL481" s="65"/>
      <c r="AM481" s="65"/>
      <c r="AN481" s="68"/>
      <c r="AO481" s="65"/>
      <c r="AP481" s="65"/>
      <c r="AQ481" s="65"/>
      <c r="AR481" s="65"/>
      <c r="AS481" s="65"/>
      <c r="AT481" s="65"/>
      <c r="AU481" s="68"/>
      <c r="AV481" s="65"/>
      <c r="AW481" s="65"/>
      <c r="AX481" s="65"/>
      <c r="AY481" s="65"/>
      <c r="AZ481" s="65"/>
      <c r="BA481" s="65"/>
      <c r="BB481" s="65"/>
      <c r="BC481" s="65"/>
      <c r="BD481" s="68"/>
      <c r="BE481" s="64"/>
      <c r="BF481" s="65"/>
      <c r="BG481" s="65"/>
      <c r="BH481" s="65"/>
      <c r="BI481" s="65"/>
      <c r="BJ481" s="68"/>
      <c r="BK481" s="65"/>
      <c r="BL481" s="65"/>
      <c r="BM481" s="65"/>
      <c r="BN481" s="65"/>
      <c r="BO481" s="65"/>
      <c r="BP481" s="65"/>
      <c r="BQ481" s="65"/>
      <c r="BR481" s="68"/>
      <c r="BS481" s="1"/>
      <c r="BT481" s="1"/>
      <c r="BU481" s="1"/>
      <c r="BV481" s="1"/>
      <c r="BW481" s="1"/>
      <c r="BX481" s="1"/>
      <c r="BY481" s="1"/>
    </row>
    <row r="482" spans="1:77" ht="11.25" customHeight="1" x14ac:dyDescent="0.2">
      <c r="A482" s="64"/>
      <c r="B482" s="65"/>
      <c r="C482" s="65"/>
      <c r="D482" s="65"/>
      <c r="E482" s="68"/>
      <c r="F482" s="64"/>
      <c r="G482" s="65"/>
      <c r="H482" s="65"/>
      <c r="I482" s="65"/>
      <c r="J482" s="68"/>
      <c r="K482" s="65"/>
      <c r="L482" s="65"/>
      <c r="M482" s="65"/>
      <c r="N482" s="65"/>
      <c r="O482" s="65"/>
      <c r="P482" s="65"/>
      <c r="Q482" s="68"/>
      <c r="R482" s="65"/>
      <c r="S482" s="65"/>
      <c r="T482" s="65"/>
      <c r="U482" s="65"/>
      <c r="V482" s="65"/>
      <c r="W482" s="68"/>
      <c r="X482" s="64"/>
      <c r="Y482" s="65"/>
      <c r="Z482" s="65"/>
      <c r="AA482" s="65"/>
      <c r="AB482" s="68"/>
      <c r="AC482" s="64"/>
      <c r="AD482" s="65"/>
      <c r="AE482" s="65"/>
      <c r="AF482" s="65"/>
      <c r="AG482" s="65"/>
      <c r="AH482" s="65"/>
      <c r="AI482" s="68"/>
      <c r="AJ482" s="64"/>
      <c r="AK482" s="65"/>
      <c r="AL482" s="65"/>
      <c r="AM482" s="65"/>
      <c r="AN482" s="68"/>
      <c r="AO482" s="65"/>
      <c r="AP482" s="65"/>
      <c r="AQ482" s="65"/>
      <c r="AR482" s="65"/>
      <c r="AS482" s="65"/>
      <c r="AT482" s="65"/>
      <c r="AU482" s="68"/>
      <c r="AV482" s="65"/>
      <c r="AW482" s="65"/>
      <c r="AX482" s="65"/>
      <c r="AY482" s="65"/>
      <c r="AZ482" s="65"/>
      <c r="BA482" s="65"/>
      <c r="BB482" s="65"/>
      <c r="BC482" s="65"/>
      <c r="BD482" s="68"/>
      <c r="BE482" s="64"/>
      <c r="BF482" s="65"/>
      <c r="BG482" s="65"/>
      <c r="BH482" s="65"/>
      <c r="BI482" s="65"/>
      <c r="BJ482" s="68"/>
      <c r="BK482" s="65"/>
      <c r="BL482" s="65"/>
      <c r="BM482" s="65"/>
      <c r="BN482" s="65"/>
      <c r="BO482" s="65"/>
      <c r="BP482" s="65"/>
      <c r="BQ482" s="65"/>
      <c r="BR482" s="68"/>
      <c r="BS482" s="1"/>
      <c r="BT482" s="1"/>
      <c r="BU482" s="1"/>
      <c r="BV482" s="1"/>
      <c r="BW482" s="1"/>
      <c r="BX482" s="1"/>
      <c r="BY482" s="1"/>
    </row>
    <row r="483" spans="1:77" ht="11.25" customHeight="1" x14ac:dyDescent="0.2">
      <c r="A483" s="64"/>
      <c r="B483" s="65"/>
      <c r="C483" s="65"/>
      <c r="D483" s="65"/>
      <c r="E483" s="68"/>
      <c r="F483" s="64"/>
      <c r="G483" s="65"/>
      <c r="H483" s="65"/>
      <c r="I483" s="65"/>
      <c r="J483" s="68"/>
      <c r="K483" s="65"/>
      <c r="L483" s="65"/>
      <c r="M483" s="65"/>
      <c r="N483" s="65"/>
      <c r="O483" s="65"/>
      <c r="P483" s="65"/>
      <c r="Q483" s="68"/>
      <c r="R483" s="65"/>
      <c r="S483" s="65"/>
      <c r="T483" s="65"/>
      <c r="U483" s="65"/>
      <c r="V483" s="65"/>
      <c r="W483" s="68"/>
      <c r="X483" s="64"/>
      <c r="Y483" s="65"/>
      <c r="Z483" s="65"/>
      <c r="AA483" s="65"/>
      <c r="AB483" s="68"/>
      <c r="AC483" s="64"/>
      <c r="AD483" s="65"/>
      <c r="AE483" s="65"/>
      <c r="AF483" s="65"/>
      <c r="AG483" s="65"/>
      <c r="AH483" s="65"/>
      <c r="AI483" s="68"/>
      <c r="AJ483" s="64"/>
      <c r="AK483" s="65"/>
      <c r="AL483" s="65"/>
      <c r="AM483" s="65"/>
      <c r="AN483" s="68"/>
      <c r="AO483" s="65"/>
      <c r="AP483" s="65"/>
      <c r="AQ483" s="65"/>
      <c r="AR483" s="65"/>
      <c r="AS483" s="65"/>
      <c r="AT483" s="65"/>
      <c r="AU483" s="68"/>
      <c r="AV483" s="65"/>
      <c r="AW483" s="65"/>
      <c r="AX483" s="65"/>
      <c r="AY483" s="65"/>
      <c r="AZ483" s="65"/>
      <c r="BA483" s="65"/>
      <c r="BB483" s="65"/>
      <c r="BC483" s="65"/>
      <c r="BD483" s="68"/>
      <c r="BE483" s="64"/>
      <c r="BF483" s="65"/>
      <c r="BG483" s="65"/>
      <c r="BH483" s="65"/>
      <c r="BI483" s="65"/>
      <c r="BJ483" s="68"/>
      <c r="BK483" s="65"/>
      <c r="BL483" s="65"/>
      <c r="BM483" s="65"/>
      <c r="BN483" s="65"/>
      <c r="BO483" s="65"/>
      <c r="BP483" s="65"/>
      <c r="BQ483" s="65"/>
      <c r="BR483" s="68"/>
      <c r="BS483" s="1"/>
      <c r="BT483" s="1"/>
      <c r="BU483" s="1"/>
      <c r="BV483" s="1"/>
      <c r="BW483" s="1"/>
      <c r="BX483" s="1"/>
      <c r="BY483" s="1"/>
    </row>
    <row r="484" spans="1:77" ht="11.25" customHeight="1" x14ac:dyDescent="0.2">
      <c r="A484" s="69"/>
      <c r="B484" s="70"/>
      <c r="C484" s="70"/>
      <c r="D484" s="70"/>
      <c r="E484" s="71"/>
      <c r="F484" s="69"/>
      <c r="G484" s="70"/>
      <c r="H484" s="70"/>
      <c r="I484" s="70"/>
      <c r="J484" s="71"/>
      <c r="K484" s="70"/>
      <c r="L484" s="70"/>
      <c r="M484" s="70"/>
      <c r="N484" s="70"/>
      <c r="O484" s="70"/>
      <c r="P484" s="70"/>
      <c r="Q484" s="71"/>
      <c r="R484" s="70"/>
      <c r="S484" s="70"/>
      <c r="T484" s="70"/>
      <c r="U484" s="70"/>
      <c r="V484" s="70"/>
      <c r="W484" s="71"/>
      <c r="X484" s="69"/>
      <c r="Y484" s="70"/>
      <c r="Z484" s="70"/>
      <c r="AA484" s="70"/>
      <c r="AB484" s="71"/>
      <c r="AC484" s="69"/>
      <c r="AD484" s="70"/>
      <c r="AE484" s="70"/>
      <c r="AF484" s="70"/>
      <c r="AG484" s="70"/>
      <c r="AH484" s="70"/>
      <c r="AI484" s="71"/>
      <c r="AJ484" s="69"/>
      <c r="AK484" s="70"/>
      <c r="AL484" s="70"/>
      <c r="AM484" s="70"/>
      <c r="AN484" s="71"/>
      <c r="AO484" s="70"/>
      <c r="AP484" s="70"/>
      <c r="AQ484" s="70"/>
      <c r="AR484" s="70"/>
      <c r="AS484" s="70"/>
      <c r="AT484" s="70"/>
      <c r="AU484" s="71"/>
      <c r="AV484" s="70"/>
      <c r="AW484" s="70"/>
      <c r="AX484" s="70"/>
      <c r="AY484" s="70"/>
      <c r="AZ484" s="70"/>
      <c r="BA484" s="70"/>
      <c r="BB484" s="70"/>
      <c r="BC484" s="70"/>
      <c r="BD484" s="71"/>
      <c r="BE484" s="69"/>
      <c r="BF484" s="70"/>
      <c r="BG484" s="70"/>
      <c r="BH484" s="70"/>
      <c r="BI484" s="70"/>
      <c r="BJ484" s="71"/>
      <c r="BK484" s="70"/>
      <c r="BL484" s="70"/>
      <c r="BM484" s="70"/>
      <c r="BN484" s="70"/>
      <c r="BO484" s="70"/>
      <c r="BP484" s="70"/>
      <c r="BQ484" s="70"/>
      <c r="BR484" s="71"/>
      <c r="BS484" s="1"/>
      <c r="BT484" s="1"/>
      <c r="BU484" s="1"/>
      <c r="BV484" s="1"/>
      <c r="BW484" s="1"/>
      <c r="BX484" s="1"/>
      <c r="BY484" s="1"/>
    </row>
    <row r="485" spans="1:77" ht="11.25" customHeight="1" x14ac:dyDescent="0.2">
      <c r="A485" s="106">
        <v>1</v>
      </c>
      <c r="B485" s="75"/>
      <c r="C485" s="75"/>
      <c r="D485" s="75"/>
      <c r="E485" s="76"/>
      <c r="F485" s="106">
        <v>2</v>
      </c>
      <c r="G485" s="75"/>
      <c r="H485" s="75"/>
      <c r="I485" s="75"/>
      <c r="J485" s="76"/>
      <c r="K485" s="106">
        <v>3</v>
      </c>
      <c r="L485" s="75"/>
      <c r="M485" s="75"/>
      <c r="N485" s="75"/>
      <c r="O485" s="75"/>
      <c r="P485" s="75"/>
      <c r="Q485" s="76"/>
      <c r="R485" s="106">
        <v>4</v>
      </c>
      <c r="S485" s="75"/>
      <c r="T485" s="75"/>
      <c r="U485" s="75"/>
      <c r="V485" s="75"/>
      <c r="W485" s="76"/>
      <c r="X485" s="106">
        <v>5</v>
      </c>
      <c r="Y485" s="75"/>
      <c r="Z485" s="75"/>
      <c r="AA485" s="75"/>
      <c r="AB485" s="76"/>
      <c r="AC485" s="106">
        <v>6</v>
      </c>
      <c r="AD485" s="75"/>
      <c r="AE485" s="75"/>
      <c r="AF485" s="75"/>
      <c r="AG485" s="75"/>
      <c r="AH485" s="75"/>
      <c r="AI485" s="76"/>
      <c r="AJ485" s="106">
        <v>7</v>
      </c>
      <c r="AK485" s="75"/>
      <c r="AL485" s="75"/>
      <c r="AM485" s="75"/>
      <c r="AN485" s="76"/>
      <c r="AO485" s="106">
        <v>8</v>
      </c>
      <c r="AP485" s="75"/>
      <c r="AQ485" s="75"/>
      <c r="AR485" s="75"/>
      <c r="AS485" s="75"/>
      <c r="AT485" s="75"/>
      <c r="AU485" s="76"/>
      <c r="AV485" s="106">
        <v>9</v>
      </c>
      <c r="AW485" s="75"/>
      <c r="AX485" s="75"/>
      <c r="AY485" s="75"/>
      <c r="AZ485" s="75"/>
      <c r="BA485" s="75"/>
      <c r="BB485" s="75"/>
      <c r="BC485" s="75"/>
      <c r="BD485" s="76"/>
      <c r="BE485" s="106">
        <v>10</v>
      </c>
      <c r="BF485" s="75"/>
      <c r="BG485" s="75"/>
      <c r="BH485" s="75"/>
      <c r="BI485" s="75"/>
      <c r="BJ485" s="76"/>
      <c r="BK485" s="106">
        <v>11</v>
      </c>
      <c r="BL485" s="75"/>
      <c r="BM485" s="75"/>
      <c r="BN485" s="75"/>
      <c r="BO485" s="75"/>
      <c r="BP485" s="75"/>
      <c r="BQ485" s="75"/>
      <c r="BR485" s="76"/>
      <c r="BS485" s="1"/>
      <c r="BT485" s="1"/>
      <c r="BU485" s="1"/>
      <c r="BV485" s="1"/>
      <c r="BW485" s="1"/>
      <c r="BX485" s="1"/>
      <c r="BY485" s="1"/>
    </row>
    <row r="486" spans="1:77" ht="11.25" customHeight="1" x14ac:dyDescent="0.2">
      <c r="A486" s="144" t="s">
        <v>49</v>
      </c>
      <c r="B486" s="75"/>
      <c r="C486" s="75"/>
      <c r="D486" s="75"/>
      <c r="E486" s="76"/>
      <c r="F486" s="144" t="s">
        <v>49</v>
      </c>
      <c r="G486" s="75"/>
      <c r="H486" s="75"/>
      <c r="I486" s="75"/>
      <c r="J486" s="76"/>
      <c r="K486" s="160" t="s">
        <v>49</v>
      </c>
      <c r="L486" s="75"/>
      <c r="M486" s="75"/>
      <c r="N486" s="75"/>
      <c r="O486" s="75"/>
      <c r="P486" s="75"/>
      <c r="Q486" s="76"/>
      <c r="R486" s="144" t="s">
        <v>49</v>
      </c>
      <c r="S486" s="75"/>
      <c r="T486" s="75"/>
      <c r="U486" s="75"/>
      <c r="V486" s="75"/>
      <c r="W486" s="76"/>
      <c r="X486" s="144" t="s">
        <v>49</v>
      </c>
      <c r="Y486" s="75"/>
      <c r="Z486" s="75"/>
      <c r="AA486" s="75"/>
      <c r="AB486" s="76"/>
      <c r="AC486" s="144" t="s">
        <v>49</v>
      </c>
      <c r="AD486" s="75"/>
      <c r="AE486" s="75"/>
      <c r="AF486" s="75"/>
      <c r="AG486" s="75"/>
      <c r="AH486" s="75"/>
      <c r="AI486" s="76"/>
      <c r="AJ486" s="144" t="s">
        <v>49</v>
      </c>
      <c r="AK486" s="75"/>
      <c r="AL486" s="75"/>
      <c r="AM486" s="75"/>
      <c r="AN486" s="76"/>
      <c r="AO486" s="144" t="s">
        <v>49</v>
      </c>
      <c r="AP486" s="75"/>
      <c r="AQ486" s="75"/>
      <c r="AR486" s="75"/>
      <c r="AS486" s="75"/>
      <c r="AT486" s="75"/>
      <c r="AU486" s="76"/>
      <c r="AV486" s="144" t="s">
        <v>49</v>
      </c>
      <c r="AW486" s="75"/>
      <c r="AX486" s="75"/>
      <c r="AY486" s="75"/>
      <c r="AZ486" s="75"/>
      <c r="BA486" s="75"/>
      <c r="BB486" s="75"/>
      <c r="BC486" s="75"/>
      <c r="BD486" s="76"/>
      <c r="BE486" s="144" t="s">
        <v>49</v>
      </c>
      <c r="BF486" s="75"/>
      <c r="BG486" s="75"/>
      <c r="BH486" s="75"/>
      <c r="BI486" s="75"/>
      <c r="BJ486" s="76"/>
      <c r="BK486" s="154">
        <v>0</v>
      </c>
      <c r="BL486" s="75"/>
      <c r="BM486" s="75"/>
      <c r="BN486" s="75"/>
      <c r="BO486" s="75"/>
      <c r="BP486" s="75"/>
      <c r="BQ486" s="75"/>
      <c r="BR486" s="76"/>
      <c r="BS486" s="1"/>
      <c r="BT486" s="1"/>
      <c r="BU486" s="1"/>
      <c r="BV486" s="1"/>
      <c r="BW486" s="1"/>
      <c r="BX486" s="1"/>
      <c r="BY486" s="1"/>
    </row>
    <row r="487" spans="1:77" ht="11.25" customHeight="1" x14ac:dyDescent="0.2">
      <c r="A487" s="102" t="s">
        <v>564</v>
      </c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7"/>
      <c r="BE487" s="239">
        <v>0</v>
      </c>
      <c r="BF487" s="63"/>
      <c r="BG487" s="63"/>
      <c r="BH487" s="63"/>
      <c r="BI487" s="63"/>
      <c r="BJ487" s="67"/>
      <c r="BK487" s="239">
        <v>0</v>
      </c>
      <c r="BL487" s="63"/>
      <c r="BM487" s="63"/>
      <c r="BN487" s="63"/>
      <c r="BO487" s="63"/>
      <c r="BP487" s="63"/>
      <c r="BQ487" s="63"/>
      <c r="BR487" s="67"/>
      <c r="BS487" s="1"/>
      <c r="BT487" s="1"/>
      <c r="BU487" s="1"/>
      <c r="BV487" s="1"/>
      <c r="BW487" s="1"/>
      <c r="BX487" s="1"/>
      <c r="BY487" s="1"/>
    </row>
    <row r="488" spans="1:77" ht="7.5" customHeight="1" x14ac:dyDescent="0.2">
      <c r="A488" s="69"/>
      <c r="B488" s="70"/>
      <c r="C488" s="70"/>
      <c r="D488" s="70"/>
      <c r="E488" s="70"/>
      <c r="F488" s="70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  <c r="AH488" s="70"/>
      <c r="AI488" s="70"/>
      <c r="AJ488" s="70"/>
      <c r="AK488" s="70"/>
      <c r="AL488" s="70"/>
      <c r="AM488" s="70"/>
      <c r="AN488" s="70"/>
      <c r="AO488" s="70"/>
      <c r="AP488" s="70"/>
      <c r="AQ488" s="70"/>
      <c r="AR488" s="70"/>
      <c r="AS488" s="70"/>
      <c r="AT488" s="70"/>
      <c r="AU488" s="70"/>
      <c r="AV488" s="70"/>
      <c r="AW488" s="70"/>
      <c r="AX488" s="70"/>
      <c r="AY488" s="70"/>
      <c r="AZ488" s="70"/>
      <c r="BA488" s="70"/>
      <c r="BB488" s="70"/>
      <c r="BC488" s="70"/>
      <c r="BD488" s="71"/>
      <c r="BE488" s="69"/>
      <c r="BF488" s="70"/>
      <c r="BG488" s="70"/>
      <c r="BH488" s="70"/>
      <c r="BI488" s="70"/>
      <c r="BJ488" s="71"/>
      <c r="BK488" s="69"/>
      <c r="BL488" s="70"/>
      <c r="BM488" s="70"/>
      <c r="BN488" s="70"/>
      <c r="BO488" s="70"/>
      <c r="BP488" s="70"/>
      <c r="BQ488" s="70"/>
      <c r="BR488" s="71"/>
      <c r="BS488" s="1"/>
      <c r="BT488" s="1"/>
      <c r="BU488" s="1"/>
      <c r="BV488" s="1"/>
      <c r="BW488" s="1"/>
      <c r="BX488" s="1"/>
      <c r="BY488" s="1"/>
    </row>
    <row r="489" spans="1:77" ht="11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27"/>
      <c r="BT489" s="27"/>
      <c r="BU489" s="27"/>
      <c r="BV489" s="27"/>
      <c r="BW489" s="27"/>
      <c r="BX489" s="27"/>
      <c r="BY489" s="27"/>
    </row>
    <row r="490" spans="1:77" ht="28.5" customHeight="1" x14ac:dyDescent="0.25">
      <c r="A490" s="186" t="s">
        <v>681</v>
      </c>
      <c r="B490" s="65"/>
      <c r="C490" s="65"/>
      <c r="D490" s="65"/>
      <c r="E490" s="65"/>
      <c r="F490" s="65"/>
      <c r="G490" s="65"/>
      <c r="H490" s="65"/>
      <c r="I490" s="65"/>
      <c r="J490" s="65"/>
      <c r="K490" s="65"/>
      <c r="L490" s="65"/>
      <c r="M490" s="65"/>
      <c r="N490" s="65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65"/>
      <c r="Z490" s="65"/>
      <c r="AA490" s="65"/>
      <c r="AB490" s="65"/>
      <c r="AC490" s="65"/>
      <c r="AD490" s="65"/>
      <c r="AE490" s="65"/>
      <c r="AF490" s="65"/>
      <c r="AG490" s="65"/>
      <c r="AH490" s="65"/>
      <c r="AI490" s="65"/>
      <c r="AJ490" s="65"/>
      <c r="AK490" s="65"/>
      <c r="AL490" s="65"/>
      <c r="AM490" s="65"/>
      <c r="AN490" s="65"/>
      <c r="AO490" s="65"/>
      <c r="AP490" s="65"/>
      <c r="AQ490" s="65"/>
      <c r="AR490" s="65"/>
      <c r="AS490" s="65"/>
      <c r="AT490" s="65"/>
      <c r="AU490" s="65"/>
      <c r="AV490" s="65"/>
      <c r="AW490" s="65"/>
      <c r="AX490" s="65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27"/>
      <c r="BT490" s="27"/>
      <c r="BU490" s="27"/>
      <c r="BV490" s="27"/>
      <c r="BW490" s="27"/>
      <c r="BX490" s="27"/>
      <c r="BY490" s="27"/>
    </row>
    <row r="491" spans="1:77" ht="11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27"/>
      <c r="BT491" s="27"/>
      <c r="BU491" s="27"/>
      <c r="BV491" s="27"/>
      <c r="BW491" s="27"/>
      <c r="BX491" s="27"/>
      <c r="BY491" s="27"/>
    </row>
    <row r="492" spans="1:77" ht="11.25" customHeight="1" x14ac:dyDescent="0.2">
      <c r="A492" s="142" t="s">
        <v>538</v>
      </c>
      <c r="B492" s="63"/>
      <c r="C492" s="63"/>
      <c r="D492" s="63"/>
      <c r="E492" s="67"/>
      <c r="F492" s="142" t="s">
        <v>672</v>
      </c>
      <c r="G492" s="63"/>
      <c r="H492" s="63"/>
      <c r="I492" s="63"/>
      <c r="J492" s="67"/>
      <c r="K492" s="143" t="s">
        <v>680</v>
      </c>
      <c r="L492" s="63"/>
      <c r="M492" s="63"/>
      <c r="N492" s="63"/>
      <c r="O492" s="63"/>
      <c r="P492" s="63"/>
      <c r="Q492" s="67"/>
      <c r="R492" s="143" t="s">
        <v>566</v>
      </c>
      <c r="S492" s="63"/>
      <c r="T492" s="63"/>
      <c r="U492" s="63"/>
      <c r="V492" s="63"/>
      <c r="W492" s="67"/>
      <c r="X492" s="142" t="s">
        <v>553</v>
      </c>
      <c r="Y492" s="63"/>
      <c r="Z492" s="63"/>
      <c r="AA492" s="63"/>
      <c r="AB492" s="67"/>
      <c r="AC492" s="142" t="s">
        <v>569</v>
      </c>
      <c r="AD492" s="63"/>
      <c r="AE492" s="63"/>
      <c r="AF492" s="63"/>
      <c r="AG492" s="63"/>
      <c r="AH492" s="63"/>
      <c r="AI492" s="67"/>
      <c r="AJ492" s="142" t="s">
        <v>458</v>
      </c>
      <c r="AK492" s="63"/>
      <c r="AL492" s="63"/>
      <c r="AM492" s="63"/>
      <c r="AN492" s="67"/>
      <c r="AO492" s="143" t="s">
        <v>558</v>
      </c>
      <c r="AP492" s="63"/>
      <c r="AQ492" s="63"/>
      <c r="AR492" s="63"/>
      <c r="AS492" s="63"/>
      <c r="AT492" s="63"/>
      <c r="AU492" s="67"/>
      <c r="AV492" s="143" t="s">
        <v>561</v>
      </c>
      <c r="AW492" s="63"/>
      <c r="AX492" s="63"/>
      <c r="AY492" s="63"/>
      <c r="AZ492" s="63"/>
      <c r="BA492" s="63"/>
      <c r="BB492" s="63"/>
      <c r="BC492" s="63"/>
      <c r="BD492" s="67"/>
      <c r="BE492" s="142" t="s">
        <v>562</v>
      </c>
      <c r="BF492" s="63"/>
      <c r="BG492" s="63"/>
      <c r="BH492" s="63"/>
      <c r="BI492" s="63"/>
      <c r="BJ492" s="67"/>
      <c r="BK492" s="143" t="s">
        <v>563</v>
      </c>
      <c r="BL492" s="63"/>
      <c r="BM492" s="63"/>
      <c r="BN492" s="63"/>
      <c r="BO492" s="63"/>
      <c r="BP492" s="63"/>
      <c r="BQ492" s="63"/>
      <c r="BR492" s="67"/>
      <c r="BS492" s="1"/>
      <c r="BT492" s="1"/>
      <c r="BU492" s="1"/>
      <c r="BV492" s="1"/>
      <c r="BW492" s="1"/>
      <c r="BX492" s="1"/>
      <c r="BY492" s="1"/>
    </row>
    <row r="493" spans="1:77" ht="11.25" customHeight="1" x14ac:dyDescent="0.2">
      <c r="A493" s="64"/>
      <c r="B493" s="65"/>
      <c r="C493" s="65"/>
      <c r="D493" s="65"/>
      <c r="E493" s="68"/>
      <c r="F493" s="64"/>
      <c r="G493" s="65"/>
      <c r="H493" s="65"/>
      <c r="I493" s="65"/>
      <c r="J493" s="68"/>
      <c r="K493" s="65"/>
      <c r="L493" s="65"/>
      <c r="M493" s="65"/>
      <c r="N493" s="65"/>
      <c r="O493" s="65"/>
      <c r="P493" s="65"/>
      <c r="Q493" s="68"/>
      <c r="R493" s="65"/>
      <c r="S493" s="65"/>
      <c r="T493" s="65"/>
      <c r="U493" s="65"/>
      <c r="V493" s="65"/>
      <c r="W493" s="68"/>
      <c r="X493" s="64"/>
      <c r="Y493" s="65"/>
      <c r="Z493" s="65"/>
      <c r="AA493" s="65"/>
      <c r="AB493" s="68"/>
      <c r="AC493" s="64"/>
      <c r="AD493" s="65"/>
      <c r="AE493" s="65"/>
      <c r="AF493" s="65"/>
      <c r="AG493" s="65"/>
      <c r="AH493" s="65"/>
      <c r="AI493" s="68"/>
      <c r="AJ493" s="64"/>
      <c r="AK493" s="65"/>
      <c r="AL493" s="65"/>
      <c r="AM493" s="65"/>
      <c r="AN493" s="68"/>
      <c r="AO493" s="65"/>
      <c r="AP493" s="65"/>
      <c r="AQ493" s="65"/>
      <c r="AR493" s="65"/>
      <c r="AS493" s="65"/>
      <c r="AT493" s="65"/>
      <c r="AU493" s="68"/>
      <c r="AV493" s="65"/>
      <c r="AW493" s="65"/>
      <c r="AX493" s="65"/>
      <c r="AY493" s="65"/>
      <c r="AZ493" s="65"/>
      <c r="BA493" s="65"/>
      <c r="BB493" s="65"/>
      <c r="BC493" s="65"/>
      <c r="BD493" s="68"/>
      <c r="BE493" s="64"/>
      <c r="BF493" s="65"/>
      <c r="BG493" s="65"/>
      <c r="BH493" s="65"/>
      <c r="BI493" s="65"/>
      <c r="BJ493" s="68"/>
      <c r="BK493" s="65"/>
      <c r="BL493" s="65"/>
      <c r="BM493" s="65"/>
      <c r="BN493" s="65"/>
      <c r="BO493" s="65"/>
      <c r="BP493" s="65"/>
      <c r="BQ493" s="65"/>
      <c r="BR493" s="68"/>
      <c r="BS493" s="1"/>
      <c r="BT493" s="1"/>
      <c r="BU493" s="1"/>
      <c r="BV493" s="1"/>
      <c r="BW493" s="1"/>
      <c r="BX493" s="1"/>
      <c r="BY493" s="1"/>
    </row>
    <row r="494" spans="1:77" ht="11.25" customHeight="1" x14ac:dyDescent="0.2">
      <c r="A494" s="64"/>
      <c r="B494" s="65"/>
      <c r="C494" s="65"/>
      <c r="D494" s="65"/>
      <c r="E494" s="68"/>
      <c r="F494" s="64"/>
      <c r="G494" s="65"/>
      <c r="H494" s="65"/>
      <c r="I494" s="65"/>
      <c r="J494" s="68"/>
      <c r="K494" s="65"/>
      <c r="L494" s="65"/>
      <c r="M494" s="65"/>
      <c r="N494" s="65"/>
      <c r="O494" s="65"/>
      <c r="P494" s="65"/>
      <c r="Q494" s="68"/>
      <c r="R494" s="65"/>
      <c r="S494" s="65"/>
      <c r="T494" s="65"/>
      <c r="U494" s="65"/>
      <c r="V494" s="65"/>
      <c r="W494" s="68"/>
      <c r="X494" s="64"/>
      <c r="Y494" s="65"/>
      <c r="Z494" s="65"/>
      <c r="AA494" s="65"/>
      <c r="AB494" s="68"/>
      <c r="AC494" s="64"/>
      <c r="AD494" s="65"/>
      <c r="AE494" s="65"/>
      <c r="AF494" s="65"/>
      <c r="AG494" s="65"/>
      <c r="AH494" s="65"/>
      <c r="AI494" s="68"/>
      <c r="AJ494" s="64"/>
      <c r="AK494" s="65"/>
      <c r="AL494" s="65"/>
      <c r="AM494" s="65"/>
      <c r="AN494" s="68"/>
      <c r="AO494" s="65"/>
      <c r="AP494" s="65"/>
      <c r="AQ494" s="65"/>
      <c r="AR494" s="65"/>
      <c r="AS494" s="65"/>
      <c r="AT494" s="65"/>
      <c r="AU494" s="68"/>
      <c r="AV494" s="65"/>
      <c r="AW494" s="65"/>
      <c r="AX494" s="65"/>
      <c r="AY494" s="65"/>
      <c r="AZ494" s="65"/>
      <c r="BA494" s="65"/>
      <c r="BB494" s="65"/>
      <c r="BC494" s="65"/>
      <c r="BD494" s="68"/>
      <c r="BE494" s="64"/>
      <c r="BF494" s="65"/>
      <c r="BG494" s="65"/>
      <c r="BH494" s="65"/>
      <c r="BI494" s="65"/>
      <c r="BJ494" s="68"/>
      <c r="BK494" s="65"/>
      <c r="BL494" s="65"/>
      <c r="BM494" s="65"/>
      <c r="BN494" s="65"/>
      <c r="BO494" s="65"/>
      <c r="BP494" s="65"/>
      <c r="BQ494" s="65"/>
      <c r="BR494" s="68"/>
      <c r="BS494" s="1"/>
      <c r="BT494" s="1"/>
      <c r="BU494" s="1"/>
      <c r="BV494" s="1"/>
      <c r="BW494" s="1"/>
      <c r="BX494" s="1"/>
      <c r="BY494" s="1"/>
    </row>
    <row r="495" spans="1:77" ht="11.25" customHeight="1" x14ac:dyDescent="0.2">
      <c r="A495" s="64"/>
      <c r="B495" s="65"/>
      <c r="C495" s="65"/>
      <c r="D495" s="65"/>
      <c r="E495" s="68"/>
      <c r="F495" s="64"/>
      <c r="G495" s="65"/>
      <c r="H495" s="65"/>
      <c r="I495" s="65"/>
      <c r="J495" s="68"/>
      <c r="K495" s="65"/>
      <c r="L495" s="65"/>
      <c r="M495" s="65"/>
      <c r="N495" s="65"/>
      <c r="O495" s="65"/>
      <c r="P495" s="65"/>
      <c r="Q495" s="68"/>
      <c r="R495" s="65"/>
      <c r="S495" s="65"/>
      <c r="T495" s="65"/>
      <c r="U495" s="65"/>
      <c r="V495" s="65"/>
      <c r="W495" s="68"/>
      <c r="X495" s="64"/>
      <c r="Y495" s="65"/>
      <c r="Z495" s="65"/>
      <c r="AA495" s="65"/>
      <c r="AB495" s="68"/>
      <c r="AC495" s="64"/>
      <c r="AD495" s="65"/>
      <c r="AE495" s="65"/>
      <c r="AF495" s="65"/>
      <c r="AG495" s="65"/>
      <c r="AH495" s="65"/>
      <c r="AI495" s="68"/>
      <c r="AJ495" s="64"/>
      <c r="AK495" s="65"/>
      <c r="AL495" s="65"/>
      <c r="AM495" s="65"/>
      <c r="AN495" s="68"/>
      <c r="AO495" s="65"/>
      <c r="AP495" s="65"/>
      <c r="AQ495" s="65"/>
      <c r="AR495" s="65"/>
      <c r="AS495" s="65"/>
      <c r="AT495" s="65"/>
      <c r="AU495" s="68"/>
      <c r="AV495" s="65"/>
      <c r="AW495" s="65"/>
      <c r="AX495" s="65"/>
      <c r="AY495" s="65"/>
      <c r="AZ495" s="65"/>
      <c r="BA495" s="65"/>
      <c r="BB495" s="65"/>
      <c r="BC495" s="65"/>
      <c r="BD495" s="68"/>
      <c r="BE495" s="64"/>
      <c r="BF495" s="65"/>
      <c r="BG495" s="65"/>
      <c r="BH495" s="65"/>
      <c r="BI495" s="65"/>
      <c r="BJ495" s="68"/>
      <c r="BK495" s="65"/>
      <c r="BL495" s="65"/>
      <c r="BM495" s="65"/>
      <c r="BN495" s="65"/>
      <c r="BO495" s="65"/>
      <c r="BP495" s="65"/>
      <c r="BQ495" s="65"/>
      <c r="BR495" s="68"/>
      <c r="BS495" s="1"/>
      <c r="BT495" s="1"/>
      <c r="BU495" s="1"/>
      <c r="BV495" s="1"/>
      <c r="BW495" s="1"/>
      <c r="BX495" s="1"/>
      <c r="BY495" s="1"/>
    </row>
    <row r="496" spans="1:77" ht="11.25" customHeight="1" x14ac:dyDescent="0.2">
      <c r="A496" s="69"/>
      <c r="B496" s="70"/>
      <c r="C496" s="70"/>
      <c r="D496" s="70"/>
      <c r="E496" s="71"/>
      <c r="F496" s="69"/>
      <c r="G496" s="70"/>
      <c r="H496" s="70"/>
      <c r="I496" s="70"/>
      <c r="J496" s="71"/>
      <c r="K496" s="70"/>
      <c r="L496" s="70"/>
      <c r="M496" s="70"/>
      <c r="N496" s="70"/>
      <c r="O496" s="70"/>
      <c r="P496" s="70"/>
      <c r="Q496" s="71"/>
      <c r="R496" s="70"/>
      <c r="S496" s="70"/>
      <c r="T496" s="70"/>
      <c r="U496" s="70"/>
      <c r="V496" s="70"/>
      <c r="W496" s="71"/>
      <c r="X496" s="69"/>
      <c r="Y496" s="70"/>
      <c r="Z496" s="70"/>
      <c r="AA496" s="70"/>
      <c r="AB496" s="71"/>
      <c r="AC496" s="69"/>
      <c r="AD496" s="70"/>
      <c r="AE496" s="70"/>
      <c r="AF496" s="70"/>
      <c r="AG496" s="70"/>
      <c r="AH496" s="70"/>
      <c r="AI496" s="71"/>
      <c r="AJ496" s="69"/>
      <c r="AK496" s="70"/>
      <c r="AL496" s="70"/>
      <c r="AM496" s="70"/>
      <c r="AN496" s="71"/>
      <c r="AO496" s="70"/>
      <c r="AP496" s="70"/>
      <c r="AQ496" s="70"/>
      <c r="AR496" s="70"/>
      <c r="AS496" s="70"/>
      <c r="AT496" s="70"/>
      <c r="AU496" s="71"/>
      <c r="AV496" s="70"/>
      <c r="AW496" s="70"/>
      <c r="AX496" s="70"/>
      <c r="AY496" s="70"/>
      <c r="AZ496" s="70"/>
      <c r="BA496" s="70"/>
      <c r="BB496" s="70"/>
      <c r="BC496" s="70"/>
      <c r="BD496" s="71"/>
      <c r="BE496" s="69"/>
      <c r="BF496" s="70"/>
      <c r="BG496" s="70"/>
      <c r="BH496" s="70"/>
      <c r="BI496" s="70"/>
      <c r="BJ496" s="71"/>
      <c r="BK496" s="70"/>
      <c r="BL496" s="70"/>
      <c r="BM496" s="70"/>
      <c r="BN496" s="70"/>
      <c r="BO496" s="70"/>
      <c r="BP496" s="70"/>
      <c r="BQ496" s="70"/>
      <c r="BR496" s="71"/>
      <c r="BS496" s="1"/>
      <c r="BT496" s="1"/>
      <c r="BU496" s="1"/>
      <c r="BV496" s="1"/>
      <c r="BW496" s="1"/>
      <c r="BX496" s="1"/>
      <c r="BY496" s="1"/>
    </row>
    <row r="497" spans="1:77" ht="11.25" customHeight="1" x14ac:dyDescent="0.2">
      <c r="A497" s="106">
        <v>1</v>
      </c>
      <c r="B497" s="75"/>
      <c r="C497" s="75"/>
      <c r="D497" s="75"/>
      <c r="E497" s="76"/>
      <c r="F497" s="106">
        <v>2</v>
      </c>
      <c r="G497" s="75"/>
      <c r="H497" s="75"/>
      <c r="I497" s="75"/>
      <c r="J497" s="76"/>
      <c r="K497" s="106">
        <v>3</v>
      </c>
      <c r="L497" s="75"/>
      <c r="M497" s="75"/>
      <c r="N497" s="75"/>
      <c r="O497" s="75"/>
      <c r="P497" s="75"/>
      <c r="Q497" s="76"/>
      <c r="R497" s="106">
        <v>4</v>
      </c>
      <c r="S497" s="75"/>
      <c r="T497" s="75"/>
      <c r="U497" s="75"/>
      <c r="V497" s="75"/>
      <c r="W497" s="76"/>
      <c r="X497" s="106">
        <v>5</v>
      </c>
      <c r="Y497" s="75"/>
      <c r="Z497" s="75"/>
      <c r="AA497" s="75"/>
      <c r="AB497" s="76"/>
      <c r="AC497" s="106">
        <v>6</v>
      </c>
      <c r="AD497" s="75"/>
      <c r="AE497" s="75"/>
      <c r="AF497" s="75"/>
      <c r="AG497" s="75"/>
      <c r="AH497" s="75"/>
      <c r="AI497" s="76"/>
      <c r="AJ497" s="106">
        <v>7</v>
      </c>
      <c r="AK497" s="75"/>
      <c r="AL497" s="75"/>
      <c r="AM497" s="75"/>
      <c r="AN497" s="76"/>
      <c r="AO497" s="106">
        <v>8</v>
      </c>
      <c r="AP497" s="75"/>
      <c r="AQ497" s="75"/>
      <c r="AR497" s="75"/>
      <c r="AS497" s="75"/>
      <c r="AT497" s="75"/>
      <c r="AU497" s="76"/>
      <c r="AV497" s="106">
        <v>9</v>
      </c>
      <c r="AW497" s="75"/>
      <c r="AX497" s="75"/>
      <c r="AY497" s="75"/>
      <c r="AZ497" s="75"/>
      <c r="BA497" s="75"/>
      <c r="BB497" s="75"/>
      <c r="BC497" s="75"/>
      <c r="BD497" s="76"/>
      <c r="BE497" s="106">
        <v>10</v>
      </c>
      <c r="BF497" s="75"/>
      <c r="BG497" s="75"/>
      <c r="BH497" s="75"/>
      <c r="BI497" s="75"/>
      <c r="BJ497" s="76"/>
      <c r="BK497" s="106">
        <v>11</v>
      </c>
      <c r="BL497" s="75"/>
      <c r="BM497" s="75"/>
      <c r="BN497" s="75"/>
      <c r="BO497" s="75"/>
      <c r="BP497" s="75"/>
      <c r="BQ497" s="75"/>
      <c r="BR497" s="76"/>
      <c r="BS497" s="1"/>
      <c r="BT497" s="1"/>
      <c r="BU497" s="1"/>
      <c r="BV497" s="1"/>
      <c r="BW497" s="1"/>
      <c r="BX497" s="1"/>
      <c r="BY497" s="1"/>
    </row>
    <row r="498" spans="1:77" ht="11.25" customHeight="1" x14ac:dyDescent="0.2">
      <c r="A498" s="144" t="s">
        <v>49</v>
      </c>
      <c r="B498" s="75"/>
      <c r="C498" s="75"/>
      <c r="D498" s="75"/>
      <c r="E498" s="76"/>
      <c r="F498" s="144" t="s">
        <v>49</v>
      </c>
      <c r="G498" s="75"/>
      <c r="H498" s="75"/>
      <c r="I498" s="75"/>
      <c r="J498" s="76"/>
      <c r="K498" s="160" t="s">
        <v>49</v>
      </c>
      <c r="L498" s="75"/>
      <c r="M498" s="75"/>
      <c r="N498" s="75"/>
      <c r="O498" s="75"/>
      <c r="P498" s="75"/>
      <c r="Q498" s="76"/>
      <c r="R498" s="144" t="s">
        <v>49</v>
      </c>
      <c r="S498" s="75"/>
      <c r="T498" s="75"/>
      <c r="U498" s="75"/>
      <c r="V498" s="75"/>
      <c r="W498" s="76"/>
      <c r="X498" s="144" t="s">
        <v>49</v>
      </c>
      <c r="Y498" s="75"/>
      <c r="Z498" s="75"/>
      <c r="AA498" s="75"/>
      <c r="AB498" s="76"/>
      <c r="AC498" s="144" t="s">
        <v>49</v>
      </c>
      <c r="AD498" s="75"/>
      <c r="AE498" s="75"/>
      <c r="AF498" s="75"/>
      <c r="AG498" s="75"/>
      <c r="AH498" s="75"/>
      <c r="AI498" s="76"/>
      <c r="AJ498" s="144" t="s">
        <v>49</v>
      </c>
      <c r="AK498" s="75"/>
      <c r="AL498" s="75"/>
      <c r="AM498" s="75"/>
      <c r="AN498" s="76"/>
      <c r="AO498" s="144" t="s">
        <v>49</v>
      </c>
      <c r="AP498" s="75"/>
      <c r="AQ498" s="75"/>
      <c r="AR498" s="75"/>
      <c r="AS498" s="75"/>
      <c r="AT498" s="75"/>
      <c r="AU498" s="76"/>
      <c r="AV498" s="144" t="s">
        <v>49</v>
      </c>
      <c r="AW498" s="75"/>
      <c r="AX498" s="75"/>
      <c r="AY498" s="75"/>
      <c r="AZ498" s="75"/>
      <c r="BA498" s="75"/>
      <c r="BB498" s="75"/>
      <c r="BC498" s="75"/>
      <c r="BD498" s="76"/>
      <c r="BE498" s="144" t="s">
        <v>49</v>
      </c>
      <c r="BF498" s="75"/>
      <c r="BG498" s="75"/>
      <c r="BH498" s="75"/>
      <c r="BI498" s="75"/>
      <c r="BJ498" s="76"/>
      <c r="BK498" s="154">
        <v>0</v>
      </c>
      <c r="BL498" s="75"/>
      <c r="BM498" s="75"/>
      <c r="BN498" s="75"/>
      <c r="BO498" s="75"/>
      <c r="BP498" s="75"/>
      <c r="BQ498" s="75"/>
      <c r="BR498" s="76"/>
      <c r="BS498" s="1"/>
      <c r="BT498" s="1"/>
      <c r="BU498" s="1"/>
      <c r="BV498" s="1"/>
      <c r="BW498" s="1"/>
      <c r="BX498" s="1"/>
      <c r="BY498" s="1"/>
    </row>
    <row r="499" spans="1:77" ht="11.25" customHeight="1" x14ac:dyDescent="0.2">
      <c r="A499" s="102" t="s">
        <v>564</v>
      </c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7"/>
      <c r="BE499" s="239">
        <v>0</v>
      </c>
      <c r="BF499" s="63"/>
      <c r="BG499" s="63"/>
      <c r="BH499" s="63"/>
      <c r="BI499" s="63"/>
      <c r="BJ499" s="67"/>
      <c r="BK499" s="239">
        <v>0</v>
      </c>
      <c r="BL499" s="63"/>
      <c r="BM499" s="63"/>
      <c r="BN499" s="63"/>
      <c r="BO499" s="63"/>
      <c r="BP499" s="63"/>
      <c r="BQ499" s="63"/>
      <c r="BR499" s="67"/>
      <c r="BS499" s="1"/>
      <c r="BT499" s="1"/>
      <c r="BU499" s="1"/>
      <c r="BV499" s="1"/>
      <c r="BW499" s="1"/>
      <c r="BX499" s="1"/>
      <c r="BY499" s="1"/>
    </row>
    <row r="500" spans="1:77" ht="11.25" customHeight="1" x14ac:dyDescent="0.2">
      <c r="A500" s="69"/>
      <c r="B500" s="70"/>
      <c r="C500" s="70"/>
      <c r="D500" s="70"/>
      <c r="E500" s="70"/>
      <c r="F500" s="70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  <c r="AM500" s="70"/>
      <c r="AN500" s="70"/>
      <c r="AO500" s="70"/>
      <c r="AP500" s="70"/>
      <c r="AQ500" s="70"/>
      <c r="AR500" s="70"/>
      <c r="AS500" s="70"/>
      <c r="AT500" s="70"/>
      <c r="AU500" s="70"/>
      <c r="AV500" s="70"/>
      <c r="AW500" s="70"/>
      <c r="AX500" s="70"/>
      <c r="AY500" s="70"/>
      <c r="AZ500" s="70"/>
      <c r="BA500" s="70"/>
      <c r="BB500" s="70"/>
      <c r="BC500" s="70"/>
      <c r="BD500" s="71"/>
      <c r="BE500" s="69"/>
      <c r="BF500" s="70"/>
      <c r="BG500" s="70"/>
      <c r="BH500" s="70"/>
      <c r="BI500" s="70"/>
      <c r="BJ500" s="71"/>
      <c r="BK500" s="69"/>
      <c r="BL500" s="70"/>
      <c r="BM500" s="70"/>
      <c r="BN500" s="70"/>
      <c r="BO500" s="70"/>
      <c r="BP500" s="70"/>
      <c r="BQ500" s="70"/>
      <c r="BR500" s="71"/>
      <c r="BS500" s="1"/>
      <c r="BT500" s="1"/>
      <c r="BU500" s="1"/>
      <c r="BV500" s="1"/>
      <c r="BW500" s="1"/>
      <c r="BX500" s="1"/>
      <c r="BY500" s="1"/>
    </row>
    <row r="501" spans="1:77" ht="11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27"/>
      <c r="BT501" s="27"/>
      <c r="BU501" s="27"/>
      <c r="BV501" s="27"/>
      <c r="BW501" s="27"/>
      <c r="BX501" s="27"/>
      <c r="BY501" s="27"/>
    </row>
    <row r="502" spans="1:77" ht="11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27"/>
      <c r="BT502" s="27"/>
      <c r="BU502" s="27"/>
      <c r="BV502" s="27"/>
      <c r="BW502" s="27"/>
      <c r="BX502" s="27"/>
      <c r="BY502" s="27"/>
    </row>
  </sheetData>
  <mergeCells count="2215">
    <mergeCell ref="W377:AD377"/>
    <mergeCell ref="AE377:AL377"/>
    <mergeCell ref="AM377:AU377"/>
    <mergeCell ref="BP372:BY372"/>
    <mergeCell ref="K373:R373"/>
    <mergeCell ref="S373:V373"/>
    <mergeCell ref="W373:AD373"/>
    <mergeCell ref="AE373:AL373"/>
    <mergeCell ref="AM373:AU373"/>
    <mergeCell ref="AE379:AL379"/>
    <mergeCell ref="AM379:AU379"/>
    <mergeCell ref="BP379:BY379"/>
    <mergeCell ref="AV373:BC373"/>
    <mergeCell ref="BD373:BO373"/>
    <mergeCell ref="BP373:BY373"/>
    <mergeCell ref="AE376:AL376"/>
    <mergeCell ref="AM376:AU376"/>
    <mergeCell ref="AV376:BC376"/>
    <mergeCell ref="W379:AD379"/>
    <mergeCell ref="W374:AD374"/>
    <mergeCell ref="AE374:AL374"/>
    <mergeCell ref="AM374:AU374"/>
    <mergeCell ref="AV374:BC374"/>
    <mergeCell ref="BD374:BO374"/>
    <mergeCell ref="BP374:BY374"/>
    <mergeCell ref="BD375:BO375"/>
    <mergeCell ref="BP375:BY375"/>
    <mergeCell ref="S374:V374"/>
    <mergeCell ref="K375:R375"/>
    <mergeCell ref="S375:V375"/>
    <mergeCell ref="W375:AD375"/>
    <mergeCell ref="AE375:AL375"/>
    <mergeCell ref="AV375:BC375"/>
    <mergeCell ref="BD376:BO376"/>
    <mergeCell ref="BP376:BY376"/>
    <mergeCell ref="W376:AD376"/>
    <mergeCell ref="AA236:AF236"/>
    <mergeCell ref="AG236:AL236"/>
    <mergeCell ref="AA237:AF237"/>
    <mergeCell ref="AG237:AL237"/>
    <mergeCell ref="AM237:AR237"/>
    <mergeCell ref="AS237:AX237"/>
    <mergeCell ref="AY237:BC237"/>
    <mergeCell ref="AA238:AF238"/>
    <mergeCell ref="AG238:AL238"/>
    <mergeCell ref="AM238:AR238"/>
    <mergeCell ref="AS238:AX238"/>
    <mergeCell ref="AY238:BC238"/>
    <mergeCell ref="BD238:BJ238"/>
    <mergeCell ref="BK238:BR238"/>
    <mergeCell ref="AE369:AL369"/>
    <mergeCell ref="AM369:AU369"/>
    <mergeCell ref="AV369:BC369"/>
    <mergeCell ref="BD369:BO369"/>
    <mergeCell ref="BP369:BY369"/>
    <mergeCell ref="W370:AD370"/>
    <mergeCell ref="AE370:AL370"/>
    <mergeCell ref="AM370:AU370"/>
    <mergeCell ref="AV370:BC370"/>
    <mergeCell ref="BD370:BO370"/>
    <mergeCell ref="BP370:BY370"/>
    <mergeCell ref="BT353:BY353"/>
    <mergeCell ref="BT354:BY354"/>
    <mergeCell ref="BT355:BY355"/>
    <mergeCell ref="I236:M236"/>
    <mergeCell ref="N236:Z236"/>
    <mergeCell ref="I237:M237"/>
    <mergeCell ref="N237:Z237"/>
    <mergeCell ref="I238:M238"/>
    <mergeCell ref="N238:Z238"/>
    <mergeCell ref="A228:H230"/>
    <mergeCell ref="I228:M228"/>
    <mergeCell ref="I229:M229"/>
    <mergeCell ref="A231:H233"/>
    <mergeCell ref="I234:M234"/>
    <mergeCell ref="I235:M235"/>
    <mergeCell ref="AG235:AL235"/>
    <mergeCell ref="AM235:AR235"/>
    <mergeCell ref="AS235:AX235"/>
    <mergeCell ref="AY235:BC235"/>
    <mergeCell ref="BD235:BJ235"/>
    <mergeCell ref="AG233:AL233"/>
    <mergeCell ref="AM233:AR233"/>
    <mergeCell ref="AS233:AX233"/>
    <mergeCell ref="BK235:BR235"/>
    <mergeCell ref="N235:Z235"/>
    <mergeCell ref="AA235:AF235"/>
    <mergeCell ref="AM236:AR236"/>
    <mergeCell ref="AS236:AX236"/>
    <mergeCell ref="BD236:BJ236"/>
    <mergeCell ref="BK236:BR236"/>
    <mergeCell ref="A234:H236"/>
    <mergeCell ref="N234:Z234"/>
    <mergeCell ref="AA234:AF234"/>
    <mergeCell ref="AG234:AL234"/>
    <mergeCell ref="AM234:AR234"/>
    <mergeCell ref="AS234:AX234"/>
    <mergeCell ref="AY234:BC234"/>
    <mergeCell ref="AY236:BC236"/>
    <mergeCell ref="N228:Z228"/>
    <mergeCell ref="AA228:AF228"/>
    <mergeCell ref="AG228:AL228"/>
    <mergeCell ref="AM228:AR228"/>
    <mergeCell ref="AS228:AX228"/>
    <mergeCell ref="AY228:BC228"/>
    <mergeCell ref="I230:M230"/>
    <mergeCell ref="I231:M231"/>
    <mergeCell ref="AY233:BC233"/>
    <mergeCell ref="BD233:BJ233"/>
    <mergeCell ref="BK233:BR233"/>
    <mergeCell ref="BD234:BJ234"/>
    <mergeCell ref="BK234:BR234"/>
    <mergeCell ref="I232:M232"/>
    <mergeCell ref="I233:M233"/>
    <mergeCell ref="N233:Z233"/>
    <mergeCell ref="AA233:AF233"/>
    <mergeCell ref="BD214:BJ214"/>
    <mergeCell ref="BK214:BR214"/>
    <mergeCell ref="N229:Z229"/>
    <mergeCell ref="N230:Z230"/>
    <mergeCell ref="AA230:AF230"/>
    <mergeCell ref="AG230:AL230"/>
    <mergeCell ref="AM230:AR230"/>
    <mergeCell ref="AS230:AX230"/>
    <mergeCell ref="AY230:BC230"/>
    <mergeCell ref="BD232:BJ232"/>
    <mergeCell ref="BK232:BR232"/>
    <mergeCell ref="N231:Z231"/>
    <mergeCell ref="N232:Z232"/>
    <mergeCell ref="AA232:AF232"/>
    <mergeCell ref="AG232:AL232"/>
    <mergeCell ref="AM232:AR232"/>
    <mergeCell ref="AS232:AX232"/>
    <mergeCell ref="AY232:BC232"/>
    <mergeCell ref="BD230:BJ230"/>
    <mergeCell ref="BK230:BR230"/>
    <mergeCell ref="AA231:AF231"/>
    <mergeCell ref="AG231:AL231"/>
    <mergeCell ref="AM231:AR231"/>
    <mergeCell ref="AS231:AX231"/>
    <mergeCell ref="AY231:BC231"/>
    <mergeCell ref="BD231:BJ231"/>
    <mergeCell ref="A215:BJ216"/>
    <mergeCell ref="BK215:BR216"/>
    <mergeCell ref="A218:AX218"/>
    <mergeCell ref="AY194:BC198"/>
    <mergeCell ref="BD194:BJ198"/>
    <mergeCell ref="BK194:BR198"/>
    <mergeCell ref="A194:H198"/>
    <mergeCell ref="I194:M198"/>
    <mergeCell ref="N194:Z198"/>
    <mergeCell ref="AA194:AF198"/>
    <mergeCell ref="AG194:AL198"/>
    <mergeCell ref="AM194:AR198"/>
    <mergeCell ref="AS194:AX198"/>
    <mergeCell ref="AY199:BC199"/>
    <mergeCell ref="BD199:BJ199"/>
    <mergeCell ref="BK199:BR199"/>
    <mergeCell ref="AA202:AF202"/>
    <mergeCell ref="AG202:AL202"/>
    <mergeCell ref="AM202:AR202"/>
    <mergeCell ref="AS202:AX202"/>
    <mergeCell ref="AY202:BC202"/>
    <mergeCell ref="BD202:BJ202"/>
    <mergeCell ref="BK202:BR202"/>
    <mergeCell ref="N202:Z202"/>
    <mergeCell ref="I199:M199"/>
    <mergeCell ref="I200:M200"/>
    <mergeCell ref="AG200:AL200"/>
    <mergeCell ref="AM200:AR200"/>
    <mergeCell ref="AY200:BC200"/>
    <mergeCell ref="BD200:BJ200"/>
    <mergeCell ref="BK200:BR200"/>
    <mergeCell ref="A199:H199"/>
    <mergeCell ref="N199:Z199"/>
    <mergeCell ref="AA199:AF199"/>
    <mergeCell ref="AG199:AL199"/>
    <mergeCell ref="AK186:AQ186"/>
    <mergeCell ref="AR186:AU186"/>
    <mergeCell ref="AV186:AZ186"/>
    <mergeCell ref="BA186:BF186"/>
    <mergeCell ref="BG186:BL186"/>
    <mergeCell ref="BM186:BR186"/>
    <mergeCell ref="A187:BF188"/>
    <mergeCell ref="BG187:BL188"/>
    <mergeCell ref="BM187:BR188"/>
    <mergeCell ref="A190:AX190"/>
    <mergeCell ref="A191:AX191"/>
    <mergeCell ref="A193:AX193"/>
    <mergeCell ref="A186:E186"/>
    <mergeCell ref="F186:J186"/>
    <mergeCell ref="K186:O186"/>
    <mergeCell ref="P186:T186"/>
    <mergeCell ref="U186:Y186"/>
    <mergeCell ref="Z186:AE186"/>
    <mergeCell ref="AF186:AJ186"/>
    <mergeCell ref="AK169:AQ173"/>
    <mergeCell ref="AR169:AU173"/>
    <mergeCell ref="AV169:AZ173"/>
    <mergeCell ref="BA169:BF173"/>
    <mergeCell ref="BG169:BL173"/>
    <mergeCell ref="BM169:BR173"/>
    <mergeCell ref="A169:E173"/>
    <mergeCell ref="F169:J173"/>
    <mergeCell ref="K169:O173"/>
    <mergeCell ref="P169:T173"/>
    <mergeCell ref="U169:Y173"/>
    <mergeCell ref="Z169:AE173"/>
    <mergeCell ref="AF169:AJ173"/>
    <mergeCell ref="Z185:AE185"/>
    <mergeCell ref="AF185:AJ185"/>
    <mergeCell ref="AK185:AQ185"/>
    <mergeCell ref="AR185:AU185"/>
    <mergeCell ref="AV185:AZ185"/>
    <mergeCell ref="BA185:BF185"/>
    <mergeCell ref="BG185:BL185"/>
    <mergeCell ref="BM185:BR185"/>
    <mergeCell ref="P180:T184"/>
    <mergeCell ref="U180:Y184"/>
    <mergeCell ref="A185:E185"/>
    <mergeCell ref="F185:J185"/>
    <mergeCell ref="K185:O185"/>
    <mergeCell ref="P185:T185"/>
    <mergeCell ref="U185:Y185"/>
    <mergeCell ref="AK175:AQ175"/>
    <mergeCell ref="AR175:AU175"/>
    <mergeCell ref="AV175:AZ175"/>
    <mergeCell ref="BA175:BF175"/>
    <mergeCell ref="BM162:BR162"/>
    <mergeCell ref="A163:BF164"/>
    <mergeCell ref="BG163:BL164"/>
    <mergeCell ref="BM163:BR164"/>
    <mergeCell ref="A166:AX166"/>
    <mergeCell ref="A168:AX168"/>
    <mergeCell ref="A162:E162"/>
    <mergeCell ref="F162:J162"/>
    <mergeCell ref="K162:O162"/>
    <mergeCell ref="P162:T162"/>
    <mergeCell ref="U162:Y162"/>
    <mergeCell ref="Z162:AE162"/>
    <mergeCell ref="AF162:AJ162"/>
    <mergeCell ref="P156:T160"/>
    <mergeCell ref="U156:Y160"/>
    <mergeCell ref="A161:E161"/>
    <mergeCell ref="F161:J161"/>
    <mergeCell ref="K161:O161"/>
    <mergeCell ref="P161:T161"/>
    <mergeCell ref="U161:Y161"/>
    <mergeCell ref="Z156:AE160"/>
    <mergeCell ref="AF156:AJ160"/>
    <mergeCell ref="AK156:AQ160"/>
    <mergeCell ref="AR156:AU160"/>
    <mergeCell ref="AV156:AZ160"/>
    <mergeCell ref="BA156:BF160"/>
    <mergeCell ref="BG156:BL160"/>
    <mergeCell ref="BM156:BR160"/>
    <mergeCell ref="BG175:BL175"/>
    <mergeCell ref="BM175:BR175"/>
    <mergeCell ref="A175:E175"/>
    <mergeCell ref="F175:J175"/>
    <mergeCell ref="K175:O175"/>
    <mergeCell ref="P175:T175"/>
    <mergeCell ref="U175:Y175"/>
    <mergeCell ref="Z175:AE175"/>
    <mergeCell ref="AF175:AJ175"/>
    <mergeCell ref="Z180:AE184"/>
    <mergeCell ref="AF180:AJ184"/>
    <mergeCell ref="AK180:AQ184"/>
    <mergeCell ref="AR180:AU184"/>
    <mergeCell ref="AV180:AZ184"/>
    <mergeCell ref="BA180:BF184"/>
    <mergeCell ref="BG180:BL184"/>
    <mergeCell ref="BM180:BR184"/>
    <mergeCell ref="A176:BF177"/>
    <mergeCell ref="BG176:BL177"/>
    <mergeCell ref="BM176:BR177"/>
    <mergeCell ref="A179:AX179"/>
    <mergeCell ref="A180:E184"/>
    <mergeCell ref="F180:J184"/>
    <mergeCell ref="K180:O184"/>
    <mergeCell ref="A142:AX142"/>
    <mergeCell ref="A144:AX144"/>
    <mergeCell ref="A145:E149"/>
    <mergeCell ref="F145:J149"/>
    <mergeCell ref="K145:O149"/>
    <mergeCell ref="P145:T149"/>
    <mergeCell ref="Z161:AE161"/>
    <mergeCell ref="AF161:AJ161"/>
    <mergeCell ref="AK161:AQ161"/>
    <mergeCell ref="AR161:AU161"/>
    <mergeCell ref="AV161:AZ161"/>
    <mergeCell ref="BA161:BF161"/>
    <mergeCell ref="BG161:BL161"/>
    <mergeCell ref="BM161:BR161"/>
    <mergeCell ref="AK174:AQ174"/>
    <mergeCell ref="AR174:AU174"/>
    <mergeCell ref="AV174:AZ174"/>
    <mergeCell ref="BA174:BF174"/>
    <mergeCell ref="BG174:BL174"/>
    <mergeCell ref="BM174:BR174"/>
    <mergeCell ref="A174:E174"/>
    <mergeCell ref="F174:J174"/>
    <mergeCell ref="K174:O174"/>
    <mergeCell ref="P174:T174"/>
    <mergeCell ref="U174:Y174"/>
    <mergeCell ref="Z174:AE174"/>
    <mergeCell ref="AF174:AJ174"/>
    <mergeCell ref="AK162:AQ162"/>
    <mergeCell ref="AR162:AU162"/>
    <mergeCell ref="AV162:AZ162"/>
    <mergeCell ref="BA162:BF162"/>
    <mergeCell ref="BG162:BL162"/>
    <mergeCell ref="A152:BF153"/>
    <mergeCell ref="BG152:BL153"/>
    <mergeCell ref="BM152:BR153"/>
    <mergeCell ref="A155:AX155"/>
    <mergeCell ref="A156:E160"/>
    <mergeCell ref="F156:J160"/>
    <mergeCell ref="K156:O160"/>
    <mergeCell ref="W139:AI139"/>
    <mergeCell ref="AJ139:AP139"/>
    <mergeCell ref="AQ139:AY139"/>
    <mergeCell ref="AZ139:BD139"/>
    <mergeCell ref="BE139:BM139"/>
    <mergeCell ref="BN139:BR139"/>
    <mergeCell ref="BN140:BR140"/>
    <mergeCell ref="U145:Y149"/>
    <mergeCell ref="Z145:AE149"/>
    <mergeCell ref="AF145:AJ149"/>
    <mergeCell ref="AK145:AQ149"/>
    <mergeCell ref="AR145:AU149"/>
    <mergeCell ref="AV145:AZ149"/>
    <mergeCell ref="BA145:BF149"/>
    <mergeCell ref="BG145:BL149"/>
    <mergeCell ref="BM145:BR149"/>
    <mergeCell ref="A140:BM140"/>
    <mergeCell ref="AK150:AQ150"/>
    <mergeCell ref="AR150:AU150"/>
    <mergeCell ref="AV150:AZ150"/>
    <mergeCell ref="BA150:BF150"/>
    <mergeCell ref="BG150:BL150"/>
    <mergeCell ref="BM150:BR150"/>
    <mergeCell ref="A150:E150"/>
    <mergeCell ref="F150:J150"/>
    <mergeCell ref="K150:O150"/>
    <mergeCell ref="P150:T150"/>
    <mergeCell ref="U150:Y150"/>
    <mergeCell ref="Z150:AE150"/>
    <mergeCell ref="AF150:AJ150"/>
    <mergeCell ref="AK151:AQ151"/>
    <mergeCell ref="AR151:AU151"/>
    <mergeCell ref="AV151:AZ151"/>
    <mergeCell ref="BA151:BF151"/>
    <mergeCell ref="BG151:BL151"/>
    <mergeCell ref="BM151:BR151"/>
    <mergeCell ref="A151:E151"/>
    <mergeCell ref="F151:J151"/>
    <mergeCell ref="K151:O151"/>
    <mergeCell ref="P151:T151"/>
    <mergeCell ref="U151:Y151"/>
    <mergeCell ref="Z151:AE151"/>
    <mergeCell ref="AF151:AJ151"/>
    <mergeCell ref="AJ137:AP137"/>
    <mergeCell ref="AQ137:AY137"/>
    <mergeCell ref="AQ138:AY138"/>
    <mergeCell ref="AZ138:BD138"/>
    <mergeCell ref="AZ137:BD137"/>
    <mergeCell ref="BE137:BM137"/>
    <mergeCell ref="BE138:BM138"/>
    <mergeCell ref="BN138:BR138"/>
    <mergeCell ref="A134:BM134"/>
    <mergeCell ref="BN134:BR134"/>
    <mergeCell ref="A136:AX136"/>
    <mergeCell ref="G137:N137"/>
    <mergeCell ref="O137:V137"/>
    <mergeCell ref="W137:AI137"/>
    <mergeCell ref="BN137:BR137"/>
    <mergeCell ref="G139:N139"/>
    <mergeCell ref="O139:V139"/>
    <mergeCell ref="A137:F137"/>
    <mergeCell ref="A138:F138"/>
    <mergeCell ref="G138:N138"/>
    <mergeCell ref="O138:V138"/>
    <mergeCell ref="W138:AI138"/>
    <mergeCell ref="AJ138:AP138"/>
    <mergeCell ref="A139:F139"/>
    <mergeCell ref="AQ132:AY132"/>
    <mergeCell ref="AZ132:BD132"/>
    <mergeCell ref="BE131:BM131"/>
    <mergeCell ref="BN131:BR131"/>
    <mergeCell ref="BE132:BM132"/>
    <mergeCell ref="BN132:BR132"/>
    <mergeCell ref="G131:N131"/>
    <mergeCell ref="O131:V131"/>
    <mergeCell ref="A132:F132"/>
    <mergeCell ref="G132:N132"/>
    <mergeCell ref="O132:V132"/>
    <mergeCell ref="W132:AI132"/>
    <mergeCell ref="AJ132:AP132"/>
    <mergeCell ref="BE133:BM133"/>
    <mergeCell ref="BN133:BR133"/>
    <mergeCell ref="A133:F133"/>
    <mergeCell ref="G133:N133"/>
    <mergeCell ref="O133:V133"/>
    <mergeCell ref="W133:AI133"/>
    <mergeCell ref="AJ133:AP133"/>
    <mergeCell ref="AQ133:AY133"/>
    <mergeCell ref="AZ133:BD133"/>
    <mergeCell ref="W131:AI131"/>
    <mergeCell ref="AJ131:AP131"/>
    <mergeCell ref="A124:BD125"/>
    <mergeCell ref="BE124:BJ125"/>
    <mergeCell ref="BK124:BR125"/>
    <mergeCell ref="A127:AX127"/>
    <mergeCell ref="A128:AX128"/>
    <mergeCell ref="A130:AX130"/>
    <mergeCell ref="A131:F131"/>
    <mergeCell ref="AO122:AU122"/>
    <mergeCell ref="AV122:BD122"/>
    <mergeCell ref="BE122:BJ122"/>
    <mergeCell ref="BK122:BR122"/>
    <mergeCell ref="A122:E122"/>
    <mergeCell ref="F122:J122"/>
    <mergeCell ref="K122:Q122"/>
    <mergeCell ref="R122:W122"/>
    <mergeCell ref="X122:AB122"/>
    <mergeCell ref="AC122:AI122"/>
    <mergeCell ref="AJ122:AN122"/>
    <mergeCell ref="AO123:AU123"/>
    <mergeCell ref="AV123:BD123"/>
    <mergeCell ref="BE123:BJ123"/>
    <mergeCell ref="BK123:BR123"/>
    <mergeCell ref="A123:E123"/>
    <mergeCell ref="F123:J123"/>
    <mergeCell ref="K123:Q123"/>
    <mergeCell ref="R123:W123"/>
    <mergeCell ref="X123:AB123"/>
    <mergeCell ref="AC123:AI123"/>
    <mergeCell ref="AJ123:AN123"/>
    <mergeCell ref="AQ131:AY131"/>
    <mergeCell ref="AZ131:BD131"/>
    <mergeCell ref="AO99:AU99"/>
    <mergeCell ref="AV99:BD99"/>
    <mergeCell ref="BE99:BJ99"/>
    <mergeCell ref="BK99:BR99"/>
    <mergeCell ref="A99:E99"/>
    <mergeCell ref="F99:J99"/>
    <mergeCell ref="K99:Q99"/>
    <mergeCell ref="R99:W99"/>
    <mergeCell ref="X99:AB99"/>
    <mergeCell ref="AC99:AI99"/>
    <mergeCell ref="AJ99:AN99"/>
    <mergeCell ref="K106:Q110"/>
    <mergeCell ref="R106:W110"/>
    <mergeCell ref="K111:Q111"/>
    <mergeCell ref="R111:W111"/>
    <mergeCell ref="K112:Q112"/>
    <mergeCell ref="R112:W112"/>
    <mergeCell ref="X106:AB110"/>
    <mergeCell ref="AC106:AI110"/>
    <mergeCell ref="X111:AB111"/>
    <mergeCell ref="AC111:AI111"/>
    <mergeCell ref="X112:AB112"/>
    <mergeCell ref="AC112:AI112"/>
    <mergeCell ref="AJ106:AN110"/>
    <mergeCell ref="AO106:AU110"/>
    <mergeCell ref="AJ111:AN111"/>
    <mergeCell ref="AO111:AU111"/>
    <mergeCell ref="AJ112:AN112"/>
    <mergeCell ref="AO112:AU112"/>
    <mergeCell ref="A106:E110"/>
    <mergeCell ref="A111:E111"/>
    <mergeCell ref="F111:J111"/>
    <mergeCell ref="AV106:BD110"/>
    <mergeCell ref="BE106:BJ110"/>
    <mergeCell ref="AV111:BD111"/>
    <mergeCell ref="BE111:BJ111"/>
    <mergeCell ref="BK111:BR111"/>
    <mergeCell ref="AV112:BD112"/>
    <mergeCell ref="BE112:BJ112"/>
    <mergeCell ref="BK112:BR112"/>
    <mergeCell ref="A100:BD101"/>
    <mergeCell ref="BE100:BJ101"/>
    <mergeCell ref="BK100:BR101"/>
    <mergeCell ref="A103:AX103"/>
    <mergeCell ref="A105:AX105"/>
    <mergeCell ref="F106:J110"/>
    <mergeCell ref="BK106:BR110"/>
    <mergeCell ref="BE117:BJ121"/>
    <mergeCell ref="BK117:BR121"/>
    <mergeCell ref="K117:Q121"/>
    <mergeCell ref="R117:W121"/>
    <mergeCell ref="X117:AB121"/>
    <mergeCell ref="AC117:AI121"/>
    <mergeCell ref="AJ117:AN121"/>
    <mergeCell ref="AO117:AU121"/>
    <mergeCell ref="AV117:BD121"/>
    <mergeCell ref="A113:BD114"/>
    <mergeCell ref="BE113:BJ114"/>
    <mergeCell ref="BK113:BR114"/>
    <mergeCell ref="A116:AX116"/>
    <mergeCell ref="A112:E112"/>
    <mergeCell ref="F112:J112"/>
    <mergeCell ref="A117:E121"/>
    <mergeCell ref="F117:J121"/>
    <mergeCell ref="BK88:BR88"/>
    <mergeCell ref="A88:E88"/>
    <mergeCell ref="F88:J88"/>
    <mergeCell ref="K88:Q88"/>
    <mergeCell ref="R88:W88"/>
    <mergeCell ref="X88:AB88"/>
    <mergeCell ref="AC88:AI88"/>
    <mergeCell ref="AJ88:AN88"/>
    <mergeCell ref="AC93:AI97"/>
    <mergeCell ref="AJ93:AN97"/>
    <mergeCell ref="AC98:AI98"/>
    <mergeCell ref="AJ98:AN98"/>
    <mergeCell ref="AO98:AU98"/>
    <mergeCell ref="AV98:BD98"/>
    <mergeCell ref="BE93:BJ97"/>
    <mergeCell ref="BK93:BR97"/>
    <mergeCell ref="BE98:BJ98"/>
    <mergeCell ref="BK98:BR98"/>
    <mergeCell ref="R93:W97"/>
    <mergeCell ref="X93:AB97"/>
    <mergeCell ref="A98:E98"/>
    <mergeCell ref="F98:J98"/>
    <mergeCell ref="K98:Q98"/>
    <mergeCell ref="R98:W98"/>
    <mergeCell ref="X98:AB98"/>
    <mergeCell ref="BE82:BJ86"/>
    <mergeCell ref="BK82:BR86"/>
    <mergeCell ref="G76:N76"/>
    <mergeCell ref="O76:V76"/>
    <mergeCell ref="A82:E86"/>
    <mergeCell ref="F82:J86"/>
    <mergeCell ref="K82:Q86"/>
    <mergeCell ref="R82:W86"/>
    <mergeCell ref="X82:AB86"/>
    <mergeCell ref="AO93:AU97"/>
    <mergeCell ref="AV93:BD97"/>
    <mergeCell ref="A89:BD90"/>
    <mergeCell ref="BE89:BJ90"/>
    <mergeCell ref="BK89:BR90"/>
    <mergeCell ref="A92:AX92"/>
    <mergeCell ref="A93:E97"/>
    <mergeCell ref="F93:J97"/>
    <mergeCell ref="K93:Q97"/>
    <mergeCell ref="AO87:AU87"/>
    <mergeCell ref="AV87:BD87"/>
    <mergeCell ref="BE87:BJ87"/>
    <mergeCell ref="BK87:BR87"/>
    <mergeCell ref="A87:E87"/>
    <mergeCell ref="F87:J87"/>
    <mergeCell ref="K87:Q87"/>
    <mergeCell ref="R87:W87"/>
    <mergeCell ref="X87:AB87"/>
    <mergeCell ref="AC87:AI87"/>
    <mergeCell ref="AJ87:AN87"/>
    <mergeCell ref="AO88:AU88"/>
    <mergeCell ref="AV88:BD88"/>
    <mergeCell ref="BE88:BJ88"/>
    <mergeCell ref="W76:AE76"/>
    <mergeCell ref="AF76:AJ76"/>
    <mergeCell ref="AK76:AS76"/>
    <mergeCell ref="AT76:AX76"/>
    <mergeCell ref="A77:AS77"/>
    <mergeCell ref="AT77:AX77"/>
    <mergeCell ref="A79:AX79"/>
    <mergeCell ref="A81:AX81"/>
    <mergeCell ref="A74:F74"/>
    <mergeCell ref="A75:F75"/>
    <mergeCell ref="G75:N75"/>
    <mergeCell ref="O75:V75"/>
    <mergeCell ref="W75:AE75"/>
    <mergeCell ref="AF75:AJ75"/>
    <mergeCell ref="A76:F76"/>
    <mergeCell ref="AC82:AI86"/>
    <mergeCell ref="AJ82:AN86"/>
    <mergeCell ref="AO82:AU86"/>
    <mergeCell ref="AV82:BD86"/>
    <mergeCell ref="A54:AX54"/>
    <mergeCell ref="A70:F70"/>
    <mergeCell ref="G70:N70"/>
    <mergeCell ref="O70:V70"/>
    <mergeCell ref="W70:AE70"/>
    <mergeCell ref="AF70:AJ70"/>
    <mergeCell ref="AK70:AS70"/>
    <mergeCell ref="AT70:AX70"/>
    <mergeCell ref="AF74:AJ74"/>
    <mergeCell ref="AK74:AS74"/>
    <mergeCell ref="AK75:AS75"/>
    <mergeCell ref="AT75:AX75"/>
    <mergeCell ref="A71:AS71"/>
    <mergeCell ref="AT71:AX71"/>
    <mergeCell ref="A73:AX73"/>
    <mergeCell ref="G74:N74"/>
    <mergeCell ref="O74:V74"/>
    <mergeCell ref="W74:AE74"/>
    <mergeCell ref="AT74:AX74"/>
    <mergeCell ref="O68:V68"/>
    <mergeCell ref="W68:AE68"/>
    <mergeCell ref="A62:BD63"/>
    <mergeCell ref="F61:J61"/>
    <mergeCell ref="K61:Q61"/>
    <mergeCell ref="R61:W61"/>
    <mergeCell ref="X61:AB61"/>
    <mergeCell ref="AC61:AI61"/>
    <mergeCell ref="AJ61:AN61"/>
    <mergeCell ref="AO55:AU59"/>
    <mergeCell ref="AV55:BD59"/>
    <mergeCell ref="AO36:AU36"/>
    <mergeCell ref="AV36:BD36"/>
    <mergeCell ref="BE36:BJ36"/>
    <mergeCell ref="BK36:BR36"/>
    <mergeCell ref="A36:E36"/>
    <mergeCell ref="F36:J36"/>
    <mergeCell ref="K36:Q36"/>
    <mergeCell ref="R36:W36"/>
    <mergeCell ref="X36:AB36"/>
    <mergeCell ref="AC36:AI36"/>
    <mergeCell ref="AJ36:AN36"/>
    <mergeCell ref="AO37:AU37"/>
    <mergeCell ref="AV37:BD37"/>
    <mergeCell ref="BE37:BJ37"/>
    <mergeCell ref="BK37:BR37"/>
    <mergeCell ref="A37:E37"/>
    <mergeCell ref="F37:J37"/>
    <mergeCell ref="K37:Q37"/>
    <mergeCell ref="R37:W37"/>
    <mergeCell ref="X37:AB37"/>
    <mergeCell ref="AC37:AI37"/>
    <mergeCell ref="AJ37:AN37"/>
    <mergeCell ref="BE62:BJ63"/>
    <mergeCell ref="BK62:BR63"/>
    <mergeCell ref="A65:AX65"/>
    <mergeCell ref="A67:AX67"/>
    <mergeCell ref="A68:F68"/>
    <mergeCell ref="G68:N68"/>
    <mergeCell ref="AT68:AX68"/>
    <mergeCell ref="AK69:AS69"/>
    <mergeCell ref="AT69:AX69"/>
    <mergeCell ref="AF68:AJ68"/>
    <mergeCell ref="AK68:AS68"/>
    <mergeCell ref="A69:F69"/>
    <mergeCell ref="G69:N69"/>
    <mergeCell ref="O69:V69"/>
    <mergeCell ref="W69:AE69"/>
    <mergeCell ref="AF69:AJ69"/>
    <mergeCell ref="AO60:AU60"/>
    <mergeCell ref="AV60:BD60"/>
    <mergeCell ref="BE60:BJ60"/>
    <mergeCell ref="BK60:BR60"/>
    <mergeCell ref="A60:E60"/>
    <mergeCell ref="F60:J60"/>
    <mergeCell ref="K60:Q60"/>
    <mergeCell ref="R60:W60"/>
    <mergeCell ref="X60:AB60"/>
    <mergeCell ref="AC60:AI60"/>
    <mergeCell ref="AJ60:AN60"/>
    <mergeCell ref="AO61:AU61"/>
    <mergeCell ref="AV61:BD61"/>
    <mergeCell ref="BE61:BJ61"/>
    <mergeCell ref="BK61:BR61"/>
    <mergeCell ref="A61:E61"/>
    <mergeCell ref="BE55:BJ59"/>
    <mergeCell ref="BK55:BR59"/>
    <mergeCell ref="A55:E59"/>
    <mergeCell ref="F55:J59"/>
    <mergeCell ref="K55:Q59"/>
    <mergeCell ref="R55:W59"/>
    <mergeCell ref="X55:AB59"/>
    <mergeCell ref="AC55:AI59"/>
    <mergeCell ref="AJ55:AN59"/>
    <mergeCell ref="AV44:BD48"/>
    <mergeCell ref="BE44:BJ48"/>
    <mergeCell ref="A38:BD39"/>
    <mergeCell ref="BE38:BJ39"/>
    <mergeCell ref="BK38:BR39"/>
    <mergeCell ref="A41:AX41"/>
    <mergeCell ref="A43:AX43"/>
    <mergeCell ref="A44:E48"/>
    <mergeCell ref="F44:J48"/>
    <mergeCell ref="BK44:BR48"/>
    <mergeCell ref="AJ44:AN48"/>
    <mergeCell ref="AO44:AU48"/>
    <mergeCell ref="AJ49:AN49"/>
    <mergeCell ref="AO49:AU49"/>
    <mergeCell ref="AV49:BD49"/>
    <mergeCell ref="BE49:BJ49"/>
    <mergeCell ref="BK49:BR49"/>
    <mergeCell ref="R50:W50"/>
    <mergeCell ref="A51:BD52"/>
    <mergeCell ref="BE51:BJ52"/>
    <mergeCell ref="BK51:BR52"/>
    <mergeCell ref="BE50:BJ50"/>
    <mergeCell ref="BK50:BR50"/>
    <mergeCell ref="F50:J50"/>
    <mergeCell ref="K50:Q50"/>
    <mergeCell ref="X50:AB50"/>
    <mergeCell ref="AC50:AI50"/>
    <mergeCell ref="AJ50:AN50"/>
    <mergeCell ref="AO50:AU50"/>
    <mergeCell ref="AV50:BD50"/>
    <mergeCell ref="X44:AB48"/>
    <mergeCell ref="AC44:AI48"/>
    <mergeCell ref="X49:AB49"/>
    <mergeCell ref="AC49:AI49"/>
    <mergeCell ref="K44:Q48"/>
    <mergeCell ref="R44:W48"/>
    <mergeCell ref="A49:E49"/>
    <mergeCell ref="F49:J49"/>
    <mergeCell ref="K49:Q49"/>
    <mergeCell ref="R49:W49"/>
    <mergeCell ref="A50:E50"/>
    <mergeCell ref="AO26:AU26"/>
    <mergeCell ref="AV26:BD26"/>
    <mergeCell ref="BE26:BJ26"/>
    <mergeCell ref="BK26:BR26"/>
    <mergeCell ref="A26:E26"/>
    <mergeCell ref="F26:J26"/>
    <mergeCell ref="K26:Q26"/>
    <mergeCell ref="R26:W26"/>
    <mergeCell ref="X26:AB26"/>
    <mergeCell ref="AC26:AI26"/>
    <mergeCell ref="AJ26:AN26"/>
    <mergeCell ref="R31:W35"/>
    <mergeCell ref="X31:AB35"/>
    <mergeCell ref="AC31:AI35"/>
    <mergeCell ref="AJ31:AN35"/>
    <mergeCell ref="AO31:AU35"/>
    <mergeCell ref="AV31:BD35"/>
    <mergeCell ref="BE31:BJ35"/>
    <mergeCell ref="BK31:BR35"/>
    <mergeCell ref="A27:BD28"/>
    <mergeCell ref="BE27:BJ28"/>
    <mergeCell ref="BK27:BR28"/>
    <mergeCell ref="A30:AX30"/>
    <mergeCell ref="A31:E35"/>
    <mergeCell ref="F31:J35"/>
    <mergeCell ref="K31:Q35"/>
    <mergeCell ref="AO20:AU24"/>
    <mergeCell ref="AV20:BD24"/>
    <mergeCell ref="BE20:BJ24"/>
    <mergeCell ref="BK20:BR24"/>
    <mergeCell ref="A15:AS15"/>
    <mergeCell ref="AT15:AX15"/>
    <mergeCell ref="A17:AX17"/>
    <mergeCell ref="A19:AX19"/>
    <mergeCell ref="A20:E24"/>
    <mergeCell ref="F20:J24"/>
    <mergeCell ref="K20:Q24"/>
    <mergeCell ref="AO25:AU25"/>
    <mergeCell ref="AV25:BD25"/>
    <mergeCell ref="BE25:BJ25"/>
    <mergeCell ref="BK25:BR25"/>
    <mergeCell ref="A25:E25"/>
    <mergeCell ref="F25:J25"/>
    <mergeCell ref="K25:Q25"/>
    <mergeCell ref="R25:W25"/>
    <mergeCell ref="X25:AB25"/>
    <mergeCell ref="AC25:AI25"/>
    <mergeCell ref="AJ25:AN25"/>
    <mergeCell ref="AK8:AS8"/>
    <mergeCell ref="AT8:AX8"/>
    <mergeCell ref="AT9:AX9"/>
    <mergeCell ref="G7:N7"/>
    <mergeCell ref="O7:V7"/>
    <mergeCell ref="A8:F8"/>
    <mergeCell ref="G8:N8"/>
    <mergeCell ref="O8:V8"/>
    <mergeCell ref="W8:AE8"/>
    <mergeCell ref="AF8:AJ8"/>
    <mergeCell ref="A13:F13"/>
    <mergeCell ref="G13:N13"/>
    <mergeCell ref="O13:V13"/>
    <mergeCell ref="W13:AE13"/>
    <mergeCell ref="AF13:AJ13"/>
    <mergeCell ref="AK13:AS13"/>
    <mergeCell ref="AT13:AX13"/>
    <mergeCell ref="AF5:AJ5"/>
    <mergeCell ref="AK5:AS5"/>
    <mergeCell ref="AK6:AS6"/>
    <mergeCell ref="AT6:AX6"/>
    <mergeCell ref="A1:AX1"/>
    <mergeCell ref="A2:AX2"/>
    <mergeCell ref="A4:AX4"/>
    <mergeCell ref="G5:N5"/>
    <mergeCell ref="O5:V5"/>
    <mergeCell ref="W5:AE5"/>
    <mergeCell ref="AT5:AX5"/>
    <mergeCell ref="W7:AE7"/>
    <mergeCell ref="AF7:AJ7"/>
    <mergeCell ref="AK7:AS7"/>
    <mergeCell ref="AT7:AX7"/>
    <mergeCell ref="A5:F5"/>
    <mergeCell ref="A6:F6"/>
    <mergeCell ref="G6:N6"/>
    <mergeCell ref="O6:V6"/>
    <mergeCell ref="W6:AE6"/>
    <mergeCell ref="AF6:AJ6"/>
    <mergeCell ref="A7:F7"/>
    <mergeCell ref="A490:AX490"/>
    <mergeCell ref="A499:BD500"/>
    <mergeCell ref="BE499:BJ500"/>
    <mergeCell ref="BK499:BR500"/>
    <mergeCell ref="A467:F467"/>
    <mergeCell ref="G467:N467"/>
    <mergeCell ref="O467:V467"/>
    <mergeCell ref="W467:AE467"/>
    <mergeCell ref="AF467:AJ467"/>
    <mergeCell ref="AK467:AS467"/>
    <mergeCell ref="AT467:AX467"/>
    <mergeCell ref="A470:F470"/>
    <mergeCell ref="AK12:AS12"/>
    <mergeCell ref="AT12:AX12"/>
    <mergeCell ref="A9:AS9"/>
    <mergeCell ref="A11:AX11"/>
    <mergeCell ref="A12:F12"/>
    <mergeCell ref="G12:N12"/>
    <mergeCell ref="O12:V12"/>
    <mergeCell ref="W12:AE12"/>
    <mergeCell ref="AF12:AJ12"/>
    <mergeCell ref="A14:F14"/>
    <mergeCell ref="G14:N14"/>
    <mergeCell ref="O14:V14"/>
    <mergeCell ref="W14:AE14"/>
    <mergeCell ref="AF14:AJ14"/>
    <mergeCell ref="AK14:AS14"/>
    <mergeCell ref="AT14:AX14"/>
    <mergeCell ref="R20:W24"/>
    <mergeCell ref="X20:AB24"/>
    <mergeCell ref="AC20:AI24"/>
    <mergeCell ref="AJ20:AN24"/>
    <mergeCell ref="A478:AX478"/>
    <mergeCell ref="A480:E484"/>
    <mergeCell ref="F480:J484"/>
    <mergeCell ref="K480:Q484"/>
    <mergeCell ref="R480:W484"/>
    <mergeCell ref="AO485:AU485"/>
    <mergeCell ref="AV485:BD485"/>
    <mergeCell ref="BE485:BJ485"/>
    <mergeCell ref="BK485:BR485"/>
    <mergeCell ref="A485:E485"/>
    <mergeCell ref="F485:J485"/>
    <mergeCell ref="K485:Q485"/>
    <mergeCell ref="R485:W485"/>
    <mergeCell ref="X485:AB485"/>
    <mergeCell ref="AC485:AI485"/>
    <mergeCell ref="AJ485:AN485"/>
    <mergeCell ref="A487:BD488"/>
    <mergeCell ref="BE487:BJ488"/>
    <mergeCell ref="BK487:BR488"/>
    <mergeCell ref="AO497:AU497"/>
    <mergeCell ref="AV497:BD497"/>
    <mergeCell ref="BE497:BJ497"/>
    <mergeCell ref="BK497:BR497"/>
    <mergeCell ref="A497:E497"/>
    <mergeCell ref="F497:J497"/>
    <mergeCell ref="K497:Q497"/>
    <mergeCell ref="R497:W497"/>
    <mergeCell ref="X497:AB497"/>
    <mergeCell ref="AC497:AI497"/>
    <mergeCell ref="AJ497:AN497"/>
    <mergeCell ref="AO498:AU498"/>
    <mergeCell ref="AV498:BD498"/>
    <mergeCell ref="BE498:BJ498"/>
    <mergeCell ref="BK498:BR498"/>
    <mergeCell ref="A498:E498"/>
    <mergeCell ref="F498:J498"/>
    <mergeCell ref="K498:Q498"/>
    <mergeCell ref="R498:W498"/>
    <mergeCell ref="X498:AB498"/>
    <mergeCell ref="AC498:AI498"/>
    <mergeCell ref="AJ498:AN498"/>
    <mergeCell ref="AF464:AJ464"/>
    <mergeCell ref="AO486:AU486"/>
    <mergeCell ref="AV486:BD486"/>
    <mergeCell ref="BE486:BJ486"/>
    <mergeCell ref="BK486:BR486"/>
    <mergeCell ref="A486:E486"/>
    <mergeCell ref="F486:J486"/>
    <mergeCell ref="K486:Q486"/>
    <mergeCell ref="R486:W486"/>
    <mergeCell ref="X486:AB486"/>
    <mergeCell ref="AC486:AI486"/>
    <mergeCell ref="AJ486:AN486"/>
    <mergeCell ref="AO492:AU496"/>
    <mergeCell ref="AV492:BD496"/>
    <mergeCell ref="BE492:BJ496"/>
    <mergeCell ref="BK492:BR496"/>
    <mergeCell ref="A492:E496"/>
    <mergeCell ref="F492:J496"/>
    <mergeCell ref="K492:Q496"/>
    <mergeCell ref="R492:W496"/>
    <mergeCell ref="X492:AB496"/>
    <mergeCell ref="AC492:AI496"/>
    <mergeCell ref="AJ492:AN496"/>
    <mergeCell ref="X480:AB484"/>
    <mergeCell ref="AC480:AI484"/>
    <mergeCell ref="AJ480:AN484"/>
    <mergeCell ref="AO480:AU484"/>
    <mergeCell ref="AV480:BD484"/>
    <mergeCell ref="BE480:BJ484"/>
    <mergeCell ref="BK480:BR484"/>
    <mergeCell ref="A476:AS476"/>
    <mergeCell ref="AT476:AX476"/>
    <mergeCell ref="BT453:BY453"/>
    <mergeCell ref="U453:X453"/>
    <mergeCell ref="Y453:AF453"/>
    <mergeCell ref="AG453:AN453"/>
    <mergeCell ref="AO453:AU453"/>
    <mergeCell ref="AV453:BA453"/>
    <mergeCell ref="BB453:BG453"/>
    <mergeCell ref="BH453:BM453"/>
    <mergeCell ref="AG457:AN457"/>
    <mergeCell ref="AO457:AU457"/>
    <mergeCell ref="AG458:AN458"/>
    <mergeCell ref="AO458:AU458"/>
    <mergeCell ref="AV457:BA457"/>
    <mergeCell ref="BB457:BG457"/>
    <mergeCell ref="AV458:BA458"/>
    <mergeCell ref="BB458:BG458"/>
    <mergeCell ref="BH457:BM457"/>
    <mergeCell ref="BN457:BS457"/>
    <mergeCell ref="BH458:BM458"/>
    <mergeCell ref="BN458:BS458"/>
    <mergeCell ref="BT458:BY458"/>
    <mergeCell ref="A454:BM454"/>
    <mergeCell ref="BN454:BS454"/>
    <mergeCell ref="BT454:BY454"/>
    <mergeCell ref="A456:BY456"/>
    <mergeCell ref="A457:D457"/>
    <mergeCell ref="E457:H457"/>
    <mergeCell ref="I457:L457"/>
    <mergeCell ref="BT457:BY457"/>
    <mergeCell ref="U457:X457"/>
    <mergeCell ref="Y457:AF457"/>
    <mergeCell ref="Y458:AF458"/>
    <mergeCell ref="BT459:BY459"/>
    <mergeCell ref="A460:AX460"/>
    <mergeCell ref="A461:AX461"/>
    <mergeCell ref="A463:F463"/>
    <mergeCell ref="A473:F473"/>
    <mergeCell ref="O473:V473"/>
    <mergeCell ref="W473:AE473"/>
    <mergeCell ref="AF473:AJ473"/>
    <mergeCell ref="AK473:AS473"/>
    <mergeCell ref="AT473:AX473"/>
    <mergeCell ref="G473:N473"/>
    <mergeCell ref="A475:F475"/>
    <mergeCell ref="G475:N475"/>
    <mergeCell ref="O475:V475"/>
    <mergeCell ref="W475:AE475"/>
    <mergeCell ref="AF475:AJ475"/>
    <mergeCell ref="AK475:AS475"/>
    <mergeCell ref="AT475:AX475"/>
    <mergeCell ref="O470:V470"/>
    <mergeCell ref="W470:AE470"/>
    <mergeCell ref="AF470:AJ470"/>
    <mergeCell ref="AK470:AS470"/>
    <mergeCell ref="AT470:AX470"/>
    <mergeCell ref="G470:N470"/>
    <mergeCell ref="AK464:AS464"/>
    <mergeCell ref="AT464:AX464"/>
    <mergeCell ref="W463:AE463"/>
    <mergeCell ref="AF463:AJ463"/>
    <mergeCell ref="A464:F464"/>
    <mergeCell ref="G464:N464"/>
    <mergeCell ref="O464:V464"/>
    <mergeCell ref="W464:AE464"/>
    <mergeCell ref="M457:P457"/>
    <mergeCell ref="Q457:T457"/>
    <mergeCell ref="A458:D458"/>
    <mergeCell ref="E458:H458"/>
    <mergeCell ref="I458:L458"/>
    <mergeCell ref="M458:P458"/>
    <mergeCell ref="Q458:T458"/>
    <mergeCell ref="G463:N463"/>
    <mergeCell ref="O463:V463"/>
    <mergeCell ref="AK463:AS463"/>
    <mergeCell ref="AT463:AX463"/>
    <mergeCell ref="U458:X458"/>
    <mergeCell ref="A459:BM459"/>
    <mergeCell ref="BN459:BS459"/>
    <mergeCell ref="BH445:BM445"/>
    <mergeCell ref="BN445:BS445"/>
    <mergeCell ref="I452:L452"/>
    <mergeCell ref="M452:P452"/>
    <mergeCell ref="A453:D453"/>
    <mergeCell ref="E453:H453"/>
    <mergeCell ref="I453:L453"/>
    <mergeCell ref="M453:P453"/>
    <mergeCell ref="Q453:T453"/>
    <mergeCell ref="AO446:AU446"/>
    <mergeCell ref="AV446:BA446"/>
    <mergeCell ref="BB446:BG446"/>
    <mergeCell ref="BH446:BM446"/>
    <mergeCell ref="BN446:BS446"/>
    <mergeCell ref="BN453:BS453"/>
    <mergeCell ref="BT445:BY445"/>
    <mergeCell ref="BN441:BS441"/>
    <mergeCell ref="BT441:BY441"/>
    <mergeCell ref="BN442:BS442"/>
    <mergeCell ref="BT442:BY442"/>
    <mergeCell ref="A443:BM443"/>
    <mergeCell ref="BN443:BS443"/>
    <mergeCell ref="BT443:BY443"/>
    <mergeCell ref="A444:BY444"/>
    <mergeCell ref="I441:L441"/>
    <mergeCell ref="M441:P441"/>
    <mergeCell ref="A442:D442"/>
    <mergeCell ref="E442:H442"/>
    <mergeCell ref="I442:L442"/>
    <mergeCell ref="M442:P442"/>
    <mergeCell ref="A445:D445"/>
    <mergeCell ref="M445:P445"/>
    <mergeCell ref="A438:BO438"/>
    <mergeCell ref="BP438:BY438"/>
    <mergeCell ref="A439:BY439"/>
    <mergeCell ref="A440:BY440"/>
    <mergeCell ref="A441:D441"/>
    <mergeCell ref="E441:H441"/>
    <mergeCell ref="Q441:T441"/>
    <mergeCell ref="U441:X441"/>
    <mergeCell ref="Q442:T442"/>
    <mergeCell ref="U442:X442"/>
    <mergeCell ref="Y441:AF441"/>
    <mergeCell ref="AG441:AN441"/>
    <mergeCell ref="Y442:AF442"/>
    <mergeCell ref="AG442:AN442"/>
    <mergeCell ref="AO441:AU441"/>
    <mergeCell ref="AV441:BA441"/>
    <mergeCell ref="AO442:AU442"/>
    <mergeCell ref="AV442:BA442"/>
    <mergeCell ref="BB441:BG441"/>
    <mergeCell ref="BH441:BM441"/>
    <mergeCell ref="BB442:BG442"/>
    <mergeCell ref="BH442:BM442"/>
    <mergeCell ref="AV427:BA427"/>
    <mergeCell ref="BB427:BG427"/>
    <mergeCell ref="BH427:BM427"/>
    <mergeCell ref="BN427:BS427"/>
    <mergeCell ref="BT427:BY427"/>
    <mergeCell ref="A427:D427"/>
    <mergeCell ref="E427:N427"/>
    <mergeCell ref="O427:T427"/>
    <mergeCell ref="U427:X427"/>
    <mergeCell ref="Y427:AF427"/>
    <mergeCell ref="AG427:AN427"/>
    <mergeCell ref="AO427:AU427"/>
    <mergeCell ref="AE437:AL437"/>
    <mergeCell ref="AM437:AU437"/>
    <mergeCell ref="BD437:BO437"/>
    <mergeCell ref="BP437:BY437"/>
    <mergeCell ref="AM436:AU436"/>
    <mergeCell ref="AV436:BC436"/>
    <mergeCell ref="A437:D437"/>
    <mergeCell ref="E437:J437"/>
    <mergeCell ref="K437:R437"/>
    <mergeCell ref="S437:V437"/>
    <mergeCell ref="W437:AD437"/>
    <mergeCell ref="AV437:BC437"/>
    <mergeCell ref="A433:BO433"/>
    <mergeCell ref="BP433:BY433"/>
    <mergeCell ref="BD436:BO436"/>
    <mergeCell ref="BP436:BY436"/>
    <mergeCell ref="A435:BY435"/>
    <mergeCell ref="A436:D436"/>
    <mergeCell ref="E436:J436"/>
    <mergeCell ref="K436:R436"/>
    <mergeCell ref="S436:V436"/>
    <mergeCell ref="W436:AD436"/>
    <mergeCell ref="AE436:AL436"/>
    <mergeCell ref="AG425:AN425"/>
    <mergeCell ref="AO425:AU425"/>
    <mergeCell ref="AV424:BA424"/>
    <mergeCell ref="BB424:BG424"/>
    <mergeCell ref="A425:D425"/>
    <mergeCell ref="E425:N425"/>
    <mergeCell ref="O425:T425"/>
    <mergeCell ref="U425:X425"/>
    <mergeCell ref="Y425:AF425"/>
    <mergeCell ref="AV426:BA426"/>
    <mergeCell ref="BB426:BG426"/>
    <mergeCell ref="BH426:BM426"/>
    <mergeCell ref="BN426:BS426"/>
    <mergeCell ref="BT426:BY426"/>
    <mergeCell ref="A426:D426"/>
    <mergeCell ref="E426:N426"/>
    <mergeCell ref="O426:T426"/>
    <mergeCell ref="U426:X426"/>
    <mergeCell ref="Y426:AF426"/>
    <mergeCell ref="AG426:AN426"/>
    <mergeCell ref="AO426:AU426"/>
    <mergeCell ref="W431:AD431"/>
    <mergeCell ref="AE431:AL431"/>
    <mergeCell ref="AM431:AU431"/>
    <mergeCell ref="AV431:BC431"/>
    <mergeCell ref="BD431:BO431"/>
    <mergeCell ref="BP431:BY431"/>
    <mergeCell ref="A428:BM428"/>
    <mergeCell ref="BN428:BS428"/>
    <mergeCell ref="BT428:BY428"/>
    <mergeCell ref="A429:BY429"/>
    <mergeCell ref="A430:BY430"/>
    <mergeCell ref="A431:D431"/>
    <mergeCell ref="E431:J431"/>
    <mergeCell ref="K431:R431"/>
    <mergeCell ref="S431:V431"/>
    <mergeCell ref="A432:D432"/>
    <mergeCell ref="E432:J432"/>
    <mergeCell ref="K432:R432"/>
    <mergeCell ref="S432:V432"/>
    <mergeCell ref="W432:AD432"/>
    <mergeCell ref="AE432:AL432"/>
    <mergeCell ref="AM432:AU432"/>
    <mergeCell ref="AV432:BC432"/>
    <mergeCell ref="BD432:BO432"/>
    <mergeCell ref="BP432:BY432"/>
    <mergeCell ref="BT446:BY446"/>
    <mergeCell ref="A446:D446"/>
    <mergeCell ref="E446:H446"/>
    <mergeCell ref="I446:L446"/>
    <mergeCell ref="M446:P446"/>
    <mergeCell ref="Q446:T446"/>
    <mergeCell ref="U446:X446"/>
    <mergeCell ref="Y446:AF446"/>
    <mergeCell ref="AG447:AN447"/>
    <mergeCell ref="AO447:AU447"/>
    <mergeCell ref="AV447:BA447"/>
    <mergeCell ref="BB447:BG447"/>
    <mergeCell ref="BH447:BM447"/>
    <mergeCell ref="BN447:BS447"/>
    <mergeCell ref="BT447:BY447"/>
    <mergeCell ref="A447:D447"/>
    <mergeCell ref="E447:H447"/>
    <mergeCell ref="I447:L447"/>
    <mergeCell ref="M447:P447"/>
    <mergeCell ref="Q447:T447"/>
    <mergeCell ref="U447:X447"/>
    <mergeCell ref="Y447:AF447"/>
    <mergeCell ref="AV425:BA425"/>
    <mergeCell ref="BB425:BG425"/>
    <mergeCell ref="BH425:BM425"/>
    <mergeCell ref="BN425:BS425"/>
    <mergeCell ref="BT425:BY425"/>
    <mergeCell ref="Q452:T452"/>
    <mergeCell ref="U452:X452"/>
    <mergeCell ref="Y452:AF452"/>
    <mergeCell ref="AG452:AN452"/>
    <mergeCell ref="AO452:AU452"/>
    <mergeCell ref="AV452:BA452"/>
    <mergeCell ref="BB452:BG452"/>
    <mergeCell ref="BH452:BM452"/>
    <mergeCell ref="BN452:BS452"/>
    <mergeCell ref="BT452:BY452"/>
    <mergeCell ref="A448:BM448"/>
    <mergeCell ref="BN448:BS448"/>
    <mergeCell ref="BT448:BY448"/>
    <mergeCell ref="A450:BY450"/>
    <mergeCell ref="A451:BY451"/>
    <mergeCell ref="A452:D452"/>
    <mergeCell ref="E452:H452"/>
    <mergeCell ref="AV445:BA445"/>
    <mergeCell ref="BB445:BG445"/>
    <mergeCell ref="E445:H445"/>
    <mergeCell ref="I445:L445"/>
    <mergeCell ref="Q445:T445"/>
    <mergeCell ref="U445:X445"/>
    <mergeCell ref="Y445:AF445"/>
    <mergeCell ref="AG445:AN445"/>
    <mergeCell ref="AO445:AU445"/>
    <mergeCell ref="AG446:AN446"/>
    <mergeCell ref="A416:BM416"/>
    <mergeCell ref="A417:BY417"/>
    <mergeCell ref="A418:BY418"/>
    <mergeCell ref="A419:BY419"/>
    <mergeCell ref="A420:D420"/>
    <mergeCell ref="E420:N420"/>
    <mergeCell ref="O420:T420"/>
    <mergeCell ref="BT420:BY420"/>
    <mergeCell ref="U420:X420"/>
    <mergeCell ref="Y420:AF420"/>
    <mergeCell ref="A421:D421"/>
    <mergeCell ref="E421:N421"/>
    <mergeCell ref="O421:T421"/>
    <mergeCell ref="U421:X421"/>
    <mergeCell ref="Y421:AF421"/>
    <mergeCell ref="BH424:BM424"/>
    <mergeCell ref="BN424:BS424"/>
    <mergeCell ref="AV415:BA415"/>
    <mergeCell ref="BB415:BG415"/>
    <mergeCell ref="BH415:BM415"/>
    <mergeCell ref="BN415:BS415"/>
    <mergeCell ref="BT415:BY415"/>
    <mergeCell ref="BN416:BS416"/>
    <mergeCell ref="BT416:BY416"/>
    <mergeCell ref="AG424:AN424"/>
    <mergeCell ref="AO424:AU424"/>
    <mergeCell ref="A422:BM422"/>
    <mergeCell ref="A423:BY423"/>
    <mergeCell ref="A424:D424"/>
    <mergeCell ref="E424:N424"/>
    <mergeCell ref="O424:T424"/>
    <mergeCell ref="U424:X424"/>
    <mergeCell ref="Y424:AF424"/>
    <mergeCell ref="BT424:BY424"/>
    <mergeCell ref="AG420:AN420"/>
    <mergeCell ref="AO420:AU420"/>
    <mergeCell ref="AG421:AN421"/>
    <mergeCell ref="AO421:AU421"/>
    <mergeCell ref="AV420:BA420"/>
    <mergeCell ref="BB420:BG420"/>
    <mergeCell ref="AV421:BA421"/>
    <mergeCell ref="BB421:BG421"/>
    <mergeCell ref="BH420:BM420"/>
    <mergeCell ref="BN420:BS420"/>
    <mergeCell ref="BH421:BM421"/>
    <mergeCell ref="BN421:BS421"/>
    <mergeCell ref="BT421:BY421"/>
    <mergeCell ref="BN422:BS422"/>
    <mergeCell ref="BT422:BY422"/>
    <mergeCell ref="AG415:AN415"/>
    <mergeCell ref="AO415:AU415"/>
    <mergeCell ref="AO414:AU414"/>
    <mergeCell ref="AV414:BA414"/>
    <mergeCell ref="A415:D415"/>
    <mergeCell ref="E415:N415"/>
    <mergeCell ref="O415:T415"/>
    <mergeCell ref="U415:X415"/>
    <mergeCell ref="Y415:AF415"/>
    <mergeCell ref="AE404:AL404"/>
    <mergeCell ref="AM404:AU404"/>
    <mergeCell ref="BD404:BO404"/>
    <mergeCell ref="BP404:BY404"/>
    <mergeCell ref="A405:BO405"/>
    <mergeCell ref="BP405:BY405"/>
    <mergeCell ref="B406:AY406"/>
    <mergeCell ref="AG409:AN409"/>
    <mergeCell ref="AO409:AU409"/>
    <mergeCell ref="AG410:AN410"/>
    <mergeCell ref="AO410:AU410"/>
    <mergeCell ref="AV409:BA409"/>
    <mergeCell ref="BB409:BG409"/>
    <mergeCell ref="AV410:BA410"/>
    <mergeCell ref="BB410:BG410"/>
    <mergeCell ref="BH409:BM409"/>
    <mergeCell ref="BN409:BS409"/>
    <mergeCell ref="BH410:BM410"/>
    <mergeCell ref="BN410:BS410"/>
    <mergeCell ref="BT410:BY410"/>
    <mergeCell ref="A407:BY407"/>
    <mergeCell ref="A408:BY408"/>
    <mergeCell ref="E409:N409"/>
    <mergeCell ref="W404:AD404"/>
    <mergeCell ref="AV404:BC404"/>
    <mergeCell ref="A410:D410"/>
    <mergeCell ref="A414:D414"/>
    <mergeCell ref="E414:N414"/>
    <mergeCell ref="O414:T414"/>
    <mergeCell ref="U414:X414"/>
    <mergeCell ref="Y414:AF414"/>
    <mergeCell ref="AG414:AN414"/>
    <mergeCell ref="BB414:BG414"/>
    <mergeCell ref="BH414:BM414"/>
    <mergeCell ref="BN414:BS414"/>
    <mergeCell ref="BT414:BY414"/>
    <mergeCell ref="A409:D409"/>
    <mergeCell ref="E410:N410"/>
    <mergeCell ref="O410:T410"/>
    <mergeCell ref="U410:X410"/>
    <mergeCell ref="Y410:AF410"/>
    <mergeCell ref="A411:BM411"/>
    <mergeCell ref="A413:BY413"/>
    <mergeCell ref="O409:T409"/>
    <mergeCell ref="U409:X409"/>
    <mergeCell ref="Y409:AF409"/>
    <mergeCell ref="BT409:BY409"/>
    <mergeCell ref="BN411:BS411"/>
    <mergeCell ref="BT411:BY411"/>
    <mergeCell ref="AV402:BC402"/>
    <mergeCell ref="BD402:BO402"/>
    <mergeCell ref="BD403:BO403"/>
    <mergeCell ref="BP403:BY403"/>
    <mergeCell ref="W401:AD401"/>
    <mergeCell ref="AE401:AL401"/>
    <mergeCell ref="AM401:AU401"/>
    <mergeCell ref="AV401:BC401"/>
    <mergeCell ref="BD401:BO401"/>
    <mergeCell ref="BP401:BY401"/>
    <mergeCell ref="W402:AD402"/>
    <mergeCell ref="BP402:BY402"/>
    <mergeCell ref="AE402:AL402"/>
    <mergeCell ref="AM402:AU402"/>
    <mergeCell ref="W403:AD403"/>
    <mergeCell ref="AE403:AL403"/>
    <mergeCell ref="AM403:AU403"/>
    <mergeCell ref="AV403:BC403"/>
    <mergeCell ref="AM400:AU400"/>
    <mergeCell ref="AV400:BC400"/>
    <mergeCell ref="BD400:BO400"/>
    <mergeCell ref="BP400:BY400"/>
    <mergeCell ref="W398:AD398"/>
    <mergeCell ref="W399:AD399"/>
    <mergeCell ref="AE399:AL399"/>
    <mergeCell ref="AM399:AU399"/>
    <mergeCell ref="AV399:BC399"/>
    <mergeCell ref="W400:AD400"/>
    <mergeCell ref="AE400:AL400"/>
    <mergeCell ref="AE395:AL395"/>
    <mergeCell ref="AM395:AU395"/>
    <mergeCell ref="BD395:BO395"/>
    <mergeCell ref="BP395:BY395"/>
    <mergeCell ref="W395:AD395"/>
    <mergeCell ref="W396:AD396"/>
    <mergeCell ref="AE396:AL396"/>
    <mergeCell ref="K393:R393"/>
    <mergeCell ref="S393:V393"/>
    <mergeCell ref="K394:R394"/>
    <mergeCell ref="S394:V394"/>
    <mergeCell ref="BP388:BY388"/>
    <mergeCell ref="W389:AD389"/>
    <mergeCell ref="BP389:BY389"/>
    <mergeCell ref="AE398:AL398"/>
    <mergeCell ref="AM398:AU398"/>
    <mergeCell ref="AV398:BC398"/>
    <mergeCell ref="BD398:BO398"/>
    <mergeCell ref="BD399:BO399"/>
    <mergeCell ref="BP399:BY399"/>
    <mergeCell ref="W397:AD397"/>
    <mergeCell ref="AE397:AL397"/>
    <mergeCell ref="AM397:AU397"/>
    <mergeCell ref="AV397:BC397"/>
    <mergeCell ref="BD397:BO397"/>
    <mergeCell ref="BP397:BY397"/>
    <mergeCell ref="BP398:BY398"/>
    <mergeCell ref="AV393:BC393"/>
    <mergeCell ref="BD393:BO393"/>
    <mergeCell ref="BD394:BO394"/>
    <mergeCell ref="BP394:BY394"/>
    <mergeCell ref="W392:AD392"/>
    <mergeCell ref="AE392:AL392"/>
    <mergeCell ref="AM392:AU392"/>
    <mergeCell ref="AV392:BC392"/>
    <mergeCell ref="BD392:BO392"/>
    <mergeCell ref="BP392:BY392"/>
    <mergeCell ref="W393:AD393"/>
    <mergeCell ref="BP393:BY393"/>
    <mergeCell ref="AE393:AL393"/>
    <mergeCell ref="AM393:AU393"/>
    <mergeCell ref="W394:AD394"/>
    <mergeCell ref="AE394:AL394"/>
    <mergeCell ref="AM394:AU394"/>
    <mergeCell ref="AV394:BC394"/>
    <mergeCell ref="AM396:AU396"/>
    <mergeCell ref="AV396:BC396"/>
    <mergeCell ref="BD396:BO396"/>
    <mergeCell ref="BP396:BY396"/>
    <mergeCell ref="AE390:AL390"/>
    <mergeCell ref="AM390:AU390"/>
    <mergeCell ref="AV390:BC390"/>
    <mergeCell ref="BD390:BO390"/>
    <mergeCell ref="BP390:BY390"/>
    <mergeCell ref="W391:AD391"/>
    <mergeCell ref="AE391:AL391"/>
    <mergeCell ref="AM391:AU391"/>
    <mergeCell ref="AV391:BC391"/>
    <mergeCell ref="BD391:BO391"/>
    <mergeCell ref="BP391:BY391"/>
    <mergeCell ref="AV395:BC395"/>
    <mergeCell ref="AM378:AU378"/>
    <mergeCell ref="AV378:BC378"/>
    <mergeCell ref="BD378:BO378"/>
    <mergeCell ref="BP378:BY378"/>
    <mergeCell ref="S365:V365"/>
    <mergeCell ref="W365:AD365"/>
    <mergeCell ref="S366:V366"/>
    <mergeCell ref="W366:AD366"/>
    <mergeCell ref="AE387:AL387"/>
    <mergeCell ref="AM387:AU387"/>
    <mergeCell ref="AV377:BC377"/>
    <mergeCell ref="BD377:BO377"/>
    <mergeCell ref="BP377:BY377"/>
    <mergeCell ref="S371:V371"/>
    <mergeCell ref="W371:AD371"/>
    <mergeCell ref="AE371:AL371"/>
    <mergeCell ref="AM371:AU371"/>
    <mergeCell ref="AV371:BC371"/>
    <mergeCell ref="BD371:BO371"/>
    <mergeCell ref="BP371:BY371"/>
    <mergeCell ref="W372:AD372"/>
    <mergeCell ref="AE372:AL372"/>
    <mergeCell ref="AM372:AU372"/>
    <mergeCell ref="AV372:BC372"/>
    <mergeCell ref="BD372:BO372"/>
    <mergeCell ref="W383:AD383"/>
    <mergeCell ref="AV383:BC383"/>
    <mergeCell ref="AE383:AL383"/>
    <mergeCell ref="AM383:AU383"/>
    <mergeCell ref="BD383:BO383"/>
    <mergeCell ref="BP383:BY383"/>
    <mergeCell ref="AM375:AU375"/>
    <mergeCell ref="S382:V382"/>
    <mergeCell ref="AV379:BC379"/>
    <mergeCell ref="BD379:BO379"/>
    <mergeCell ref="W378:AD378"/>
    <mergeCell ref="BB361:BG361"/>
    <mergeCell ref="BH361:BM361"/>
    <mergeCell ref="BN361:BS361"/>
    <mergeCell ref="BT361:BY361"/>
    <mergeCell ref="A361:D361"/>
    <mergeCell ref="E361:N361"/>
    <mergeCell ref="O361:T361"/>
    <mergeCell ref="U361:X361"/>
    <mergeCell ref="Y361:AF361"/>
    <mergeCell ref="AG361:AN361"/>
    <mergeCell ref="AO361:AU361"/>
    <mergeCell ref="AE366:AL366"/>
    <mergeCell ref="AM366:AU366"/>
    <mergeCell ref="AV366:BC366"/>
    <mergeCell ref="BD366:BO366"/>
    <mergeCell ref="BP366:BY366"/>
    <mergeCell ref="E367:J367"/>
    <mergeCell ref="K367:R367"/>
    <mergeCell ref="S367:V367"/>
    <mergeCell ref="W367:AD367"/>
    <mergeCell ref="AE367:AL367"/>
    <mergeCell ref="AM367:AU367"/>
    <mergeCell ref="AV367:BC367"/>
    <mergeCell ref="BD367:BO367"/>
    <mergeCell ref="BP367:BY367"/>
    <mergeCell ref="A366:D369"/>
    <mergeCell ref="E366:J366"/>
    <mergeCell ref="AE378:AL378"/>
    <mergeCell ref="K366:R366"/>
    <mergeCell ref="BD368:BO368"/>
    <mergeCell ref="BP368:BY368"/>
    <mergeCell ref="S369:V369"/>
    <mergeCell ref="W369:AD369"/>
    <mergeCell ref="BH359:BM359"/>
    <mergeCell ref="BN359:BS359"/>
    <mergeCell ref="BT359:BY359"/>
    <mergeCell ref="A359:D359"/>
    <mergeCell ref="E359:N359"/>
    <mergeCell ref="O359:T359"/>
    <mergeCell ref="U359:X359"/>
    <mergeCell ref="Y359:AF359"/>
    <mergeCell ref="AG359:AN359"/>
    <mergeCell ref="AO359:AU359"/>
    <mergeCell ref="AV360:BA360"/>
    <mergeCell ref="BB360:BG360"/>
    <mergeCell ref="BH360:BM360"/>
    <mergeCell ref="BN360:BS360"/>
    <mergeCell ref="BT360:BY360"/>
    <mergeCell ref="A360:D360"/>
    <mergeCell ref="E360:N360"/>
    <mergeCell ref="O360:T360"/>
    <mergeCell ref="U360:X360"/>
    <mergeCell ref="Y360:AF360"/>
    <mergeCell ref="AG360:AN360"/>
    <mergeCell ref="AO360:AU360"/>
    <mergeCell ref="A357:BY357"/>
    <mergeCell ref="AV358:BA358"/>
    <mergeCell ref="BB358:BG358"/>
    <mergeCell ref="BH358:BM358"/>
    <mergeCell ref="BN358:BS358"/>
    <mergeCell ref="BT358:BY358"/>
    <mergeCell ref="A358:D358"/>
    <mergeCell ref="E358:N358"/>
    <mergeCell ref="O358:T358"/>
    <mergeCell ref="U358:X358"/>
    <mergeCell ref="Y358:AF358"/>
    <mergeCell ref="AG358:AN358"/>
    <mergeCell ref="AO358:AU358"/>
    <mergeCell ref="E365:J365"/>
    <mergeCell ref="K365:R365"/>
    <mergeCell ref="AE365:AL365"/>
    <mergeCell ref="AM365:AU365"/>
    <mergeCell ref="AV365:BC365"/>
    <mergeCell ref="BD365:BO365"/>
    <mergeCell ref="A362:BM362"/>
    <mergeCell ref="BN362:BS362"/>
    <mergeCell ref="BT362:BY362"/>
    <mergeCell ref="A363:AX363"/>
    <mergeCell ref="AY363:BY363"/>
    <mergeCell ref="A364:BY364"/>
    <mergeCell ref="A365:D365"/>
    <mergeCell ref="BP365:BY365"/>
    <mergeCell ref="AV359:BA359"/>
    <mergeCell ref="BB359:BG359"/>
    <mergeCell ref="A338:AX338"/>
    <mergeCell ref="AY338:BL338"/>
    <mergeCell ref="A339:BR339"/>
    <mergeCell ref="F340:M344"/>
    <mergeCell ref="N340:T344"/>
    <mergeCell ref="BM340:BR344"/>
    <mergeCell ref="BN354:BS354"/>
    <mergeCell ref="BN355:BS355"/>
    <mergeCell ref="AG352:AN352"/>
    <mergeCell ref="AO352:AU352"/>
    <mergeCell ref="AV352:BA352"/>
    <mergeCell ref="BB352:BG352"/>
    <mergeCell ref="BH352:BM352"/>
    <mergeCell ref="BN352:BS352"/>
    <mergeCell ref="BN353:BS353"/>
    <mergeCell ref="E351:N351"/>
    <mergeCell ref="O351:T351"/>
    <mergeCell ref="AG351:AN351"/>
    <mergeCell ref="AO351:AU351"/>
    <mergeCell ref="AV351:BA351"/>
    <mergeCell ref="BB351:BG351"/>
    <mergeCell ref="A347:BF348"/>
    <mergeCell ref="BG347:BL348"/>
    <mergeCell ref="BM347:BR348"/>
    <mergeCell ref="A349:AX349"/>
    <mergeCell ref="AY349:BY349"/>
    <mergeCell ref="A350:BY350"/>
    <mergeCell ref="A351:D351"/>
    <mergeCell ref="BT351:BY351"/>
    <mergeCell ref="BH351:BM351"/>
    <mergeCell ref="BN351:BS351"/>
    <mergeCell ref="BT352:BY352"/>
    <mergeCell ref="U340:Y344"/>
    <mergeCell ref="Z340:AE344"/>
    <mergeCell ref="U345:Y345"/>
    <mergeCell ref="Z345:AE345"/>
    <mergeCell ref="U346:Y346"/>
    <mergeCell ref="Z346:AE346"/>
    <mergeCell ref="AF340:AJ344"/>
    <mergeCell ref="AK340:AQ344"/>
    <mergeCell ref="AF345:AJ345"/>
    <mergeCell ref="AK345:AQ345"/>
    <mergeCell ref="AF346:AJ346"/>
    <mergeCell ref="AK346:AQ346"/>
    <mergeCell ref="AR340:AU344"/>
    <mergeCell ref="AV340:AZ344"/>
    <mergeCell ref="AR345:AU345"/>
    <mergeCell ref="AV345:AZ345"/>
    <mergeCell ref="AR346:AU346"/>
    <mergeCell ref="AV346:AZ346"/>
    <mergeCell ref="F345:M345"/>
    <mergeCell ref="N345:T345"/>
    <mergeCell ref="F346:M346"/>
    <mergeCell ref="N346:T346"/>
    <mergeCell ref="AV361:BA361"/>
    <mergeCell ref="E368:J368"/>
    <mergeCell ref="K368:R368"/>
    <mergeCell ref="S368:V368"/>
    <mergeCell ref="W368:AD368"/>
    <mergeCell ref="AE368:AL368"/>
    <mergeCell ref="AM368:AU368"/>
    <mergeCell ref="AV368:BC368"/>
    <mergeCell ref="E369:J369"/>
    <mergeCell ref="K369:R369"/>
    <mergeCell ref="A370:D374"/>
    <mergeCell ref="E370:J370"/>
    <mergeCell ref="K370:R370"/>
    <mergeCell ref="S370:V370"/>
    <mergeCell ref="S372:V372"/>
    <mergeCell ref="A355:BM355"/>
    <mergeCell ref="AV353:BA353"/>
    <mergeCell ref="BB353:BG353"/>
    <mergeCell ref="BH353:BM353"/>
    <mergeCell ref="A353:D353"/>
    <mergeCell ref="E353:N353"/>
    <mergeCell ref="O353:T353"/>
    <mergeCell ref="U353:X353"/>
    <mergeCell ref="Y353:AF353"/>
    <mergeCell ref="AG353:AN353"/>
    <mergeCell ref="AO353:AU353"/>
    <mergeCell ref="AV354:BA354"/>
    <mergeCell ref="BB354:BG354"/>
    <mergeCell ref="E378:J378"/>
    <mergeCell ref="E379:J379"/>
    <mergeCell ref="E380:J380"/>
    <mergeCell ref="E381:J381"/>
    <mergeCell ref="K377:R377"/>
    <mergeCell ref="S377:V377"/>
    <mergeCell ref="K378:R378"/>
    <mergeCell ref="S378:V378"/>
    <mergeCell ref="K379:R379"/>
    <mergeCell ref="S379:V379"/>
    <mergeCell ref="S380:V380"/>
    <mergeCell ref="E371:J371"/>
    <mergeCell ref="E373:J373"/>
    <mergeCell ref="A375:D376"/>
    <mergeCell ref="E375:J375"/>
    <mergeCell ref="E376:J376"/>
    <mergeCell ref="A377:D381"/>
    <mergeCell ref="E377:J377"/>
    <mergeCell ref="K380:R380"/>
    <mergeCell ref="K381:R381"/>
    <mergeCell ref="S381:V381"/>
    <mergeCell ref="K376:R376"/>
    <mergeCell ref="S376:V376"/>
    <mergeCell ref="E372:J372"/>
    <mergeCell ref="K371:R371"/>
    <mergeCell ref="K372:R372"/>
    <mergeCell ref="E374:J374"/>
    <mergeCell ref="K374:R374"/>
    <mergeCell ref="K395:R395"/>
    <mergeCell ref="S395:V395"/>
    <mergeCell ref="K396:R396"/>
    <mergeCell ref="S396:V396"/>
    <mergeCell ref="S397:V397"/>
    <mergeCell ref="K401:R401"/>
    <mergeCell ref="S401:V401"/>
    <mergeCell ref="K402:R402"/>
    <mergeCell ref="S402:V402"/>
    <mergeCell ref="K403:R403"/>
    <mergeCell ref="S403:V403"/>
    <mergeCell ref="K404:R404"/>
    <mergeCell ref="S404:V404"/>
    <mergeCell ref="K397:R397"/>
    <mergeCell ref="K398:R398"/>
    <mergeCell ref="S398:V398"/>
    <mergeCell ref="K399:R399"/>
    <mergeCell ref="S399:V399"/>
    <mergeCell ref="K400:R400"/>
    <mergeCell ref="S400:V400"/>
    <mergeCell ref="A393:D394"/>
    <mergeCell ref="A395:D397"/>
    <mergeCell ref="A398:D402"/>
    <mergeCell ref="A403:D404"/>
    <mergeCell ref="A382:D383"/>
    <mergeCell ref="E382:J382"/>
    <mergeCell ref="E383:J383"/>
    <mergeCell ref="E388:J388"/>
    <mergeCell ref="E389:J389"/>
    <mergeCell ref="E390:J390"/>
    <mergeCell ref="E392:J392"/>
    <mergeCell ref="E400:J400"/>
    <mergeCell ref="E401:J401"/>
    <mergeCell ref="E402:J402"/>
    <mergeCell ref="E403:J403"/>
    <mergeCell ref="E404:J404"/>
    <mergeCell ref="E393:J393"/>
    <mergeCell ref="E394:J394"/>
    <mergeCell ref="E395:J395"/>
    <mergeCell ref="E396:J396"/>
    <mergeCell ref="E397:J397"/>
    <mergeCell ref="E398:J398"/>
    <mergeCell ref="E399:J399"/>
    <mergeCell ref="E391:J391"/>
    <mergeCell ref="A387:D387"/>
    <mergeCell ref="E387:J387"/>
    <mergeCell ref="A384:BO384"/>
    <mergeCell ref="A386:BY386"/>
    <mergeCell ref="AE389:AL389"/>
    <mergeCell ref="AM389:AU389"/>
    <mergeCell ref="A388:D392"/>
    <mergeCell ref="K382:R382"/>
    <mergeCell ref="K383:R383"/>
    <mergeCell ref="S383:V383"/>
    <mergeCell ref="K391:R391"/>
    <mergeCell ref="S391:V391"/>
    <mergeCell ref="K392:R392"/>
    <mergeCell ref="S392:V392"/>
    <mergeCell ref="AV387:BC387"/>
    <mergeCell ref="BD387:BO387"/>
    <mergeCell ref="BP387:BY387"/>
    <mergeCell ref="K387:R387"/>
    <mergeCell ref="S387:V387"/>
    <mergeCell ref="W387:AD387"/>
    <mergeCell ref="AV389:BC389"/>
    <mergeCell ref="BD389:BO389"/>
    <mergeCell ref="W388:AD388"/>
    <mergeCell ref="AE388:AL388"/>
    <mergeCell ref="AM388:AU388"/>
    <mergeCell ref="AV388:BC388"/>
    <mergeCell ref="BD388:BO388"/>
    <mergeCell ref="K388:R388"/>
    <mergeCell ref="S388:V388"/>
    <mergeCell ref="K389:R389"/>
    <mergeCell ref="S389:V389"/>
    <mergeCell ref="K390:R390"/>
    <mergeCell ref="S390:V390"/>
    <mergeCell ref="W390:AD390"/>
    <mergeCell ref="BP384:BY384"/>
    <mergeCell ref="AV381:BC381"/>
    <mergeCell ref="BD381:BO381"/>
    <mergeCell ref="BD382:BO382"/>
    <mergeCell ref="BP382:BY382"/>
    <mergeCell ref="W380:AD380"/>
    <mergeCell ref="AE380:AL380"/>
    <mergeCell ref="AM380:AU380"/>
    <mergeCell ref="AV380:BC380"/>
    <mergeCell ref="BD380:BO380"/>
    <mergeCell ref="BP380:BY380"/>
    <mergeCell ref="W381:AD381"/>
    <mergeCell ref="BP381:BY381"/>
    <mergeCell ref="AE381:AL381"/>
    <mergeCell ref="AM381:AU381"/>
    <mergeCell ref="W382:AD382"/>
    <mergeCell ref="AE382:AL382"/>
    <mergeCell ref="AM382:AU382"/>
    <mergeCell ref="AV382:BC382"/>
    <mergeCell ref="BH354:BM354"/>
    <mergeCell ref="A354:D354"/>
    <mergeCell ref="E354:N354"/>
    <mergeCell ref="O354:T354"/>
    <mergeCell ref="U354:X354"/>
    <mergeCell ref="Y354:AF354"/>
    <mergeCell ref="AG354:AN354"/>
    <mergeCell ref="AO354:AU354"/>
    <mergeCell ref="AK308:AQ308"/>
    <mergeCell ref="AR308:AU308"/>
    <mergeCell ref="AV308:AZ308"/>
    <mergeCell ref="BA308:BF308"/>
    <mergeCell ref="BG308:BL308"/>
    <mergeCell ref="BM308:BR308"/>
    <mergeCell ref="A308:E308"/>
    <mergeCell ref="F308:J308"/>
    <mergeCell ref="K308:O308"/>
    <mergeCell ref="P308:T308"/>
    <mergeCell ref="U308:Y308"/>
    <mergeCell ref="Z308:AE308"/>
    <mergeCell ref="AF308:AJ308"/>
    <mergeCell ref="U351:X351"/>
    <mergeCell ref="Y351:AF351"/>
    <mergeCell ref="A352:D352"/>
    <mergeCell ref="E352:N352"/>
    <mergeCell ref="O352:T352"/>
    <mergeCell ref="U352:X352"/>
    <mergeCell ref="Y352:AF352"/>
    <mergeCell ref="BA340:BF344"/>
    <mergeCell ref="BG340:BL344"/>
    <mergeCell ref="BA345:BF345"/>
    <mergeCell ref="BG345:BL345"/>
    <mergeCell ref="BM345:BR345"/>
    <mergeCell ref="BA346:BF346"/>
    <mergeCell ref="BG346:BL346"/>
    <mergeCell ref="BM346:BR346"/>
    <mergeCell ref="A340:E344"/>
    <mergeCell ref="A345:E345"/>
    <mergeCell ref="A346:E346"/>
    <mergeCell ref="A335:BL336"/>
    <mergeCell ref="A293:BF294"/>
    <mergeCell ref="BG293:BL294"/>
    <mergeCell ref="BM293:BR294"/>
    <mergeCell ref="A296:AX296"/>
    <mergeCell ref="A292:E292"/>
    <mergeCell ref="F292:J292"/>
    <mergeCell ref="K292:O292"/>
    <mergeCell ref="P292:T292"/>
    <mergeCell ref="U292:Y292"/>
    <mergeCell ref="Z292:AE292"/>
    <mergeCell ref="AF292:AJ292"/>
    <mergeCell ref="AK297:AQ307"/>
    <mergeCell ref="AR297:AU307"/>
    <mergeCell ref="AV297:AZ307"/>
    <mergeCell ref="BA297:BF307"/>
    <mergeCell ref="BG297:BL307"/>
    <mergeCell ref="BM297:BR307"/>
    <mergeCell ref="A297:E307"/>
    <mergeCell ref="F297:J307"/>
    <mergeCell ref="K297:O307"/>
    <mergeCell ref="P297:T307"/>
    <mergeCell ref="U297:Y307"/>
    <mergeCell ref="Z297:AE307"/>
    <mergeCell ref="AF297:AJ307"/>
    <mergeCell ref="AK291:AQ291"/>
    <mergeCell ref="AR291:AU291"/>
    <mergeCell ref="AV291:AZ291"/>
    <mergeCell ref="BA291:BF291"/>
    <mergeCell ref="BG291:BL291"/>
    <mergeCell ref="BM291:BR291"/>
    <mergeCell ref="A291:E291"/>
    <mergeCell ref="F291:J291"/>
    <mergeCell ref="K291:O291"/>
    <mergeCell ref="P291:T291"/>
    <mergeCell ref="U291:Y291"/>
    <mergeCell ref="Z291:AE291"/>
    <mergeCell ref="AF291:AJ291"/>
    <mergeCell ref="AK292:AQ292"/>
    <mergeCell ref="AR292:AU292"/>
    <mergeCell ref="AV292:AZ292"/>
    <mergeCell ref="BA292:BF292"/>
    <mergeCell ref="BG292:BL292"/>
    <mergeCell ref="BM292:BR292"/>
    <mergeCell ref="A274:BF275"/>
    <mergeCell ref="BG274:BL275"/>
    <mergeCell ref="BM274:BR275"/>
    <mergeCell ref="A277:AX277"/>
    <mergeCell ref="A279:AX279"/>
    <mergeCell ref="P261:T271"/>
    <mergeCell ref="U261:Y271"/>
    <mergeCell ref="A272:E272"/>
    <mergeCell ref="F272:J272"/>
    <mergeCell ref="K272:O272"/>
    <mergeCell ref="P272:T272"/>
    <mergeCell ref="U272:Y272"/>
    <mergeCell ref="K280:O290"/>
    <mergeCell ref="P280:T290"/>
    <mergeCell ref="BG280:BL290"/>
    <mergeCell ref="BM280:BR290"/>
    <mergeCell ref="U280:Y290"/>
    <mergeCell ref="Z280:AE290"/>
    <mergeCell ref="AF280:AJ290"/>
    <mergeCell ref="AK280:AQ290"/>
    <mergeCell ref="AR280:AU290"/>
    <mergeCell ref="AV280:AZ290"/>
    <mergeCell ref="BA280:BF290"/>
    <mergeCell ref="A273:E273"/>
    <mergeCell ref="F273:J273"/>
    <mergeCell ref="K273:O273"/>
    <mergeCell ref="P273:T273"/>
    <mergeCell ref="U273:Y273"/>
    <mergeCell ref="A280:E290"/>
    <mergeCell ref="F280:J290"/>
    <mergeCell ref="BD239:BJ239"/>
    <mergeCell ref="BK239:BR239"/>
    <mergeCell ref="I239:M239"/>
    <mergeCell ref="N239:Z239"/>
    <mergeCell ref="AA239:AF239"/>
    <mergeCell ref="AG239:AL239"/>
    <mergeCell ref="AM239:AR239"/>
    <mergeCell ref="AS239:AX239"/>
    <mergeCell ref="AY239:BC239"/>
    <mergeCell ref="Z244:AE254"/>
    <mergeCell ref="AF244:AJ254"/>
    <mergeCell ref="AK244:AQ254"/>
    <mergeCell ref="AR244:AU254"/>
    <mergeCell ref="AV244:AZ254"/>
    <mergeCell ref="BA244:BF254"/>
    <mergeCell ref="BG244:BL254"/>
    <mergeCell ref="BM244:BR254"/>
    <mergeCell ref="A241:AX241"/>
    <mergeCell ref="A243:AX243"/>
    <mergeCell ref="A244:E254"/>
    <mergeCell ref="F244:J254"/>
    <mergeCell ref="K244:O254"/>
    <mergeCell ref="P244:T254"/>
    <mergeCell ref="U244:Y254"/>
    <mergeCell ref="A237:H239"/>
    <mergeCell ref="BD237:BJ237"/>
    <mergeCell ref="BK237:BR237"/>
    <mergeCell ref="BG257:BL258"/>
    <mergeCell ref="BM257:BR258"/>
    <mergeCell ref="A260:AX260"/>
    <mergeCell ref="A261:E271"/>
    <mergeCell ref="F261:J271"/>
    <mergeCell ref="K261:O271"/>
    <mergeCell ref="AF272:AJ272"/>
    <mergeCell ref="AK272:AQ272"/>
    <mergeCell ref="AR272:AU272"/>
    <mergeCell ref="AV272:AZ272"/>
    <mergeCell ref="BA272:BF272"/>
    <mergeCell ref="BG272:BL272"/>
    <mergeCell ref="BM272:BR272"/>
    <mergeCell ref="Z272:AE272"/>
    <mergeCell ref="Z273:AE273"/>
    <mergeCell ref="AF273:AJ273"/>
    <mergeCell ref="AK273:AQ273"/>
    <mergeCell ref="AR273:AU273"/>
    <mergeCell ref="AV273:AZ273"/>
    <mergeCell ref="BA273:BF273"/>
    <mergeCell ref="BG273:BL273"/>
    <mergeCell ref="BM273:BR273"/>
    <mergeCell ref="BM261:BR271"/>
    <mergeCell ref="A257:BF258"/>
    <mergeCell ref="AY331:BD331"/>
    <mergeCell ref="BE331:BL331"/>
    <mergeCell ref="A331:E331"/>
    <mergeCell ref="F331:M331"/>
    <mergeCell ref="N331:Z331"/>
    <mergeCell ref="AA331:AF331"/>
    <mergeCell ref="AG331:AL331"/>
    <mergeCell ref="AM331:AQ331"/>
    <mergeCell ref="AR331:AX331"/>
    <mergeCell ref="A332:Z333"/>
    <mergeCell ref="AA332:AF333"/>
    <mergeCell ref="AG332:AL333"/>
    <mergeCell ref="AM332:AQ333"/>
    <mergeCell ref="AR332:AX333"/>
    <mergeCell ref="AY332:BD333"/>
    <mergeCell ref="BE332:BL333"/>
    <mergeCell ref="AK256:AQ256"/>
    <mergeCell ref="AR256:AU256"/>
    <mergeCell ref="AV256:AZ256"/>
    <mergeCell ref="BA256:BF256"/>
    <mergeCell ref="BG256:BL256"/>
    <mergeCell ref="A256:E256"/>
    <mergeCell ref="F256:J256"/>
    <mergeCell ref="K256:O256"/>
    <mergeCell ref="P256:T256"/>
    <mergeCell ref="U256:Y256"/>
    <mergeCell ref="Z256:AE256"/>
    <mergeCell ref="AF256:AJ256"/>
    <mergeCell ref="Z261:AE271"/>
    <mergeCell ref="AF261:AJ271"/>
    <mergeCell ref="AK261:AQ271"/>
    <mergeCell ref="AR261:AU271"/>
    <mergeCell ref="F326:M329"/>
    <mergeCell ref="N326:Z329"/>
    <mergeCell ref="AA326:AF329"/>
    <mergeCell ref="AG326:AL329"/>
    <mergeCell ref="AM326:AQ329"/>
    <mergeCell ref="AR326:AX329"/>
    <mergeCell ref="AY326:BD329"/>
    <mergeCell ref="BE326:BL329"/>
    <mergeCell ref="A316:E319"/>
    <mergeCell ref="A320:E320"/>
    <mergeCell ref="F320:M320"/>
    <mergeCell ref="A321:E321"/>
    <mergeCell ref="F321:M321"/>
    <mergeCell ref="A322:Z323"/>
    <mergeCell ref="A326:E329"/>
    <mergeCell ref="AY330:BD330"/>
    <mergeCell ref="BE330:BL330"/>
    <mergeCell ref="A330:E330"/>
    <mergeCell ref="F330:M330"/>
    <mergeCell ref="N330:Z330"/>
    <mergeCell ref="AA330:AF330"/>
    <mergeCell ref="AG330:AL330"/>
    <mergeCell ref="AM330:AQ330"/>
    <mergeCell ref="AR330:AX330"/>
    <mergeCell ref="AR322:AX323"/>
    <mergeCell ref="AY322:BD323"/>
    <mergeCell ref="BE322:BL323"/>
    <mergeCell ref="A325:AX325"/>
    <mergeCell ref="AR316:AX319"/>
    <mergeCell ref="AY316:BD319"/>
    <mergeCell ref="AR320:AX320"/>
    <mergeCell ref="AY320:BD320"/>
    <mergeCell ref="BE320:BL320"/>
    <mergeCell ref="AY321:BD321"/>
    <mergeCell ref="BE321:BL321"/>
    <mergeCell ref="N316:Z319"/>
    <mergeCell ref="AA316:AF319"/>
    <mergeCell ref="N320:Z320"/>
    <mergeCell ref="AA320:AF320"/>
    <mergeCell ref="N321:Z321"/>
    <mergeCell ref="AA321:AF321"/>
    <mergeCell ref="AA322:AF323"/>
    <mergeCell ref="AG316:AL319"/>
    <mergeCell ref="AM316:AQ319"/>
    <mergeCell ref="AG320:AL320"/>
    <mergeCell ref="AM320:AQ320"/>
    <mergeCell ref="AG321:AL321"/>
    <mergeCell ref="AM321:AQ321"/>
    <mergeCell ref="AG322:AL323"/>
    <mergeCell ref="AM322:AQ323"/>
    <mergeCell ref="BG310:BL311"/>
    <mergeCell ref="AK255:AQ255"/>
    <mergeCell ref="AR255:AU255"/>
    <mergeCell ref="AV255:AZ255"/>
    <mergeCell ref="BA255:BF255"/>
    <mergeCell ref="BG255:BL255"/>
    <mergeCell ref="BM255:BR255"/>
    <mergeCell ref="A255:E255"/>
    <mergeCell ref="F255:J255"/>
    <mergeCell ref="K255:O255"/>
    <mergeCell ref="P255:T255"/>
    <mergeCell ref="U255:Y255"/>
    <mergeCell ref="Z255:AE255"/>
    <mergeCell ref="AF255:AJ255"/>
    <mergeCell ref="AK309:AQ309"/>
    <mergeCell ref="AR309:AU309"/>
    <mergeCell ref="AV309:AZ309"/>
    <mergeCell ref="BA309:BF309"/>
    <mergeCell ref="BG309:BL309"/>
    <mergeCell ref="BM309:BR309"/>
    <mergeCell ref="A309:E309"/>
    <mergeCell ref="F309:J309"/>
    <mergeCell ref="K309:O309"/>
    <mergeCell ref="P309:T309"/>
    <mergeCell ref="U309:Y309"/>
    <mergeCell ref="Z309:AE309"/>
    <mergeCell ref="AF309:AJ309"/>
    <mergeCell ref="BM256:BR256"/>
    <mergeCell ref="AV261:AZ271"/>
    <mergeCell ref="BA261:BF271"/>
    <mergeCell ref="BG261:BL271"/>
    <mergeCell ref="BM310:BR311"/>
    <mergeCell ref="A203:H205"/>
    <mergeCell ref="I203:M203"/>
    <mergeCell ref="N204:Z204"/>
    <mergeCell ref="N206:Z206"/>
    <mergeCell ref="AY213:BC213"/>
    <mergeCell ref="BD213:BJ213"/>
    <mergeCell ref="BK213:BR213"/>
    <mergeCell ref="AY212:BC212"/>
    <mergeCell ref="BD212:BJ212"/>
    <mergeCell ref="N213:Z213"/>
    <mergeCell ref="AA213:AF213"/>
    <mergeCell ref="AG213:AL213"/>
    <mergeCell ref="AM213:AR213"/>
    <mergeCell ref="AS213:AX213"/>
    <mergeCell ref="BD228:BJ228"/>
    <mergeCell ref="BK228:BR228"/>
    <mergeCell ref="AA229:AF229"/>
    <mergeCell ref="AG229:AL229"/>
    <mergeCell ref="AM229:AR229"/>
    <mergeCell ref="AS229:AX229"/>
    <mergeCell ref="AY229:BC229"/>
    <mergeCell ref="BD229:BJ229"/>
    <mergeCell ref="BK229:BR229"/>
    <mergeCell ref="N203:Z203"/>
    <mergeCell ref="AA203:AF203"/>
    <mergeCell ref="AG203:AL203"/>
    <mergeCell ref="AM203:AR203"/>
    <mergeCell ref="AS203:AX203"/>
    <mergeCell ref="AY203:BC203"/>
    <mergeCell ref="AA207:AF207"/>
    <mergeCell ref="AG207:AL207"/>
    <mergeCell ref="AM207:AR207"/>
    <mergeCell ref="BD203:BJ203"/>
    <mergeCell ref="BK203:BR203"/>
    <mergeCell ref="AA204:AF204"/>
    <mergeCell ref="AG204:AL204"/>
    <mergeCell ref="AM204:AR204"/>
    <mergeCell ref="AS204:AX204"/>
    <mergeCell ref="AY204:BC204"/>
    <mergeCell ref="BD204:BJ204"/>
    <mergeCell ref="BK204:BR204"/>
    <mergeCell ref="BD205:BJ205"/>
    <mergeCell ref="BK205:BR205"/>
    <mergeCell ref="I204:M204"/>
    <mergeCell ref="I206:M206"/>
    <mergeCell ref="I205:M205"/>
    <mergeCell ref="N205:Z205"/>
    <mergeCell ref="AA205:AF205"/>
    <mergeCell ref="AG205:AL205"/>
    <mergeCell ref="AM205:AR205"/>
    <mergeCell ref="AS205:AX205"/>
    <mergeCell ref="AY205:BC205"/>
    <mergeCell ref="AA206:AF206"/>
    <mergeCell ref="AG206:AL206"/>
    <mergeCell ref="AM206:AR206"/>
    <mergeCell ref="AS206:AX206"/>
    <mergeCell ref="AY206:BC206"/>
    <mergeCell ref="BD206:BJ206"/>
    <mergeCell ref="BK206:BR206"/>
    <mergeCell ref="AY208:BC208"/>
    <mergeCell ref="BD208:BJ208"/>
    <mergeCell ref="BK208:BR208"/>
    <mergeCell ref="AA209:AF209"/>
    <mergeCell ref="AG209:AL209"/>
    <mergeCell ref="AM209:AR209"/>
    <mergeCell ref="AS209:AX209"/>
    <mergeCell ref="AY209:BC209"/>
    <mergeCell ref="BD209:BJ209"/>
    <mergeCell ref="BK209:BR209"/>
    <mergeCell ref="BD210:BJ210"/>
    <mergeCell ref="BK210:BR210"/>
    <mergeCell ref="AS207:AX207"/>
    <mergeCell ref="AY207:BC207"/>
    <mergeCell ref="BD207:BJ207"/>
    <mergeCell ref="BK207:BR207"/>
    <mergeCell ref="N207:Z207"/>
    <mergeCell ref="N208:Z208"/>
    <mergeCell ref="AA208:AF208"/>
    <mergeCell ref="AG208:AL208"/>
    <mergeCell ref="N210:Z210"/>
    <mergeCell ref="AA210:AF210"/>
    <mergeCell ref="AG210:AL210"/>
    <mergeCell ref="AM210:AR210"/>
    <mergeCell ref="AS210:AX210"/>
    <mergeCell ref="AY210:BC210"/>
    <mergeCell ref="AM199:AR199"/>
    <mergeCell ref="AS199:AX199"/>
    <mergeCell ref="AS200:AX200"/>
    <mergeCell ref="AY201:BC201"/>
    <mergeCell ref="BD201:BJ201"/>
    <mergeCell ref="BK201:BR201"/>
    <mergeCell ref="N200:Z200"/>
    <mergeCell ref="AA200:AF200"/>
    <mergeCell ref="N201:Z201"/>
    <mergeCell ref="AA201:AF201"/>
    <mergeCell ref="AG201:AL201"/>
    <mergeCell ref="AM201:AR201"/>
    <mergeCell ref="AS201:AX201"/>
    <mergeCell ref="A200:H202"/>
    <mergeCell ref="I201:M201"/>
    <mergeCell ref="I202:M202"/>
    <mergeCell ref="AY227:BC227"/>
    <mergeCell ref="BD227:BJ227"/>
    <mergeCell ref="BK227:BR227"/>
    <mergeCell ref="N227:Z227"/>
    <mergeCell ref="I224:M224"/>
    <mergeCell ref="I225:M225"/>
    <mergeCell ref="A224:H224"/>
    <mergeCell ref="A225:H227"/>
    <mergeCell ref="N225:Z225"/>
    <mergeCell ref="AA225:AF225"/>
    <mergeCell ref="N226:Z226"/>
    <mergeCell ref="AA226:AF226"/>
    <mergeCell ref="AG226:AL226"/>
    <mergeCell ref="AM226:AR226"/>
    <mergeCell ref="AS226:AX226"/>
    <mergeCell ref="AA227:AF227"/>
    <mergeCell ref="AA214:AF214"/>
    <mergeCell ref="AS211:AX211"/>
    <mergeCell ref="AY211:BC211"/>
    <mergeCell ref="BD211:BJ211"/>
    <mergeCell ref="BK211:BR211"/>
    <mergeCell ref="N211:Z211"/>
    <mergeCell ref="AA211:AF211"/>
    <mergeCell ref="BK231:BR231"/>
    <mergeCell ref="AY224:BC224"/>
    <mergeCell ref="BD224:BJ224"/>
    <mergeCell ref="BK224:BR224"/>
    <mergeCell ref="AG225:AL225"/>
    <mergeCell ref="AM225:AR225"/>
    <mergeCell ref="AY225:BC225"/>
    <mergeCell ref="BD225:BJ225"/>
    <mergeCell ref="BK225:BR225"/>
    <mergeCell ref="N224:Z224"/>
    <mergeCell ref="AA224:AF224"/>
    <mergeCell ref="AG224:AL224"/>
    <mergeCell ref="AM224:AR224"/>
    <mergeCell ref="AS224:AX224"/>
    <mergeCell ref="AS225:AX225"/>
    <mergeCell ref="AY226:BC226"/>
    <mergeCell ref="BD226:BJ226"/>
    <mergeCell ref="BK226:BR226"/>
    <mergeCell ref="AS227:AX227"/>
    <mergeCell ref="AG219:AL223"/>
    <mergeCell ref="AM219:AR223"/>
    <mergeCell ref="AS219:AX223"/>
    <mergeCell ref="AM214:AR214"/>
    <mergeCell ref="AS214:AX214"/>
    <mergeCell ref="AY214:BC214"/>
    <mergeCell ref="I226:M226"/>
    <mergeCell ref="I227:M227"/>
    <mergeCell ref="AG214:AL214"/>
    <mergeCell ref="A468:F468"/>
    <mergeCell ref="G468:N468"/>
    <mergeCell ref="O468:V468"/>
    <mergeCell ref="W468:AE468"/>
    <mergeCell ref="AF468:AJ468"/>
    <mergeCell ref="AK468:AS468"/>
    <mergeCell ref="AT468:AX468"/>
    <mergeCell ref="A469:F469"/>
    <mergeCell ref="G469:N469"/>
    <mergeCell ref="AG211:AL211"/>
    <mergeCell ref="AM211:AR211"/>
    <mergeCell ref="A465:F465"/>
    <mergeCell ref="G465:N465"/>
    <mergeCell ref="O465:V465"/>
    <mergeCell ref="W465:AE465"/>
    <mergeCell ref="AF465:AJ465"/>
    <mergeCell ref="AK465:AS465"/>
    <mergeCell ref="AT465:AX465"/>
    <mergeCell ref="A466:F466"/>
    <mergeCell ref="G466:N466"/>
    <mergeCell ref="O466:V466"/>
    <mergeCell ref="W466:AE466"/>
    <mergeCell ref="AF466:AJ466"/>
    <mergeCell ref="AK466:AS466"/>
    <mergeCell ref="AT466:AX466"/>
    <mergeCell ref="A219:H223"/>
    <mergeCell ref="I219:M223"/>
    <mergeCell ref="N219:Z223"/>
    <mergeCell ref="AA219:AF223"/>
    <mergeCell ref="A206:H208"/>
    <mergeCell ref="I207:M207"/>
    <mergeCell ref="I208:M208"/>
    <mergeCell ref="A209:H211"/>
    <mergeCell ref="I209:M209"/>
    <mergeCell ref="I210:M210"/>
    <mergeCell ref="A212:H214"/>
    <mergeCell ref="N209:Z209"/>
    <mergeCell ref="AM208:AR208"/>
    <mergeCell ref="AS208:AX208"/>
    <mergeCell ref="A310:BF311"/>
    <mergeCell ref="A313:AX313"/>
    <mergeCell ref="A315:AX315"/>
    <mergeCell ref="F316:M319"/>
    <mergeCell ref="BE316:BL319"/>
    <mergeCell ref="AR321:AX321"/>
    <mergeCell ref="I213:M213"/>
    <mergeCell ref="I214:M214"/>
    <mergeCell ref="AG227:AL227"/>
    <mergeCell ref="AM227:AR227"/>
    <mergeCell ref="AY219:BC223"/>
    <mergeCell ref="BD219:BJ223"/>
    <mergeCell ref="BK219:BR223"/>
    <mergeCell ref="I211:M211"/>
    <mergeCell ref="I212:M212"/>
    <mergeCell ref="N212:Z212"/>
    <mergeCell ref="AA212:AF212"/>
    <mergeCell ref="AG212:AL212"/>
    <mergeCell ref="AM212:AR212"/>
    <mergeCell ref="AS212:AX212"/>
    <mergeCell ref="BK212:BR212"/>
    <mergeCell ref="N214:Z214"/>
    <mergeCell ref="A474:F474"/>
    <mergeCell ref="G474:N474"/>
    <mergeCell ref="O474:V474"/>
    <mergeCell ref="W474:AE474"/>
    <mergeCell ref="AF474:AJ474"/>
    <mergeCell ref="AK474:AS474"/>
    <mergeCell ref="AT474:AX474"/>
    <mergeCell ref="O469:V469"/>
    <mergeCell ref="W469:AE469"/>
    <mergeCell ref="AF469:AJ469"/>
    <mergeCell ref="AK469:AS469"/>
    <mergeCell ref="AT469:AX469"/>
    <mergeCell ref="A471:F471"/>
    <mergeCell ref="G471:N471"/>
    <mergeCell ref="O471:V471"/>
    <mergeCell ref="W471:AE471"/>
    <mergeCell ref="AF471:AJ471"/>
    <mergeCell ref="AK471:AS471"/>
    <mergeCell ref="AT471:AX471"/>
    <mergeCell ref="A472:F472"/>
    <mergeCell ref="G472:N472"/>
    <mergeCell ref="O472:V472"/>
    <mergeCell ref="W472:AE472"/>
    <mergeCell ref="AF472:AJ472"/>
    <mergeCell ref="AK472:AS472"/>
    <mergeCell ref="AT472:AX472"/>
  </mergeCells>
  <pageMargins left="0.62992125984251968" right="0.51181102362204722" top="0.70866141732283472" bottom="0.70866141732283472" header="0" footer="0.19685039370078741"/>
  <pageSetup paperSize="9" orientation="landscape" r:id="rId1"/>
  <headerFooter>
    <oddFooter>&amp;R&amp;P</oddFooter>
  </headerFooter>
  <rowBreaks count="9" manualBreakCount="9">
    <brk id="15" max="16383" man="1"/>
    <brk id="39" max="16383" man="1"/>
    <brk id="63" max="16383" man="1"/>
    <brk id="125" max="16383" man="1"/>
    <brk id="188" max="16383" man="1"/>
    <brk id="384" max="16383" man="1"/>
    <brk id="405" man="1"/>
    <brk id="362" man="1"/>
    <brk id="43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X1000"/>
  <sheetViews>
    <sheetView topLeftCell="A4" workbookViewId="0"/>
  </sheetViews>
  <sheetFormatPr defaultColWidth="16.83203125" defaultRowHeight="15" customHeight="1" x14ac:dyDescent="0.2"/>
  <cols>
    <col min="1" max="26" width="2.6640625" customWidth="1"/>
    <col min="27" max="27" width="0.33203125" customWidth="1"/>
    <col min="28" max="37" width="2.6640625" hidden="1" customWidth="1"/>
    <col min="38" max="50" width="2.6640625" customWidth="1"/>
  </cols>
  <sheetData>
    <row r="1" spans="1:50" ht="11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</row>
    <row r="2" spans="1:50" ht="15" customHeight="1" x14ac:dyDescent="0.25">
      <c r="A2" s="123" t="s">
        <v>682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1"/>
    </row>
    <row r="3" spans="1:50" ht="11.2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0" ht="28.5" customHeight="1" x14ac:dyDescent="0.25">
      <c r="A4" s="113" t="s">
        <v>683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1"/>
    </row>
    <row r="5" spans="1:50" ht="11.2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</row>
    <row r="6" spans="1:50" ht="21.75" customHeight="1" x14ac:dyDescent="0.2">
      <c r="A6" s="114" t="s">
        <v>684</v>
      </c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6"/>
      <c r="AL6" s="115" t="s">
        <v>172</v>
      </c>
      <c r="AM6" s="75"/>
      <c r="AN6" s="75"/>
      <c r="AO6" s="75"/>
      <c r="AP6" s="76"/>
      <c r="AQ6" s="115" t="s">
        <v>425</v>
      </c>
      <c r="AR6" s="75"/>
      <c r="AS6" s="75"/>
      <c r="AT6" s="75"/>
      <c r="AU6" s="75"/>
      <c r="AV6" s="75"/>
      <c r="AW6" s="75"/>
      <c r="AX6" s="76"/>
    </row>
    <row r="7" spans="1:50" ht="11.25" customHeight="1" x14ac:dyDescent="0.2">
      <c r="A7" s="106">
        <v>1</v>
      </c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6"/>
      <c r="AL7" s="106">
        <v>2</v>
      </c>
      <c r="AM7" s="75"/>
      <c r="AN7" s="75"/>
      <c r="AO7" s="75"/>
      <c r="AP7" s="76"/>
      <c r="AQ7" s="106">
        <v>3</v>
      </c>
      <c r="AR7" s="75"/>
      <c r="AS7" s="75"/>
      <c r="AT7" s="75"/>
      <c r="AU7" s="75"/>
      <c r="AV7" s="75"/>
      <c r="AW7" s="75"/>
      <c r="AX7" s="76"/>
    </row>
    <row r="8" spans="1:50" ht="34.5" customHeight="1" x14ac:dyDescent="0.2">
      <c r="A8" s="77" t="s">
        <v>685</v>
      </c>
      <c r="B8" s="75"/>
      <c r="C8" s="75"/>
      <c r="D8" s="75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6"/>
      <c r="AL8" s="115" t="s">
        <v>177</v>
      </c>
      <c r="AM8" s="75"/>
      <c r="AN8" s="75"/>
      <c r="AO8" s="75"/>
      <c r="AP8" s="76"/>
      <c r="AQ8" s="124">
        <f>AQ9+AQ10</f>
        <v>188377.13</v>
      </c>
      <c r="AR8" s="75"/>
      <c r="AS8" s="75"/>
      <c r="AT8" s="75"/>
      <c r="AU8" s="75"/>
      <c r="AV8" s="75"/>
      <c r="AW8" s="75"/>
      <c r="AX8" s="76"/>
    </row>
    <row r="9" spans="1:50" ht="24.75" customHeight="1" x14ac:dyDescent="0.2">
      <c r="A9" s="77" t="s">
        <v>686</v>
      </c>
      <c r="B9" s="75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6"/>
      <c r="AL9" s="83" t="s">
        <v>181</v>
      </c>
      <c r="AM9" s="75"/>
      <c r="AN9" s="75"/>
      <c r="AO9" s="75"/>
      <c r="AP9" s="76"/>
      <c r="AQ9" s="126">
        <v>71675.179999999993</v>
      </c>
      <c r="AR9" s="75"/>
      <c r="AS9" s="75"/>
      <c r="AT9" s="75"/>
      <c r="AU9" s="75"/>
      <c r="AV9" s="75"/>
      <c r="AW9" s="75"/>
      <c r="AX9" s="76"/>
    </row>
    <row r="10" spans="1:50" ht="18.75" customHeight="1" x14ac:dyDescent="0.2">
      <c r="A10" s="77" t="s">
        <v>687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6"/>
      <c r="AL10" s="83" t="s">
        <v>183</v>
      </c>
      <c r="AM10" s="75"/>
      <c r="AN10" s="75"/>
      <c r="AO10" s="75"/>
      <c r="AP10" s="76"/>
      <c r="AQ10" s="126">
        <v>116701.95</v>
      </c>
      <c r="AR10" s="75"/>
      <c r="AS10" s="75"/>
      <c r="AT10" s="75"/>
      <c r="AU10" s="75"/>
      <c r="AV10" s="75"/>
      <c r="AW10" s="75"/>
      <c r="AX10" s="76"/>
    </row>
    <row r="11" spans="1:50" ht="34.5" customHeight="1" x14ac:dyDescent="0.2">
      <c r="A11" s="77" t="s">
        <v>688</v>
      </c>
      <c r="B11" s="75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6"/>
      <c r="AL11" s="114" t="s">
        <v>179</v>
      </c>
      <c r="AM11" s="75"/>
      <c r="AN11" s="75"/>
      <c r="AO11" s="75"/>
      <c r="AP11" s="76"/>
      <c r="AQ11" s="126">
        <v>0</v>
      </c>
      <c r="AR11" s="75"/>
      <c r="AS11" s="75"/>
      <c r="AT11" s="75"/>
      <c r="AU11" s="75"/>
      <c r="AV11" s="75"/>
      <c r="AW11" s="75"/>
      <c r="AX11" s="76"/>
    </row>
    <row r="12" spans="1:50" ht="22.5" customHeight="1" x14ac:dyDescent="0.2">
      <c r="A12" s="77" t="s">
        <v>686</v>
      </c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6"/>
      <c r="AL12" s="83" t="s">
        <v>181</v>
      </c>
      <c r="AM12" s="75"/>
      <c r="AN12" s="75"/>
      <c r="AO12" s="75"/>
      <c r="AP12" s="76"/>
      <c r="AQ12" s="126">
        <v>0</v>
      </c>
      <c r="AR12" s="75"/>
      <c r="AS12" s="75"/>
      <c r="AT12" s="75"/>
      <c r="AU12" s="75"/>
      <c r="AV12" s="75"/>
      <c r="AW12" s="75"/>
      <c r="AX12" s="76"/>
    </row>
    <row r="13" spans="1:50" ht="27" customHeight="1" x14ac:dyDescent="0.2">
      <c r="A13" s="77" t="s">
        <v>687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6"/>
      <c r="AL13" s="83" t="s">
        <v>183</v>
      </c>
      <c r="AM13" s="75"/>
      <c r="AN13" s="75"/>
      <c r="AO13" s="75"/>
      <c r="AP13" s="76"/>
      <c r="AQ13" s="126">
        <v>0</v>
      </c>
      <c r="AR13" s="75"/>
      <c r="AS13" s="75"/>
      <c r="AT13" s="75"/>
      <c r="AU13" s="75"/>
      <c r="AV13" s="75"/>
      <c r="AW13" s="75"/>
      <c r="AX13" s="76"/>
    </row>
    <row r="14" spans="1:50" ht="34.5" customHeight="1" x14ac:dyDescent="0.2">
      <c r="A14" s="77" t="s">
        <v>689</v>
      </c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  <c r="AI14" s="75"/>
      <c r="AJ14" s="75"/>
      <c r="AK14" s="76"/>
      <c r="AL14" s="114" t="s">
        <v>185</v>
      </c>
      <c r="AM14" s="75"/>
      <c r="AN14" s="75"/>
      <c r="AO14" s="75"/>
      <c r="AP14" s="76"/>
      <c r="AQ14" s="124">
        <v>36000583.079999998</v>
      </c>
      <c r="AR14" s="75"/>
      <c r="AS14" s="75"/>
      <c r="AT14" s="75"/>
      <c r="AU14" s="75"/>
      <c r="AV14" s="75"/>
      <c r="AW14" s="75"/>
      <c r="AX14" s="76"/>
    </row>
    <row r="15" spans="1:50" ht="22.5" customHeight="1" x14ac:dyDescent="0.2">
      <c r="A15" s="77" t="s">
        <v>686</v>
      </c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6"/>
      <c r="AL15" s="83" t="s">
        <v>181</v>
      </c>
      <c r="AM15" s="75"/>
      <c r="AN15" s="75"/>
      <c r="AO15" s="75"/>
      <c r="AP15" s="76"/>
      <c r="AQ15" s="126">
        <v>0</v>
      </c>
      <c r="AR15" s="75"/>
      <c r="AS15" s="75"/>
      <c r="AT15" s="75"/>
      <c r="AU15" s="75"/>
      <c r="AV15" s="75"/>
      <c r="AW15" s="75"/>
      <c r="AX15" s="76"/>
    </row>
    <row r="16" spans="1:50" ht="22.5" customHeight="1" x14ac:dyDescent="0.2">
      <c r="A16" s="77" t="s">
        <v>687</v>
      </c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6"/>
      <c r="AL16" s="83" t="s">
        <v>183</v>
      </c>
      <c r="AM16" s="75"/>
      <c r="AN16" s="75"/>
      <c r="AO16" s="75"/>
      <c r="AP16" s="76"/>
      <c r="AQ16" s="126">
        <v>36000583.079999998</v>
      </c>
      <c r="AR16" s="75"/>
      <c r="AS16" s="75"/>
      <c r="AT16" s="75"/>
      <c r="AU16" s="75"/>
      <c r="AV16" s="75"/>
      <c r="AW16" s="75"/>
      <c r="AX16" s="76"/>
    </row>
    <row r="17" spans="1:50" ht="34.5" customHeight="1" x14ac:dyDescent="0.2">
      <c r="A17" s="96" t="s">
        <v>690</v>
      </c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7"/>
      <c r="AL17" s="114" t="s">
        <v>187</v>
      </c>
      <c r="AM17" s="75"/>
      <c r="AN17" s="75"/>
      <c r="AO17" s="75"/>
      <c r="AP17" s="76"/>
      <c r="AQ17" s="126">
        <v>0</v>
      </c>
      <c r="AR17" s="75"/>
      <c r="AS17" s="75"/>
      <c r="AT17" s="75"/>
      <c r="AU17" s="75"/>
      <c r="AV17" s="75"/>
      <c r="AW17" s="75"/>
      <c r="AX17" s="76"/>
    </row>
    <row r="18" spans="1:50" ht="27" customHeight="1" x14ac:dyDescent="0.2">
      <c r="A18" s="77" t="s">
        <v>686</v>
      </c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6"/>
      <c r="AL18" s="83" t="s">
        <v>181</v>
      </c>
      <c r="AM18" s="75"/>
      <c r="AN18" s="75"/>
      <c r="AO18" s="75"/>
      <c r="AP18" s="76"/>
      <c r="AQ18" s="126">
        <v>0</v>
      </c>
      <c r="AR18" s="75"/>
      <c r="AS18" s="75"/>
      <c r="AT18" s="75"/>
      <c r="AU18" s="75"/>
      <c r="AV18" s="75"/>
      <c r="AW18" s="75"/>
      <c r="AX18" s="76"/>
    </row>
    <row r="19" spans="1:50" ht="30.75" customHeight="1" x14ac:dyDescent="0.2">
      <c r="A19" s="77" t="s">
        <v>687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6"/>
      <c r="AL19" s="83" t="s">
        <v>183</v>
      </c>
      <c r="AM19" s="75"/>
      <c r="AN19" s="75"/>
      <c r="AO19" s="75"/>
      <c r="AP19" s="76"/>
      <c r="AQ19" s="126">
        <v>0</v>
      </c>
      <c r="AR19" s="75"/>
      <c r="AS19" s="75"/>
      <c r="AT19" s="75"/>
      <c r="AU19" s="75"/>
      <c r="AV19" s="75"/>
      <c r="AW19" s="75"/>
      <c r="AX19" s="76"/>
    </row>
    <row r="20" spans="1:50" ht="34.5" customHeight="1" x14ac:dyDescent="0.2">
      <c r="A20" s="77" t="s">
        <v>691</v>
      </c>
      <c r="B20" s="75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5"/>
      <c r="AK20" s="76"/>
      <c r="AL20" s="114" t="s">
        <v>480</v>
      </c>
      <c r="AM20" s="75"/>
      <c r="AN20" s="75"/>
      <c r="AO20" s="75"/>
      <c r="AP20" s="76"/>
      <c r="AQ20" s="124">
        <f>AQ21+AQ22</f>
        <v>10830615.26</v>
      </c>
      <c r="AR20" s="75"/>
      <c r="AS20" s="75"/>
      <c r="AT20" s="75"/>
      <c r="AU20" s="75"/>
      <c r="AV20" s="75"/>
      <c r="AW20" s="75"/>
      <c r="AX20" s="76"/>
    </row>
    <row r="21" spans="1:50" ht="34.5" customHeight="1" x14ac:dyDescent="0.2">
      <c r="A21" s="77" t="s">
        <v>686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  <c r="AJ21" s="75"/>
      <c r="AK21" s="76"/>
      <c r="AL21" s="83" t="s">
        <v>181</v>
      </c>
      <c r="AM21" s="75"/>
      <c r="AN21" s="75"/>
      <c r="AO21" s="75"/>
      <c r="AP21" s="76"/>
      <c r="AQ21" s="126">
        <v>2386695.9900000002</v>
      </c>
      <c r="AR21" s="75"/>
      <c r="AS21" s="75"/>
      <c r="AT21" s="75"/>
      <c r="AU21" s="75"/>
      <c r="AV21" s="75"/>
      <c r="AW21" s="75"/>
      <c r="AX21" s="76"/>
    </row>
    <row r="22" spans="1:50" ht="34.5" customHeight="1" x14ac:dyDescent="0.2">
      <c r="A22" s="77" t="s">
        <v>687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5"/>
      <c r="AK22" s="76"/>
      <c r="AL22" s="83" t="s">
        <v>183</v>
      </c>
      <c r="AM22" s="75"/>
      <c r="AN22" s="75"/>
      <c r="AO22" s="75"/>
      <c r="AP22" s="76"/>
      <c r="AQ22" s="126">
        <v>8443919.2699999996</v>
      </c>
      <c r="AR22" s="75"/>
      <c r="AS22" s="75"/>
      <c r="AT22" s="75"/>
      <c r="AU22" s="75"/>
      <c r="AV22" s="75"/>
      <c r="AW22" s="75"/>
      <c r="AX22" s="76"/>
    </row>
    <row r="23" spans="1:50" ht="34.5" customHeight="1" x14ac:dyDescent="0.2">
      <c r="A23" s="248" t="s">
        <v>692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5"/>
      <c r="AK23" s="76"/>
      <c r="AL23" s="114"/>
      <c r="AM23" s="75"/>
      <c r="AN23" s="75"/>
      <c r="AO23" s="75"/>
      <c r="AP23" s="76"/>
      <c r="AQ23" s="124">
        <f>AQ8+AQ16+AQ20</f>
        <v>47019575.469999999</v>
      </c>
      <c r="AR23" s="75"/>
      <c r="AS23" s="75"/>
      <c r="AT23" s="75"/>
      <c r="AU23" s="75"/>
      <c r="AV23" s="75"/>
      <c r="AW23" s="75"/>
      <c r="AX23" s="76"/>
    </row>
    <row r="24" spans="1:50" ht="11.2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ht="11.2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1:50" ht="11.2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ht="11.2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ht="11.2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ht="11.2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ht="11.2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ht="11.2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ht="11.2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ht="11.2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ht="11.2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ht="11.2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ht="11.2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ht="11.2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ht="11.2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ht="11.2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ht="11.2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ht="11.2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ht="11.2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ht="11.2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ht="11.2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ht="11.2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ht="11.2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ht="11.2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ht="11.2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</row>
    <row r="49" spans="1:50" ht="11.2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</row>
    <row r="50" spans="1:50" ht="11.2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</row>
    <row r="51" spans="1:50" ht="11.2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</row>
    <row r="52" spans="1:50" ht="11.2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</row>
    <row r="53" spans="1:50" ht="11.2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</row>
    <row r="54" spans="1:50" ht="11.2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</row>
    <row r="55" spans="1:50" ht="11.2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</row>
    <row r="56" spans="1:50" ht="11.2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</row>
    <row r="57" spans="1:50" ht="11.2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</row>
    <row r="58" spans="1:50" ht="11.2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</row>
    <row r="59" spans="1:50" ht="11.2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</row>
    <row r="60" spans="1:50" ht="11.2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</row>
    <row r="61" spans="1:50" ht="11.2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ht="11.2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ht="11.2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ht="11.2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ht="11.2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ht="11.2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ht="11.2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ht="11.2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ht="11.2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ht="11.2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ht="11.2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ht="11.2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ht="11.2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ht="11.2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ht="11.2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ht="11.2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ht="11.2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ht="11.2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ht="11.2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ht="11.2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ht="11.2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ht="11.2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83" spans="1:50" ht="11.2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</row>
    <row r="84" spans="1:50" ht="11.2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</row>
    <row r="85" spans="1:50" ht="11.2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</row>
    <row r="86" spans="1:50" ht="11.2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</row>
    <row r="87" spans="1:50" ht="11.2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</row>
    <row r="88" spans="1:50" ht="11.2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</row>
    <row r="89" spans="1:50" ht="11.2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</row>
    <row r="90" spans="1:50" ht="11.2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</row>
    <row r="91" spans="1:50" ht="11.2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</row>
    <row r="92" spans="1:50" ht="11.2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</row>
    <row r="93" spans="1:50" ht="11.2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</row>
    <row r="94" spans="1:50" ht="11.2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</row>
    <row r="95" spans="1:50" ht="11.2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</row>
    <row r="96" spans="1:50" ht="11.2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</row>
    <row r="97" spans="1:50" ht="11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</row>
    <row r="98" spans="1:50" ht="11.2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</row>
    <row r="99" spans="1:50" ht="11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</row>
    <row r="100" spans="1:50" ht="11.2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</row>
    <row r="101" spans="1:50" ht="11.2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</row>
    <row r="102" spans="1:50" ht="11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</row>
    <row r="103" spans="1:50" ht="11.2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</row>
    <row r="104" spans="1:50" ht="11.2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</row>
    <row r="105" spans="1:50" ht="11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</row>
    <row r="106" spans="1:50" ht="11.2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</row>
    <row r="107" spans="1:50" ht="11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</row>
    <row r="108" spans="1:50" ht="11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</row>
    <row r="109" spans="1:50" ht="11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</row>
    <row r="110" spans="1:50" ht="11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</row>
    <row r="111" spans="1:50" ht="11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</row>
    <row r="112" spans="1:50" ht="11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</row>
    <row r="113" spans="1:50" ht="11.2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</row>
    <row r="114" spans="1:50" ht="11.2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</row>
    <row r="115" spans="1:50" ht="11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</row>
    <row r="116" spans="1:50" ht="11.2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</row>
    <row r="117" spans="1:50" ht="11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</row>
    <row r="118" spans="1:50" ht="11.2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</row>
    <row r="119" spans="1:50" ht="11.2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</row>
    <row r="120" spans="1:50" ht="11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</row>
    <row r="121" spans="1:50" ht="11.2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</row>
    <row r="122" spans="1:50" ht="11.2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</row>
    <row r="123" spans="1:50" ht="11.2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</row>
    <row r="124" spans="1:50" ht="11.2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</row>
    <row r="125" spans="1:50" ht="11.2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</row>
    <row r="126" spans="1:50" ht="11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</row>
    <row r="127" spans="1:50" ht="11.2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</row>
    <row r="128" spans="1:50" ht="11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</row>
    <row r="129" spans="1:50" ht="11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</row>
    <row r="130" spans="1:50" ht="11.2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</row>
    <row r="131" spans="1:50" ht="11.2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</row>
    <row r="132" spans="1:50" ht="11.2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</row>
    <row r="133" spans="1:50" ht="11.2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</row>
    <row r="134" spans="1:50" ht="11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</row>
    <row r="135" spans="1:50" ht="11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</row>
    <row r="136" spans="1:50" ht="11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</row>
    <row r="137" spans="1:50" ht="11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</row>
    <row r="138" spans="1:50" ht="11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</row>
    <row r="139" spans="1:50" ht="11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</row>
    <row r="140" spans="1:50" ht="11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</row>
    <row r="141" spans="1:50" ht="11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</row>
    <row r="142" spans="1:50" ht="11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</row>
    <row r="143" spans="1:50" ht="11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</row>
    <row r="144" spans="1:50" ht="11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</row>
    <row r="145" spans="1:50" ht="11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</row>
    <row r="146" spans="1:50" ht="11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</row>
    <row r="147" spans="1:50" ht="11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</row>
    <row r="148" spans="1:50" ht="11.2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</row>
    <row r="149" spans="1:50" ht="11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</row>
    <row r="150" spans="1:50" ht="11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</row>
    <row r="151" spans="1:50" ht="11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</row>
    <row r="152" spans="1:50" ht="11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</row>
    <row r="153" spans="1:50" ht="11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</row>
    <row r="154" spans="1:50" ht="11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</row>
    <row r="155" spans="1:50" ht="11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</row>
    <row r="156" spans="1:50" ht="11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</row>
    <row r="157" spans="1:50" ht="11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</row>
    <row r="158" spans="1:50" ht="11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</row>
    <row r="159" spans="1:50" ht="11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</row>
    <row r="160" spans="1:50" ht="11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</row>
    <row r="161" spans="1:50" ht="11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</row>
    <row r="162" spans="1:50" ht="11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</row>
    <row r="163" spans="1:50" ht="11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</row>
    <row r="164" spans="1:50" ht="11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</row>
    <row r="165" spans="1:50" ht="11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</row>
    <row r="166" spans="1:50" ht="11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</row>
    <row r="167" spans="1:50" ht="11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</row>
    <row r="168" spans="1:50" ht="11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</row>
    <row r="169" spans="1:50" ht="11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</row>
    <row r="170" spans="1:50" ht="11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</row>
    <row r="171" spans="1:50" ht="11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</row>
    <row r="172" spans="1:50" ht="11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</row>
    <row r="173" spans="1:50" ht="11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</row>
    <row r="174" spans="1:50" ht="11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</row>
    <row r="175" spans="1:50" ht="11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</row>
    <row r="176" spans="1:50" ht="11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</row>
    <row r="177" spans="1:50" ht="11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</row>
    <row r="178" spans="1:50" ht="11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</row>
    <row r="179" spans="1:50" ht="11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</row>
    <row r="180" spans="1:50" ht="11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</row>
    <row r="181" spans="1:50" ht="11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</row>
    <row r="182" spans="1:50" ht="11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</row>
    <row r="183" spans="1:50" ht="11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</row>
    <row r="184" spans="1:50" ht="11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</row>
    <row r="185" spans="1:50" ht="11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</row>
    <row r="186" spans="1:50" ht="11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</row>
    <row r="187" spans="1:50" ht="11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</row>
    <row r="188" spans="1:50" ht="11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</row>
    <row r="189" spans="1:50" ht="11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</row>
    <row r="190" spans="1:50" ht="11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</row>
    <row r="191" spans="1:50" ht="11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</row>
    <row r="192" spans="1:50" ht="11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</row>
    <row r="193" spans="1:50" ht="11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</row>
    <row r="194" spans="1:50" ht="11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</row>
    <row r="195" spans="1:50" ht="11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</row>
    <row r="196" spans="1:50" ht="11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</row>
    <row r="197" spans="1:50" ht="11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</row>
    <row r="198" spans="1:50" ht="11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</row>
    <row r="199" spans="1:50" ht="11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</row>
    <row r="200" spans="1:50" ht="11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</row>
    <row r="201" spans="1:50" ht="11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</row>
    <row r="202" spans="1:50" ht="11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</row>
    <row r="203" spans="1:50" ht="11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</row>
    <row r="204" spans="1:50" ht="11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</row>
    <row r="205" spans="1:50" ht="11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</row>
    <row r="206" spans="1:50" ht="11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</row>
    <row r="207" spans="1:50" ht="11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</row>
    <row r="208" spans="1:50" ht="11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</row>
    <row r="209" spans="1:50" ht="11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</row>
    <row r="210" spans="1:50" ht="11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</row>
    <row r="211" spans="1:50" ht="11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</row>
    <row r="212" spans="1:50" ht="11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</row>
    <row r="213" spans="1:50" ht="11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</row>
    <row r="214" spans="1:50" ht="11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</row>
    <row r="215" spans="1:50" ht="11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</row>
    <row r="216" spans="1:50" ht="11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</row>
    <row r="217" spans="1:50" ht="11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</row>
    <row r="218" spans="1:50" ht="11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</row>
    <row r="219" spans="1:50" ht="11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</row>
    <row r="220" spans="1:50" ht="11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</row>
    <row r="221" spans="1:50" ht="11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</row>
    <row r="222" spans="1:50" ht="11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</row>
    <row r="223" spans="1:50" ht="11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</row>
    <row r="224" spans="1:50" ht="11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</row>
    <row r="225" spans="1:50" ht="11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</row>
    <row r="226" spans="1:50" ht="11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</row>
    <row r="227" spans="1:50" ht="11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</row>
    <row r="228" spans="1:50" ht="11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</row>
    <row r="229" spans="1:50" ht="11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</row>
    <row r="230" spans="1:50" ht="11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</row>
    <row r="231" spans="1:50" ht="11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</row>
    <row r="232" spans="1:50" ht="11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</row>
    <row r="233" spans="1:50" ht="11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</row>
    <row r="234" spans="1:50" ht="11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</row>
    <row r="235" spans="1:50" ht="11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</row>
    <row r="236" spans="1:50" ht="11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</row>
    <row r="237" spans="1:50" ht="11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</row>
    <row r="238" spans="1:50" ht="11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</row>
    <row r="239" spans="1:50" ht="11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</row>
    <row r="240" spans="1:50" ht="11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</row>
    <row r="241" spans="1:50" ht="11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</row>
    <row r="242" spans="1:50" ht="11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</row>
    <row r="243" spans="1:50" ht="11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</row>
    <row r="244" spans="1:50" ht="11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</row>
    <row r="245" spans="1:50" ht="11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</row>
    <row r="246" spans="1:50" ht="11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</row>
    <row r="247" spans="1:50" ht="11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</row>
    <row r="248" spans="1:50" ht="11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</row>
    <row r="249" spans="1:50" ht="11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</row>
    <row r="250" spans="1:50" ht="11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</row>
    <row r="251" spans="1:50" ht="11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</row>
    <row r="252" spans="1:50" ht="11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</row>
    <row r="253" spans="1:50" ht="11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</row>
    <row r="254" spans="1:50" ht="11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</row>
    <row r="255" spans="1:50" ht="11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</row>
    <row r="256" spans="1:50" ht="11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</row>
    <row r="257" spans="1:50" ht="11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</row>
    <row r="258" spans="1:50" ht="11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</row>
    <row r="259" spans="1:50" ht="11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</row>
    <row r="260" spans="1:50" ht="11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</row>
    <row r="261" spans="1:50" ht="11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</row>
    <row r="262" spans="1:50" ht="11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</row>
    <row r="263" spans="1:50" ht="11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</row>
    <row r="264" spans="1:50" ht="11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</row>
    <row r="265" spans="1:50" ht="11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</row>
    <row r="266" spans="1:50" ht="11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</row>
    <row r="267" spans="1:50" ht="11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</row>
    <row r="268" spans="1:50" ht="11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</row>
    <row r="269" spans="1:50" ht="11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</row>
    <row r="270" spans="1:50" ht="11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</row>
    <row r="271" spans="1:50" ht="11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</row>
    <row r="272" spans="1:50" ht="11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</row>
    <row r="273" spans="1:50" ht="11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</row>
    <row r="274" spans="1:50" ht="11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</row>
    <row r="275" spans="1:50" ht="11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</row>
    <row r="276" spans="1:50" ht="11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</row>
    <row r="277" spans="1:50" ht="11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</row>
    <row r="278" spans="1:50" ht="11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</row>
    <row r="279" spans="1:50" ht="11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</row>
    <row r="280" spans="1:50" ht="11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</row>
    <row r="281" spans="1:50" ht="11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</row>
    <row r="282" spans="1:50" ht="11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</row>
    <row r="283" spans="1:50" ht="11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</row>
    <row r="284" spans="1:50" ht="11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</row>
    <row r="285" spans="1:50" ht="11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</row>
    <row r="286" spans="1:50" ht="11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</row>
    <row r="287" spans="1:50" ht="11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</row>
    <row r="288" spans="1:50" ht="11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</row>
    <row r="289" spans="1:50" ht="11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</row>
    <row r="290" spans="1:50" ht="11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</row>
    <row r="291" spans="1:50" ht="11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</row>
    <row r="292" spans="1:50" ht="11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</row>
    <row r="293" spans="1:50" ht="11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</row>
    <row r="294" spans="1:50" ht="11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</row>
    <row r="295" spans="1:50" ht="11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</row>
    <row r="296" spans="1:50" ht="11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</row>
    <row r="297" spans="1:50" ht="11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</row>
    <row r="298" spans="1:50" ht="11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</row>
    <row r="299" spans="1:50" ht="11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</row>
    <row r="300" spans="1:50" ht="11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</row>
    <row r="301" spans="1:50" ht="11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</row>
    <row r="302" spans="1:50" ht="11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</row>
    <row r="303" spans="1:50" ht="11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</row>
    <row r="304" spans="1:50" ht="11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</row>
    <row r="305" spans="1:50" ht="11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</row>
    <row r="306" spans="1:50" ht="11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</row>
    <row r="307" spans="1:50" ht="11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</row>
    <row r="308" spans="1:50" ht="11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</row>
    <row r="309" spans="1:50" ht="11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</row>
    <row r="310" spans="1:50" ht="11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</row>
    <row r="311" spans="1:50" ht="11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</row>
    <row r="312" spans="1:50" ht="11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</row>
    <row r="313" spans="1:50" ht="11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</row>
    <row r="314" spans="1:50" ht="11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</row>
    <row r="315" spans="1:50" ht="11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</row>
    <row r="316" spans="1:50" ht="11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</row>
    <row r="317" spans="1:50" ht="11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</row>
    <row r="318" spans="1:50" ht="11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</row>
    <row r="319" spans="1:50" ht="11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</row>
    <row r="320" spans="1:50" ht="11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</row>
    <row r="321" spans="1:50" ht="11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</row>
    <row r="322" spans="1:50" ht="11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</row>
    <row r="323" spans="1:50" ht="11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</row>
    <row r="324" spans="1:50" ht="11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</row>
    <row r="325" spans="1:50" ht="11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</row>
    <row r="326" spans="1:50" ht="11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</row>
    <row r="327" spans="1:50" ht="11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</row>
    <row r="328" spans="1:50" ht="11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</row>
    <row r="329" spans="1:50" ht="11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</row>
    <row r="330" spans="1:50" ht="11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</row>
    <row r="331" spans="1:50" ht="11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</row>
    <row r="332" spans="1:50" ht="11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</row>
    <row r="333" spans="1:50" ht="11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</row>
    <row r="334" spans="1:50" ht="11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</row>
    <row r="335" spans="1:50" ht="11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</row>
    <row r="336" spans="1:50" ht="11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</row>
    <row r="337" spans="1:50" ht="11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</row>
    <row r="338" spans="1:50" ht="11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</row>
    <row r="339" spans="1:50" ht="11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</row>
    <row r="340" spans="1:50" ht="11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</row>
    <row r="341" spans="1:50" ht="11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</row>
    <row r="342" spans="1:50" ht="11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</row>
    <row r="343" spans="1:50" ht="11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</row>
    <row r="344" spans="1:50" ht="11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</row>
    <row r="345" spans="1:50" ht="11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</row>
    <row r="346" spans="1:50" ht="11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</row>
    <row r="347" spans="1:50" ht="11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</row>
    <row r="348" spans="1:50" ht="11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</row>
    <row r="349" spans="1:50" ht="11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</row>
    <row r="350" spans="1:50" ht="11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</row>
    <row r="351" spans="1:50" ht="11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</row>
    <row r="352" spans="1:50" ht="11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</row>
    <row r="353" spans="1:50" ht="11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</row>
    <row r="354" spans="1:50" ht="11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</row>
    <row r="355" spans="1:50" ht="11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</row>
    <row r="356" spans="1:50" ht="11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</row>
    <row r="357" spans="1:50" ht="11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</row>
    <row r="358" spans="1:50" ht="11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</row>
    <row r="359" spans="1:50" ht="11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</row>
    <row r="360" spans="1:50" ht="11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</row>
    <row r="361" spans="1:50" ht="11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</row>
    <row r="362" spans="1:50" ht="11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</row>
    <row r="363" spans="1:50" ht="11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</row>
    <row r="364" spans="1:50" ht="11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</row>
    <row r="365" spans="1:50" ht="11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</row>
    <row r="366" spans="1:50" ht="11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</row>
    <row r="367" spans="1:50" ht="11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</row>
    <row r="368" spans="1:50" ht="11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</row>
    <row r="369" spans="1:50" ht="11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</row>
    <row r="370" spans="1:50" ht="11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</row>
    <row r="371" spans="1:50" ht="11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</row>
    <row r="372" spans="1:50" ht="11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</row>
    <row r="373" spans="1:50" ht="11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</row>
    <row r="374" spans="1:50" ht="11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</row>
    <row r="375" spans="1:50" ht="11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</row>
    <row r="376" spans="1:50" ht="11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</row>
    <row r="377" spans="1:50" ht="11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</row>
    <row r="378" spans="1:50" ht="11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</row>
    <row r="379" spans="1:50" ht="11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</row>
    <row r="380" spans="1:50" ht="11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</row>
    <row r="381" spans="1:50" ht="11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</row>
    <row r="382" spans="1:50" ht="11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</row>
    <row r="383" spans="1:50" ht="11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</row>
    <row r="384" spans="1:50" ht="11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</row>
    <row r="385" spans="1:50" ht="11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</row>
    <row r="386" spans="1:50" ht="11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</row>
    <row r="387" spans="1:50" ht="11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</row>
    <row r="388" spans="1:50" ht="11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</row>
    <row r="389" spans="1:50" ht="11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</row>
    <row r="390" spans="1:50" ht="11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</row>
    <row r="391" spans="1:50" ht="11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</row>
    <row r="392" spans="1:50" ht="11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</row>
    <row r="393" spans="1:50" ht="11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</row>
    <row r="394" spans="1:50" ht="11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</row>
    <row r="395" spans="1:50" ht="11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</row>
    <row r="396" spans="1:50" ht="11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</row>
    <row r="397" spans="1:50" ht="11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</row>
    <row r="398" spans="1:50" ht="11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</row>
    <row r="399" spans="1:50" ht="11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</row>
    <row r="400" spans="1:50" ht="11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</row>
    <row r="401" spans="1:50" ht="11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</row>
    <row r="402" spans="1:50" ht="11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</row>
    <row r="403" spans="1:50" ht="11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</row>
    <row r="404" spans="1:50" ht="11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</row>
    <row r="405" spans="1:50" ht="11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</row>
    <row r="406" spans="1:50" ht="11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</row>
    <row r="407" spans="1:50" ht="11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</row>
    <row r="408" spans="1:50" ht="11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</row>
    <row r="409" spans="1:50" ht="11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</row>
    <row r="410" spans="1:50" ht="11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</row>
    <row r="411" spans="1:50" ht="11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</row>
    <row r="412" spans="1:50" ht="11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</row>
    <row r="413" spans="1:50" ht="11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</row>
    <row r="414" spans="1:50" ht="11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</row>
    <row r="415" spans="1:50" ht="11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</row>
    <row r="416" spans="1:50" ht="11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</row>
    <row r="417" spans="1:50" ht="11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</row>
    <row r="418" spans="1:50" ht="11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</row>
    <row r="419" spans="1:50" ht="11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</row>
    <row r="420" spans="1:50" ht="11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</row>
    <row r="421" spans="1:50" ht="11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</row>
    <row r="422" spans="1:50" ht="11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</row>
    <row r="423" spans="1:50" ht="11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</row>
    <row r="424" spans="1:50" ht="11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</row>
    <row r="425" spans="1:50" ht="11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</row>
    <row r="426" spans="1:50" ht="11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</row>
    <row r="427" spans="1:50" ht="11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</row>
    <row r="428" spans="1:50" ht="11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</row>
    <row r="429" spans="1:50" ht="11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</row>
    <row r="430" spans="1:50" ht="11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</row>
    <row r="431" spans="1:50" ht="11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</row>
    <row r="432" spans="1:50" ht="11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</row>
    <row r="433" spans="1:50" ht="11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</row>
    <row r="434" spans="1:50" ht="11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</row>
    <row r="435" spans="1:50" ht="11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</row>
    <row r="436" spans="1:50" ht="11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</row>
    <row r="437" spans="1:50" ht="11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</row>
    <row r="438" spans="1:50" ht="11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</row>
    <row r="439" spans="1:50" ht="11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</row>
    <row r="440" spans="1:50" ht="11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</row>
    <row r="441" spans="1:50" ht="11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</row>
    <row r="442" spans="1:50" ht="11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</row>
    <row r="443" spans="1:50" ht="11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</row>
    <row r="444" spans="1:50" ht="11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</row>
    <row r="445" spans="1:50" ht="11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</row>
    <row r="446" spans="1:50" ht="11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</row>
    <row r="447" spans="1:50" ht="11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</row>
    <row r="448" spans="1:50" ht="11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</row>
    <row r="449" spans="1:50" ht="11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</row>
    <row r="450" spans="1:50" ht="11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</row>
    <row r="451" spans="1:50" ht="11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</row>
    <row r="452" spans="1:50" ht="11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</row>
    <row r="453" spans="1:50" ht="11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</row>
    <row r="454" spans="1:50" ht="11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</row>
    <row r="455" spans="1:50" ht="11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</row>
    <row r="456" spans="1:50" ht="11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</row>
    <row r="457" spans="1:50" ht="11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</row>
    <row r="458" spans="1:50" ht="11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</row>
    <row r="459" spans="1:50" ht="11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</row>
    <row r="460" spans="1:50" ht="11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</row>
    <row r="461" spans="1:50" ht="11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</row>
    <row r="462" spans="1:50" ht="11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</row>
    <row r="463" spans="1:50" ht="11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</row>
    <row r="464" spans="1:50" ht="11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</row>
    <row r="465" spans="1:50" ht="11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</row>
    <row r="466" spans="1:50" ht="11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</row>
    <row r="467" spans="1:50" ht="11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</row>
    <row r="468" spans="1:50" ht="11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</row>
    <row r="469" spans="1:50" ht="11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</row>
    <row r="470" spans="1:50" ht="11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</row>
    <row r="471" spans="1:50" ht="11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</row>
    <row r="472" spans="1:50" ht="11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</row>
    <row r="473" spans="1:50" ht="11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</row>
    <row r="474" spans="1:50" ht="11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</row>
    <row r="475" spans="1:50" ht="11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</row>
    <row r="476" spans="1:50" ht="11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</row>
    <row r="477" spans="1:50" ht="11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</row>
    <row r="478" spans="1:50" ht="11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</row>
    <row r="479" spans="1:50" ht="11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</row>
    <row r="480" spans="1:50" ht="11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</row>
    <row r="481" spans="1:50" ht="11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</row>
    <row r="482" spans="1:50" ht="11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</row>
    <row r="483" spans="1:50" ht="11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</row>
    <row r="484" spans="1:50" ht="11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</row>
    <row r="485" spans="1:50" ht="11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</row>
    <row r="486" spans="1:50" ht="11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</row>
    <row r="487" spans="1:50" ht="11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</row>
    <row r="488" spans="1:50" ht="11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</row>
    <row r="489" spans="1:50" ht="11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</row>
    <row r="490" spans="1:50" ht="11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</row>
    <row r="491" spans="1:50" ht="11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</row>
    <row r="492" spans="1:50" ht="11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</row>
    <row r="493" spans="1:50" ht="11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</row>
    <row r="494" spans="1:50" ht="11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</row>
    <row r="495" spans="1:50" ht="11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</row>
    <row r="496" spans="1:50" ht="11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</row>
    <row r="497" spans="1:50" ht="11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</row>
    <row r="498" spans="1:50" ht="11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</row>
    <row r="499" spans="1:50" ht="11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</row>
    <row r="500" spans="1:50" ht="11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</row>
    <row r="501" spans="1:50" ht="11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</row>
    <row r="502" spans="1:50" ht="11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</row>
    <row r="503" spans="1:50" ht="11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</row>
    <row r="504" spans="1:50" ht="11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</row>
    <row r="505" spans="1:50" ht="11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</row>
    <row r="506" spans="1:50" ht="11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</row>
    <row r="507" spans="1:50" ht="11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</row>
    <row r="508" spans="1:50" ht="11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</row>
    <row r="509" spans="1:50" ht="11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</row>
    <row r="510" spans="1:50" ht="11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</row>
    <row r="511" spans="1:50" ht="11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</row>
    <row r="512" spans="1:50" ht="11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</row>
    <row r="513" spans="1:50" ht="11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</row>
    <row r="514" spans="1:50" ht="11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</row>
    <row r="515" spans="1:50" ht="11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</row>
    <row r="516" spans="1:50" ht="11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</row>
    <row r="517" spans="1:50" ht="11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</row>
    <row r="518" spans="1:50" ht="11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</row>
    <row r="519" spans="1:50" ht="11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</row>
    <row r="520" spans="1:50" ht="11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</row>
    <row r="521" spans="1:50" ht="11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</row>
    <row r="522" spans="1:50" ht="11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</row>
    <row r="523" spans="1:50" ht="11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</row>
    <row r="524" spans="1:50" ht="11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</row>
    <row r="525" spans="1:50" ht="11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</row>
    <row r="526" spans="1:50" ht="11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</row>
    <row r="527" spans="1:50" ht="11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</row>
    <row r="528" spans="1:50" ht="11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</row>
    <row r="529" spans="1:50" ht="11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</row>
    <row r="530" spans="1:50" ht="11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</row>
    <row r="531" spans="1:50" ht="11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</row>
    <row r="532" spans="1:50" ht="11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</row>
    <row r="533" spans="1:50" ht="11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</row>
    <row r="534" spans="1:50" ht="11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</row>
    <row r="535" spans="1:50" ht="11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</row>
    <row r="536" spans="1:50" ht="11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</row>
    <row r="537" spans="1:50" ht="11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</row>
    <row r="538" spans="1:50" ht="11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</row>
    <row r="539" spans="1:50" ht="11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</row>
    <row r="540" spans="1:50" ht="11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</row>
    <row r="541" spans="1:50" ht="11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</row>
    <row r="542" spans="1:50" ht="11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</row>
    <row r="543" spans="1:50" ht="11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</row>
    <row r="544" spans="1:50" ht="11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</row>
    <row r="545" spans="1:50" ht="11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</row>
    <row r="546" spans="1:50" ht="11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</row>
    <row r="547" spans="1:50" ht="11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</row>
    <row r="548" spans="1:50" ht="11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</row>
    <row r="549" spans="1:50" ht="11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</row>
    <row r="550" spans="1:50" ht="11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</row>
    <row r="551" spans="1:50" ht="11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</row>
    <row r="552" spans="1:50" ht="11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</row>
    <row r="553" spans="1:50" ht="11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</row>
    <row r="554" spans="1:50" ht="11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</row>
    <row r="555" spans="1:50" ht="11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</row>
    <row r="556" spans="1:50" ht="11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</row>
    <row r="557" spans="1:50" ht="11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</row>
    <row r="558" spans="1:50" ht="11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</row>
    <row r="559" spans="1:50" ht="11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</row>
    <row r="560" spans="1:50" ht="11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</row>
    <row r="561" spans="1:50" ht="11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</row>
    <row r="562" spans="1:50" ht="11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</row>
    <row r="563" spans="1:50" ht="11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</row>
    <row r="564" spans="1:50" ht="11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</row>
    <row r="565" spans="1:50" ht="11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</row>
    <row r="566" spans="1:50" ht="11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</row>
    <row r="567" spans="1:50" ht="11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</row>
    <row r="568" spans="1:50" ht="11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</row>
    <row r="569" spans="1:50" ht="11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</row>
    <row r="570" spans="1:50" ht="11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</row>
    <row r="571" spans="1:50" ht="11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</row>
    <row r="572" spans="1:50" ht="11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</row>
    <row r="573" spans="1:50" ht="11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</row>
    <row r="574" spans="1:50" ht="11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</row>
    <row r="575" spans="1:50" ht="11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</row>
    <row r="576" spans="1:50" ht="11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</row>
    <row r="577" spans="1:50" ht="11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</row>
    <row r="578" spans="1:50" ht="11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</row>
    <row r="579" spans="1:50" ht="11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</row>
    <row r="580" spans="1:50" ht="11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</row>
    <row r="581" spans="1:50" ht="11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</row>
    <row r="582" spans="1:50" ht="11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</row>
    <row r="583" spans="1:50" ht="11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</row>
    <row r="584" spans="1:50" ht="11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</row>
    <row r="585" spans="1:50" ht="11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</row>
    <row r="586" spans="1:50" ht="11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</row>
    <row r="587" spans="1:50" ht="11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</row>
    <row r="588" spans="1:50" ht="11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</row>
    <row r="589" spans="1:50" ht="11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</row>
    <row r="590" spans="1:50" ht="11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</row>
    <row r="591" spans="1:50" ht="11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</row>
    <row r="592" spans="1:50" ht="11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</row>
    <row r="593" spans="1:50" ht="11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</row>
    <row r="594" spans="1:50" ht="11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</row>
    <row r="595" spans="1:50" ht="11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</row>
    <row r="596" spans="1:50" ht="11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</row>
    <row r="597" spans="1:50" ht="11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</row>
    <row r="598" spans="1:50" ht="11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</row>
    <row r="599" spans="1:50" ht="11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</row>
    <row r="600" spans="1:50" ht="11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</row>
    <row r="601" spans="1:50" ht="11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</row>
    <row r="602" spans="1:50" ht="11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</row>
    <row r="603" spans="1:50" ht="11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</row>
    <row r="604" spans="1:50" ht="11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</row>
    <row r="605" spans="1:50" ht="11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</row>
    <row r="606" spans="1:50" ht="11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</row>
    <row r="607" spans="1:50" ht="11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</row>
    <row r="608" spans="1:50" ht="11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</row>
    <row r="609" spans="1:50" ht="11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</row>
    <row r="610" spans="1:50" ht="11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</row>
    <row r="611" spans="1:50" ht="11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</row>
    <row r="612" spans="1:50" ht="11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</row>
    <row r="613" spans="1:50" ht="11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</row>
    <row r="614" spans="1:50" ht="11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</row>
    <row r="615" spans="1:50" ht="11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</row>
    <row r="616" spans="1:50" ht="11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</row>
    <row r="617" spans="1:50" ht="11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</row>
    <row r="618" spans="1:50" ht="11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</row>
    <row r="619" spans="1:50" ht="11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</row>
    <row r="620" spans="1:50" ht="11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</row>
    <row r="621" spans="1:50" ht="11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</row>
    <row r="622" spans="1:50" ht="11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</row>
    <row r="623" spans="1:50" ht="11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</row>
    <row r="624" spans="1:50" ht="11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</row>
    <row r="625" spans="1:50" ht="11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</row>
    <row r="626" spans="1:50" ht="11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</row>
    <row r="627" spans="1:50" ht="11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</row>
    <row r="628" spans="1:50" ht="11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</row>
    <row r="629" spans="1:50" ht="11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</row>
    <row r="630" spans="1:50" ht="11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</row>
    <row r="631" spans="1:50" ht="11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</row>
    <row r="632" spans="1:50" ht="11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</row>
    <row r="633" spans="1:50" ht="11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</row>
    <row r="634" spans="1:50" ht="11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</row>
    <row r="635" spans="1:50" ht="11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</row>
    <row r="636" spans="1:50" ht="11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</row>
    <row r="637" spans="1:50" ht="11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</row>
    <row r="638" spans="1:50" ht="11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</row>
    <row r="639" spans="1:50" ht="11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</row>
    <row r="640" spans="1:50" ht="11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</row>
    <row r="641" spans="1:50" ht="11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</row>
    <row r="642" spans="1:50" ht="11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</row>
    <row r="643" spans="1:50" ht="11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</row>
    <row r="644" spans="1:50" ht="11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</row>
    <row r="645" spans="1:50" ht="11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</row>
    <row r="646" spans="1:50" ht="11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</row>
    <row r="647" spans="1:50" ht="11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</row>
    <row r="648" spans="1:50" ht="11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</row>
    <row r="649" spans="1:50" ht="11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</row>
    <row r="650" spans="1:50" ht="11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</row>
    <row r="651" spans="1:50" ht="11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</row>
    <row r="652" spans="1:50" ht="11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</row>
    <row r="653" spans="1:50" ht="11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</row>
    <row r="654" spans="1:50" ht="11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</row>
    <row r="655" spans="1:50" ht="11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</row>
    <row r="656" spans="1:50" ht="11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</row>
    <row r="657" spans="1:50" ht="11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</row>
    <row r="658" spans="1:50" ht="11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</row>
    <row r="659" spans="1:50" ht="11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</row>
    <row r="660" spans="1:50" ht="11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</row>
    <row r="661" spans="1:50" ht="11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</row>
    <row r="662" spans="1:50" ht="11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</row>
    <row r="663" spans="1:50" ht="11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</row>
    <row r="664" spans="1:50" ht="11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</row>
    <row r="665" spans="1:50" ht="11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</row>
    <row r="666" spans="1:50" ht="11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</row>
    <row r="667" spans="1:50" ht="11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</row>
    <row r="668" spans="1:50" ht="11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</row>
    <row r="669" spans="1:50" ht="11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</row>
    <row r="670" spans="1:50" ht="11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</row>
    <row r="671" spans="1:50" ht="11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</row>
    <row r="672" spans="1:50" ht="11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</row>
    <row r="673" spans="1:50" ht="11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</row>
    <row r="674" spans="1:50" ht="11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</row>
    <row r="675" spans="1:50" ht="11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</row>
    <row r="676" spans="1:50" ht="11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</row>
    <row r="677" spans="1:50" ht="11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</row>
    <row r="678" spans="1:50" ht="11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</row>
    <row r="679" spans="1:50" ht="11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</row>
    <row r="680" spans="1:50" ht="11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</row>
    <row r="681" spans="1:50" ht="11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</row>
    <row r="682" spans="1:50" ht="11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</row>
    <row r="683" spans="1:50" ht="11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</row>
    <row r="684" spans="1:50" ht="11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</row>
    <row r="685" spans="1:50" ht="11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</row>
    <row r="686" spans="1:50" ht="11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</row>
    <row r="687" spans="1:50" ht="11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</row>
    <row r="688" spans="1:50" ht="11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</row>
    <row r="689" spans="1:50" ht="11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</row>
    <row r="690" spans="1:50" ht="11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</row>
    <row r="691" spans="1:50" ht="11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</row>
    <row r="692" spans="1:50" ht="11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</row>
    <row r="693" spans="1:50" ht="11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</row>
    <row r="694" spans="1:50" ht="11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</row>
    <row r="695" spans="1:50" ht="11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</row>
    <row r="696" spans="1:50" ht="11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</row>
    <row r="697" spans="1:50" ht="11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</row>
    <row r="698" spans="1:50" ht="11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</row>
    <row r="699" spans="1:50" ht="11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</row>
    <row r="700" spans="1:50" ht="11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</row>
    <row r="701" spans="1:50" ht="11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</row>
    <row r="702" spans="1:50" ht="11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</row>
    <row r="703" spans="1:50" ht="11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</row>
    <row r="704" spans="1:50" ht="11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</row>
    <row r="705" spans="1:50" ht="11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</row>
    <row r="706" spans="1:50" ht="11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</row>
    <row r="707" spans="1:50" ht="11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</row>
    <row r="708" spans="1:50" ht="11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</row>
    <row r="709" spans="1:50" ht="11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</row>
    <row r="710" spans="1:50" ht="11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</row>
    <row r="711" spans="1:50" ht="11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</row>
    <row r="712" spans="1:50" ht="11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</row>
    <row r="713" spans="1:50" ht="11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</row>
    <row r="714" spans="1:50" ht="11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</row>
    <row r="715" spans="1:50" ht="11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</row>
    <row r="716" spans="1:50" ht="11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</row>
    <row r="717" spans="1:50" ht="11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</row>
    <row r="718" spans="1:50" ht="11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</row>
    <row r="719" spans="1:50" ht="11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</row>
    <row r="720" spans="1:50" ht="11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</row>
    <row r="721" spans="1:50" ht="11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</row>
    <row r="722" spans="1:50" ht="11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</row>
    <row r="723" spans="1:50" ht="11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</row>
    <row r="724" spans="1:50" ht="11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</row>
    <row r="725" spans="1:50" ht="11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</row>
    <row r="726" spans="1:50" ht="11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</row>
    <row r="727" spans="1:50" ht="11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</row>
    <row r="728" spans="1:50" ht="11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</row>
    <row r="729" spans="1:50" ht="11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</row>
    <row r="730" spans="1:50" ht="11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</row>
    <row r="731" spans="1:50" ht="11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</row>
    <row r="732" spans="1:50" ht="11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</row>
    <row r="733" spans="1:50" ht="11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</row>
    <row r="734" spans="1:50" ht="11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</row>
    <row r="735" spans="1:50" ht="11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</row>
    <row r="736" spans="1:50" ht="11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</row>
    <row r="737" spans="1:50" ht="11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</row>
    <row r="738" spans="1:50" ht="11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</row>
    <row r="739" spans="1:50" ht="11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</row>
    <row r="740" spans="1:50" ht="11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</row>
    <row r="741" spans="1:50" ht="11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</row>
    <row r="742" spans="1:50" ht="11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</row>
    <row r="743" spans="1:50" ht="11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</row>
    <row r="744" spans="1:50" ht="11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</row>
    <row r="745" spans="1:50" ht="11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</row>
    <row r="746" spans="1:50" ht="11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</row>
    <row r="747" spans="1:50" ht="11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</row>
    <row r="748" spans="1:50" ht="11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</row>
    <row r="749" spans="1:50" ht="11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</row>
    <row r="750" spans="1:50" ht="11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</row>
    <row r="751" spans="1:50" ht="11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</row>
    <row r="752" spans="1:50" ht="11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</row>
    <row r="753" spans="1:50" ht="11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</row>
    <row r="754" spans="1:50" ht="11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</row>
    <row r="755" spans="1:50" ht="11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</row>
    <row r="756" spans="1:50" ht="11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</row>
    <row r="757" spans="1:50" ht="11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</row>
    <row r="758" spans="1:50" ht="11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</row>
    <row r="759" spans="1:50" ht="11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</row>
    <row r="760" spans="1:50" ht="11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</row>
    <row r="761" spans="1:50" ht="11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</row>
    <row r="762" spans="1:50" ht="11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</row>
    <row r="763" spans="1:50" ht="11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</row>
    <row r="764" spans="1:50" ht="11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</row>
    <row r="765" spans="1:50" ht="11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</row>
    <row r="766" spans="1:50" ht="11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</row>
    <row r="767" spans="1:50" ht="11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</row>
    <row r="768" spans="1:50" ht="11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</row>
    <row r="769" spans="1:50" ht="11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</row>
    <row r="770" spans="1:50" ht="11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</row>
    <row r="771" spans="1:50" ht="11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</row>
    <row r="772" spans="1:50" ht="11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</row>
    <row r="773" spans="1:50" ht="11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</row>
    <row r="774" spans="1:50" ht="11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</row>
    <row r="775" spans="1:50" ht="11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</row>
    <row r="776" spans="1:50" ht="11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</row>
    <row r="777" spans="1:50" ht="11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</row>
    <row r="778" spans="1:50" ht="11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</row>
    <row r="779" spans="1:50" ht="11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</row>
    <row r="780" spans="1:50" ht="11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</row>
    <row r="781" spans="1:50" ht="11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</row>
    <row r="782" spans="1:50" ht="11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</row>
    <row r="783" spans="1:50" ht="11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</row>
    <row r="784" spans="1:50" ht="11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</row>
    <row r="785" spans="1:50" ht="11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</row>
    <row r="786" spans="1:50" ht="11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</row>
    <row r="787" spans="1:50" ht="11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</row>
    <row r="788" spans="1:50" ht="11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</row>
    <row r="789" spans="1:50" ht="11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</row>
    <row r="790" spans="1:50" ht="11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</row>
    <row r="791" spans="1:50" ht="11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</row>
    <row r="792" spans="1:50" ht="11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</row>
    <row r="793" spans="1:50" ht="11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</row>
    <row r="794" spans="1:50" ht="11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</row>
    <row r="795" spans="1:50" ht="11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</row>
    <row r="796" spans="1:50" ht="11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</row>
    <row r="797" spans="1:50" ht="11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</row>
    <row r="798" spans="1:50" ht="11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</row>
    <row r="799" spans="1:50" ht="11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</row>
    <row r="800" spans="1:50" ht="11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</row>
    <row r="801" spans="1:50" ht="11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</row>
    <row r="802" spans="1:50" ht="11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</row>
    <row r="803" spans="1:50" ht="11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</row>
    <row r="804" spans="1:50" ht="11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</row>
    <row r="805" spans="1:50" ht="11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</row>
    <row r="806" spans="1:50" ht="11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</row>
    <row r="807" spans="1:50" ht="11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</row>
    <row r="808" spans="1:50" ht="11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</row>
    <row r="809" spans="1:50" ht="11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</row>
    <row r="810" spans="1:50" ht="11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</row>
    <row r="811" spans="1:50" ht="11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</row>
    <row r="812" spans="1:50" ht="11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</row>
    <row r="813" spans="1:50" ht="11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</row>
    <row r="814" spans="1:50" ht="11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</row>
    <row r="815" spans="1:50" ht="11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</row>
    <row r="816" spans="1:50" ht="11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</row>
    <row r="817" spans="1:50" ht="11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</row>
    <row r="818" spans="1:50" ht="11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</row>
    <row r="819" spans="1:50" ht="11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</row>
    <row r="820" spans="1:50" ht="11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</row>
    <row r="821" spans="1:50" ht="11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</row>
    <row r="822" spans="1:50" ht="11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</row>
    <row r="823" spans="1:50" ht="11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</row>
    <row r="824" spans="1:50" ht="11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</row>
    <row r="825" spans="1:50" ht="11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</row>
    <row r="826" spans="1:50" ht="11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</row>
    <row r="827" spans="1:50" ht="11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</row>
    <row r="828" spans="1:50" ht="11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</row>
    <row r="829" spans="1:50" ht="11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</row>
    <row r="830" spans="1:50" ht="11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</row>
    <row r="831" spans="1:50" ht="11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</row>
    <row r="832" spans="1:50" ht="11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</row>
    <row r="833" spans="1:50" ht="11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</row>
    <row r="834" spans="1:50" ht="11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</row>
    <row r="835" spans="1:50" ht="11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</row>
    <row r="836" spans="1:50" ht="11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</row>
    <row r="837" spans="1:50" ht="11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</row>
    <row r="838" spans="1:50" ht="11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</row>
    <row r="839" spans="1:50" ht="11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</row>
    <row r="840" spans="1:50" ht="11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</row>
    <row r="841" spans="1:50" ht="11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</row>
    <row r="842" spans="1:50" ht="11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</row>
    <row r="843" spans="1:50" ht="11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</row>
    <row r="844" spans="1:50" ht="11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</row>
    <row r="845" spans="1:50" ht="11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</row>
    <row r="846" spans="1:50" ht="11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</row>
    <row r="847" spans="1:50" ht="11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</row>
    <row r="848" spans="1:50" ht="11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</row>
    <row r="849" spans="1:50" ht="11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</row>
    <row r="850" spans="1:50" ht="11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</row>
    <row r="851" spans="1:50" ht="11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</row>
    <row r="852" spans="1:50" ht="11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</row>
    <row r="853" spans="1:50" ht="11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</row>
    <row r="854" spans="1:50" ht="11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</row>
    <row r="855" spans="1:50" ht="11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</row>
    <row r="856" spans="1:50" ht="11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</row>
    <row r="857" spans="1:50" ht="11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</row>
    <row r="858" spans="1:50" ht="11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</row>
    <row r="859" spans="1:50" ht="11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</row>
    <row r="860" spans="1:50" ht="11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</row>
    <row r="861" spans="1:50" ht="11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</row>
    <row r="862" spans="1:50" ht="11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</row>
    <row r="863" spans="1:50" ht="11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</row>
    <row r="864" spans="1:50" ht="11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</row>
    <row r="865" spans="1:50" ht="11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</row>
    <row r="866" spans="1:50" ht="11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</row>
    <row r="867" spans="1:50" ht="11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</row>
    <row r="868" spans="1:50" ht="11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</row>
    <row r="869" spans="1:50" ht="11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</row>
    <row r="870" spans="1:50" ht="11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</row>
    <row r="871" spans="1:50" ht="11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</row>
    <row r="872" spans="1:50" ht="11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</row>
    <row r="873" spans="1:50" ht="11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</row>
    <row r="874" spans="1:50" ht="11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</row>
    <row r="875" spans="1:50" ht="11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</row>
    <row r="876" spans="1:50" ht="11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</row>
    <row r="877" spans="1:50" ht="11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</row>
    <row r="878" spans="1:50" ht="11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</row>
    <row r="879" spans="1:50" ht="11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</row>
    <row r="880" spans="1:50" ht="11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</row>
    <row r="881" spans="1:50" ht="11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</row>
    <row r="882" spans="1:50" ht="11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</row>
    <row r="883" spans="1:50" ht="11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</row>
    <row r="884" spans="1:50" ht="11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</row>
    <row r="885" spans="1:50" ht="11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</row>
    <row r="886" spans="1:50" ht="11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</row>
    <row r="887" spans="1:50" ht="11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</row>
    <row r="888" spans="1:50" ht="11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</row>
    <row r="889" spans="1:50" ht="11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</row>
    <row r="890" spans="1:50" ht="11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</row>
    <row r="891" spans="1:50" ht="11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</row>
    <row r="892" spans="1:50" ht="11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</row>
    <row r="893" spans="1:50" ht="11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</row>
    <row r="894" spans="1:50" ht="11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</row>
    <row r="895" spans="1:50" ht="11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</row>
    <row r="896" spans="1:50" ht="11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</row>
    <row r="897" spans="1:50" ht="11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</row>
    <row r="898" spans="1:50" ht="11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</row>
    <row r="899" spans="1:50" ht="11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</row>
    <row r="900" spans="1:50" ht="11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</row>
    <row r="901" spans="1:50" ht="11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</row>
    <row r="902" spans="1:50" ht="11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</row>
    <row r="903" spans="1:50" ht="11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</row>
    <row r="904" spans="1:50" ht="11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</row>
    <row r="905" spans="1:50" ht="11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</row>
    <row r="906" spans="1:50" ht="11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</row>
    <row r="907" spans="1:50" ht="11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</row>
    <row r="908" spans="1:50" ht="11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</row>
    <row r="909" spans="1:50" ht="11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</row>
    <row r="910" spans="1:50" ht="11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</row>
    <row r="911" spans="1:50" ht="11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</row>
    <row r="912" spans="1:50" ht="11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</row>
    <row r="913" spans="1:50" ht="11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</row>
    <row r="914" spans="1:50" ht="11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</row>
    <row r="915" spans="1:50" ht="11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</row>
    <row r="916" spans="1:50" ht="11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</row>
    <row r="917" spans="1:50" ht="11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</row>
    <row r="918" spans="1:50" ht="11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</row>
    <row r="919" spans="1:50" ht="11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</row>
    <row r="920" spans="1:50" ht="11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</row>
    <row r="921" spans="1:50" ht="11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</row>
    <row r="922" spans="1:50" ht="11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</row>
    <row r="923" spans="1:50" ht="11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</row>
    <row r="924" spans="1:50" ht="11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</row>
    <row r="925" spans="1:50" ht="11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</row>
    <row r="926" spans="1:50" ht="11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</row>
    <row r="927" spans="1:50" ht="11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</row>
    <row r="928" spans="1:50" ht="11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</row>
    <row r="929" spans="1:50" ht="11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</row>
    <row r="930" spans="1:50" ht="11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</row>
    <row r="931" spans="1:50" ht="11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</row>
    <row r="932" spans="1:50" ht="11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</row>
    <row r="933" spans="1:50" ht="11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</row>
    <row r="934" spans="1:50" ht="11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</row>
    <row r="935" spans="1:50" ht="11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</row>
    <row r="936" spans="1:50" ht="11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</row>
    <row r="937" spans="1:50" ht="11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</row>
    <row r="938" spans="1:50" ht="11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</row>
    <row r="939" spans="1:50" ht="11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</row>
    <row r="940" spans="1:50" ht="11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</row>
    <row r="941" spans="1:50" ht="11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</row>
    <row r="942" spans="1:50" ht="11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</row>
    <row r="943" spans="1:50" ht="11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</row>
    <row r="944" spans="1:50" ht="11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</row>
    <row r="945" spans="1:50" ht="11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</row>
    <row r="946" spans="1:50" ht="11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</row>
    <row r="947" spans="1:50" ht="11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</row>
    <row r="948" spans="1:50" ht="11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</row>
    <row r="949" spans="1:50" ht="11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</row>
    <row r="950" spans="1:50" ht="11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</row>
    <row r="951" spans="1:50" ht="11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</row>
    <row r="952" spans="1:50" ht="11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</row>
    <row r="953" spans="1:50" ht="11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</row>
    <row r="954" spans="1:50" ht="11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</row>
    <row r="955" spans="1:50" ht="11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</row>
    <row r="956" spans="1:50" ht="11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</row>
    <row r="957" spans="1:50" ht="11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</row>
    <row r="958" spans="1:50" ht="11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</row>
    <row r="959" spans="1:50" ht="11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</row>
    <row r="960" spans="1:50" ht="11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</row>
    <row r="961" spans="1:50" ht="11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</row>
    <row r="962" spans="1:50" ht="11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</row>
    <row r="963" spans="1:50" ht="11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</row>
    <row r="964" spans="1:50" ht="11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</row>
    <row r="965" spans="1:50" ht="11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</row>
    <row r="966" spans="1:50" ht="11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</row>
    <row r="967" spans="1:50" ht="11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</row>
    <row r="968" spans="1:50" ht="11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</row>
    <row r="969" spans="1:50" ht="11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</row>
    <row r="970" spans="1:50" ht="11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</row>
    <row r="971" spans="1:50" ht="11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</row>
    <row r="972" spans="1:50" ht="11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</row>
    <row r="973" spans="1:50" ht="11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</row>
    <row r="974" spans="1:50" ht="11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</row>
    <row r="975" spans="1:50" ht="11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</row>
    <row r="976" spans="1:50" ht="11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</row>
    <row r="977" spans="1:50" ht="11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</row>
    <row r="978" spans="1:50" ht="11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</row>
    <row r="979" spans="1:50" ht="11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</row>
    <row r="980" spans="1:50" ht="11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</row>
    <row r="981" spans="1:50" ht="11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</row>
    <row r="982" spans="1:50" ht="11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</row>
    <row r="983" spans="1:50" ht="11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</row>
    <row r="984" spans="1:50" ht="11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</row>
    <row r="985" spans="1:50" ht="11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</row>
    <row r="986" spans="1:50" ht="11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</row>
    <row r="987" spans="1:50" ht="11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</row>
    <row r="988" spans="1:50" ht="11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</row>
    <row r="989" spans="1:50" ht="11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</row>
    <row r="990" spans="1:50" ht="11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</row>
    <row r="991" spans="1:50" ht="11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</row>
    <row r="992" spans="1:50" ht="11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</row>
    <row r="993" spans="1:50" ht="11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</row>
    <row r="994" spans="1:50" ht="11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</row>
    <row r="995" spans="1:50" ht="11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</row>
    <row r="996" spans="1:50" ht="11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</row>
    <row r="997" spans="1:50" ht="11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</row>
    <row r="998" spans="1:50" ht="11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</row>
    <row r="999" spans="1:50" ht="11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</row>
    <row r="1000" spans="1:50" ht="11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</row>
  </sheetData>
  <mergeCells count="56">
    <mergeCell ref="A22:AK22"/>
    <mergeCell ref="AL22:AP22"/>
    <mergeCell ref="AQ22:AX22"/>
    <mergeCell ref="A23:AK23"/>
    <mergeCell ref="AL23:AP23"/>
    <mergeCell ref="AQ23:AX23"/>
    <mergeCell ref="AL15:AP15"/>
    <mergeCell ref="AQ15:AX15"/>
    <mergeCell ref="A13:AK13"/>
    <mergeCell ref="AL13:AP13"/>
    <mergeCell ref="AQ13:AX13"/>
    <mergeCell ref="A14:AK14"/>
    <mergeCell ref="AL14:AP14"/>
    <mergeCell ref="AQ14:AX14"/>
    <mergeCell ref="A15:AK15"/>
    <mergeCell ref="A9:AK9"/>
    <mergeCell ref="AL9:AP9"/>
    <mergeCell ref="AQ9:AX9"/>
    <mergeCell ref="AL12:AP12"/>
    <mergeCell ref="AQ12:AX12"/>
    <mergeCell ref="A10:AK10"/>
    <mergeCell ref="AL10:AP10"/>
    <mergeCell ref="AQ10:AX10"/>
    <mergeCell ref="A11:AK11"/>
    <mergeCell ref="AL11:AP11"/>
    <mergeCell ref="AQ11:AX11"/>
    <mergeCell ref="A12:AK12"/>
    <mergeCell ref="AL7:AP7"/>
    <mergeCell ref="AQ7:AX7"/>
    <mergeCell ref="A7:AK7"/>
    <mergeCell ref="A8:AK8"/>
    <mergeCell ref="AL8:AP8"/>
    <mergeCell ref="AQ8:AX8"/>
    <mergeCell ref="A2:AW2"/>
    <mergeCell ref="A4:AW4"/>
    <mergeCell ref="A6:AK6"/>
    <mergeCell ref="AL6:AP6"/>
    <mergeCell ref="AQ6:AX6"/>
    <mergeCell ref="AL21:AP21"/>
    <mergeCell ref="AQ21:AX21"/>
    <mergeCell ref="A19:AK19"/>
    <mergeCell ref="AL19:AP19"/>
    <mergeCell ref="AQ19:AX19"/>
    <mergeCell ref="A20:AK20"/>
    <mergeCell ref="AL20:AP20"/>
    <mergeCell ref="AQ20:AX20"/>
    <mergeCell ref="A21:AK21"/>
    <mergeCell ref="AL18:AP18"/>
    <mergeCell ref="AQ18:AX18"/>
    <mergeCell ref="A16:AK16"/>
    <mergeCell ref="AL16:AP16"/>
    <mergeCell ref="AQ16:AX16"/>
    <mergeCell ref="A17:AK17"/>
    <mergeCell ref="AL17:AP17"/>
    <mergeCell ref="AQ17:AX17"/>
    <mergeCell ref="A18:AK18"/>
  </mergeCells>
  <pageMargins left="0.62992125984251968" right="0.31496062992125984" top="0.31496062992125984" bottom="0.31496062992125984" header="0" footer="0"/>
  <pageSetup paperSize="9" orientation="portrait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BX779"/>
  <sheetViews>
    <sheetView tabSelected="1" view="pageBreakPreview" topLeftCell="A469" zoomScale="130" zoomScaleNormal="100" zoomScaleSheetLayoutView="130" workbookViewId="0">
      <selection activeCell="Q472" sqref="Q472:X472"/>
    </sheetView>
  </sheetViews>
  <sheetFormatPr defaultColWidth="16.83203125" defaultRowHeight="15" customHeight="1" x14ac:dyDescent="0.2"/>
  <cols>
    <col min="1" max="23" width="2.6640625" customWidth="1"/>
    <col min="24" max="24" width="0.6640625" customWidth="1"/>
    <col min="25" max="27" width="2.6640625" customWidth="1"/>
    <col min="28" max="28" width="1.33203125" customWidth="1"/>
    <col min="29" max="30" width="2.6640625" customWidth="1"/>
    <col min="31" max="31" width="0.33203125" customWidth="1"/>
    <col min="32" max="32" width="2.6640625" hidden="1" customWidth="1"/>
    <col min="33" max="33" width="2.6640625" customWidth="1"/>
    <col min="34" max="34" width="2.1640625" customWidth="1"/>
    <col min="35" max="40" width="2.6640625" customWidth="1"/>
    <col min="41" max="41" width="1" customWidth="1"/>
    <col min="42" max="46" width="2.6640625" customWidth="1"/>
    <col min="47" max="47" width="2.5" customWidth="1"/>
    <col min="48" max="48" width="2.6640625" hidden="1" customWidth="1"/>
    <col min="49" max="50" width="2.6640625" customWidth="1"/>
    <col min="51" max="51" width="1" customWidth="1"/>
    <col min="52" max="54" width="2.6640625" customWidth="1"/>
    <col min="55" max="55" width="0.6640625" customWidth="1"/>
    <col min="56" max="64" width="2.6640625" customWidth="1"/>
    <col min="65" max="65" width="0.5" customWidth="1"/>
    <col min="66" max="66" width="0.5" hidden="1" customWidth="1"/>
    <col min="67" max="67" width="2.6640625" hidden="1" customWidth="1"/>
    <col min="68" max="68" width="0.1640625" customWidth="1"/>
    <col min="69" max="69" width="2.6640625" customWidth="1"/>
    <col min="70" max="70" width="7.1640625" customWidth="1"/>
    <col min="71" max="71" width="2.6640625" customWidth="1"/>
    <col min="72" max="72" width="1.83203125" customWidth="1"/>
    <col min="73" max="73" width="2.5" hidden="1" customWidth="1"/>
    <col min="74" max="74" width="1.6640625" hidden="1" customWidth="1"/>
    <col min="75" max="75" width="0.1640625" hidden="1" customWidth="1"/>
    <col min="76" max="76" width="1.33203125" customWidth="1"/>
  </cols>
  <sheetData>
    <row r="1" spans="1:76" ht="15" customHeight="1" x14ac:dyDescent="0.25">
      <c r="A1" s="293" t="s">
        <v>693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5"/>
      <c r="AD1" s="285"/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5"/>
      <c r="AY1" s="285"/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5"/>
      <c r="BT1" s="285"/>
      <c r="BU1" s="285"/>
      <c r="BV1" s="285"/>
      <c r="BW1" s="285"/>
      <c r="BX1" s="286"/>
    </row>
    <row r="2" spans="1:76" ht="29.25" customHeight="1" x14ac:dyDescent="0.25">
      <c r="A2" s="284" t="s">
        <v>694</v>
      </c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  <c r="AA2" s="285"/>
      <c r="AB2" s="285"/>
      <c r="AC2" s="285"/>
      <c r="AD2" s="285"/>
      <c r="AE2" s="285"/>
      <c r="AF2" s="285"/>
      <c r="AG2" s="285"/>
      <c r="AH2" s="285"/>
      <c r="AI2" s="285"/>
      <c r="AJ2" s="285"/>
      <c r="AK2" s="285"/>
      <c r="AL2" s="285"/>
      <c r="AM2" s="285"/>
      <c r="AN2" s="285"/>
      <c r="AO2" s="285"/>
      <c r="AP2" s="285"/>
      <c r="AQ2" s="285"/>
      <c r="AR2" s="285"/>
      <c r="AS2" s="285"/>
      <c r="AT2" s="285"/>
      <c r="AU2" s="285"/>
      <c r="AV2" s="285"/>
      <c r="AW2" s="285"/>
      <c r="AX2" s="285"/>
      <c r="AY2" s="285"/>
      <c r="AZ2" s="285"/>
      <c r="BA2" s="285"/>
      <c r="BB2" s="285"/>
      <c r="BC2" s="285"/>
      <c r="BD2" s="285"/>
      <c r="BE2" s="285"/>
      <c r="BF2" s="285"/>
      <c r="BG2" s="285"/>
      <c r="BH2" s="285"/>
      <c r="BI2" s="285"/>
      <c r="BJ2" s="285"/>
      <c r="BK2" s="285"/>
      <c r="BL2" s="285"/>
      <c r="BM2" s="285"/>
      <c r="BN2" s="285"/>
      <c r="BO2" s="285"/>
      <c r="BP2" s="285"/>
      <c r="BQ2" s="285"/>
      <c r="BR2" s="285"/>
      <c r="BS2" s="285"/>
      <c r="BT2" s="285"/>
      <c r="BU2" s="285"/>
      <c r="BV2" s="285"/>
      <c r="BW2" s="285"/>
      <c r="BX2" s="286"/>
    </row>
    <row r="3" spans="1:76" ht="102.75" customHeight="1" x14ac:dyDescent="0.2">
      <c r="A3" s="297" t="s">
        <v>695</v>
      </c>
      <c r="B3" s="276"/>
      <c r="C3" s="276"/>
      <c r="D3" s="277"/>
      <c r="E3" s="275" t="s">
        <v>696</v>
      </c>
      <c r="F3" s="276"/>
      <c r="G3" s="276"/>
      <c r="H3" s="276"/>
      <c r="I3" s="276"/>
      <c r="J3" s="277"/>
      <c r="K3" s="275" t="s">
        <v>455</v>
      </c>
      <c r="L3" s="276"/>
      <c r="M3" s="276"/>
      <c r="N3" s="276"/>
      <c r="O3" s="276"/>
      <c r="P3" s="277"/>
      <c r="Q3" s="275" t="s">
        <v>697</v>
      </c>
      <c r="R3" s="276"/>
      <c r="S3" s="276"/>
      <c r="T3" s="276"/>
      <c r="U3" s="276"/>
      <c r="V3" s="276"/>
      <c r="W3" s="276"/>
      <c r="X3" s="277"/>
      <c r="Y3" s="275" t="s">
        <v>541</v>
      </c>
      <c r="Z3" s="276"/>
      <c r="AA3" s="276"/>
      <c r="AB3" s="276"/>
      <c r="AC3" s="276"/>
      <c r="AD3" s="276"/>
      <c r="AE3" s="276"/>
      <c r="AF3" s="277"/>
      <c r="AG3" s="275" t="s">
        <v>579</v>
      </c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7"/>
      <c r="AS3" s="275" t="s">
        <v>698</v>
      </c>
      <c r="AT3" s="276"/>
      <c r="AU3" s="276"/>
      <c r="AV3" s="276"/>
      <c r="AW3" s="276"/>
      <c r="AX3" s="276"/>
      <c r="AY3" s="276"/>
      <c r="AZ3" s="276"/>
      <c r="BA3" s="276"/>
      <c r="BB3" s="276"/>
      <c r="BC3" s="277"/>
      <c r="BD3" s="275" t="s">
        <v>699</v>
      </c>
      <c r="BE3" s="276"/>
      <c r="BF3" s="276"/>
      <c r="BG3" s="276"/>
      <c r="BH3" s="276"/>
      <c r="BI3" s="276"/>
      <c r="BJ3" s="276"/>
      <c r="BK3" s="276"/>
      <c r="BL3" s="276"/>
      <c r="BM3" s="276"/>
      <c r="BN3" s="276"/>
      <c r="BO3" s="276"/>
      <c r="BP3" s="277"/>
      <c r="BQ3" s="275" t="s">
        <v>700</v>
      </c>
      <c r="BR3" s="276"/>
      <c r="BS3" s="276"/>
      <c r="BT3" s="276"/>
      <c r="BU3" s="276"/>
      <c r="BV3" s="276"/>
      <c r="BW3" s="276"/>
      <c r="BX3" s="283"/>
    </row>
    <row r="4" spans="1:76" ht="33" customHeight="1" x14ac:dyDescent="0.2">
      <c r="A4" s="252" t="s">
        <v>701</v>
      </c>
      <c r="B4" s="70"/>
      <c r="C4" s="70"/>
      <c r="D4" s="71"/>
      <c r="E4" s="256" t="s">
        <v>702</v>
      </c>
      <c r="F4" s="75"/>
      <c r="G4" s="75"/>
      <c r="H4" s="75"/>
      <c r="I4" s="75"/>
      <c r="J4" s="76"/>
      <c r="K4" s="256">
        <v>4</v>
      </c>
      <c r="L4" s="75"/>
      <c r="M4" s="75"/>
      <c r="N4" s="75"/>
      <c r="O4" s="75"/>
      <c r="P4" s="76"/>
      <c r="Q4" s="249" t="s">
        <v>703</v>
      </c>
      <c r="R4" s="70"/>
      <c r="S4" s="70"/>
      <c r="T4" s="70"/>
      <c r="U4" s="70"/>
      <c r="V4" s="70"/>
      <c r="W4" s="70"/>
      <c r="X4" s="71"/>
      <c r="Y4" s="249"/>
      <c r="Z4" s="70"/>
      <c r="AA4" s="70"/>
      <c r="AB4" s="70"/>
      <c r="AC4" s="70"/>
      <c r="AD4" s="70"/>
      <c r="AE4" s="70"/>
      <c r="AF4" s="71"/>
      <c r="AG4" s="249" t="s">
        <v>723</v>
      </c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1"/>
      <c r="AS4" s="249" t="s">
        <v>704</v>
      </c>
      <c r="AT4" s="70"/>
      <c r="AU4" s="70"/>
      <c r="AV4" s="70"/>
      <c r="AW4" s="70"/>
      <c r="AX4" s="70"/>
      <c r="AY4" s="70"/>
      <c r="AZ4" s="70"/>
      <c r="BA4" s="70"/>
      <c r="BB4" s="70"/>
      <c r="BC4" s="71"/>
      <c r="BD4" s="249" t="s">
        <v>49</v>
      </c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0"/>
      <c r="BP4" s="71"/>
      <c r="BQ4" s="250">
        <v>2077.17</v>
      </c>
      <c r="BR4" s="70"/>
      <c r="BS4" s="70"/>
      <c r="BT4" s="70"/>
      <c r="BU4" s="70"/>
      <c r="BV4" s="70"/>
      <c r="BW4" s="70"/>
      <c r="BX4" s="251"/>
    </row>
    <row r="5" spans="1:76" ht="32.25" customHeight="1" x14ac:dyDescent="0.2">
      <c r="A5" s="259">
        <v>44082</v>
      </c>
      <c r="B5" s="70"/>
      <c r="C5" s="70"/>
      <c r="D5" s="71"/>
      <c r="E5" s="256" t="s">
        <v>702</v>
      </c>
      <c r="F5" s="75"/>
      <c r="G5" s="75"/>
      <c r="H5" s="75"/>
      <c r="I5" s="75"/>
      <c r="J5" s="76"/>
      <c r="K5" s="256">
        <v>1</v>
      </c>
      <c r="L5" s="75"/>
      <c r="M5" s="75"/>
      <c r="N5" s="75"/>
      <c r="O5" s="75"/>
      <c r="P5" s="76"/>
      <c r="Q5" s="256" t="s">
        <v>705</v>
      </c>
      <c r="R5" s="75"/>
      <c r="S5" s="75"/>
      <c r="T5" s="75"/>
      <c r="U5" s="75"/>
      <c r="V5" s="75"/>
      <c r="W5" s="75"/>
      <c r="X5" s="76"/>
      <c r="Y5" s="298"/>
      <c r="Z5" s="75"/>
      <c r="AA5" s="75"/>
      <c r="AB5" s="75"/>
      <c r="AC5" s="75"/>
      <c r="AD5" s="75"/>
      <c r="AE5" s="75"/>
      <c r="AF5" s="76"/>
      <c r="AG5" s="256" t="s">
        <v>723</v>
      </c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6"/>
      <c r="AS5" s="249" t="s">
        <v>706</v>
      </c>
      <c r="AT5" s="70"/>
      <c r="AU5" s="70"/>
      <c r="AV5" s="70"/>
      <c r="AW5" s="70"/>
      <c r="AX5" s="70"/>
      <c r="AY5" s="70"/>
      <c r="AZ5" s="70"/>
      <c r="BA5" s="70"/>
      <c r="BB5" s="70"/>
      <c r="BC5" s="71"/>
      <c r="BD5" s="249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1"/>
      <c r="BQ5" s="250">
        <v>69598.009999999995</v>
      </c>
      <c r="BR5" s="70"/>
      <c r="BS5" s="70"/>
      <c r="BT5" s="70"/>
      <c r="BU5" s="70"/>
      <c r="BV5" s="70"/>
      <c r="BW5" s="70"/>
      <c r="BX5" s="251"/>
    </row>
    <row r="6" spans="1:76" ht="30.75" customHeight="1" x14ac:dyDescent="0.2">
      <c r="A6" s="281" t="s">
        <v>707</v>
      </c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276"/>
      <c r="Z6" s="276"/>
      <c r="AA6" s="276"/>
      <c r="AB6" s="276"/>
      <c r="AC6" s="276"/>
      <c r="AD6" s="276"/>
      <c r="AE6" s="276"/>
      <c r="AF6" s="276"/>
      <c r="AG6" s="276"/>
      <c r="AH6" s="276"/>
      <c r="AI6" s="276"/>
      <c r="AJ6" s="276"/>
      <c r="AK6" s="276"/>
      <c r="AL6" s="276"/>
      <c r="AM6" s="276"/>
      <c r="AN6" s="276"/>
      <c r="AO6" s="276"/>
      <c r="AP6" s="276"/>
      <c r="AQ6" s="276"/>
      <c r="AR6" s="276"/>
      <c r="AS6" s="276"/>
      <c r="AT6" s="276"/>
      <c r="AU6" s="276"/>
      <c r="AV6" s="276"/>
      <c r="AW6" s="276"/>
      <c r="AX6" s="276"/>
      <c r="AY6" s="276"/>
      <c r="AZ6" s="276"/>
      <c r="BA6" s="276"/>
      <c r="BB6" s="276"/>
      <c r="BC6" s="276"/>
      <c r="BD6" s="276"/>
      <c r="BE6" s="276"/>
      <c r="BF6" s="276"/>
      <c r="BG6" s="276"/>
      <c r="BH6" s="276"/>
      <c r="BI6" s="276"/>
      <c r="BJ6" s="276"/>
      <c r="BK6" s="276"/>
      <c r="BL6" s="276"/>
      <c r="BM6" s="276"/>
      <c r="BN6" s="276"/>
      <c r="BO6" s="276"/>
      <c r="BP6" s="277"/>
      <c r="BQ6" s="282">
        <f>BQ4+BQ5</f>
        <v>71675.179999999993</v>
      </c>
      <c r="BR6" s="276"/>
      <c r="BS6" s="276"/>
      <c r="BT6" s="276"/>
      <c r="BU6" s="276"/>
      <c r="BV6" s="276"/>
      <c r="BW6" s="276"/>
      <c r="BX6" s="283"/>
    </row>
    <row r="7" spans="1:76" ht="12.75" customHeight="1" x14ac:dyDescent="0.2">
      <c r="A7" s="35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</row>
    <row r="8" spans="1:76" ht="15" customHeight="1" x14ac:dyDescent="0.25">
      <c r="A8" s="284" t="s">
        <v>708</v>
      </c>
      <c r="B8" s="285"/>
      <c r="C8" s="285"/>
      <c r="D8" s="285"/>
      <c r="E8" s="285"/>
      <c r="F8" s="285"/>
      <c r="G8" s="285"/>
      <c r="H8" s="285"/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5"/>
      <c r="Z8" s="28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5"/>
      <c r="AX8" s="285"/>
      <c r="AY8" s="285"/>
      <c r="AZ8" s="285"/>
      <c r="BA8" s="285"/>
      <c r="BB8" s="285"/>
      <c r="BC8" s="285"/>
      <c r="BD8" s="285"/>
      <c r="BE8" s="285"/>
      <c r="BF8" s="285"/>
      <c r="BG8" s="285"/>
      <c r="BH8" s="285"/>
      <c r="BI8" s="285"/>
      <c r="BJ8" s="285"/>
      <c r="BK8" s="285"/>
      <c r="BL8" s="285"/>
      <c r="BM8" s="285"/>
      <c r="BN8" s="285"/>
      <c r="BO8" s="285"/>
      <c r="BP8" s="285"/>
      <c r="BQ8" s="285"/>
      <c r="BR8" s="285"/>
      <c r="BS8" s="285"/>
      <c r="BT8" s="285"/>
      <c r="BU8" s="285"/>
      <c r="BV8" s="285"/>
      <c r="BW8" s="285"/>
      <c r="BX8" s="286"/>
    </row>
    <row r="9" spans="1:76" ht="56.25" customHeight="1" x14ac:dyDescent="0.2">
      <c r="A9" s="318" t="s">
        <v>695</v>
      </c>
      <c r="B9" s="276"/>
      <c r="C9" s="276"/>
      <c r="D9" s="277"/>
      <c r="E9" s="275" t="s">
        <v>709</v>
      </c>
      <c r="F9" s="276"/>
      <c r="G9" s="276"/>
      <c r="H9" s="276"/>
      <c r="I9" s="276"/>
      <c r="J9" s="277"/>
      <c r="K9" s="275" t="s">
        <v>710</v>
      </c>
      <c r="L9" s="276"/>
      <c r="M9" s="276"/>
      <c r="N9" s="276"/>
      <c r="O9" s="276"/>
      <c r="P9" s="277"/>
      <c r="Q9" s="275" t="s">
        <v>566</v>
      </c>
      <c r="R9" s="276"/>
      <c r="S9" s="276"/>
      <c r="T9" s="276"/>
      <c r="U9" s="276"/>
      <c r="V9" s="276"/>
      <c r="W9" s="276"/>
      <c r="X9" s="277"/>
      <c r="Y9" s="275" t="s">
        <v>553</v>
      </c>
      <c r="Z9" s="276"/>
      <c r="AA9" s="276"/>
      <c r="AB9" s="276"/>
      <c r="AC9" s="276"/>
      <c r="AD9" s="276"/>
      <c r="AE9" s="276"/>
      <c r="AF9" s="277"/>
      <c r="AG9" s="275" t="s">
        <v>644</v>
      </c>
      <c r="AH9" s="276"/>
      <c r="AI9" s="276"/>
      <c r="AJ9" s="276"/>
      <c r="AK9" s="276"/>
      <c r="AL9" s="276"/>
      <c r="AM9" s="276"/>
      <c r="AN9" s="276"/>
      <c r="AO9" s="276"/>
      <c r="AP9" s="276"/>
      <c r="AQ9" s="276"/>
      <c r="AR9" s="277"/>
      <c r="AS9" s="275" t="s">
        <v>698</v>
      </c>
      <c r="AT9" s="276"/>
      <c r="AU9" s="276"/>
      <c r="AV9" s="276"/>
      <c r="AW9" s="276"/>
      <c r="AX9" s="276"/>
      <c r="AY9" s="276"/>
      <c r="AZ9" s="276"/>
      <c r="BA9" s="276"/>
      <c r="BB9" s="276"/>
      <c r="BC9" s="277"/>
      <c r="BD9" s="275" t="s">
        <v>699</v>
      </c>
      <c r="BE9" s="276"/>
      <c r="BF9" s="276"/>
      <c r="BG9" s="276"/>
      <c r="BH9" s="276"/>
      <c r="BI9" s="276"/>
      <c r="BJ9" s="276"/>
      <c r="BK9" s="276"/>
      <c r="BL9" s="276"/>
      <c r="BM9" s="276"/>
      <c r="BN9" s="276"/>
      <c r="BO9" s="276"/>
      <c r="BP9" s="277"/>
      <c r="BQ9" s="275" t="s">
        <v>700</v>
      </c>
      <c r="BR9" s="276"/>
      <c r="BS9" s="276"/>
      <c r="BT9" s="276"/>
      <c r="BU9" s="276"/>
      <c r="BV9" s="276"/>
      <c r="BW9" s="276"/>
      <c r="BX9" s="283"/>
    </row>
    <row r="10" spans="1:76" ht="43.5" customHeight="1" x14ac:dyDescent="0.2">
      <c r="A10" s="252" t="s">
        <v>701</v>
      </c>
      <c r="B10" s="70"/>
      <c r="C10" s="70"/>
      <c r="D10" s="71"/>
      <c r="E10" s="256" t="s">
        <v>711</v>
      </c>
      <c r="F10" s="75"/>
      <c r="G10" s="75"/>
      <c r="H10" s="75"/>
      <c r="I10" s="75"/>
      <c r="J10" s="76"/>
      <c r="K10" s="256" t="s">
        <v>712</v>
      </c>
      <c r="L10" s="75"/>
      <c r="M10" s="75"/>
      <c r="N10" s="75"/>
      <c r="O10" s="75"/>
      <c r="P10" s="76"/>
      <c r="Q10" s="249" t="s">
        <v>713</v>
      </c>
      <c r="R10" s="70"/>
      <c r="S10" s="70"/>
      <c r="T10" s="70"/>
      <c r="U10" s="70"/>
      <c r="V10" s="70"/>
      <c r="W10" s="70"/>
      <c r="X10" s="71"/>
      <c r="Y10" s="249" t="s">
        <v>714</v>
      </c>
      <c r="Z10" s="70"/>
      <c r="AA10" s="70"/>
      <c r="AB10" s="70"/>
      <c r="AC10" s="70"/>
      <c r="AD10" s="70"/>
      <c r="AE10" s="70"/>
      <c r="AF10" s="71"/>
      <c r="AG10" s="249" t="s">
        <v>715</v>
      </c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1"/>
      <c r="AS10" s="249" t="s">
        <v>716</v>
      </c>
      <c r="AT10" s="70"/>
      <c r="AU10" s="70"/>
      <c r="AV10" s="70"/>
      <c r="AW10" s="70"/>
      <c r="AX10" s="70"/>
      <c r="AY10" s="70"/>
      <c r="AZ10" s="70"/>
      <c r="BA10" s="70"/>
      <c r="BB10" s="70"/>
      <c r="BC10" s="71"/>
      <c r="BD10" s="249" t="s">
        <v>49</v>
      </c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1"/>
      <c r="BQ10" s="255">
        <v>4</v>
      </c>
      <c r="BR10" s="70"/>
      <c r="BS10" s="70"/>
      <c r="BT10" s="70"/>
      <c r="BU10" s="70"/>
      <c r="BV10" s="70"/>
      <c r="BW10" s="70"/>
      <c r="BX10" s="251"/>
    </row>
    <row r="11" spans="1:76" ht="55.5" customHeight="1" x14ac:dyDescent="0.2">
      <c r="A11" s="259">
        <v>44026</v>
      </c>
      <c r="B11" s="70"/>
      <c r="C11" s="70"/>
      <c r="D11" s="71"/>
      <c r="E11" s="256" t="s">
        <v>702</v>
      </c>
      <c r="F11" s="75"/>
      <c r="G11" s="75"/>
      <c r="H11" s="75"/>
      <c r="I11" s="75"/>
      <c r="J11" s="76"/>
      <c r="K11" s="256">
        <v>6</v>
      </c>
      <c r="L11" s="75"/>
      <c r="M11" s="75"/>
      <c r="N11" s="75"/>
      <c r="O11" s="75"/>
      <c r="P11" s="76"/>
      <c r="Q11" s="249" t="s">
        <v>717</v>
      </c>
      <c r="R11" s="70"/>
      <c r="S11" s="70"/>
      <c r="T11" s="70"/>
      <c r="U11" s="70"/>
      <c r="V11" s="70"/>
      <c r="W11" s="70"/>
      <c r="X11" s="71"/>
      <c r="Y11" s="254">
        <v>37975298</v>
      </c>
      <c r="Z11" s="70"/>
      <c r="AA11" s="70"/>
      <c r="AB11" s="70"/>
      <c r="AC11" s="70"/>
      <c r="AD11" s="70"/>
      <c r="AE11" s="70"/>
      <c r="AF11" s="71"/>
      <c r="AG11" s="249" t="s">
        <v>718</v>
      </c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1"/>
      <c r="AS11" s="249" t="s">
        <v>719</v>
      </c>
      <c r="AT11" s="70"/>
      <c r="AU11" s="70"/>
      <c r="AV11" s="70"/>
      <c r="AW11" s="70"/>
      <c r="AX11" s="70"/>
      <c r="AY11" s="70"/>
      <c r="AZ11" s="70"/>
      <c r="BA11" s="70"/>
      <c r="BB11" s="70"/>
      <c r="BC11" s="71"/>
      <c r="BD11" s="249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1"/>
      <c r="BQ11" s="255">
        <v>38.549999999999997</v>
      </c>
      <c r="BR11" s="70"/>
      <c r="BS11" s="70"/>
      <c r="BT11" s="70"/>
      <c r="BU11" s="70"/>
      <c r="BV11" s="70"/>
      <c r="BW11" s="70"/>
      <c r="BX11" s="251"/>
    </row>
    <row r="12" spans="1:76" ht="60" customHeight="1" x14ac:dyDescent="0.2">
      <c r="A12" s="259">
        <v>44026</v>
      </c>
      <c r="B12" s="70"/>
      <c r="C12" s="70"/>
      <c r="D12" s="71"/>
      <c r="E12" s="256" t="s">
        <v>702</v>
      </c>
      <c r="F12" s="75"/>
      <c r="G12" s="75"/>
      <c r="H12" s="75"/>
      <c r="I12" s="75"/>
      <c r="J12" s="76"/>
      <c r="K12" s="256">
        <v>5</v>
      </c>
      <c r="L12" s="75"/>
      <c r="M12" s="75"/>
      <c r="N12" s="75"/>
      <c r="O12" s="75"/>
      <c r="P12" s="76"/>
      <c r="Q12" s="249" t="s">
        <v>717</v>
      </c>
      <c r="R12" s="70"/>
      <c r="S12" s="70"/>
      <c r="T12" s="70"/>
      <c r="U12" s="70"/>
      <c r="V12" s="70"/>
      <c r="W12" s="70"/>
      <c r="X12" s="71"/>
      <c r="Y12" s="254">
        <v>37975298</v>
      </c>
      <c r="Z12" s="70"/>
      <c r="AA12" s="70"/>
      <c r="AB12" s="70"/>
      <c r="AC12" s="70"/>
      <c r="AD12" s="70"/>
      <c r="AE12" s="70"/>
      <c r="AF12" s="71"/>
      <c r="AG12" s="249" t="s">
        <v>718</v>
      </c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1"/>
      <c r="AS12" s="249" t="s">
        <v>720</v>
      </c>
      <c r="AT12" s="70"/>
      <c r="AU12" s="70"/>
      <c r="AV12" s="70"/>
      <c r="AW12" s="70"/>
      <c r="AX12" s="70"/>
      <c r="AY12" s="70"/>
      <c r="AZ12" s="70"/>
      <c r="BA12" s="70"/>
      <c r="BB12" s="70"/>
      <c r="BC12" s="71"/>
      <c r="BD12" s="249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1"/>
      <c r="BQ12" s="255">
        <v>464.6</v>
      </c>
      <c r="BR12" s="70"/>
      <c r="BS12" s="70"/>
      <c r="BT12" s="70"/>
      <c r="BU12" s="70"/>
      <c r="BV12" s="70"/>
      <c r="BW12" s="70"/>
      <c r="BX12" s="251"/>
    </row>
    <row r="13" spans="1:76" ht="57" customHeight="1" x14ac:dyDescent="0.2">
      <c r="A13" s="299" t="s">
        <v>721</v>
      </c>
      <c r="B13" s="70"/>
      <c r="C13" s="70"/>
      <c r="D13" s="71"/>
      <c r="E13" s="256" t="s">
        <v>711</v>
      </c>
      <c r="F13" s="75"/>
      <c r="G13" s="75"/>
      <c r="H13" s="75"/>
      <c r="I13" s="75"/>
      <c r="J13" s="76"/>
      <c r="K13" s="256">
        <v>51</v>
      </c>
      <c r="L13" s="75"/>
      <c r="M13" s="75"/>
      <c r="N13" s="75"/>
      <c r="O13" s="75"/>
      <c r="P13" s="76"/>
      <c r="Q13" s="249" t="s">
        <v>722</v>
      </c>
      <c r="R13" s="70"/>
      <c r="S13" s="70"/>
      <c r="T13" s="70"/>
      <c r="U13" s="70"/>
      <c r="V13" s="70"/>
      <c r="W13" s="70"/>
      <c r="X13" s="71"/>
      <c r="Y13" s="254">
        <v>39467012</v>
      </c>
      <c r="Z13" s="70"/>
      <c r="AA13" s="70"/>
      <c r="AB13" s="70"/>
      <c r="AC13" s="70"/>
      <c r="AD13" s="70"/>
      <c r="AE13" s="70"/>
      <c r="AF13" s="71"/>
      <c r="AG13" s="249" t="s">
        <v>723</v>
      </c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1"/>
      <c r="AS13" s="249" t="s">
        <v>724</v>
      </c>
      <c r="AT13" s="70"/>
      <c r="AU13" s="70"/>
      <c r="AV13" s="70"/>
      <c r="AW13" s="70"/>
      <c r="AX13" s="70"/>
      <c r="AY13" s="70"/>
      <c r="AZ13" s="70"/>
      <c r="BA13" s="70"/>
      <c r="BB13" s="70"/>
      <c r="BC13" s="71"/>
      <c r="BD13" s="249" t="s">
        <v>49</v>
      </c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1"/>
      <c r="BQ13" s="255">
        <v>100438.3</v>
      </c>
      <c r="BR13" s="70"/>
      <c r="BS13" s="70"/>
      <c r="BT13" s="70"/>
      <c r="BU13" s="70"/>
      <c r="BV13" s="70"/>
      <c r="BW13" s="70"/>
      <c r="BX13" s="251"/>
    </row>
    <row r="14" spans="1:76" ht="48.75" customHeight="1" x14ac:dyDescent="0.2">
      <c r="A14" s="252" t="s">
        <v>725</v>
      </c>
      <c r="B14" s="70"/>
      <c r="C14" s="70"/>
      <c r="D14" s="71"/>
      <c r="E14" s="256" t="s">
        <v>711</v>
      </c>
      <c r="F14" s="75"/>
      <c r="G14" s="75"/>
      <c r="H14" s="75"/>
      <c r="I14" s="75"/>
      <c r="J14" s="76"/>
      <c r="K14" s="256" t="s">
        <v>726</v>
      </c>
      <c r="L14" s="75"/>
      <c r="M14" s="75"/>
      <c r="N14" s="75"/>
      <c r="O14" s="75"/>
      <c r="P14" s="76"/>
      <c r="Q14" s="249" t="s">
        <v>727</v>
      </c>
      <c r="R14" s="70"/>
      <c r="S14" s="70"/>
      <c r="T14" s="70"/>
      <c r="U14" s="70"/>
      <c r="V14" s="70"/>
      <c r="W14" s="70"/>
      <c r="X14" s="71"/>
      <c r="Y14" s="249" t="s">
        <v>714</v>
      </c>
      <c r="Z14" s="70"/>
      <c r="AA14" s="70"/>
      <c r="AB14" s="70"/>
      <c r="AC14" s="70"/>
      <c r="AD14" s="70"/>
      <c r="AE14" s="70"/>
      <c r="AF14" s="71"/>
      <c r="AG14" s="249" t="s">
        <v>715</v>
      </c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1"/>
      <c r="AS14" s="249" t="s">
        <v>716</v>
      </c>
      <c r="AT14" s="70"/>
      <c r="AU14" s="70"/>
      <c r="AV14" s="70"/>
      <c r="AW14" s="70"/>
      <c r="AX14" s="70"/>
      <c r="AY14" s="70"/>
      <c r="AZ14" s="70"/>
      <c r="BA14" s="70"/>
      <c r="BB14" s="70"/>
      <c r="BC14" s="71"/>
      <c r="BD14" s="249" t="s">
        <v>49</v>
      </c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1"/>
      <c r="BQ14" s="255">
        <v>2</v>
      </c>
      <c r="BR14" s="70"/>
      <c r="BS14" s="70"/>
      <c r="BT14" s="70"/>
      <c r="BU14" s="70"/>
      <c r="BV14" s="70"/>
      <c r="BW14" s="70"/>
      <c r="BX14" s="251"/>
    </row>
    <row r="15" spans="1:76" ht="51.75" customHeight="1" x14ac:dyDescent="0.2">
      <c r="A15" s="252" t="s">
        <v>728</v>
      </c>
      <c r="B15" s="70"/>
      <c r="C15" s="70"/>
      <c r="D15" s="71"/>
      <c r="E15" s="256" t="s">
        <v>711</v>
      </c>
      <c r="F15" s="75"/>
      <c r="G15" s="75"/>
      <c r="H15" s="75"/>
      <c r="I15" s="75"/>
      <c r="J15" s="76"/>
      <c r="K15" s="256" t="s">
        <v>729</v>
      </c>
      <c r="L15" s="75"/>
      <c r="M15" s="75"/>
      <c r="N15" s="75"/>
      <c r="O15" s="75"/>
      <c r="P15" s="76"/>
      <c r="Q15" s="249" t="s">
        <v>727</v>
      </c>
      <c r="R15" s="70"/>
      <c r="S15" s="70"/>
      <c r="T15" s="70"/>
      <c r="U15" s="70"/>
      <c r="V15" s="70"/>
      <c r="W15" s="70"/>
      <c r="X15" s="71"/>
      <c r="Y15" s="249" t="s">
        <v>714</v>
      </c>
      <c r="Z15" s="70"/>
      <c r="AA15" s="70"/>
      <c r="AB15" s="70"/>
      <c r="AC15" s="70"/>
      <c r="AD15" s="70"/>
      <c r="AE15" s="70"/>
      <c r="AF15" s="71"/>
      <c r="AG15" s="249" t="s">
        <v>715</v>
      </c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1"/>
      <c r="AS15" s="249" t="s">
        <v>730</v>
      </c>
      <c r="AT15" s="70"/>
      <c r="AU15" s="70"/>
      <c r="AV15" s="70"/>
      <c r="AW15" s="70"/>
      <c r="AX15" s="70"/>
      <c r="AY15" s="70"/>
      <c r="AZ15" s="70"/>
      <c r="BA15" s="70"/>
      <c r="BB15" s="70"/>
      <c r="BC15" s="71"/>
      <c r="BD15" s="249" t="s">
        <v>49</v>
      </c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1"/>
      <c r="BQ15" s="255">
        <v>150</v>
      </c>
      <c r="BR15" s="70"/>
      <c r="BS15" s="70"/>
      <c r="BT15" s="70"/>
      <c r="BU15" s="70"/>
      <c r="BV15" s="70"/>
      <c r="BW15" s="70"/>
      <c r="BX15" s="251"/>
    </row>
    <row r="16" spans="1:76" ht="48.75" customHeight="1" x14ac:dyDescent="0.2">
      <c r="A16" s="252" t="s">
        <v>731</v>
      </c>
      <c r="B16" s="70"/>
      <c r="C16" s="70"/>
      <c r="D16" s="71"/>
      <c r="E16" s="256" t="s">
        <v>711</v>
      </c>
      <c r="F16" s="75"/>
      <c r="G16" s="75"/>
      <c r="H16" s="75"/>
      <c r="I16" s="75"/>
      <c r="J16" s="76"/>
      <c r="K16" s="256" t="s">
        <v>732</v>
      </c>
      <c r="L16" s="75"/>
      <c r="M16" s="75"/>
      <c r="N16" s="75"/>
      <c r="O16" s="75"/>
      <c r="P16" s="76"/>
      <c r="Q16" s="249" t="s">
        <v>727</v>
      </c>
      <c r="R16" s="70"/>
      <c r="S16" s="70"/>
      <c r="T16" s="70"/>
      <c r="U16" s="70"/>
      <c r="V16" s="70"/>
      <c r="W16" s="70"/>
      <c r="X16" s="71"/>
      <c r="Y16" s="249" t="s">
        <v>714</v>
      </c>
      <c r="Z16" s="70"/>
      <c r="AA16" s="70"/>
      <c r="AB16" s="70"/>
      <c r="AC16" s="70"/>
      <c r="AD16" s="70"/>
      <c r="AE16" s="70"/>
      <c r="AF16" s="71"/>
      <c r="AG16" s="249" t="s">
        <v>715</v>
      </c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1"/>
      <c r="AS16" s="249" t="s">
        <v>733</v>
      </c>
      <c r="AT16" s="70"/>
      <c r="AU16" s="70"/>
      <c r="AV16" s="70"/>
      <c r="AW16" s="70"/>
      <c r="AX16" s="70"/>
      <c r="AY16" s="70"/>
      <c r="AZ16" s="70"/>
      <c r="BA16" s="70"/>
      <c r="BB16" s="70"/>
      <c r="BC16" s="71"/>
      <c r="BD16" s="249" t="s">
        <v>49</v>
      </c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1"/>
      <c r="BQ16" s="255">
        <v>240</v>
      </c>
      <c r="BR16" s="70"/>
      <c r="BS16" s="70"/>
      <c r="BT16" s="70"/>
      <c r="BU16" s="70"/>
      <c r="BV16" s="70"/>
      <c r="BW16" s="70"/>
      <c r="BX16" s="251"/>
    </row>
    <row r="17" spans="1:76" ht="52.5" customHeight="1" x14ac:dyDescent="0.2">
      <c r="A17" s="252" t="s">
        <v>734</v>
      </c>
      <c r="B17" s="70"/>
      <c r="C17" s="70"/>
      <c r="D17" s="71"/>
      <c r="E17" s="256" t="s">
        <v>711</v>
      </c>
      <c r="F17" s="75"/>
      <c r="G17" s="75"/>
      <c r="H17" s="75"/>
      <c r="I17" s="75"/>
      <c r="J17" s="76"/>
      <c r="K17" s="256" t="s">
        <v>735</v>
      </c>
      <c r="L17" s="75"/>
      <c r="M17" s="75"/>
      <c r="N17" s="75"/>
      <c r="O17" s="75"/>
      <c r="P17" s="76"/>
      <c r="Q17" s="249" t="s">
        <v>727</v>
      </c>
      <c r="R17" s="70"/>
      <c r="S17" s="70"/>
      <c r="T17" s="70"/>
      <c r="U17" s="70"/>
      <c r="V17" s="70"/>
      <c r="W17" s="70"/>
      <c r="X17" s="71"/>
      <c r="Y17" s="249" t="s">
        <v>714</v>
      </c>
      <c r="Z17" s="70"/>
      <c r="AA17" s="70"/>
      <c r="AB17" s="70"/>
      <c r="AC17" s="70"/>
      <c r="AD17" s="70"/>
      <c r="AE17" s="70"/>
      <c r="AF17" s="71"/>
      <c r="AG17" s="249" t="s">
        <v>715</v>
      </c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1"/>
      <c r="AS17" s="249" t="s">
        <v>736</v>
      </c>
      <c r="AT17" s="70"/>
      <c r="AU17" s="70"/>
      <c r="AV17" s="70"/>
      <c r="AW17" s="70"/>
      <c r="AX17" s="70"/>
      <c r="AY17" s="70"/>
      <c r="AZ17" s="70"/>
      <c r="BA17" s="70"/>
      <c r="BB17" s="70"/>
      <c r="BC17" s="71"/>
      <c r="BD17" s="249" t="s">
        <v>49</v>
      </c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1"/>
      <c r="BQ17" s="255">
        <v>50</v>
      </c>
      <c r="BR17" s="70"/>
      <c r="BS17" s="70"/>
      <c r="BT17" s="70"/>
      <c r="BU17" s="70"/>
      <c r="BV17" s="70"/>
      <c r="BW17" s="70"/>
      <c r="BX17" s="251"/>
    </row>
    <row r="18" spans="1:76" ht="54" customHeight="1" x14ac:dyDescent="0.2">
      <c r="A18" s="252" t="s">
        <v>734</v>
      </c>
      <c r="B18" s="70"/>
      <c r="C18" s="70"/>
      <c r="D18" s="71"/>
      <c r="E18" s="256" t="s">
        <v>711</v>
      </c>
      <c r="F18" s="75"/>
      <c r="G18" s="75"/>
      <c r="H18" s="75"/>
      <c r="I18" s="75"/>
      <c r="J18" s="76"/>
      <c r="K18" s="256" t="s">
        <v>737</v>
      </c>
      <c r="L18" s="75"/>
      <c r="M18" s="75"/>
      <c r="N18" s="75"/>
      <c r="O18" s="75"/>
      <c r="P18" s="76"/>
      <c r="Q18" s="249" t="s">
        <v>727</v>
      </c>
      <c r="R18" s="70"/>
      <c r="S18" s="70"/>
      <c r="T18" s="70"/>
      <c r="U18" s="70"/>
      <c r="V18" s="70"/>
      <c r="W18" s="70"/>
      <c r="X18" s="71"/>
      <c r="Y18" s="249" t="s">
        <v>714</v>
      </c>
      <c r="Z18" s="70"/>
      <c r="AA18" s="70"/>
      <c r="AB18" s="70"/>
      <c r="AC18" s="70"/>
      <c r="AD18" s="70"/>
      <c r="AE18" s="70"/>
      <c r="AF18" s="71"/>
      <c r="AG18" s="249" t="s">
        <v>715</v>
      </c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1"/>
      <c r="AS18" s="249" t="s">
        <v>738</v>
      </c>
      <c r="AT18" s="70"/>
      <c r="AU18" s="70"/>
      <c r="AV18" s="70"/>
      <c r="AW18" s="70"/>
      <c r="AX18" s="70"/>
      <c r="AY18" s="70"/>
      <c r="AZ18" s="70"/>
      <c r="BA18" s="70"/>
      <c r="BB18" s="70"/>
      <c r="BC18" s="71"/>
      <c r="BD18" s="249" t="s">
        <v>49</v>
      </c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1"/>
      <c r="BQ18" s="255">
        <v>100</v>
      </c>
      <c r="BR18" s="70"/>
      <c r="BS18" s="70"/>
      <c r="BT18" s="70"/>
      <c r="BU18" s="70"/>
      <c r="BV18" s="70"/>
      <c r="BW18" s="70"/>
      <c r="BX18" s="251"/>
    </row>
    <row r="19" spans="1:76" ht="78.75" customHeight="1" x14ac:dyDescent="0.2">
      <c r="A19" s="252" t="s">
        <v>739</v>
      </c>
      <c r="B19" s="70"/>
      <c r="C19" s="70"/>
      <c r="D19" s="71"/>
      <c r="E19" s="256" t="s">
        <v>711</v>
      </c>
      <c r="F19" s="75"/>
      <c r="G19" s="75"/>
      <c r="H19" s="75"/>
      <c r="I19" s="75"/>
      <c r="J19" s="76"/>
      <c r="K19" s="256" t="s">
        <v>740</v>
      </c>
      <c r="L19" s="75"/>
      <c r="M19" s="75"/>
      <c r="N19" s="75"/>
      <c r="O19" s="75"/>
      <c r="P19" s="76"/>
      <c r="Q19" s="249" t="s">
        <v>727</v>
      </c>
      <c r="R19" s="70"/>
      <c r="S19" s="70"/>
      <c r="T19" s="70"/>
      <c r="U19" s="70"/>
      <c r="V19" s="70"/>
      <c r="W19" s="70"/>
      <c r="X19" s="71"/>
      <c r="Y19" s="249" t="s">
        <v>714</v>
      </c>
      <c r="Z19" s="70"/>
      <c r="AA19" s="70"/>
      <c r="AB19" s="70"/>
      <c r="AC19" s="70"/>
      <c r="AD19" s="70"/>
      <c r="AE19" s="70"/>
      <c r="AF19" s="71"/>
      <c r="AG19" s="249" t="s">
        <v>715</v>
      </c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1"/>
      <c r="AS19" s="249" t="s">
        <v>741</v>
      </c>
      <c r="AT19" s="70"/>
      <c r="AU19" s="70"/>
      <c r="AV19" s="70"/>
      <c r="AW19" s="70"/>
      <c r="AX19" s="70"/>
      <c r="AY19" s="70"/>
      <c r="AZ19" s="70"/>
      <c r="BA19" s="70"/>
      <c r="BB19" s="70"/>
      <c r="BC19" s="71"/>
      <c r="BD19" s="249" t="s">
        <v>49</v>
      </c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1"/>
      <c r="BQ19" s="255">
        <v>150</v>
      </c>
      <c r="BR19" s="70"/>
      <c r="BS19" s="70"/>
      <c r="BT19" s="70"/>
      <c r="BU19" s="70"/>
      <c r="BV19" s="70"/>
      <c r="BW19" s="70"/>
      <c r="BX19" s="251"/>
    </row>
    <row r="20" spans="1:76" ht="70.5" customHeight="1" x14ac:dyDescent="0.2">
      <c r="A20" s="252" t="s">
        <v>739</v>
      </c>
      <c r="B20" s="70"/>
      <c r="C20" s="70"/>
      <c r="D20" s="71"/>
      <c r="E20" s="256" t="s">
        <v>711</v>
      </c>
      <c r="F20" s="75"/>
      <c r="G20" s="75"/>
      <c r="H20" s="75"/>
      <c r="I20" s="75"/>
      <c r="J20" s="76"/>
      <c r="K20" s="256" t="s">
        <v>742</v>
      </c>
      <c r="L20" s="75"/>
      <c r="M20" s="75"/>
      <c r="N20" s="75"/>
      <c r="O20" s="75"/>
      <c r="P20" s="76"/>
      <c r="Q20" s="249" t="s">
        <v>727</v>
      </c>
      <c r="R20" s="70"/>
      <c r="S20" s="70"/>
      <c r="T20" s="70"/>
      <c r="U20" s="70"/>
      <c r="V20" s="70"/>
      <c r="W20" s="70"/>
      <c r="X20" s="71"/>
      <c r="Y20" s="249" t="s">
        <v>714</v>
      </c>
      <c r="Z20" s="70"/>
      <c r="AA20" s="70"/>
      <c r="AB20" s="70"/>
      <c r="AC20" s="70"/>
      <c r="AD20" s="70"/>
      <c r="AE20" s="70"/>
      <c r="AF20" s="71"/>
      <c r="AG20" s="249" t="s">
        <v>715</v>
      </c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1"/>
      <c r="AS20" s="249" t="s">
        <v>743</v>
      </c>
      <c r="AT20" s="70"/>
      <c r="AU20" s="70"/>
      <c r="AV20" s="70"/>
      <c r="AW20" s="70"/>
      <c r="AX20" s="70"/>
      <c r="AY20" s="70"/>
      <c r="AZ20" s="70"/>
      <c r="BA20" s="70"/>
      <c r="BB20" s="70"/>
      <c r="BC20" s="71"/>
      <c r="BD20" s="249" t="s">
        <v>49</v>
      </c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1"/>
      <c r="BQ20" s="255">
        <v>300</v>
      </c>
      <c r="BR20" s="70"/>
      <c r="BS20" s="70"/>
      <c r="BT20" s="70"/>
      <c r="BU20" s="70"/>
      <c r="BV20" s="70"/>
      <c r="BW20" s="70"/>
      <c r="BX20" s="251"/>
    </row>
    <row r="21" spans="1:76" ht="51.75" customHeight="1" x14ac:dyDescent="0.2">
      <c r="A21" s="252" t="s">
        <v>744</v>
      </c>
      <c r="B21" s="70"/>
      <c r="C21" s="70"/>
      <c r="D21" s="71"/>
      <c r="E21" s="256" t="s">
        <v>711</v>
      </c>
      <c r="F21" s="75"/>
      <c r="G21" s="75"/>
      <c r="H21" s="75"/>
      <c r="I21" s="75"/>
      <c r="J21" s="76"/>
      <c r="K21" s="256" t="s">
        <v>745</v>
      </c>
      <c r="L21" s="75"/>
      <c r="M21" s="75"/>
      <c r="N21" s="75"/>
      <c r="O21" s="75"/>
      <c r="P21" s="76"/>
      <c r="Q21" s="249" t="s">
        <v>727</v>
      </c>
      <c r="R21" s="70"/>
      <c r="S21" s="70"/>
      <c r="T21" s="70"/>
      <c r="U21" s="70"/>
      <c r="V21" s="70"/>
      <c r="W21" s="70"/>
      <c r="X21" s="71"/>
      <c r="Y21" s="249" t="s">
        <v>714</v>
      </c>
      <c r="Z21" s="70"/>
      <c r="AA21" s="70"/>
      <c r="AB21" s="70"/>
      <c r="AC21" s="70"/>
      <c r="AD21" s="70"/>
      <c r="AE21" s="70"/>
      <c r="AF21" s="71"/>
      <c r="AG21" s="249" t="s">
        <v>715</v>
      </c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1"/>
      <c r="AS21" s="249" t="s">
        <v>746</v>
      </c>
      <c r="AT21" s="70"/>
      <c r="AU21" s="70"/>
      <c r="AV21" s="70"/>
      <c r="AW21" s="70"/>
      <c r="AX21" s="70"/>
      <c r="AY21" s="70"/>
      <c r="AZ21" s="70"/>
      <c r="BA21" s="70"/>
      <c r="BB21" s="70"/>
      <c r="BC21" s="71"/>
      <c r="BD21" s="249" t="s">
        <v>49</v>
      </c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1"/>
      <c r="BQ21" s="255">
        <v>150</v>
      </c>
      <c r="BR21" s="70"/>
      <c r="BS21" s="70"/>
      <c r="BT21" s="70"/>
      <c r="BU21" s="70"/>
      <c r="BV21" s="70"/>
      <c r="BW21" s="70"/>
      <c r="BX21" s="251"/>
    </row>
    <row r="22" spans="1:76" ht="75.75" customHeight="1" x14ac:dyDescent="0.2">
      <c r="A22" s="252" t="s">
        <v>744</v>
      </c>
      <c r="B22" s="70"/>
      <c r="C22" s="70"/>
      <c r="D22" s="71"/>
      <c r="E22" s="256" t="s">
        <v>711</v>
      </c>
      <c r="F22" s="75"/>
      <c r="G22" s="75"/>
      <c r="H22" s="75"/>
      <c r="I22" s="75"/>
      <c r="J22" s="76"/>
      <c r="K22" s="256" t="s">
        <v>747</v>
      </c>
      <c r="L22" s="75"/>
      <c r="M22" s="75"/>
      <c r="N22" s="75"/>
      <c r="O22" s="75"/>
      <c r="P22" s="76"/>
      <c r="Q22" s="249" t="s">
        <v>727</v>
      </c>
      <c r="R22" s="70"/>
      <c r="S22" s="70"/>
      <c r="T22" s="70"/>
      <c r="U22" s="70"/>
      <c r="V22" s="70"/>
      <c r="W22" s="70"/>
      <c r="X22" s="71"/>
      <c r="Y22" s="249" t="s">
        <v>714</v>
      </c>
      <c r="Z22" s="70"/>
      <c r="AA22" s="70"/>
      <c r="AB22" s="70"/>
      <c r="AC22" s="70"/>
      <c r="AD22" s="70"/>
      <c r="AE22" s="70"/>
      <c r="AF22" s="71"/>
      <c r="AG22" s="249" t="s">
        <v>715</v>
      </c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1"/>
      <c r="AS22" s="249" t="s">
        <v>748</v>
      </c>
      <c r="AT22" s="70"/>
      <c r="AU22" s="70"/>
      <c r="AV22" s="70"/>
      <c r="AW22" s="70"/>
      <c r="AX22" s="70"/>
      <c r="AY22" s="70"/>
      <c r="AZ22" s="70"/>
      <c r="BA22" s="70"/>
      <c r="BB22" s="70"/>
      <c r="BC22" s="71"/>
      <c r="BD22" s="249" t="s">
        <v>49</v>
      </c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1"/>
      <c r="BQ22" s="255">
        <v>150</v>
      </c>
      <c r="BR22" s="70"/>
      <c r="BS22" s="70"/>
      <c r="BT22" s="70"/>
      <c r="BU22" s="70"/>
      <c r="BV22" s="70"/>
      <c r="BW22" s="70"/>
      <c r="BX22" s="251"/>
    </row>
    <row r="23" spans="1:76" ht="63" customHeight="1" x14ac:dyDescent="0.2">
      <c r="A23" s="252" t="s">
        <v>749</v>
      </c>
      <c r="B23" s="70"/>
      <c r="C23" s="70"/>
      <c r="D23" s="71"/>
      <c r="E23" s="256" t="s">
        <v>711</v>
      </c>
      <c r="F23" s="75"/>
      <c r="G23" s="75"/>
      <c r="H23" s="75"/>
      <c r="I23" s="75"/>
      <c r="J23" s="76"/>
      <c r="K23" s="256" t="s">
        <v>750</v>
      </c>
      <c r="L23" s="75"/>
      <c r="M23" s="75"/>
      <c r="N23" s="75"/>
      <c r="O23" s="75"/>
      <c r="P23" s="76"/>
      <c r="Q23" s="249" t="s">
        <v>727</v>
      </c>
      <c r="R23" s="70"/>
      <c r="S23" s="70"/>
      <c r="T23" s="70"/>
      <c r="U23" s="70"/>
      <c r="V23" s="70"/>
      <c r="W23" s="70"/>
      <c r="X23" s="71"/>
      <c r="Y23" s="249" t="s">
        <v>714</v>
      </c>
      <c r="Z23" s="70"/>
      <c r="AA23" s="70"/>
      <c r="AB23" s="70"/>
      <c r="AC23" s="70"/>
      <c r="AD23" s="70"/>
      <c r="AE23" s="70"/>
      <c r="AF23" s="71"/>
      <c r="AG23" s="249" t="s">
        <v>715</v>
      </c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1"/>
      <c r="AS23" s="249" t="s">
        <v>733</v>
      </c>
      <c r="AT23" s="70"/>
      <c r="AU23" s="70"/>
      <c r="AV23" s="70"/>
      <c r="AW23" s="70"/>
      <c r="AX23" s="70"/>
      <c r="AY23" s="70"/>
      <c r="AZ23" s="70"/>
      <c r="BA23" s="70"/>
      <c r="BB23" s="70"/>
      <c r="BC23" s="71"/>
      <c r="BD23" s="249" t="s">
        <v>49</v>
      </c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1"/>
      <c r="BQ23" s="255">
        <v>90</v>
      </c>
      <c r="BR23" s="70"/>
      <c r="BS23" s="70"/>
      <c r="BT23" s="70"/>
      <c r="BU23" s="70"/>
      <c r="BV23" s="70"/>
      <c r="BW23" s="70"/>
      <c r="BX23" s="251"/>
    </row>
    <row r="24" spans="1:76" ht="52.5" customHeight="1" x14ac:dyDescent="0.2">
      <c r="A24" s="252" t="s">
        <v>749</v>
      </c>
      <c r="B24" s="70"/>
      <c r="C24" s="70"/>
      <c r="D24" s="71"/>
      <c r="E24" s="256" t="s">
        <v>711</v>
      </c>
      <c r="F24" s="75"/>
      <c r="G24" s="75"/>
      <c r="H24" s="75"/>
      <c r="I24" s="75"/>
      <c r="J24" s="76"/>
      <c r="K24" s="256" t="s">
        <v>751</v>
      </c>
      <c r="L24" s="75"/>
      <c r="M24" s="75"/>
      <c r="N24" s="75"/>
      <c r="O24" s="75"/>
      <c r="P24" s="76"/>
      <c r="Q24" s="249" t="s">
        <v>727</v>
      </c>
      <c r="R24" s="70"/>
      <c r="S24" s="70"/>
      <c r="T24" s="70"/>
      <c r="U24" s="70"/>
      <c r="V24" s="70"/>
      <c r="W24" s="70"/>
      <c r="X24" s="71"/>
      <c r="Y24" s="249" t="s">
        <v>714</v>
      </c>
      <c r="Z24" s="70"/>
      <c r="AA24" s="70"/>
      <c r="AB24" s="70"/>
      <c r="AC24" s="70"/>
      <c r="AD24" s="70"/>
      <c r="AE24" s="70"/>
      <c r="AF24" s="71"/>
      <c r="AG24" s="249" t="s">
        <v>715</v>
      </c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1"/>
      <c r="AS24" s="249" t="s">
        <v>752</v>
      </c>
      <c r="AT24" s="70"/>
      <c r="AU24" s="70"/>
      <c r="AV24" s="70"/>
      <c r="AW24" s="70"/>
      <c r="AX24" s="70"/>
      <c r="AY24" s="70"/>
      <c r="AZ24" s="70"/>
      <c r="BA24" s="70"/>
      <c r="BB24" s="70"/>
      <c r="BC24" s="71"/>
      <c r="BD24" s="249" t="s">
        <v>49</v>
      </c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1"/>
      <c r="BQ24" s="255">
        <v>2.5</v>
      </c>
      <c r="BR24" s="70"/>
      <c r="BS24" s="70"/>
      <c r="BT24" s="70"/>
      <c r="BU24" s="70"/>
      <c r="BV24" s="70"/>
      <c r="BW24" s="70"/>
      <c r="BX24" s="251"/>
    </row>
    <row r="25" spans="1:76" ht="68.25" customHeight="1" x14ac:dyDescent="0.2">
      <c r="A25" s="252" t="s">
        <v>753</v>
      </c>
      <c r="B25" s="70"/>
      <c r="C25" s="70"/>
      <c r="D25" s="71"/>
      <c r="E25" s="256" t="s">
        <v>711</v>
      </c>
      <c r="F25" s="75"/>
      <c r="G25" s="75"/>
      <c r="H25" s="75"/>
      <c r="I25" s="75"/>
      <c r="J25" s="76"/>
      <c r="K25" s="256" t="s">
        <v>754</v>
      </c>
      <c r="L25" s="75"/>
      <c r="M25" s="75"/>
      <c r="N25" s="75"/>
      <c r="O25" s="75"/>
      <c r="P25" s="76"/>
      <c r="Q25" s="249" t="s">
        <v>727</v>
      </c>
      <c r="R25" s="70"/>
      <c r="S25" s="70"/>
      <c r="T25" s="70"/>
      <c r="U25" s="70"/>
      <c r="V25" s="70"/>
      <c r="W25" s="70"/>
      <c r="X25" s="71"/>
      <c r="Y25" s="249" t="s">
        <v>714</v>
      </c>
      <c r="Z25" s="70"/>
      <c r="AA25" s="70"/>
      <c r="AB25" s="70"/>
      <c r="AC25" s="70"/>
      <c r="AD25" s="70"/>
      <c r="AE25" s="70"/>
      <c r="AF25" s="71"/>
      <c r="AG25" s="249" t="s">
        <v>715</v>
      </c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1"/>
      <c r="AS25" s="249" t="s">
        <v>752</v>
      </c>
      <c r="AT25" s="70"/>
      <c r="AU25" s="70"/>
      <c r="AV25" s="70"/>
      <c r="AW25" s="70"/>
      <c r="AX25" s="70"/>
      <c r="AY25" s="70"/>
      <c r="AZ25" s="70"/>
      <c r="BA25" s="70"/>
      <c r="BB25" s="70"/>
      <c r="BC25" s="71"/>
      <c r="BD25" s="249" t="s">
        <v>49</v>
      </c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1"/>
      <c r="BQ25" s="255">
        <v>12</v>
      </c>
      <c r="BR25" s="70"/>
      <c r="BS25" s="70"/>
      <c r="BT25" s="70"/>
      <c r="BU25" s="70"/>
      <c r="BV25" s="70"/>
      <c r="BW25" s="70"/>
      <c r="BX25" s="251"/>
    </row>
    <row r="26" spans="1:76" ht="69" customHeight="1" x14ac:dyDescent="0.2">
      <c r="A26" s="252" t="s">
        <v>755</v>
      </c>
      <c r="B26" s="70"/>
      <c r="C26" s="70"/>
      <c r="D26" s="71"/>
      <c r="E26" s="256" t="s">
        <v>711</v>
      </c>
      <c r="F26" s="75"/>
      <c r="G26" s="75"/>
      <c r="H26" s="75"/>
      <c r="I26" s="75"/>
      <c r="J26" s="76"/>
      <c r="K26" s="256" t="s">
        <v>756</v>
      </c>
      <c r="L26" s="75"/>
      <c r="M26" s="75"/>
      <c r="N26" s="75"/>
      <c r="O26" s="75"/>
      <c r="P26" s="76"/>
      <c r="Q26" s="249" t="s">
        <v>727</v>
      </c>
      <c r="R26" s="70"/>
      <c r="S26" s="70"/>
      <c r="T26" s="70"/>
      <c r="U26" s="70"/>
      <c r="V26" s="70"/>
      <c r="W26" s="70"/>
      <c r="X26" s="71"/>
      <c r="Y26" s="249" t="s">
        <v>714</v>
      </c>
      <c r="Z26" s="70"/>
      <c r="AA26" s="70"/>
      <c r="AB26" s="70"/>
      <c r="AC26" s="70"/>
      <c r="AD26" s="70"/>
      <c r="AE26" s="70"/>
      <c r="AF26" s="71"/>
      <c r="AG26" s="249" t="s">
        <v>715</v>
      </c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1"/>
      <c r="AS26" s="249" t="s">
        <v>752</v>
      </c>
      <c r="AT26" s="70"/>
      <c r="AU26" s="70"/>
      <c r="AV26" s="70"/>
      <c r="AW26" s="70"/>
      <c r="AX26" s="70"/>
      <c r="AY26" s="70"/>
      <c r="AZ26" s="70"/>
      <c r="BA26" s="70"/>
      <c r="BB26" s="70"/>
      <c r="BC26" s="71"/>
      <c r="BD26" s="249" t="s">
        <v>49</v>
      </c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1"/>
      <c r="BQ26" s="255">
        <v>10</v>
      </c>
      <c r="BR26" s="70"/>
      <c r="BS26" s="70"/>
      <c r="BT26" s="70"/>
      <c r="BU26" s="70"/>
      <c r="BV26" s="70"/>
      <c r="BW26" s="70"/>
      <c r="BX26" s="251"/>
    </row>
    <row r="27" spans="1:76" ht="50.25" customHeight="1" x14ac:dyDescent="0.2">
      <c r="A27" s="252" t="s">
        <v>755</v>
      </c>
      <c r="B27" s="70"/>
      <c r="C27" s="70"/>
      <c r="D27" s="71"/>
      <c r="E27" s="256" t="s">
        <v>711</v>
      </c>
      <c r="F27" s="75"/>
      <c r="G27" s="75"/>
      <c r="H27" s="75"/>
      <c r="I27" s="75"/>
      <c r="J27" s="76"/>
      <c r="K27" s="256" t="s">
        <v>757</v>
      </c>
      <c r="L27" s="75"/>
      <c r="M27" s="75"/>
      <c r="N27" s="75"/>
      <c r="O27" s="75"/>
      <c r="P27" s="76"/>
      <c r="Q27" s="249" t="s">
        <v>727</v>
      </c>
      <c r="R27" s="70"/>
      <c r="S27" s="70"/>
      <c r="T27" s="70"/>
      <c r="U27" s="70"/>
      <c r="V27" s="70"/>
      <c r="W27" s="70"/>
      <c r="X27" s="71"/>
      <c r="Y27" s="249" t="s">
        <v>714</v>
      </c>
      <c r="Z27" s="70"/>
      <c r="AA27" s="70"/>
      <c r="AB27" s="70"/>
      <c r="AC27" s="70"/>
      <c r="AD27" s="70"/>
      <c r="AE27" s="70"/>
      <c r="AF27" s="71"/>
      <c r="AG27" s="249" t="s">
        <v>715</v>
      </c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1"/>
      <c r="AS27" s="249" t="s">
        <v>758</v>
      </c>
      <c r="AT27" s="70"/>
      <c r="AU27" s="70"/>
      <c r="AV27" s="70"/>
      <c r="AW27" s="70"/>
      <c r="AX27" s="70"/>
      <c r="AY27" s="70"/>
      <c r="AZ27" s="70"/>
      <c r="BA27" s="70"/>
      <c r="BB27" s="70"/>
      <c r="BC27" s="71"/>
      <c r="BD27" s="249" t="s">
        <v>49</v>
      </c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1"/>
      <c r="BQ27" s="255">
        <v>50</v>
      </c>
      <c r="BR27" s="70"/>
      <c r="BS27" s="70"/>
      <c r="BT27" s="70"/>
      <c r="BU27" s="70"/>
      <c r="BV27" s="70"/>
      <c r="BW27" s="70"/>
      <c r="BX27" s="251"/>
    </row>
    <row r="28" spans="1:76" ht="69.75" customHeight="1" x14ac:dyDescent="0.2">
      <c r="A28" s="252" t="s">
        <v>759</v>
      </c>
      <c r="B28" s="70"/>
      <c r="C28" s="70"/>
      <c r="D28" s="71"/>
      <c r="E28" s="256" t="s">
        <v>711</v>
      </c>
      <c r="F28" s="75"/>
      <c r="G28" s="75"/>
      <c r="H28" s="75"/>
      <c r="I28" s="75"/>
      <c r="J28" s="76"/>
      <c r="K28" s="256" t="s">
        <v>760</v>
      </c>
      <c r="L28" s="75"/>
      <c r="M28" s="75"/>
      <c r="N28" s="75"/>
      <c r="O28" s="75"/>
      <c r="P28" s="76"/>
      <c r="Q28" s="249" t="s">
        <v>727</v>
      </c>
      <c r="R28" s="70"/>
      <c r="S28" s="70"/>
      <c r="T28" s="70"/>
      <c r="U28" s="70"/>
      <c r="V28" s="70"/>
      <c r="W28" s="70"/>
      <c r="X28" s="71"/>
      <c r="Y28" s="249" t="s">
        <v>714</v>
      </c>
      <c r="Z28" s="70"/>
      <c r="AA28" s="70"/>
      <c r="AB28" s="70"/>
      <c r="AC28" s="70"/>
      <c r="AD28" s="70"/>
      <c r="AE28" s="70"/>
      <c r="AF28" s="71"/>
      <c r="AG28" s="249" t="s">
        <v>715</v>
      </c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1"/>
      <c r="AS28" s="249" t="s">
        <v>761</v>
      </c>
      <c r="AT28" s="70"/>
      <c r="AU28" s="70"/>
      <c r="AV28" s="70"/>
      <c r="AW28" s="70"/>
      <c r="AX28" s="70"/>
      <c r="AY28" s="70"/>
      <c r="AZ28" s="70"/>
      <c r="BA28" s="70"/>
      <c r="BB28" s="70"/>
      <c r="BC28" s="71"/>
      <c r="BD28" s="249" t="s">
        <v>49</v>
      </c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1"/>
      <c r="BQ28" s="255">
        <v>150</v>
      </c>
      <c r="BR28" s="70"/>
      <c r="BS28" s="70"/>
      <c r="BT28" s="70"/>
      <c r="BU28" s="70"/>
      <c r="BV28" s="70"/>
      <c r="BW28" s="70"/>
      <c r="BX28" s="251"/>
    </row>
    <row r="29" spans="1:76" ht="60" customHeight="1" x14ac:dyDescent="0.2">
      <c r="A29" s="252" t="s">
        <v>759</v>
      </c>
      <c r="B29" s="70"/>
      <c r="C29" s="70"/>
      <c r="D29" s="71"/>
      <c r="E29" s="256" t="s">
        <v>711</v>
      </c>
      <c r="F29" s="75"/>
      <c r="G29" s="75"/>
      <c r="H29" s="75"/>
      <c r="I29" s="75"/>
      <c r="J29" s="76"/>
      <c r="K29" s="256" t="s">
        <v>762</v>
      </c>
      <c r="L29" s="75"/>
      <c r="M29" s="75"/>
      <c r="N29" s="75"/>
      <c r="O29" s="75"/>
      <c r="P29" s="76"/>
      <c r="Q29" s="249" t="s">
        <v>727</v>
      </c>
      <c r="R29" s="70"/>
      <c r="S29" s="70"/>
      <c r="T29" s="70"/>
      <c r="U29" s="70"/>
      <c r="V29" s="70"/>
      <c r="W29" s="70"/>
      <c r="X29" s="71"/>
      <c r="Y29" s="249" t="s">
        <v>714</v>
      </c>
      <c r="Z29" s="70"/>
      <c r="AA29" s="70"/>
      <c r="AB29" s="70"/>
      <c r="AC29" s="70"/>
      <c r="AD29" s="70"/>
      <c r="AE29" s="70"/>
      <c r="AF29" s="71"/>
      <c r="AG29" s="249" t="s">
        <v>715</v>
      </c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1"/>
      <c r="AS29" s="249" t="s">
        <v>763</v>
      </c>
      <c r="AT29" s="70"/>
      <c r="AU29" s="70"/>
      <c r="AV29" s="70"/>
      <c r="AW29" s="70"/>
      <c r="AX29" s="70"/>
      <c r="AY29" s="70"/>
      <c r="AZ29" s="70"/>
      <c r="BA29" s="70"/>
      <c r="BB29" s="70"/>
      <c r="BC29" s="71"/>
      <c r="BD29" s="249" t="s">
        <v>49</v>
      </c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1"/>
      <c r="BQ29" s="255">
        <v>150</v>
      </c>
      <c r="BR29" s="70"/>
      <c r="BS29" s="70"/>
      <c r="BT29" s="70"/>
      <c r="BU29" s="70"/>
      <c r="BV29" s="70"/>
      <c r="BW29" s="70"/>
      <c r="BX29" s="251"/>
    </row>
    <row r="30" spans="1:76" ht="53.25" customHeight="1" x14ac:dyDescent="0.2">
      <c r="A30" s="252" t="s">
        <v>764</v>
      </c>
      <c r="B30" s="70"/>
      <c r="C30" s="70"/>
      <c r="D30" s="71"/>
      <c r="E30" s="256" t="s">
        <v>711</v>
      </c>
      <c r="F30" s="75"/>
      <c r="G30" s="75"/>
      <c r="H30" s="75"/>
      <c r="I30" s="75"/>
      <c r="J30" s="76"/>
      <c r="K30" s="256" t="s">
        <v>765</v>
      </c>
      <c r="L30" s="75"/>
      <c r="M30" s="75"/>
      <c r="N30" s="75"/>
      <c r="O30" s="75"/>
      <c r="P30" s="76"/>
      <c r="Q30" s="249" t="s">
        <v>766</v>
      </c>
      <c r="R30" s="70"/>
      <c r="S30" s="70"/>
      <c r="T30" s="70"/>
      <c r="U30" s="70"/>
      <c r="V30" s="70"/>
      <c r="W30" s="70"/>
      <c r="X30" s="71"/>
      <c r="Y30" s="249">
        <v>36883112</v>
      </c>
      <c r="Z30" s="70"/>
      <c r="AA30" s="70"/>
      <c r="AB30" s="70"/>
      <c r="AC30" s="70"/>
      <c r="AD30" s="70"/>
      <c r="AE30" s="70"/>
      <c r="AF30" s="71"/>
      <c r="AG30" s="249" t="s">
        <v>767</v>
      </c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1"/>
      <c r="AS30" s="249" t="s">
        <v>768</v>
      </c>
      <c r="AT30" s="70"/>
      <c r="AU30" s="70"/>
      <c r="AV30" s="70"/>
      <c r="AW30" s="70"/>
      <c r="AX30" s="70"/>
      <c r="AY30" s="70"/>
      <c r="AZ30" s="70"/>
      <c r="BA30" s="70"/>
      <c r="BB30" s="70"/>
      <c r="BC30" s="71"/>
      <c r="BD30" s="249" t="s">
        <v>49</v>
      </c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/>
      <c r="BP30" s="71"/>
      <c r="BQ30" s="250">
        <v>14000</v>
      </c>
      <c r="BR30" s="70"/>
      <c r="BS30" s="70"/>
      <c r="BT30" s="70"/>
      <c r="BU30" s="70"/>
      <c r="BV30" s="70"/>
      <c r="BW30" s="70"/>
      <c r="BX30" s="251"/>
    </row>
    <row r="31" spans="1:76" ht="38.25" customHeight="1" x14ac:dyDescent="0.2">
      <c r="A31" s="301" t="s">
        <v>707</v>
      </c>
      <c r="B31" s="276"/>
      <c r="C31" s="276"/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276"/>
      <c r="Q31" s="276"/>
      <c r="R31" s="276"/>
      <c r="S31" s="276"/>
      <c r="T31" s="276"/>
      <c r="U31" s="276"/>
      <c r="V31" s="276"/>
      <c r="W31" s="276"/>
      <c r="X31" s="276"/>
      <c r="Y31" s="276"/>
      <c r="Z31" s="276"/>
      <c r="AA31" s="276"/>
      <c r="AB31" s="276"/>
      <c r="AC31" s="276"/>
      <c r="AD31" s="276"/>
      <c r="AE31" s="276"/>
      <c r="AF31" s="276"/>
      <c r="AG31" s="276"/>
      <c r="AH31" s="276"/>
      <c r="AI31" s="276"/>
      <c r="AJ31" s="276"/>
      <c r="AK31" s="276"/>
      <c r="AL31" s="276"/>
      <c r="AM31" s="276"/>
      <c r="AN31" s="276"/>
      <c r="AO31" s="276"/>
      <c r="AP31" s="276"/>
      <c r="AQ31" s="276"/>
      <c r="AR31" s="276"/>
      <c r="AS31" s="276"/>
      <c r="AT31" s="276"/>
      <c r="AU31" s="276"/>
      <c r="AV31" s="276"/>
      <c r="AW31" s="276"/>
      <c r="AX31" s="276"/>
      <c r="AY31" s="276"/>
      <c r="AZ31" s="276"/>
      <c r="BA31" s="276"/>
      <c r="BB31" s="276"/>
      <c r="BC31" s="276"/>
      <c r="BD31" s="276"/>
      <c r="BE31" s="276"/>
      <c r="BF31" s="276"/>
      <c r="BG31" s="276"/>
      <c r="BH31" s="276"/>
      <c r="BI31" s="276"/>
      <c r="BJ31" s="276"/>
      <c r="BK31" s="276"/>
      <c r="BL31" s="276"/>
      <c r="BM31" s="276"/>
      <c r="BN31" s="276"/>
      <c r="BO31" s="276"/>
      <c r="BP31" s="277"/>
      <c r="BQ31" s="302">
        <f>SUM(BQ10:BQ30)</f>
        <v>116701.95</v>
      </c>
      <c r="BR31" s="276"/>
      <c r="BS31" s="276"/>
      <c r="BT31" s="276"/>
      <c r="BU31" s="276"/>
      <c r="BV31" s="276"/>
      <c r="BW31" s="276"/>
      <c r="BX31" s="283"/>
    </row>
    <row r="32" spans="1:76" ht="12.75" customHeight="1" x14ac:dyDescent="0.2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</row>
    <row r="33" spans="1:76" ht="26.25" customHeight="1" x14ac:dyDescent="0.25">
      <c r="A33" s="293" t="s">
        <v>769</v>
      </c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5"/>
      <c r="AD33" s="285"/>
      <c r="AE33" s="285"/>
      <c r="AF33" s="285"/>
      <c r="AG33" s="285"/>
      <c r="AH33" s="285"/>
      <c r="AI33" s="285"/>
      <c r="AJ33" s="285"/>
      <c r="AK33" s="285"/>
      <c r="AL33" s="285"/>
      <c r="AM33" s="285"/>
      <c r="AN33" s="285"/>
      <c r="AO33" s="285"/>
      <c r="AP33" s="285"/>
      <c r="AQ33" s="285"/>
      <c r="AR33" s="285"/>
      <c r="AS33" s="285"/>
      <c r="AT33" s="285"/>
      <c r="AU33" s="285"/>
      <c r="AV33" s="285"/>
      <c r="AW33" s="285"/>
      <c r="AX33" s="285"/>
      <c r="AY33" s="285"/>
      <c r="AZ33" s="285"/>
      <c r="BA33" s="285"/>
      <c r="BB33" s="285"/>
      <c r="BC33" s="285"/>
      <c r="BD33" s="285"/>
      <c r="BE33" s="285"/>
      <c r="BF33" s="285"/>
      <c r="BG33" s="285"/>
      <c r="BH33" s="285"/>
      <c r="BI33" s="285"/>
      <c r="BJ33" s="285"/>
      <c r="BK33" s="285"/>
      <c r="BL33" s="285"/>
      <c r="BM33" s="285"/>
      <c r="BN33" s="285"/>
      <c r="BO33" s="285"/>
      <c r="BP33" s="285"/>
      <c r="BQ33" s="285"/>
      <c r="BR33" s="285"/>
      <c r="BS33" s="285"/>
      <c r="BT33" s="285"/>
      <c r="BU33" s="285"/>
      <c r="BV33" s="285"/>
      <c r="BW33" s="285"/>
      <c r="BX33" s="286"/>
    </row>
    <row r="34" spans="1:76" ht="28.5" customHeight="1" x14ac:dyDescent="0.25">
      <c r="A34" s="284" t="s">
        <v>694</v>
      </c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5"/>
      <c r="AD34" s="285"/>
      <c r="AE34" s="285"/>
      <c r="AF34" s="285"/>
      <c r="AG34" s="285"/>
      <c r="AH34" s="285"/>
      <c r="AI34" s="285"/>
      <c r="AJ34" s="285"/>
      <c r="AK34" s="285"/>
      <c r="AL34" s="285"/>
      <c r="AM34" s="285"/>
      <c r="AN34" s="285"/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  <c r="AZ34" s="285"/>
      <c r="BA34" s="285"/>
      <c r="BB34" s="285"/>
      <c r="BC34" s="285"/>
      <c r="BD34" s="285"/>
      <c r="BE34" s="285"/>
      <c r="BF34" s="285"/>
      <c r="BG34" s="285"/>
      <c r="BH34" s="285"/>
      <c r="BI34" s="285"/>
      <c r="BJ34" s="285"/>
      <c r="BK34" s="285"/>
      <c r="BL34" s="285"/>
      <c r="BM34" s="285"/>
      <c r="BN34" s="285"/>
      <c r="BO34" s="285"/>
      <c r="BP34" s="285"/>
      <c r="BQ34" s="285"/>
      <c r="BR34" s="285"/>
      <c r="BS34" s="285"/>
      <c r="BT34" s="285"/>
      <c r="BU34" s="285"/>
      <c r="BV34" s="285"/>
      <c r="BW34" s="285"/>
      <c r="BX34" s="286"/>
    </row>
    <row r="35" spans="1:76" ht="93.75" customHeight="1" x14ac:dyDescent="0.2">
      <c r="A35" s="303" t="s">
        <v>695</v>
      </c>
      <c r="B35" s="276"/>
      <c r="C35" s="276"/>
      <c r="D35" s="277"/>
      <c r="E35" s="300" t="s">
        <v>436</v>
      </c>
      <c r="F35" s="276"/>
      <c r="G35" s="276"/>
      <c r="H35" s="276"/>
      <c r="I35" s="276"/>
      <c r="J35" s="277"/>
      <c r="K35" s="300" t="s">
        <v>710</v>
      </c>
      <c r="L35" s="276"/>
      <c r="M35" s="276"/>
      <c r="N35" s="276"/>
      <c r="O35" s="276"/>
      <c r="P35" s="277"/>
      <c r="Q35" s="300" t="s">
        <v>697</v>
      </c>
      <c r="R35" s="276"/>
      <c r="S35" s="276"/>
      <c r="T35" s="276"/>
      <c r="U35" s="276"/>
      <c r="V35" s="276"/>
      <c r="W35" s="276"/>
      <c r="X35" s="277"/>
      <c r="Y35" s="300" t="s">
        <v>541</v>
      </c>
      <c r="Z35" s="276"/>
      <c r="AA35" s="276"/>
      <c r="AB35" s="276"/>
      <c r="AC35" s="276"/>
      <c r="AD35" s="276"/>
      <c r="AE35" s="276"/>
      <c r="AF35" s="277"/>
      <c r="AG35" s="300" t="s">
        <v>579</v>
      </c>
      <c r="AH35" s="276"/>
      <c r="AI35" s="276"/>
      <c r="AJ35" s="276"/>
      <c r="AK35" s="276"/>
      <c r="AL35" s="276"/>
      <c r="AM35" s="276"/>
      <c r="AN35" s="276"/>
      <c r="AO35" s="276"/>
      <c r="AP35" s="276"/>
      <c r="AQ35" s="276"/>
      <c r="AR35" s="277"/>
      <c r="AS35" s="300" t="s">
        <v>698</v>
      </c>
      <c r="AT35" s="276"/>
      <c r="AU35" s="276"/>
      <c r="AV35" s="276"/>
      <c r="AW35" s="276"/>
      <c r="AX35" s="276"/>
      <c r="AY35" s="276"/>
      <c r="AZ35" s="276"/>
      <c r="BA35" s="276"/>
      <c r="BB35" s="276"/>
      <c r="BC35" s="277"/>
      <c r="BD35" s="300" t="s">
        <v>699</v>
      </c>
      <c r="BE35" s="276"/>
      <c r="BF35" s="276"/>
      <c r="BG35" s="276"/>
      <c r="BH35" s="276"/>
      <c r="BI35" s="276"/>
      <c r="BJ35" s="276"/>
      <c r="BK35" s="276"/>
      <c r="BL35" s="276"/>
      <c r="BM35" s="276"/>
      <c r="BN35" s="276"/>
      <c r="BO35" s="276"/>
      <c r="BP35" s="277"/>
      <c r="BQ35" s="300" t="s">
        <v>700</v>
      </c>
      <c r="BR35" s="276"/>
      <c r="BS35" s="276"/>
      <c r="BT35" s="276"/>
      <c r="BU35" s="276"/>
      <c r="BV35" s="276"/>
      <c r="BW35" s="276"/>
      <c r="BX35" s="283"/>
    </row>
    <row r="36" spans="1:76" ht="15" customHeight="1" x14ac:dyDescent="0.2">
      <c r="A36" s="252" t="s">
        <v>49</v>
      </c>
      <c r="B36" s="70"/>
      <c r="C36" s="70"/>
      <c r="D36" s="71"/>
      <c r="E36" s="256" t="s">
        <v>49</v>
      </c>
      <c r="F36" s="75"/>
      <c r="G36" s="75"/>
      <c r="H36" s="75"/>
      <c r="I36" s="75"/>
      <c r="J36" s="76"/>
      <c r="K36" s="256" t="s">
        <v>49</v>
      </c>
      <c r="L36" s="75"/>
      <c r="M36" s="75"/>
      <c r="N36" s="75"/>
      <c r="O36" s="75"/>
      <c r="P36" s="76"/>
      <c r="Q36" s="249" t="s">
        <v>49</v>
      </c>
      <c r="R36" s="70"/>
      <c r="S36" s="70"/>
      <c r="T36" s="70"/>
      <c r="U36" s="70"/>
      <c r="V36" s="70"/>
      <c r="W36" s="70"/>
      <c r="X36" s="71"/>
      <c r="Y36" s="249" t="s">
        <v>49</v>
      </c>
      <c r="Z36" s="70"/>
      <c r="AA36" s="70"/>
      <c r="AB36" s="70"/>
      <c r="AC36" s="70"/>
      <c r="AD36" s="70"/>
      <c r="AE36" s="70"/>
      <c r="AF36" s="71"/>
      <c r="AG36" s="249" t="s">
        <v>49</v>
      </c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1"/>
      <c r="AS36" s="249" t="s">
        <v>49</v>
      </c>
      <c r="AT36" s="70"/>
      <c r="AU36" s="70"/>
      <c r="AV36" s="70"/>
      <c r="AW36" s="70"/>
      <c r="AX36" s="70"/>
      <c r="AY36" s="70"/>
      <c r="AZ36" s="70"/>
      <c r="BA36" s="70"/>
      <c r="BB36" s="70"/>
      <c r="BC36" s="71"/>
      <c r="BD36" s="249" t="s">
        <v>49</v>
      </c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1"/>
      <c r="BQ36" s="249" t="s">
        <v>49</v>
      </c>
      <c r="BR36" s="70"/>
      <c r="BS36" s="70"/>
      <c r="BT36" s="70"/>
      <c r="BU36" s="70"/>
      <c r="BV36" s="70"/>
      <c r="BW36" s="70"/>
      <c r="BX36" s="251"/>
    </row>
    <row r="37" spans="1:76" ht="26.25" customHeight="1" x14ac:dyDescent="0.2">
      <c r="A37" s="301" t="s">
        <v>707</v>
      </c>
      <c r="B37" s="276"/>
      <c r="C37" s="276"/>
      <c r="D37" s="276"/>
      <c r="E37" s="276"/>
      <c r="F37" s="276"/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  <c r="AA37" s="276"/>
      <c r="AB37" s="276"/>
      <c r="AC37" s="276"/>
      <c r="AD37" s="276"/>
      <c r="AE37" s="276"/>
      <c r="AF37" s="276"/>
      <c r="AG37" s="276"/>
      <c r="AH37" s="276"/>
      <c r="AI37" s="276"/>
      <c r="AJ37" s="276"/>
      <c r="AK37" s="276"/>
      <c r="AL37" s="276"/>
      <c r="AM37" s="276"/>
      <c r="AN37" s="276"/>
      <c r="AO37" s="276"/>
      <c r="AP37" s="276"/>
      <c r="AQ37" s="276"/>
      <c r="AR37" s="276"/>
      <c r="AS37" s="276"/>
      <c r="AT37" s="276"/>
      <c r="AU37" s="276"/>
      <c r="AV37" s="276"/>
      <c r="AW37" s="276"/>
      <c r="AX37" s="276"/>
      <c r="AY37" s="276"/>
      <c r="AZ37" s="276"/>
      <c r="BA37" s="276"/>
      <c r="BB37" s="276"/>
      <c r="BC37" s="276"/>
      <c r="BD37" s="276"/>
      <c r="BE37" s="276"/>
      <c r="BF37" s="276"/>
      <c r="BG37" s="276"/>
      <c r="BH37" s="276"/>
      <c r="BI37" s="276"/>
      <c r="BJ37" s="276"/>
      <c r="BK37" s="276"/>
      <c r="BL37" s="276"/>
      <c r="BM37" s="276"/>
      <c r="BN37" s="276"/>
      <c r="BO37" s="276"/>
      <c r="BP37" s="277"/>
      <c r="BQ37" s="306">
        <v>0</v>
      </c>
      <c r="BR37" s="276"/>
      <c r="BS37" s="276"/>
      <c r="BT37" s="276"/>
      <c r="BU37" s="276"/>
      <c r="BV37" s="276"/>
      <c r="BW37" s="276"/>
      <c r="BX37" s="283"/>
    </row>
    <row r="38" spans="1:76" ht="15" customHeight="1" x14ac:dyDescent="0.2">
      <c r="A38" s="38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</row>
    <row r="39" spans="1:76" ht="15" customHeight="1" x14ac:dyDescent="0.25">
      <c r="A39" s="314" t="s">
        <v>708</v>
      </c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</row>
    <row r="40" spans="1:76" ht="96.75" customHeight="1" x14ac:dyDescent="0.2">
      <c r="A40" s="303" t="s">
        <v>695</v>
      </c>
      <c r="B40" s="276"/>
      <c r="C40" s="276"/>
      <c r="D40" s="277"/>
      <c r="E40" s="300" t="s">
        <v>436</v>
      </c>
      <c r="F40" s="276"/>
      <c r="G40" s="276"/>
      <c r="H40" s="276"/>
      <c r="I40" s="276"/>
      <c r="J40" s="277"/>
      <c r="K40" s="300" t="s">
        <v>710</v>
      </c>
      <c r="L40" s="276"/>
      <c r="M40" s="276"/>
      <c r="N40" s="276"/>
      <c r="O40" s="276"/>
      <c r="P40" s="277"/>
      <c r="Q40" s="300" t="s">
        <v>566</v>
      </c>
      <c r="R40" s="276"/>
      <c r="S40" s="276"/>
      <c r="T40" s="276"/>
      <c r="U40" s="276"/>
      <c r="V40" s="276"/>
      <c r="W40" s="276"/>
      <c r="X40" s="277"/>
      <c r="Y40" s="300" t="s">
        <v>553</v>
      </c>
      <c r="Z40" s="276"/>
      <c r="AA40" s="276"/>
      <c r="AB40" s="276"/>
      <c r="AC40" s="276"/>
      <c r="AD40" s="276"/>
      <c r="AE40" s="276"/>
      <c r="AF40" s="277"/>
      <c r="AG40" s="300" t="s">
        <v>644</v>
      </c>
      <c r="AH40" s="276"/>
      <c r="AI40" s="276"/>
      <c r="AJ40" s="276"/>
      <c r="AK40" s="276"/>
      <c r="AL40" s="276"/>
      <c r="AM40" s="276"/>
      <c r="AN40" s="276"/>
      <c r="AO40" s="276"/>
      <c r="AP40" s="276"/>
      <c r="AQ40" s="276"/>
      <c r="AR40" s="277"/>
      <c r="AS40" s="300" t="s">
        <v>698</v>
      </c>
      <c r="AT40" s="276"/>
      <c r="AU40" s="276"/>
      <c r="AV40" s="276"/>
      <c r="AW40" s="276"/>
      <c r="AX40" s="276"/>
      <c r="AY40" s="276"/>
      <c r="AZ40" s="276"/>
      <c r="BA40" s="276"/>
      <c r="BB40" s="276"/>
      <c r="BC40" s="277"/>
      <c r="BD40" s="300" t="s">
        <v>699</v>
      </c>
      <c r="BE40" s="276"/>
      <c r="BF40" s="276"/>
      <c r="BG40" s="276"/>
      <c r="BH40" s="276"/>
      <c r="BI40" s="276"/>
      <c r="BJ40" s="276"/>
      <c r="BK40" s="276"/>
      <c r="BL40" s="276"/>
      <c r="BM40" s="276"/>
      <c r="BN40" s="276"/>
      <c r="BO40" s="276"/>
      <c r="BP40" s="277"/>
      <c r="BQ40" s="300" t="s">
        <v>700</v>
      </c>
      <c r="BR40" s="276"/>
      <c r="BS40" s="276"/>
      <c r="BT40" s="276"/>
      <c r="BU40" s="276"/>
      <c r="BV40" s="276"/>
      <c r="BW40" s="276"/>
      <c r="BX40" s="283"/>
    </row>
    <row r="41" spans="1:76" ht="23.25" customHeight="1" x14ac:dyDescent="0.2">
      <c r="A41" s="252" t="s">
        <v>49</v>
      </c>
      <c r="B41" s="70"/>
      <c r="C41" s="70"/>
      <c r="D41" s="71"/>
      <c r="E41" s="256" t="s">
        <v>49</v>
      </c>
      <c r="F41" s="75"/>
      <c r="G41" s="75"/>
      <c r="H41" s="75"/>
      <c r="I41" s="75"/>
      <c r="J41" s="76"/>
      <c r="K41" s="256" t="s">
        <v>49</v>
      </c>
      <c r="L41" s="75"/>
      <c r="M41" s="75"/>
      <c r="N41" s="75"/>
      <c r="O41" s="75"/>
      <c r="P41" s="76"/>
      <c r="Q41" s="249" t="s">
        <v>49</v>
      </c>
      <c r="R41" s="70"/>
      <c r="S41" s="70"/>
      <c r="T41" s="70"/>
      <c r="U41" s="70"/>
      <c r="V41" s="70"/>
      <c r="W41" s="70"/>
      <c r="X41" s="71"/>
      <c r="Y41" s="249" t="s">
        <v>49</v>
      </c>
      <c r="Z41" s="70"/>
      <c r="AA41" s="70"/>
      <c r="AB41" s="70"/>
      <c r="AC41" s="70"/>
      <c r="AD41" s="70"/>
      <c r="AE41" s="70"/>
      <c r="AF41" s="71"/>
      <c r="AG41" s="249" t="s">
        <v>49</v>
      </c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1"/>
      <c r="AS41" s="249" t="s">
        <v>49</v>
      </c>
      <c r="AT41" s="70"/>
      <c r="AU41" s="70"/>
      <c r="AV41" s="70"/>
      <c r="AW41" s="70"/>
      <c r="AX41" s="70"/>
      <c r="AY41" s="70"/>
      <c r="AZ41" s="70"/>
      <c r="BA41" s="70"/>
      <c r="BB41" s="70"/>
      <c r="BC41" s="71"/>
      <c r="BD41" s="249" t="s">
        <v>49</v>
      </c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1"/>
      <c r="BQ41" s="249" t="s">
        <v>49</v>
      </c>
      <c r="BR41" s="70"/>
      <c r="BS41" s="70"/>
      <c r="BT41" s="70"/>
      <c r="BU41" s="70"/>
      <c r="BV41" s="70"/>
      <c r="BW41" s="70"/>
      <c r="BX41" s="251"/>
    </row>
    <row r="42" spans="1:76" ht="27" customHeight="1" x14ac:dyDescent="0.2">
      <c r="A42" s="301" t="s">
        <v>707</v>
      </c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  <c r="AO42" s="276"/>
      <c r="AP42" s="276"/>
      <c r="AQ42" s="276"/>
      <c r="AR42" s="276"/>
      <c r="AS42" s="276"/>
      <c r="AT42" s="276"/>
      <c r="AU42" s="276"/>
      <c r="AV42" s="276"/>
      <c r="AW42" s="276"/>
      <c r="AX42" s="276"/>
      <c r="AY42" s="276"/>
      <c r="AZ42" s="276"/>
      <c r="BA42" s="276"/>
      <c r="BB42" s="276"/>
      <c r="BC42" s="276"/>
      <c r="BD42" s="276"/>
      <c r="BE42" s="276"/>
      <c r="BF42" s="276"/>
      <c r="BG42" s="276"/>
      <c r="BH42" s="276"/>
      <c r="BI42" s="276"/>
      <c r="BJ42" s="276"/>
      <c r="BK42" s="276"/>
      <c r="BL42" s="276"/>
      <c r="BM42" s="276"/>
      <c r="BN42" s="276"/>
      <c r="BO42" s="276"/>
      <c r="BP42" s="277"/>
      <c r="BQ42" s="306">
        <v>0</v>
      </c>
      <c r="BR42" s="276"/>
      <c r="BS42" s="276"/>
      <c r="BT42" s="276"/>
      <c r="BU42" s="276"/>
      <c r="BV42" s="276"/>
      <c r="BW42" s="276"/>
      <c r="BX42" s="283"/>
    </row>
    <row r="43" spans="1:76" ht="12.75" customHeight="1" x14ac:dyDescent="0.2">
      <c r="A43" s="316" t="s">
        <v>770</v>
      </c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</row>
    <row r="44" spans="1:76" ht="11.25" customHeight="1" x14ac:dyDescent="0.2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</row>
    <row r="45" spans="1:76" ht="15" customHeight="1" x14ac:dyDescent="0.25">
      <c r="A45" s="293" t="s">
        <v>771</v>
      </c>
      <c r="B45" s="285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  <c r="AH45" s="285"/>
      <c r="AI45" s="285"/>
      <c r="AJ45" s="285"/>
      <c r="AK45" s="285"/>
      <c r="AL45" s="285"/>
      <c r="AM45" s="285"/>
      <c r="AN45" s="285"/>
      <c r="AO45" s="285"/>
      <c r="AP45" s="285"/>
      <c r="AQ45" s="285"/>
      <c r="AR45" s="285"/>
      <c r="AS45" s="285"/>
      <c r="AT45" s="285"/>
      <c r="AU45" s="285"/>
      <c r="AV45" s="285"/>
      <c r="AW45" s="285"/>
      <c r="AX45" s="285"/>
      <c r="AY45" s="285"/>
      <c r="AZ45" s="285"/>
      <c r="BA45" s="285"/>
      <c r="BB45" s="285"/>
      <c r="BC45" s="285"/>
      <c r="BD45" s="285"/>
      <c r="BE45" s="285"/>
      <c r="BF45" s="285"/>
      <c r="BG45" s="285"/>
      <c r="BH45" s="285"/>
      <c r="BI45" s="285"/>
      <c r="BJ45" s="285"/>
      <c r="BK45" s="285"/>
      <c r="BL45" s="285"/>
      <c r="BM45" s="285"/>
      <c r="BN45" s="285"/>
      <c r="BO45" s="285"/>
      <c r="BP45" s="285"/>
      <c r="BQ45" s="285"/>
      <c r="BR45" s="285"/>
      <c r="BS45" s="285"/>
      <c r="BT45" s="285"/>
      <c r="BU45" s="285"/>
      <c r="BV45" s="285"/>
      <c r="BW45" s="285"/>
      <c r="BX45" s="286"/>
    </row>
    <row r="46" spans="1:76" ht="24" customHeight="1" x14ac:dyDescent="0.25">
      <c r="A46" s="284" t="s">
        <v>694</v>
      </c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6"/>
    </row>
    <row r="47" spans="1:76" ht="71.25" customHeight="1" x14ac:dyDescent="0.2">
      <c r="A47" s="317" t="s">
        <v>772</v>
      </c>
      <c r="B47" s="226"/>
      <c r="C47" s="226"/>
      <c r="D47" s="226"/>
      <c r="E47" s="305" t="s">
        <v>710</v>
      </c>
      <c r="F47" s="226"/>
      <c r="G47" s="226"/>
      <c r="H47" s="226"/>
      <c r="I47" s="226"/>
      <c r="J47" s="226"/>
      <c r="K47" s="305" t="s">
        <v>697</v>
      </c>
      <c r="L47" s="226"/>
      <c r="M47" s="226"/>
      <c r="N47" s="226"/>
      <c r="O47" s="226"/>
      <c r="P47" s="226"/>
      <c r="Q47" s="226"/>
      <c r="R47" s="226"/>
      <c r="S47" s="305" t="s">
        <v>541</v>
      </c>
      <c r="T47" s="226"/>
      <c r="U47" s="226"/>
      <c r="V47" s="226"/>
      <c r="W47" s="226"/>
      <c r="X47" s="226"/>
      <c r="Y47" s="226"/>
      <c r="Z47" s="226"/>
      <c r="AA47" s="305" t="s">
        <v>579</v>
      </c>
      <c r="AB47" s="226"/>
      <c r="AC47" s="226"/>
      <c r="AD47" s="226"/>
      <c r="AE47" s="226"/>
      <c r="AF47" s="226"/>
      <c r="AG47" s="226"/>
      <c r="AH47" s="226"/>
      <c r="AI47" s="226"/>
      <c r="AJ47" s="226"/>
      <c r="AK47" s="226"/>
      <c r="AL47" s="226"/>
      <c r="AM47" s="305" t="s">
        <v>698</v>
      </c>
      <c r="AN47" s="226"/>
      <c r="AO47" s="226"/>
      <c r="AP47" s="226"/>
      <c r="AQ47" s="226"/>
      <c r="AR47" s="226"/>
      <c r="AS47" s="226"/>
      <c r="AT47" s="226"/>
      <c r="AU47" s="226"/>
      <c r="AV47" s="226"/>
      <c r="AW47" s="226"/>
      <c r="AX47" s="305" t="s">
        <v>699</v>
      </c>
      <c r="AY47" s="226"/>
      <c r="AZ47" s="226"/>
      <c r="BA47" s="226"/>
      <c r="BB47" s="226"/>
      <c r="BC47" s="226"/>
      <c r="BD47" s="226"/>
      <c r="BE47" s="226"/>
      <c r="BF47" s="226"/>
      <c r="BG47" s="226"/>
      <c r="BH47" s="226"/>
      <c r="BI47" s="226"/>
      <c r="BJ47" s="226"/>
      <c r="BK47" s="305" t="s">
        <v>700</v>
      </c>
      <c r="BL47" s="226"/>
      <c r="BM47" s="226"/>
      <c r="BN47" s="226"/>
      <c r="BO47" s="226"/>
      <c r="BP47" s="226"/>
      <c r="BQ47" s="226"/>
      <c r="BR47" s="226"/>
      <c r="BS47" s="40"/>
      <c r="BT47" s="1"/>
      <c r="BU47" s="1"/>
      <c r="BV47" s="1"/>
      <c r="BW47" s="1"/>
      <c r="BX47" s="1"/>
    </row>
    <row r="48" spans="1:76" ht="22.5" customHeight="1" x14ac:dyDescent="0.2">
      <c r="A48" s="296" t="s">
        <v>49</v>
      </c>
      <c r="B48" s="226"/>
      <c r="C48" s="226"/>
      <c r="D48" s="226"/>
      <c r="E48" s="311" t="s">
        <v>49</v>
      </c>
      <c r="F48" s="226"/>
      <c r="G48" s="226"/>
      <c r="H48" s="226"/>
      <c r="I48" s="226"/>
      <c r="J48" s="226"/>
      <c r="K48" s="311" t="s">
        <v>49</v>
      </c>
      <c r="L48" s="226"/>
      <c r="M48" s="226"/>
      <c r="N48" s="226"/>
      <c r="O48" s="226"/>
      <c r="P48" s="226"/>
      <c r="Q48" s="226"/>
      <c r="R48" s="226"/>
      <c r="S48" s="311" t="s">
        <v>49</v>
      </c>
      <c r="T48" s="226"/>
      <c r="U48" s="226"/>
      <c r="V48" s="226"/>
      <c r="W48" s="226"/>
      <c r="X48" s="226"/>
      <c r="Y48" s="226"/>
      <c r="Z48" s="226"/>
      <c r="AA48" s="311" t="s">
        <v>49</v>
      </c>
      <c r="AB48" s="226"/>
      <c r="AC48" s="226"/>
      <c r="AD48" s="226"/>
      <c r="AE48" s="226"/>
      <c r="AF48" s="226"/>
      <c r="AG48" s="226"/>
      <c r="AH48" s="226"/>
      <c r="AI48" s="226"/>
      <c r="AJ48" s="226"/>
      <c r="AK48" s="226"/>
      <c r="AL48" s="226"/>
      <c r="AM48" s="311" t="s">
        <v>49</v>
      </c>
      <c r="AN48" s="226"/>
      <c r="AO48" s="226"/>
      <c r="AP48" s="226"/>
      <c r="AQ48" s="226"/>
      <c r="AR48" s="226"/>
      <c r="AS48" s="226"/>
      <c r="AT48" s="226"/>
      <c r="AU48" s="226"/>
      <c r="AV48" s="226"/>
      <c r="AW48" s="226"/>
      <c r="AX48" s="311" t="s">
        <v>49</v>
      </c>
      <c r="AY48" s="226"/>
      <c r="AZ48" s="226"/>
      <c r="BA48" s="226"/>
      <c r="BB48" s="226"/>
      <c r="BC48" s="226"/>
      <c r="BD48" s="226"/>
      <c r="BE48" s="226"/>
      <c r="BF48" s="226"/>
      <c r="BG48" s="226"/>
      <c r="BH48" s="226"/>
      <c r="BI48" s="226"/>
      <c r="BJ48" s="226"/>
      <c r="BK48" s="311" t="s">
        <v>49</v>
      </c>
      <c r="BL48" s="226"/>
      <c r="BM48" s="226"/>
      <c r="BN48" s="226"/>
      <c r="BO48" s="226"/>
      <c r="BP48" s="226"/>
      <c r="BQ48" s="226"/>
      <c r="BR48" s="226"/>
      <c r="BS48" s="40"/>
      <c r="BT48" s="1"/>
      <c r="BU48" s="1"/>
      <c r="BV48" s="1"/>
      <c r="BW48" s="1"/>
      <c r="BX48" s="1"/>
    </row>
    <row r="49" spans="1:76" ht="25.5" customHeight="1" x14ac:dyDescent="0.2">
      <c r="A49" s="312" t="s">
        <v>327</v>
      </c>
      <c r="B49" s="226"/>
      <c r="C49" s="226"/>
      <c r="D49" s="226"/>
      <c r="E49" s="226"/>
      <c r="F49" s="226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  <c r="AC49" s="226"/>
      <c r="AD49" s="226"/>
      <c r="AE49" s="226"/>
      <c r="AF49" s="226"/>
      <c r="AG49" s="226"/>
      <c r="AH49" s="226"/>
      <c r="AI49" s="226"/>
      <c r="AJ49" s="226"/>
      <c r="AK49" s="226"/>
      <c r="AL49" s="226"/>
      <c r="AM49" s="226"/>
      <c r="AN49" s="226"/>
      <c r="AO49" s="226"/>
      <c r="AP49" s="226"/>
      <c r="AQ49" s="226"/>
      <c r="AR49" s="226"/>
      <c r="AS49" s="226"/>
      <c r="AT49" s="226"/>
      <c r="AU49" s="226"/>
      <c r="AV49" s="226"/>
      <c r="AW49" s="226"/>
      <c r="AX49" s="226"/>
      <c r="AY49" s="226"/>
      <c r="AZ49" s="226"/>
      <c r="BA49" s="226"/>
      <c r="BB49" s="226"/>
      <c r="BC49" s="226"/>
      <c r="BD49" s="226"/>
      <c r="BE49" s="226"/>
      <c r="BF49" s="226"/>
      <c r="BG49" s="226"/>
      <c r="BH49" s="226"/>
      <c r="BI49" s="226"/>
      <c r="BJ49" s="226"/>
      <c r="BK49" s="313">
        <v>0</v>
      </c>
      <c r="BL49" s="226"/>
      <c r="BM49" s="226"/>
      <c r="BN49" s="226"/>
      <c r="BO49" s="226"/>
      <c r="BP49" s="226"/>
      <c r="BQ49" s="226"/>
      <c r="BR49" s="226"/>
      <c r="BS49" s="41"/>
      <c r="BT49" s="41"/>
      <c r="BU49" s="41"/>
      <c r="BV49" s="41"/>
      <c r="BW49" s="41"/>
      <c r="BX49" s="41"/>
    </row>
    <row r="50" spans="1:76" ht="12.75" customHeight="1" x14ac:dyDescent="0.2">
      <c r="A50" s="38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</row>
    <row r="51" spans="1:76" ht="15" customHeight="1" x14ac:dyDescent="0.25">
      <c r="A51" s="314" t="s">
        <v>708</v>
      </c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</row>
    <row r="52" spans="1:76" ht="59.25" customHeight="1" x14ac:dyDescent="0.2">
      <c r="A52" s="315" t="s">
        <v>695</v>
      </c>
      <c r="B52" s="226"/>
      <c r="C52" s="226"/>
      <c r="D52" s="226"/>
      <c r="E52" s="308" t="s">
        <v>710</v>
      </c>
      <c r="F52" s="226"/>
      <c r="G52" s="226"/>
      <c r="H52" s="226"/>
      <c r="I52" s="226"/>
      <c r="J52" s="226"/>
      <c r="K52" s="308" t="s">
        <v>566</v>
      </c>
      <c r="L52" s="226"/>
      <c r="M52" s="226"/>
      <c r="N52" s="226"/>
      <c r="O52" s="226"/>
      <c r="P52" s="226"/>
      <c r="Q52" s="226"/>
      <c r="R52" s="226"/>
      <c r="S52" s="308" t="s">
        <v>553</v>
      </c>
      <c r="T52" s="226"/>
      <c r="U52" s="226"/>
      <c r="V52" s="226"/>
      <c r="W52" s="226"/>
      <c r="X52" s="226"/>
      <c r="Y52" s="226"/>
      <c r="Z52" s="226"/>
      <c r="AA52" s="308" t="s">
        <v>644</v>
      </c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308" t="s">
        <v>698</v>
      </c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308" t="s">
        <v>699</v>
      </c>
      <c r="AY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308" t="s">
        <v>700</v>
      </c>
      <c r="BL52" s="226"/>
      <c r="BM52" s="226"/>
      <c r="BN52" s="226"/>
      <c r="BO52" s="226"/>
      <c r="BP52" s="226"/>
      <c r="BQ52" s="226"/>
      <c r="BR52" s="226"/>
      <c r="BS52" s="42"/>
      <c r="BT52" s="1"/>
      <c r="BU52" s="1"/>
      <c r="BV52" s="1"/>
      <c r="BW52" s="1"/>
      <c r="BX52" s="1"/>
    </row>
    <row r="53" spans="1:76" ht="49.5" customHeight="1" x14ac:dyDescent="0.2">
      <c r="A53" s="296" t="s">
        <v>773</v>
      </c>
      <c r="B53" s="226"/>
      <c r="C53" s="226"/>
      <c r="D53" s="226"/>
      <c r="E53" s="296">
        <v>1087073</v>
      </c>
      <c r="F53" s="226"/>
      <c r="G53" s="226"/>
      <c r="H53" s="226"/>
      <c r="I53" s="226"/>
      <c r="J53" s="226"/>
      <c r="K53" s="296" t="s">
        <v>727</v>
      </c>
      <c r="L53" s="226"/>
      <c r="M53" s="226"/>
      <c r="N53" s="226"/>
      <c r="O53" s="226"/>
      <c r="P53" s="226"/>
      <c r="Q53" s="226"/>
      <c r="R53" s="226"/>
      <c r="S53" s="296">
        <v>35810511</v>
      </c>
      <c r="T53" s="226"/>
      <c r="U53" s="226"/>
      <c r="V53" s="226"/>
      <c r="W53" s="226"/>
      <c r="X53" s="226"/>
      <c r="Y53" s="226"/>
      <c r="Z53" s="226"/>
      <c r="AA53" s="296" t="s">
        <v>715</v>
      </c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96" t="s">
        <v>743</v>
      </c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309" t="s">
        <v>49</v>
      </c>
      <c r="AY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310">
        <v>150</v>
      </c>
      <c r="BL53" s="226"/>
      <c r="BM53" s="226"/>
      <c r="BN53" s="226"/>
      <c r="BO53" s="226"/>
      <c r="BP53" s="226"/>
      <c r="BQ53" s="226"/>
      <c r="BR53" s="226"/>
      <c r="BS53" s="42"/>
      <c r="BT53" s="1"/>
      <c r="BU53" s="1"/>
      <c r="BV53" s="1"/>
      <c r="BW53" s="1"/>
      <c r="BX53" s="1"/>
    </row>
    <row r="54" spans="1:76" ht="49.5" customHeight="1" x14ac:dyDescent="0.2">
      <c r="A54" s="304">
        <v>44041</v>
      </c>
      <c r="B54" s="226"/>
      <c r="C54" s="226"/>
      <c r="D54" s="226"/>
      <c r="E54" s="296">
        <v>1114623</v>
      </c>
      <c r="F54" s="226"/>
      <c r="G54" s="226"/>
      <c r="H54" s="226"/>
      <c r="I54" s="226"/>
      <c r="J54" s="226"/>
      <c r="K54" s="296" t="s">
        <v>727</v>
      </c>
      <c r="L54" s="226"/>
      <c r="M54" s="226"/>
      <c r="N54" s="226"/>
      <c r="O54" s="226"/>
      <c r="P54" s="226"/>
      <c r="Q54" s="226"/>
      <c r="R54" s="226"/>
      <c r="S54" s="296">
        <v>35810511</v>
      </c>
      <c r="T54" s="226"/>
      <c r="U54" s="226"/>
      <c r="V54" s="226"/>
      <c r="W54" s="226"/>
      <c r="X54" s="226"/>
      <c r="Y54" s="226"/>
      <c r="Z54" s="226"/>
      <c r="AA54" s="296" t="s">
        <v>715</v>
      </c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96" t="s">
        <v>716</v>
      </c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309" t="s">
        <v>49</v>
      </c>
      <c r="AY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310">
        <v>2.5</v>
      </c>
      <c r="BL54" s="226"/>
      <c r="BM54" s="226"/>
      <c r="BN54" s="226"/>
      <c r="BO54" s="226"/>
      <c r="BP54" s="226"/>
      <c r="BQ54" s="226"/>
      <c r="BR54" s="226"/>
      <c r="BS54" s="42"/>
      <c r="BT54" s="1"/>
      <c r="BU54" s="1"/>
      <c r="BV54" s="1"/>
      <c r="BW54" s="1"/>
      <c r="BX54" s="1"/>
    </row>
    <row r="55" spans="1:76" ht="49.5" customHeight="1" x14ac:dyDescent="0.2">
      <c r="A55" s="304">
        <v>44041</v>
      </c>
      <c r="B55" s="226"/>
      <c r="C55" s="226"/>
      <c r="D55" s="226"/>
      <c r="E55" s="296">
        <v>150</v>
      </c>
      <c r="F55" s="226"/>
      <c r="G55" s="226"/>
      <c r="H55" s="226"/>
      <c r="I55" s="226"/>
      <c r="J55" s="226"/>
      <c r="K55" s="296" t="s">
        <v>774</v>
      </c>
      <c r="L55" s="226"/>
      <c r="M55" s="226"/>
      <c r="N55" s="226"/>
      <c r="O55" s="226"/>
      <c r="P55" s="226"/>
      <c r="Q55" s="226"/>
      <c r="R55" s="226"/>
      <c r="S55" s="296">
        <v>21560766</v>
      </c>
      <c r="T55" s="226"/>
      <c r="U55" s="226"/>
      <c r="V55" s="226"/>
      <c r="W55" s="226"/>
      <c r="X55" s="226"/>
      <c r="Y55" s="226"/>
      <c r="Z55" s="226"/>
      <c r="AA55" s="296" t="s">
        <v>775</v>
      </c>
      <c r="AB55" s="226"/>
      <c r="AC55" s="226"/>
      <c r="AD55" s="226"/>
      <c r="AE55" s="226"/>
      <c r="AF55" s="226"/>
      <c r="AG55" s="226"/>
      <c r="AH55" s="226"/>
      <c r="AI55" s="226"/>
      <c r="AJ55" s="226"/>
      <c r="AK55" s="226"/>
      <c r="AL55" s="226"/>
      <c r="AM55" s="296" t="s">
        <v>776</v>
      </c>
      <c r="AN55" s="226"/>
      <c r="AO55" s="226"/>
      <c r="AP55" s="226"/>
      <c r="AQ55" s="226"/>
      <c r="AR55" s="226"/>
      <c r="AS55" s="226"/>
      <c r="AT55" s="226"/>
      <c r="AU55" s="226"/>
      <c r="AV55" s="226"/>
      <c r="AW55" s="226"/>
      <c r="AX55" s="309" t="s">
        <v>49</v>
      </c>
      <c r="AY55" s="226"/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310">
        <v>4565.8100000000004</v>
      </c>
      <c r="BL55" s="226"/>
      <c r="BM55" s="226"/>
      <c r="BN55" s="226"/>
      <c r="BO55" s="226"/>
      <c r="BP55" s="226"/>
      <c r="BQ55" s="226"/>
      <c r="BR55" s="226"/>
      <c r="BS55" s="42"/>
      <c r="BT55" s="1"/>
      <c r="BU55" s="1"/>
      <c r="BV55" s="1"/>
      <c r="BW55" s="1"/>
      <c r="BX55" s="1"/>
    </row>
    <row r="56" spans="1:76" ht="49.5" customHeight="1" x14ac:dyDescent="0.2">
      <c r="A56" s="304">
        <v>44064</v>
      </c>
      <c r="B56" s="226"/>
      <c r="C56" s="226"/>
      <c r="D56" s="226"/>
      <c r="E56" s="296">
        <v>4</v>
      </c>
      <c r="F56" s="226"/>
      <c r="G56" s="226"/>
      <c r="H56" s="226"/>
      <c r="I56" s="226"/>
      <c r="J56" s="226"/>
      <c r="K56" s="296" t="s">
        <v>777</v>
      </c>
      <c r="L56" s="226"/>
      <c r="M56" s="226"/>
      <c r="N56" s="226"/>
      <c r="O56" s="226"/>
      <c r="P56" s="226"/>
      <c r="Q56" s="226"/>
      <c r="R56" s="226"/>
      <c r="S56" s="319"/>
      <c r="T56" s="226"/>
      <c r="U56" s="226"/>
      <c r="V56" s="226"/>
      <c r="W56" s="226"/>
      <c r="X56" s="226"/>
      <c r="Y56" s="226"/>
      <c r="Z56" s="226"/>
      <c r="AA56" s="296" t="s">
        <v>778</v>
      </c>
      <c r="AB56" s="226"/>
      <c r="AC56" s="226"/>
      <c r="AD56" s="226"/>
      <c r="AE56" s="226"/>
      <c r="AF56" s="226"/>
      <c r="AG56" s="226"/>
      <c r="AH56" s="226"/>
      <c r="AI56" s="226"/>
      <c r="AJ56" s="226"/>
      <c r="AK56" s="226"/>
      <c r="AL56" s="226"/>
      <c r="AM56" s="296" t="s">
        <v>779</v>
      </c>
      <c r="AN56" s="226"/>
      <c r="AO56" s="226"/>
      <c r="AP56" s="226"/>
      <c r="AQ56" s="226"/>
      <c r="AR56" s="226"/>
      <c r="AS56" s="226"/>
      <c r="AT56" s="226"/>
      <c r="AU56" s="226"/>
      <c r="AV56" s="226"/>
      <c r="AW56" s="226"/>
      <c r="AX56" s="296" t="s">
        <v>49</v>
      </c>
      <c r="AY56" s="226"/>
      <c r="AZ56" s="226"/>
      <c r="BA56" s="226"/>
      <c r="BB56" s="226"/>
      <c r="BC56" s="226"/>
      <c r="BD56" s="226"/>
      <c r="BE56" s="226"/>
      <c r="BF56" s="226"/>
      <c r="BG56" s="226"/>
      <c r="BH56" s="226"/>
      <c r="BI56" s="226"/>
      <c r="BJ56" s="226"/>
      <c r="BK56" s="310">
        <v>7500</v>
      </c>
      <c r="BL56" s="226"/>
      <c r="BM56" s="226"/>
      <c r="BN56" s="226"/>
      <c r="BO56" s="226"/>
      <c r="BP56" s="226"/>
      <c r="BQ56" s="226"/>
      <c r="BR56" s="226"/>
      <c r="BS56" s="42"/>
      <c r="BT56" s="1"/>
      <c r="BU56" s="1"/>
      <c r="BV56" s="1"/>
      <c r="BW56" s="1"/>
      <c r="BX56" s="1"/>
    </row>
    <row r="57" spans="1:76" ht="49.5" customHeight="1" x14ac:dyDescent="0.2">
      <c r="A57" s="304">
        <v>44064</v>
      </c>
      <c r="B57" s="226"/>
      <c r="C57" s="226"/>
      <c r="D57" s="226"/>
      <c r="E57" s="296">
        <v>2</v>
      </c>
      <c r="F57" s="226"/>
      <c r="G57" s="226"/>
      <c r="H57" s="226"/>
      <c r="I57" s="226"/>
      <c r="J57" s="226"/>
      <c r="K57" s="296" t="s">
        <v>780</v>
      </c>
      <c r="L57" s="226"/>
      <c r="M57" s="226"/>
      <c r="N57" s="226"/>
      <c r="O57" s="226"/>
      <c r="P57" s="226"/>
      <c r="Q57" s="226"/>
      <c r="R57" s="226"/>
      <c r="S57" s="307">
        <v>4948693</v>
      </c>
      <c r="T57" s="226"/>
      <c r="U57" s="226"/>
      <c r="V57" s="226"/>
      <c r="W57" s="226"/>
      <c r="X57" s="226"/>
      <c r="Y57" s="226"/>
      <c r="Z57" s="226"/>
      <c r="AA57" s="296" t="s">
        <v>781</v>
      </c>
      <c r="AB57" s="226"/>
      <c r="AC57" s="226"/>
      <c r="AD57" s="226"/>
      <c r="AE57" s="226"/>
      <c r="AF57" s="226"/>
      <c r="AG57" s="226"/>
      <c r="AH57" s="226"/>
      <c r="AI57" s="226"/>
      <c r="AJ57" s="226"/>
      <c r="AK57" s="226"/>
      <c r="AL57" s="226"/>
      <c r="AM57" s="296" t="s">
        <v>782</v>
      </c>
      <c r="AN57" s="226"/>
      <c r="AO57" s="226"/>
      <c r="AP57" s="226"/>
      <c r="AQ57" s="226"/>
      <c r="AR57" s="226"/>
      <c r="AS57" s="226"/>
      <c r="AT57" s="226"/>
      <c r="AU57" s="226"/>
      <c r="AV57" s="226"/>
      <c r="AW57" s="226"/>
      <c r="AX57" s="296" t="s">
        <v>49</v>
      </c>
      <c r="AY57" s="226"/>
      <c r="AZ57" s="226"/>
      <c r="BA57" s="226"/>
      <c r="BB57" s="226"/>
      <c r="BC57" s="226"/>
      <c r="BD57" s="226"/>
      <c r="BE57" s="226"/>
      <c r="BF57" s="226"/>
      <c r="BG57" s="226"/>
      <c r="BH57" s="226"/>
      <c r="BI57" s="226"/>
      <c r="BJ57" s="226"/>
      <c r="BK57" s="310">
        <v>4032</v>
      </c>
      <c r="BL57" s="226"/>
      <c r="BM57" s="226"/>
      <c r="BN57" s="226"/>
      <c r="BO57" s="226"/>
      <c r="BP57" s="226"/>
      <c r="BQ57" s="226"/>
      <c r="BR57" s="226"/>
      <c r="BS57" s="42"/>
      <c r="BT57" s="1"/>
      <c r="BU57" s="1"/>
      <c r="BV57" s="1"/>
      <c r="BW57" s="1"/>
      <c r="BX57" s="1"/>
    </row>
    <row r="58" spans="1:76" ht="49.5" customHeight="1" x14ac:dyDescent="0.2">
      <c r="A58" s="304">
        <v>44064</v>
      </c>
      <c r="B58" s="226"/>
      <c r="C58" s="226"/>
      <c r="D58" s="226"/>
      <c r="E58" s="296">
        <v>1</v>
      </c>
      <c r="F58" s="226"/>
      <c r="G58" s="226"/>
      <c r="H58" s="226"/>
      <c r="I58" s="226"/>
      <c r="J58" s="226"/>
      <c r="K58" s="296" t="s">
        <v>783</v>
      </c>
      <c r="L58" s="226"/>
      <c r="M58" s="226"/>
      <c r="N58" s="226"/>
      <c r="O58" s="226"/>
      <c r="P58" s="226"/>
      <c r="Q58" s="226"/>
      <c r="R58" s="226"/>
      <c r="S58" s="296">
        <v>35829798</v>
      </c>
      <c r="T58" s="226"/>
      <c r="U58" s="226"/>
      <c r="V58" s="226"/>
      <c r="W58" s="226"/>
      <c r="X58" s="226"/>
      <c r="Y58" s="226"/>
      <c r="Z58" s="226"/>
      <c r="AA58" s="296" t="s">
        <v>784</v>
      </c>
      <c r="AB58" s="226"/>
      <c r="AC58" s="226"/>
      <c r="AD58" s="226"/>
      <c r="AE58" s="226"/>
      <c r="AF58" s="226"/>
      <c r="AG58" s="226"/>
      <c r="AH58" s="226"/>
      <c r="AI58" s="226"/>
      <c r="AJ58" s="226"/>
      <c r="AK58" s="226"/>
      <c r="AL58" s="226"/>
      <c r="AM58" s="296" t="s">
        <v>785</v>
      </c>
      <c r="AN58" s="226"/>
      <c r="AO58" s="226"/>
      <c r="AP58" s="226"/>
      <c r="AQ58" s="226"/>
      <c r="AR58" s="226"/>
      <c r="AS58" s="226"/>
      <c r="AT58" s="226"/>
      <c r="AU58" s="226"/>
      <c r="AV58" s="226"/>
      <c r="AW58" s="226"/>
      <c r="AX58" s="309" t="s">
        <v>49</v>
      </c>
      <c r="AY58" s="226"/>
      <c r="AZ58" s="226"/>
      <c r="BA58" s="226"/>
      <c r="BB58" s="226"/>
      <c r="BC58" s="226"/>
      <c r="BD58" s="226"/>
      <c r="BE58" s="226"/>
      <c r="BF58" s="226"/>
      <c r="BG58" s="226"/>
      <c r="BH58" s="226"/>
      <c r="BI58" s="226"/>
      <c r="BJ58" s="226"/>
      <c r="BK58" s="310">
        <v>115804.54</v>
      </c>
      <c r="BL58" s="226"/>
      <c r="BM58" s="226"/>
      <c r="BN58" s="226"/>
      <c r="BO58" s="226"/>
      <c r="BP58" s="226"/>
      <c r="BQ58" s="226"/>
      <c r="BR58" s="226"/>
      <c r="BS58" s="42"/>
      <c r="BT58" s="1"/>
      <c r="BU58" s="1"/>
      <c r="BV58" s="1"/>
      <c r="BW58" s="1"/>
      <c r="BX58" s="1"/>
    </row>
    <row r="59" spans="1:76" ht="49.5" customHeight="1" x14ac:dyDescent="0.2">
      <c r="A59" s="304">
        <v>44064</v>
      </c>
      <c r="B59" s="226"/>
      <c r="C59" s="226"/>
      <c r="D59" s="226"/>
      <c r="E59" s="296">
        <v>3</v>
      </c>
      <c r="F59" s="226"/>
      <c r="G59" s="226"/>
      <c r="H59" s="226"/>
      <c r="I59" s="226"/>
      <c r="J59" s="226"/>
      <c r="K59" s="296" t="s">
        <v>780</v>
      </c>
      <c r="L59" s="226"/>
      <c r="M59" s="226"/>
      <c r="N59" s="226"/>
      <c r="O59" s="226"/>
      <c r="P59" s="226"/>
      <c r="Q59" s="226"/>
      <c r="R59" s="226"/>
      <c r="S59" s="307">
        <v>4948693</v>
      </c>
      <c r="T59" s="226"/>
      <c r="U59" s="226"/>
      <c r="V59" s="226"/>
      <c r="W59" s="226"/>
      <c r="X59" s="226"/>
      <c r="Y59" s="226"/>
      <c r="Z59" s="226"/>
      <c r="AA59" s="296" t="s">
        <v>781</v>
      </c>
      <c r="AB59" s="226"/>
      <c r="AC59" s="226"/>
      <c r="AD59" s="226"/>
      <c r="AE59" s="226"/>
      <c r="AF59" s="226"/>
      <c r="AG59" s="226"/>
      <c r="AH59" s="226"/>
      <c r="AI59" s="226"/>
      <c r="AJ59" s="226"/>
      <c r="AK59" s="226"/>
      <c r="AL59" s="226"/>
      <c r="AM59" s="296" t="s">
        <v>786</v>
      </c>
      <c r="AN59" s="226"/>
      <c r="AO59" s="226"/>
      <c r="AP59" s="226"/>
      <c r="AQ59" s="226"/>
      <c r="AR59" s="226"/>
      <c r="AS59" s="226"/>
      <c r="AT59" s="226"/>
      <c r="AU59" s="226"/>
      <c r="AV59" s="226"/>
      <c r="AW59" s="226"/>
      <c r="AX59" s="309" t="s">
        <v>49</v>
      </c>
      <c r="AY59" s="226"/>
      <c r="AZ59" s="226"/>
      <c r="BA59" s="226"/>
      <c r="BB59" s="226"/>
      <c r="BC59" s="226"/>
      <c r="BD59" s="226"/>
      <c r="BE59" s="226"/>
      <c r="BF59" s="226"/>
      <c r="BG59" s="226"/>
      <c r="BH59" s="226"/>
      <c r="BI59" s="226"/>
      <c r="BJ59" s="226"/>
      <c r="BK59" s="310">
        <v>120000</v>
      </c>
      <c r="BL59" s="226"/>
      <c r="BM59" s="226"/>
      <c r="BN59" s="226"/>
      <c r="BO59" s="226"/>
      <c r="BP59" s="226"/>
      <c r="BQ59" s="226"/>
      <c r="BR59" s="226"/>
      <c r="BS59" s="42"/>
      <c r="BT59" s="1"/>
      <c r="BU59" s="1"/>
      <c r="BV59" s="1"/>
      <c r="BW59" s="1"/>
      <c r="BX59" s="1"/>
    </row>
    <row r="60" spans="1:76" ht="51" customHeight="1" x14ac:dyDescent="0.2">
      <c r="A60" s="268">
        <v>44071</v>
      </c>
      <c r="B60" s="234"/>
      <c r="C60" s="234"/>
      <c r="D60" s="71"/>
      <c r="E60" s="249">
        <v>1274575</v>
      </c>
      <c r="F60" s="234"/>
      <c r="G60" s="234"/>
      <c r="H60" s="234"/>
      <c r="I60" s="234"/>
      <c r="J60" s="71"/>
      <c r="K60" s="249" t="s">
        <v>727</v>
      </c>
      <c r="L60" s="234"/>
      <c r="M60" s="234"/>
      <c r="N60" s="234"/>
      <c r="O60" s="234"/>
      <c r="P60" s="234"/>
      <c r="Q60" s="234"/>
      <c r="R60" s="71"/>
      <c r="S60" s="249">
        <v>35810511</v>
      </c>
      <c r="T60" s="234"/>
      <c r="U60" s="234"/>
      <c r="V60" s="234"/>
      <c r="W60" s="234"/>
      <c r="X60" s="234"/>
      <c r="Y60" s="234"/>
      <c r="Z60" s="71"/>
      <c r="AA60" s="296" t="s">
        <v>715</v>
      </c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49" t="s">
        <v>752</v>
      </c>
      <c r="AN60" s="234"/>
      <c r="AO60" s="234"/>
      <c r="AP60" s="234"/>
      <c r="AQ60" s="234"/>
      <c r="AR60" s="234"/>
      <c r="AS60" s="234"/>
      <c r="AT60" s="234"/>
      <c r="AU60" s="234"/>
      <c r="AV60" s="234"/>
      <c r="AW60" s="71"/>
      <c r="AX60" s="334" t="s">
        <v>49</v>
      </c>
      <c r="AY60" s="234"/>
      <c r="AZ60" s="234"/>
      <c r="BA60" s="234"/>
      <c r="BB60" s="234"/>
      <c r="BC60" s="234"/>
      <c r="BD60" s="234"/>
      <c r="BE60" s="234"/>
      <c r="BF60" s="234"/>
      <c r="BG60" s="234"/>
      <c r="BH60" s="234"/>
      <c r="BI60" s="234"/>
      <c r="BJ60" s="71"/>
      <c r="BK60" s="250">
        <v>19.5</v>
      </c>
      <c r="BL60" s="234"/>
      <c r="BM60" s="234"/>
      <c r="BN60" s="234"/>
      <c r="BO60" s="234"/>
      <c r="BP60" s="234"/>
      <c r="BQ60" s="234"/>
      <c r="BR60" s="71"/>
      <c r="BS60" s="42"/>
      <c r="BT60" s="1"/>
      <c r="BU60" s="1"/>
      <c r="BV60" s="1"/>
      <c r="BW60" s="1"/>
      <c r="BX60" s="1"/>
    </row>
    <row r="61" spans="1:76" ht="55.5" customHeight="1" x14ac:dyDescent="0.2">
      <c r="A61" s="265">
        <v>44071</v>
      </c>
      <c r="B61" s="75"/>
      <c r="C61" s="75"/>
      <c r="D61" s="76"/>
      <c r="E61" s="256">
        <v>1274589</v>
      </c>
      <c r="F61" s="75"/>
      <c r="G61" s="75"/>
      <c r="H61" s="75"/>
      <c r="I61" s="75"/>
      <c r="J61" s="76"/>
      <c r="K61" s="256" t="s">
        <v>727</v>
      </c>
      <c r="L61" s="75"/>
      <c r="M61" s="75"/>
      <c r="N61" s="75"/>
      <c r="O61" s="75"/>
      <c r="P61" s="75"/>
      <c r="Q61" s="75"/>
      <c r="R61" s="76"/>
      <c r="S61" s="256">
        <v>35810511</v>
      </c>
      <c r="T61" s="75"/>
      <c r="U61" s="75"/>
      <c r="V61" s="75"/>
      <c r="W61" s="75"/>
      <c r="X61" s="75"/>
      <c r="Y61" s="75"/>
      <c r="Z61" s="76"/>
      <c r="AA61" s="296" t="s">
        <v>715</v>
      </c>
      <c r="AB61" s="226"/>
      <c r="AC61" s="226"/>
      <c r="AD61" s="226"/>
      <c r="AE61" s="226"/>
      <c r="AF61" s="226"/>
      <c r="AG61" s="226"/>
      <c r="AH61" s="226"/>
      <c r="AI61" s="226"/>
      <c r="AJ61" s="226"/>
      <c r="AK61" s="226"/>
      <c r="AL61" s="226"/>
      <c r="AM61" s="256" t="s">
        <v>746</v>
      </c>
      <c r="AN61" s="75"/>
      <c r="AO61" s="75"/>
      <c r="AP61" s="75"/>
      <c r="AQ61" s="75"/>
      <c r="AR61" s="75"/>
      <c r="AS61" s="75"/>
      <c r="AT61" s="75"/>
      <c r="AU61" s="75"/>
      <c r="AV61" s="75"/>
      <c r="AW61" s="76"/>
      <c r="AX61" s="320" t="s">
        <v>49</v>
      </c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6"/>
      <c r="BK61" s="264">
        <v>150</v>
      </c>
      <c r="BL61" s="75"/>
      <c r="BM61" s="75"/>
      <c r="BN61" s="75"/>
      <c r="BO61" s="75"/>
      <c r="BP61" s="75"/>
      <c r="BQ61" s="75"/>
      <c r="BR61" s="76"/>
      <c r="BS61" s="42"/>
      <c r="BT61" s="1"/>
      <c r="BU61" s="1"/>
      <c r="BV61" s="1"/>
      <c r="BW61" s="1"/>
      <c r="BX61" s="1"/>
    </row>
    <row r="62" spans="1:76" ht="49.5" customHeight="1" x14ac:dyDescent="0.2">
      <c r="A62" s="265">
        <v>44071</v>
      </c>
      <c r="B62" s="75"/>
      <c r="C62" s="75"/>
      <c r="D62" s="76"/>
      <c r="E62" s="256">
        <v>19</v>
      </c>
      <c r="F62" s="75"/>
      <c r="G62" s="75"/>
      <c r="H62" s="75"/>
      <c r="I62" s="75"/>
      <c r="J62" s="76"/>
      <c r="K62" s="256" t="s">
        <v>787</v>
      </c>
      <c r="L62" s="75"/>
      <c r="M62" s="75"/>
      <c r="N62" s="75"/>
      <c r="O62" s="75"/>
      <c r="P62" s="75"/>
      <c r="Q62" s="75"/>
      <c r="R62" s="76"/>
      <c r="S62" s="256"/>
      <c r="T62" s="75"/>
      <c r="U62" s="75"/>
      <c r="V62" s="75"/>
      <c r="W62" s="75"/>
      <c r="X62" s="75"/>
      <c r="Y62" s="75"/>
      <c r="Z62" s="76"/>
      <c r="AA62" s="296" t="s">
        <v>788</v>
      </c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56" t="s">
        <v>789</v>
      </c>
      <c r="AN62" s="75"/>
      <c r="AO62" s="75"/>
      <c r="AP62" s="75"/>
      <c r="AQ62" s="75"/>
      <c r="AR62" s="75"/>
      <c r="AS62" s="75"/>
      <c r="AT62" s="75"/>
      <c r="AU62" s="75"/>
      <c r="AV62" s="75"/>
      <c r="AW62" s="76"/>
      <c r="AX62" s="320" t="s">
        <v>49</v>
      </c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6"/>
      <c r="BK62" s="264">
        <v>390000</v>
      </c>
      <c r="BL62" s="75"/>
      <c r="BM62" s="75"/>
      <c r="BN62" s="75"/>
      <c r="BO62" s="75"/>
      <c r="BP62" s="75"/>
      <c r="BQ62" s="75"/>
      <c r="BR62" s="76"/>
      <c r="BS62" s="42"/>
      <c r="BT62" s="1"/>
      <c r="BU62" s="1"/>
      <c r="BV62" s="1"/>
      <c r="BW62" s="1"/>
      <c r="BX62" s="1"/>
    </row>
    <row r="63" spans="1:76" ht="49.5" customHeight="1" x14ac:dyDescent="0.2">
      <c r="A63" s="265">
        <v>44071</v>
      </c>
      <c r="B63" s="75"/>
      <c r="C63" s="75"/>
      <c r="D63" s="76"/>
      <c r="E63" s="256">
        <v>8</v>
      </c>
      <c r="F63" s="75"/>
      <c r="G63" s="75"/>
      <c r="H63" s="75"/>
      <c r="I63" s="75"/>
      <c r="J63" s="76"/>
      <c r="K63" s="256" t="s">
        <v>790</v>
      </c>
      <c r="L63" s="75"/>
      <c r="M63" s="75"/>
      <c r="N63" s="75"/>
      <c r="O63" s="75"/>
      <c r="P63" s="75"/>
      <c r="Q63" s="75"/>
      <c r="R63" s="76"/>
      <c r="S63" s="256">
        <v>40185139</v>
      </c>
      <c r="T63" s="75"/>
      <c r="U63" s="75"/>
      <c r="V63" s="75"/>
      <c r="W63" s="75"/>
      <c r="X63" s="75"/>
      <c r="Y63" s="75"/>
      <c r="Z63" s="76"/>
      <c r="AA63" s="296" t="s">
        <v>791</v>
      </c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56" t="s">
        <v>792</v>
      </c>
      <c r="AN63" s="75"/>
      <c r="AO63" s="75"/>
      <c r="AP63" s="75"/>
      <c r="AQ63" s="75"/>
      <c r="AR63" s="75"/>
      <c r="AS63" s="75"/>
      <c r="AT63" s="75"/>
      <c r="AU63" s="75"/>
      <c r="AV63" s="75"/>
      <c r="AW63" s="76"/>
      <c r="AX63" s="320" t="s">
        <v>49</v>
      </c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6"/>
      <c r="BK63" s="264">
        <v>450000</v>
      </c>
      <c r="BL63" s="75"/>
      <c r="BM63" s="75"/>
      <c r="BN63" s="75"/>
      <c r="BO63" s="75"/>
      <c r="BP63" s="75"/>
      <c r="BQ63" s="75"/>
      <c r="BR63" s="76"/>
      <c r="BS63" s="42"/>
      <c r="BT63" s="1"/>
      <c r="BU63" s="1"/>
      <c r="BV63" s="1"/>
      <c r="BW63" s="1"/>
      <c r="BX63" s="1"/>
    </row>
    <row r="64" spans="1:76" ht="49.5" customHeight="1" x14ac:dyDescent="0.2">
      <c r="A64" s="265">
        <v>44071</v>
      </c>
      <c r="B64" s="75"/>
      <c r="C64" s="75"/>
      <c r="D64" s="76"/>
      <c r="E64" s="256">
        <v>10</v>
      </c>
      <c r="F64" s="75"/>
      <c r="G64" s="75"/>
      <c r="H64" s="75"/>
      <c r="I64" s="75"/>
      <c r="J64" s="76"/>
      <c r="K64" s="256" t="s">
        <v>790</v>
      </c>
      <c r="L64" s="75"/>
      <c r="M64" s="75"/>
      <c r="N64" s="75"/>
      <c r="O64" s="75"/>
      <c r="P64" s="75"/>
      <c r="Q64" s="75"/>
      <c r="R64" s="76"/>
      <c r="S64" s="256">
        <v>40185139</v>
      </c>
      <c r="T64" s="75"/>
      <c r="U64" s="75"/>
      <c r="V64" s="75"/>
      <c r="W64" s="75"/>
      <c r="X64" s="75"/>
      <c r="Y64" s="75"/>
      <c r="Z64" s="76"/>
      <c r="AA64" s="296" t="s">
        <v>791</v>
      </c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56" t="s">
        <v>793</v>
      </c>
      <c r="AN64" s="75"/>
      <c r="AO64" s="75"/>
      <c r="AP64" s="75"/>
      <c r="AQ64" s="75"/>
      <c r="AR64" s="75"/>
      <c r="AS64" s="75"/>
      <c r="AT64" s="75"/>
      <c r="AU64" s="75"/>
      <c r="AV64" s="75"/>
      <c r="AW64" s="76"/>
      <c r="AX64" s="320" t="s">
        <v>49</v>
      </c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6"/>
      <c r="BK64" s="264">
        <v>470000</v>
      </c>
      <c r="BL64" s="75"/>
      <c r="BM64" s="75"/>
      <c r="BN64" s="75"/>
      <c r="BO64" s="75"/>
      <c r="BP64" s="75"/>
      <c r="BQ64" s="75"/>
      <c r="BR64" s="76"/>
      <c r="BS64" s="42"/>
      <c r="BT64" s="1"/>
      <c r="BU64" s="1"/>
      <c r="BV64" s="1"/>
      <c r="BW64" s="1"/>
      <c r="BX64" s="1"/>
    </row>
    <row r="65" spans="1:76" ht="49.5" customHeight="1" x14ac:dyDescent="0.2">
      <c r="A65" s="265">
        <v>44071</v>
      </c>
      <c r="B65" s="75"/>
      <c r="C65" s="75"/>
      <c r="D65" s="76"/>
      <c r="E65" s="256">
        <v>6</v>
      </c>
      <c r="F65" s="75"/>
      <c r="G65" s="75"/>
      <c r="H65" s="75"/>
      <c r="I65" s="75"/>
      <c r="J65" s="76"/>
      <c r="K65" s="256" t="s">
        <v>790</v>
      </c>
      <c r="L65" s="75"/>
      <c r="M65" s="75"/>
      <c r="N65" s="75"/>
      <c r="O65" s="75"/>
      <c r="P65" s="75"/>
      <c r="Q65" s="75"/>
      <c r="R65" s="76"/>
      <c r="S65" s="256">
        <v>40185139</v>
      </c>
      <c r="T65" s="75"/>
      <c r="U65" s="75"/>
      <c r="V65" s="75"/>
      <c r="W65" s="75"/>
      <c r="X65" s="75"/>
      <c r="Y65" s="75"/>
      <c r="Z65" s="76"/>
      <c r="AA65" s="296" t="s">
        <v>791</v>
      </c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56" t="s">
        <v>794</v>
      </c>
      <c r="AN65" s="75"/>
      <c r="AO65" s="75"/>
      <c r="AP65" s="75"/>
      <c r="AQ65" s="75"/>
      <c r="AR65" s="75"/>
      <c r="AS65" s="75"/>
      <c r="AT65" s="75"/>
      <c r="AU65" s="75"/>
      <c r="AV65" s="75"/>
      <c r="AW65" s="76"/>
      <c r="AX65" s="320" t="s">
        <v>49</v>
      </c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6"/>
      <c r="BK65" s="264">
        <v>480000</v>
      </c>
      <c r="BL65" s="75"/>
      <c r="BM65" s="75"/>
      <c r="BN65" s="75"/>
      <c r="BO65" s="75"/>
      <c r="BP65" s="75"/>
      <c r="BQ65" s="75"/>
      <c r="BR65" s="76"/>
      <c r="BS65" s="42"/>
      <c r="BT65" s="1"/>
      <c r="BU65" s="1"/>
      <c r="BV65" s="1"/>
      <c r="BW65" s="1"/>
      <c r="BX65" s="1"/>
    </row>
    <row r="66" spans="1:76" ht="49.5" customHeight="1" x14ac:dyDescent="0.2">
      <c r="A66" s="265">
        <v>44071</v>
      </c>
      <c r="B66" s="75"/>
      <c r="C66" s="75"/>
      <c r="D66" s="76"/>
      <c r="E66" s="256">
        <v>9</v>
      </c>
      <c r="F66" s="75"/>
      <c r="G66" s="75"/>
      <c r="H66" s="75"/>
      <c r="I66" s="75"/>
      <c r="J66" s="76"/>
      <c r="K66" s="256" t="s">
        <v>790</v>
      </c>
      <c r="L66" s="75"/>
      <c r="M66" s="75"/>
      <c r="N66" s="75"/>
      <c r="O66" s="75"/>
      <c r="P66" s="75"/>
      <c r="Q66" s="75"/>
      <c r="R66" s="76"/>
      <c r="S66" s="256">
        <v>40185139</v>
      </c>
      <c r="T66" s="75"/>
      <c r="U66" s="75"/>
      <c r="V66" s="75"/>
      <c r="W66" s="75"/>
      <c r="X66" s="75"/>
      <c r="Y66" s="75"/>
      <c r="Z66" s="76"/>
      <c r="AA66" s="296" t="s">
        <v>791</v>
      </c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56" t="s">
        <v>795</v>
      </c>
      <c r="AN66" s="75"/>
      <c r="AO66" s="75"/>
      <c r="AP66" s="75"/>
      <c r="AQ66" s="75"/>
      <c r="AR66" s="75"/>
      <c r="AS66" s="75"/>
      <c r="AT66" s="75"/>
      <c r="AU66" s="75"/>
      <c r="AV66" s="75"/>
      <c r="AW66" s="76"/>
      <c r="AX66" s="320" t="s">
        <v>49</v>
      </c>
      <c r="AY66" s="75"/>
      <c r="AZ66" s="75"/>
      <c r="BA66" s="75"/>
      <c r="BB66" s="75"/>
      <c r="BC66" s="75"/>
      <c r="BD66" s="75"/>
      <c r="BE66" s="75"/>
      <c r="BF66" s="75"/>
      <c r="BG66" s="75"/>
      <c r="BH66" s="75"/>
      <c r="BI66" s="75"/>
      <c r="BJ66" s="76"/>
      <c r="BK66" s="264">
        <v>490000</v>
      </c>
      <c r="BL66" s="75"/>
      <c r="BM66" s="75"/>
      <c r="BN66" s="75"/>
      <c r="BO66" s="75"/>
      <c r="BP66" s="75"/>
      <c r="BQ66" s="75"/>
      <c r="BR66" s="76"/>
      <c r="BS66" s="42"/>
      <c r="BT66" s="1"/>
      <c r="BU66" s="1"/>
      <c r="BV66" s="1"/>
      <c r="BW66" s="1"/>
      <c r="BX66" s="1"/>
    </row>
    <row r="67" spans="1:76" ht="49.5" customHeight="1" x14ac:dyDescent="0.2">
      <c r="A67" s="265">
        <v>44071</v>
      </c>
      <c r="B67" s="75"/>
      <c r="C67" s="75"/>
      <c r="D67" s="76"/>
      <c r="E67" s="256">
        <v>11</v>
      </c>
      <c r="F67" s="75"/>
      <c r="G67" s="75"/>
      <c r="H67" s="75"/>
      <c r="I67" s="75"/>
      <c r="J67" s="76"/>
      <c r="K67" s="256" t="s">
        <v>790</v>
      </c>
      <c r="L67" s="75"/>
      <c r="M67" s="75"/>
      <c r="N67" s="75"/>
      <c r="O67" s="75"/>
      <c r="P67" s="75"/>
      <c r="Q67" s="75"/>
      <c r="R67" s="76"/>
      <c r="S67" s="256">
        <v>40185139</v>
      </c>
      <c r="T67" s="75"/>
      <c r="U67" s="75"/>
      <c r="V67" s="75"/>
      <c r="W67" s="75"/>
      <c r="X67" s="75"/>
      <c r="Y67" s="75"/>
      <c r="Z67" s="76"/>
      <c r="AA67" s="296" t="s">
        <v>791</v>
      </c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56" t="s">
        <v>796</v>
      </c>
      <c r="AN67" s="75"/>
      <c r="AO67" s="75"/>
      <c r="AP67" s="75"/>
      <c r="AQ67" s="75"/>
      <c r="AR67" s="75"/>
      <c r="AS67" s="75"/>
      <c r="AT67" s="75"/>
      <c r="AU67" s="75"/>
      <c r="AV67" s="75"/>
      <c r="AW67" s="76"/>
      <c r="AX67" s="320" t="s">
        <v>49</v>
      </c>
      <c r="AY67" s="75"/>
      <c r="AZ67" s="75"/>
      <c r="BA67" s="75"/>
      <c r="BB67" s="75"/>
      <c r="BC67" s="75"/>
      <c r="BD67" s="75"/>
      <c r="BE67" s="75"/>
      <c r="BF67" s="75"/>
      <c r="BG67" s="75"/>
      <c r="BH67" s="75"/>
      <c r="BI67" s="75"/>
      <c r="BJ67" s="76"/>
      <c r="BK67" s="264">
        <v>520000</v>
      </c>
      <c r="BL67" s="75"/>
      <c r="BM67" s="75"/>
      <c r="BN67" s="75"/>
      <c r="BO67" s="75"/>
      <c r="BP67" s="75"/>
      <c r="BQ67" s="75"/>
      <c r="BR67" s="76"/>
      <c r="BS67" s="42"/>
      <c r="BT67" s="1"/>
      <c r="BU67" s="1"/>
      <c r="BV67" s="1"/>
      <c r="BW67" s="1"/>
      <c r="BX67" s="1"/>
    </row>
    <row r="68" spans="1:76" ht="49.5" customHeight="1" x14ac:dyDescent="0.2">
      <c r="A68" s="265">
        <v>44071</v>
      </c>
      <c r="B68" s="75"/>
      <c r="C68" s="75"/>
      <c r="D68" s="76"/>
      <c r="E68" s="256">
        <v>5</v>
      </c>
      <c r="F68" s="75"/>
      <c r="G68" s="75"/>
      <c r="H68" s="75"/>
      <c r="I68" s="75"/>
      <c r="J68" s="76"/>
      <c r="K68" s="256" t="s">
        <v>790</v>
      </c>
      <c r="L68" s="75"/>
      <c r="M68" s="75"/>
      <c r="N68" s="75"/>
      <c r="O68" s="75"/>
      <c r="P68" s="75"/>
      <c r="Q68" s="75"/>
      <c r="R68" s="76"/>
      <c r="S68" s="256">
        <v>40185139</v>
      </c>
      <c r="T68" s="75"/>
      <c r="U68" s="75"/>
      <c r="V68" s="75"/>
      <c r="W68" s="75"/>
      <c r="X68" s="75"/>
      <c r="Y68" s="75"/>
      <c r="Z68" s="76"/>
      <c r="AA68" s="296" t="s">
        <v>791</v>
      </c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56" t="s">
        <v>797</v>
      </c>
      <c r="AN68" s="75"/>
      <c r="AO68" s="75"/>
      <c r="AP68" s="75"/>
      <c r="AQ68" s="75"/>
      <c r="AR68" s="75"/>
      <c r="AS68" s="75"/>
      <c r="AT68" s="75"/>
      <c r="AU68" s="75"/>
      <c r="AV68" s="75"/>
      <c r="AW68" s="76"/>
      <c r="AX68" s="320" t="s">
        <v>49</v>
      </c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6"/>
      <c r="BK68" s="264">
        <v>540000</v>
      </c>
      <c r="BL68" s="75"/>
      <c r="BM68" s="75"/>
      <c r="BN68" s="75"/>
      <c r="BO68" s="75"/>
      <c r="BP68" s="75"/>
      <c r="BQ68" s="75"/>
      <c r="BR68" s="76"/>
      <c r="BS68" s="42"/>
      <c r="BT68" s="1"/>
      <c r="BU68" s="1"/>
      <c r="BV68" s="1"/>
      <c r="BW68" s="1"/>
      <c r="BX68" s="1"/>
    </row>
    <row r="69" spans="1:76" ht="49.5" customHeight="1" x14ac:dyDescent="0.2">
      <c r="A69" s="265">
        <v>44071</v>
      </c>
      <c r="B69" s="75"/>
      <c r="C69" s="75"/>
      <c r="D69" s="76"/>
      <c r="E69" s="256">
        <v>7</v>
      </c>
      <c r="F69" s="75"/>
      <c r="G69" s="75"/>
      <c r="H69" s="75"/>
      <c r="I69" s="75"/>
      <c r="J69" s="76"/>
      <c r="K69" s="256" t="s">
        <v>790</v>
      </c>
      <c r="L69" s="75"/>
      <c r="M69" s="75"/>
      <c r="N69" s="75"/>
      <c r="O69" s="75"/>
      <c r="P69" s="75"/>
      <c r="Q69" s="75"/>
      <c r="R69" s="76"/>
      <c r="S69" s="256">
        <v>40185139</v>
      </c>
      <c r="T69" s="75"/>
      <c r="U69" s="75"/>
      <c r="V69" s="75"/>
      <c r="W69" s="75"/>
      <c r="X69" s="75"/>
      <c r="Y69" s="75"/>
      <c r="Z69" s="76"/>
      <c r="AA69" s="296" t="s">
        <v>791</v>
      </c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56" t="s">
        <v>798</v>
      </c>
      <c r="AN69" s="75"/>
      <c r="AO69" s="75"/>
      <c r="AP69" s="75"/>
      <c r="AQ69" s="75"/>
      <c r="AR69" s="75"/>
      <c r="AS69" s="75"/>
      <c r="AT69" s="75"/>
      <c r="AU69" s="75"/>
      <c r="AV69" s="75"/>
      <c r="AW69" s="76"/>
      <c r="AX69" s="320" t="s">
        <v>49</v>
      </c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6"/>
      <c r="BK69" s="264">
        <v>550000</v>
      </c>
      <c r="BL69" s="75"/>
      <c r="BM69" s="75"/>
      <c r="BN69" s="75"/>
      <c r="BO69" s="75"/>
      <c r="BP69" s="75"/>
      <c r="BQ69" s="75"/>
      <c r="BR69" s="76"/>
      <c r="BS69" s="42"/>
      <c r="BT69" s="1"/>
      <c r="BU69" s="1"/>
      <c r="BV69" s="1"/>
      <c r="BW69" s="1"/>
      <c r="BX69" s="1"/>
    </row>
    <row r="70" spans="1:76" ht="49.5" customHeight="1" x14ac:dyDescent="0.2">
      <c r="A70" s="265">
        <v>44081</v>
      </c>
      <c r="B70" s="75"/>
      <c r="C70" s="75"/>
      <c r="D70" s="76"/>
      <c r="E70" s="256">
        <v>25</v>
      </c>
      <c r="F70" s="75"/>
      <c r="G70" s="75"/>
      <c r="H70" s="75"/>
      <c r="I70" s="75"/>
      <c r="J70" s="76"/>
      <c r="K70" s="256" t="s">
        <v>799</v>
      </c>
      <c r="L70" s="75"/>
      <c r="M70" s="75"/>
      <c r="N70" s="75"/>
      <c r="O70" s="75"/>
      <c r="P70" s="75"/>
      <c r="Q70" s="75"/>
      <c r="R70" s="76"/>
      <c r="S70" s="256"/>
      <c r="T70" s="75"/>
      <c r="U70" s="75"/>
      <c r="V70" s="75"/>
      <c r="W70" s="75"/>
      <c r="X70" s="75"/>
      <c r="Y70" s="75"/>
      <c r="Z70" s="76"/>
      <c r="AA70" s="296" t="s">
        <v>800</v>
      </c>
      <c r="AB70" s="226"/>
      <c r="AC70" s="226"/>
      <c r="AD70" s="226"/>
      <c r="AE70" s="226"/>
      <c r="AF70" s="226"/>
      <c r="AG70" s="226"/>
      <c r="AH70" s="226"/>
      <c r="AI70" s="226"/>
      <c r="AJ70" s="226"/>
      <c r="AK70" s="226"/>
      <c r="AL70" s="226"/>
      <c r="AM70" s="256" t="s">
        <v>801</v>
      </c>
      <c r="AN70" s="75"/>
      <c r="AO70" s="75"/>
      <c r="AP70" s="75"/>
      <c r="AQ70" s="75"/>
      <c r="AR70" s="75"/>
      <c r="AS70" s="75"/>
      <c r="AT70" s="75"/>
      <c r="AU70" s="75"/>
      <c r="AV70" s="75"/>
      <c r="AW70" s="76"/>
      <c r="AX70" s="320" t="s">
        <v>49</v>
      </c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6"/>
      <c r="BK70" s="264">
        <v>810000</v>
      </c>
      <c r="BL70" s="75"/>
      <c r="BM70" s="75"/>
      <c r="BN70" s="75"/>
      <c r="BO70" s="75"/>
      <c r="BP70" s="75"/>
      <c r="BQ70" s="75"/>
      <c r="BR70" s="76"/>
      <c r="BS70" s="42"/>
      <c r="BT70" s="1"/>
      <c r="BU70" s="1"/>
      <c r="BV70" s="1"/>
      <c r="BW70" s="1"/>
      <c r="BX70" s="1"/>
    </row>
    <row r="71" spans="1:76" ht="49.5" customHeight="1" x14ac:dyDescent="0.2">
      <c r="A71" s="265">
        <v>44071</v>
      </c>
      <c r="B71" s="75"/>
      <c r="C71" s="75"/>
      <c r="D71" s="76"/>
      <c r="E71" s="256">
        <v>26</v>
      </c>
      <c r="F71" s="75"/>
      <c r="G71" s="75"/>
      <c r="H71" s="75"/>
      <c r="I71" s="75"/>
      <c r="J71" s="76"/>
      <c r="K71" s="256" t="s">
        <v>799</v>
      </c>
      <c r="L71" s="75"/>
      <c r="M71" s="75"/>
      <c r="N71" s="75"/>
      <c r="O71" s="75"/>
      <c r="P71" s="75"/>
      <c r="Q71" s="75"/>
      <c r="R71" s="76"/>
      <c r="S71" s="256"/>
      <c r="T71" s="75"/>
      <c r="U71" s="75"/>
      <c r="V71" s="75"/>
      <c r="W71" s="75"/>
      <c r="X71" s="75"/>
      <c r="Y71" s="75"/>
      <c r="Z71" s="76"/>
      <c r="AA71" s="296" t="s">
        <v>800</v>
      </c>
      <c r="AB71" s="226"/>
      <c r="AC71" s="226"/>
      <c r="AD71" s="226"/>
      <c r="AE71" s="226"/>
      <c r="AF71" s="226"/>
      <c r="AG71" s="226"/>
      <c r="AH71" s="226"/>
      <c r="AI71" s="226"/>
      <c r="AJ71" s="226"/>
      <c r="AK71" s="226"/>
      <c r="AL71" s="226"/>
      <c r="AM71" s="256" t="s">
        <v>802</v>
      </c>
      <c r="AN71" s="75"/>
      <c r="AO71" s="75"/>
      <c r="AP71" s="75"/>
      <c r="AQ71" s="75"/>
      <c r="AR71" s="75"/>
      <c r="AS71" s="75"/>
      <c r="AT71" s="75"/>
      <c r="AU71" s="75"/>
      <c r="AV71" s="75"/>
      <c r="AW71" s="76"/>
      <c r="AX71" s="320" t="s">
        <v>49</v>
      </c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6"/>
      <c r="BK71" s="264">
        <v>840000</v>
      </c>
      <c r="BL71" s="75"/>
      <c r="BM71" s="75"/>
      <c r="BN71" s="75"/>
      <c r="BO71" s="75"/>
      <c r="BP71" s="75"/>
      <c r="BQ71" s="75"/>
      <c r="BR71" s="76"/>
      <c r="BS71" s="42"/>
      <c r="BT71" s="1"/>
      <c r="BU71" s="1"/>
      <c r="BV71" s="1"/>
      <c r="BW71" s="1"/>
      <c r="BX71" s="1"/>
    </row>
    <row r="72" spans="1:76" ht="49.5" customHeight="1" x14ac:dyDescent="0.2">
      <c r="A72" s="265">
        <v>44071</v>
      </c>
      <c r="B72" s="75"/>
      <c r="C72" s="75"/>
      <c r="D72" s="76"/>
      <c r="E72" s="256">
        <v>24</v>
      </c>
      <c r="F72" s="75"/>
      <c r="G72" s="75"/>
      <c r="H72" s="75"/>
      <c r="I72" s="75"/>
      <c r="J72" s="76"/>
      <c r="K72" s="256" t="s">
        <v>799</v>
      </c>
      <c r="L72" s="75"/>
      <c r="M72" s="75"/>
      <c r="N72" s="75"/>
      <c r="O72" s="75"/>
      <c r="P72" s="75"/>
      <c r="Q72" s="75"/>
      <c r="R72" s="76"/>
      <c r="S72" s="256"/>
      <c r="T72" s="75"/>
      <c r="U72" s="75"/>
      <c r="V72" s="75"/>
      <c r="W72" s="75"/>
      <c r="X72" s="75"/>
      <c r="Y72" s="75"/>
      <c r="Z72" s="76"/>
      <c r="AA72" s="296" t="s">
        <v>800</v>
      </c>
      <c r="AB72" s="226"/>
      <c r="AC72" s="226"/>
      <c r="AD72" s="226"/>
      <c r="AE72" s="226"/>
      <c r="AF72" s="226"/>
      <c r="AG72" s="226"/>
      <c r="AH72" s="226"/>
      <c r="AI72" s="226"/>
      <c r="AJ72" s="226"/>
      <c r="AK72" s="226"/>
      <c r="AL72" s="226"/>
      <c r="AM72" s="256" t="s">
        <v>803</v>
      </c>
      <c r="AN72" s="75"/>
      <c r="AO72" s="75"/>
      <c r="AP72" s="75"/>
      <c r="AQ72" s="75"/>
      <c r="AR72" s="75"/>
      <c r="AS72" s="75"/>
      <c r="AT72" s="75"/>
      <c r="AU72" s="75"/>
      <c r="AV72" s="75"/>
      <c r="AW72" s="76"/>
      <c r="AX72" s="320" t="s">
        <v>49</v>
      </c>
      <c r="AY72" s="75"/>
      <c r="AZ72" s="75"/>
      <c r="BA72" s="75"/>
      <c r="BB72" s="75"/>
      <c r="BC72" s="75"/>
      <c r="BD72" s="75"/>
      <c r="BE72" s="75"/>
      <c r="BF72" s="75"/>
      <c r="BG72" s="75"/>
      <c r="BH72" s="75"/>
      <c r="BI72" s="75"/>
      <c r="BJ72" s="76"/>
      <c r="BK72" s="264">
        <v>850000</v>
      </c>
      <c r="BL72" s="75"/>
      <c r="BM72" s="75"/>
      <c r="BN72" s="75"/>
      <c r="BO72" s="75"/>
      <c r="BP72" s="75"/>
      <c r="BQ72" s="75"/>
      <c r="BR72" s="76"/>
      <c r="BS72" s="42"/>
      <c r="BT72" s="1"/>
      <c r="BU72" s="1"/>
      <c r="BV72" s="1"/>
      <c r="BW72" s="1"/>
      <c r="BX72" s="1"/>
    </row>
    <row r="73" spans="1:76" ht="49.5" customHeight="1" x14ac:dyDescent="0.2">
      <c r="A73" s="265">
        <v>44071</v>
      </c>
      <c r="B73" s="75"/>
      <c r="C73" s="75"/>
      <c r="D73" s="76"/>
      <c r="E73" s="256">
        <v>23</v>
      </c>
      <c r="F73" s="75"/>
      <c r="G73" s="75"/>
      <c r="H73" s="75"/>
      <c r="I73" s="75"/>
      <c r="J73" s="76"/>
      <c r="K73" s="256" t="s">
        <v>787</v>
      </c>
      <c r="L73" s="75"/>
      <c r="M73" s="75"/>
      <c r="N73" s="75"/>
      <c r="O73" s="75"/>
      <c r="P73" s="75"/>
      <c r="Q73" s="75"/>
      <c r="R73" s="76"/>
      <c r="S73" s="256"/>
      <c r="T73" s="75"/>
      <c r="U73" s="75"/>
      <c r="V73" s="75"/>
      <c r="W73" s="75"/>
      <c r="X73" s="75"/>
      <c r="Y73" s="75"/>
      <c r="Z73" s="76"/>
      <c r="AA73" s="296" t="s">
        <v>788</v>
      </c>
      <c r="AB73" s="226"/>
      <c r="AC73" s="226"/>
      <c r="AD73" s="226"/>
      <c r="AE73" s="226"/>
      <c r="AF73" s="226"/>
      <c r="AG73" s="226"/>
      <c r="AH73" s="226"/>
      <c r="AI73" s="226"/>
      <c r="AJ73" s="226"/>
      <c r="AK73" s="226"/>
      <c r="AL73" s="226"/>
      <c r="AM73" s="256" t="s">
        <v>804</v>
      </c>
      <c r="AN73" s="75"/>
      <c r="AO73" s="75"/>
      <c r="AP73" s="75"/>
      <c r="AQ73" s="75"/>
      <c r="AR73" s="75"/>
      <c r="AS73" s="75"/>
      <c r="AT73" s="75"/>
      <c r="AU73" s="75"/>
      <c r="AV73" s="75"/>
      <c r="AW73" s="76"/>
      <c r="AX73" s="320" t="s">
        <v>49</v>
      </c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6"/>
      <c r="BK73" s="264">
        <v>926446</v>
      </c>
      <c r="BL73" s="75"/>
      <c r="BM73" s="75"/>
      <c r="BN73" s="75"/>
      <c r="BO73" s="75"/>
      <c r="BP73" s="75"/>
      <c r="BQ73" s="75"/>
      <c r="BR73" s="76"/>
      <c r="BS73" s="42"/>
      <c r="BT73" s="1"/>
      <c r="BU73" s="1"/>
      <c r="BV73" s="1"/>
      <c r="BW73" s="1"/>
      <c r="BX73" s="1"/>
    </row>
    <row r="74" spans="1:76" ht="49.5" customHeight="1" x14ac:dyDescent="0.2">
      <c r="A74" s="265">
        <v>44071</v>
      </c>
      <c r="B74" s="75"/>
      <c r="C74" s="75"/>
      <c r="D74" s="76"/>
      <c r="E74" s="256">
        <v>22</v>
      </c>
      <c r="F74" s="75"/>
      <c r="G74" s="75"/>
      <c r="H74" s="75"/>
      <c r="I74" s="75"/>
      <c r="J74" s="76"/>
      <c r="K74" s="256" t="s">
        <v>805</v>
      </c>
      <c r="L74" s="75"/>
      <c r="M74" s="75"/>
      <c r="N74" s="75"/>
      <c r="O74" s="75"/>
      <c r="P74" s="75"/>
      <c r="Q74" s="75"/>
      <c r="R74" s="76"/>
      <c r="S74" s="256"/>
      <c r="T74" s="75"/>
      <c r="U74" s="75"/>
      <c r="V74" s="75"/>
      <c r="W74" s="75"/>
      <c r="X74" s="75"/>
      <c r="Y74" s="75"/>
      <c r="Z74" s="76"/>
      <c r="AA74" s="296" t="s">
        <v>806</v>
      </c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56" t="s">
        <v>807</v>
      </c>
      <c r="AN74" s="75"/>
      <c r="AO74" s="75"/>
      <c r="AP74" s="75"/>
      <c r="AQ74" s="75"/>
      <c r="AR74" s="75"/>
      <c r="AS74" s="75"/>
      <c r="AT74" s="75"/>
      <c r="AU74" s="75"/>
      <c r="AV74" s="75"/>
      <c r="AW74" s="76"/>
      <c r="AX74" s="320" t="s">
        <v>49</v>
      </c>
      <c r="AY74" s="75"/>
      <c r="AZ74" s="75"/>
      <c r="BA74" s="75"/>
      <c r="BB74" s="75"/>
      <c r="BC74" s="75"/>
      <c r="BD74" s="75"/>
      <c r="BE74" s="75"/>
      <c r="BF74" s="75"/>
      <c r="BG74" s="75"/>
      <c r="BH74" s="75"/>
      <c r="BI74" s="75"/>
      <c r="BJ74" s="76"/>
      <c r="BK74" s="264">
        <v>950000</v>
      </c>
      <c r="BL74" s="75"/>
      <c r="BM74" s="75"/>
      <c r="BN74" s="75"/>
      <c r="BO74" s="75"/>
      <c r="BP74" s="75"/>
      <c r="BQ74" s="75"/>
      <c r="BR74" s="76"/>
      <c r="BS74" s="42"/>
      <c r="BT74" s="1"/>
      <c r="BU74" s="1"/>
      <c r="BV74" s="1"/>
      <c r="BW74" s="1"/>
      <c r="BX74" s="1"/>
    </row>
    <row r="75" spans="1:76" ht="49.5" customHeight="1" x14ac:dyDescent="0.2">
      <c r="A75" s="265">
        <v>44071</v>
      </c>
      <c r="B75" s="75"/>
      <c r="C75" s="75"/>
      <c r="D75" s="76"/>
      <c r="E75" s="256">
        <v>20</v>
      </c>
      <c r="F75" s="75"/>
      <c r="G75" s="75"/>
      <c r="H75" s="75"/>
      <c r="I75" s="75"/>
      <c r="J75" s="76"/>
      <c r="K75" s="256" t="s">
        <v>808</v>
      </c>
      <c r="L75" s="75"/>
      <c r="M75" s="75"/>
      <c r="N75" s="75"/>
      <c r="O75" s="75"/>
      <c r="P75" s="75"/>
      <c r="Q75" s="75"/>
      <c r="R75" s="76"/>
      <c r="S75" s="256"/>
      <c r="T75" s="75"/>
      <c r="U75" s="75"/>
      <c r="V75" s="75"/>
      <c r="W75" s="75"/>
      <c r="X75" s="75"/>
      <c r="Y75" s="75"/>
      <c r="Z75" s="76"/>
      <c r="AA75" s="296" t="s">
        <v>809</v>
      </c>
      <c r="AB75" s="226"/>
      <c r="AC75" s="226"/>
      <c r="AD75" s="226"/>
      <c r="AE75" s="226"/>
      <c r="AF75" s="226"/>
      <c r="AG75" s="226"/>
      <c r="AH75" s="226"/>
      <c r="AI75" s="226"/>
      <c r="AJ75" s="226"/>
      <c r="AK75" s="226"/>
      <c r="AL75" s="226"/>
      <c r="AM75" s="256" t="s">
        <v>810</v>
      </c>
      <c r="AN75" s="75"/>
      <c r="AO75" s="75"/>
      <c r="AP75" s="75"/>
      <c r="AQ75" s="75"/>
      <c r="AR75" s="75"/>
      <c r="AS75" s="75"/>
      <c r="AT75" s="75"/>
      <c r="AU75" s="75"/>
      <c r="AV75" s="75"/>
      <c r="AW75" s="76"/>
      <c r="AX75" s="320" t="s">
        <v>49</v>
      </c>
      <c r="AY75" s="75"/>
      <c r="AZ75" s="75"/>
      <c r="BA75" s="75"/>
      <c r="BB75" s="75"/>
      <c r="BC75" s="75"/>
      <c r="BD75" s="75"/>
      <c r="BE75" s="75"/>
      <c r="BF75" s="75"/>
      <c r="BG75" s="75"/>
      <c r="BH75" s="75"/>
      <c r="BI75" s="75"/>
      <c r="BJ75" s="76"/>
      <c r="BK75" s="264">
        <v>1050000</v>
      </c>
      <c r="BL75" s="75"/>
      <c r="BM75" s="75"/>
      <c r="BN75" s="75"/>
      <c r="BO75" s="75"/>
      <c r="BP75" s="75"/>
      <c r="BQ75" s="75"/>
      <c r="BR75" s="76"/>
      <c r="BS75" s="42"/>
      <c r="BT75" s="1"/>
      <c r="BU75" s="1"/>
      <c r="BV75" s="1"/>
      <c r="BW75" s="1"/>
      <c r="BX75" s="1"/>
    </row>
    <row r="76" spans="1:76" ht="49.5" customHeight="1" x14ac:dyDescent="0.2">
      <c r="A76" s="265">
        <v>44074</v>
      </c>
      <c r="B76" s="75"/>
      <c r="C76" s="75"/>
      <c r="D76" s="76"/>
      <c r="E76" s="256">
        <v>1282119</v>
      </c>
      <c r="F76" s="75"/>
      <c r="G76" s="75"/>
      <c r="H76" s="75"/>
      <c r="I76" s="75"/>
      <c r="J76" s="76"/>
      <c r="K76" s="256" t="s">
        <v>727</v>
      </c>
      <c r="L76" s="75"/>
      <c r="M76" s="75"/>
      <c r="N76" s="75"/>
      <c r="O76" s="75"/>
      <c r="P76" s="75"/>
      <c r="Q76" s="75"/>
      <c r="R76" s="76"/>
      <c r="S76" s="256">
        <v>35810511</v>
      </c>
      <c r="T76" s="75"/>
      <c r="U76" s="75"/>
      <c r="V76" s="75"/>
      <c r="W76" s="75"/>
      <c r="X76" s="75"/>
      <c r="Y76" s="75"/>
      <c r="Z76" s="76"/>
      <c r="AA76" s="296" t="s">
        <v>715</v>
      </c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56" t="s">
        <v>811</v>
      </c>
      <c r="AN76" s="75"/>
      <c r="AO76" s="75"/>
      <c r="AP76" s="75"/>
      <c r="AQ76" s="75"/>
      <c r="AR76" s="75"/>
      <c r="AS76" s="75"/>
      <c r="AT76" s="75"/>
      <c r="AU76" s="75"/>
      <c r="AV76" s="75"/>
      <c r="AW76" s="76"/>
      <c r="AX76" s="320" t="s">
        <v>49</v>
      </c>
      <c r="AY76" s="75"/>
      <c r="AZ76" s="75"/>
      <c r="BA76" s="75"/>
      <c r="BB76" s="75"/>
      <c r="BC76" s="75"/>
      <c r="BD76" s="75"/>
      <c r="BE76" s="75"/>
      <c r="BF76" s="75"/>
      <c r="BG76" s="75"/>
      <c r="BH76" s="75"/>
      <c r="BI76" s="75"/>
      <c r="BJ76" s="76"/>
      <c r="BK76" s="264">
        <v>6780</v>
      </c>
      <c r="BL76" s="75"/>
      <c r="BM76" s="75"/>
      <c r="BN76" s="75"/>
      <c r="BO76" s="75"/>
      <c r="BP76" s="75"/>
      <c r="BQ76" s="75"/>
      <c r="BR76" s="76"/>
      <c r="BS76" s="42"/>
      <c r="BT76" s="1"/>
      <c r="BU76" s="1"/>
      <c r="BV76" s="1"/>
      <c r="BW76" s="1"/>
      <c r="BX76" s="1"/>
    </row>
    <row r="77" spans="1:76" ht="49.5" customHeight="1" x14ac:dyDescent="0.2">
      <c r="A77" s="265">
        <v>44077</v>
      </c>
      <c r="B77" s="75"/>
      <c r="C77" s="75"/>
      <c r="D77" s="76"/>
      <c r="E77" s="256">
        <v>27</v>
      </c>
      <c r="F77" s="75"/>
      <c r="G77" s="75"/>
      <c r="H77" s="75"/>
      <c r="I77" s="75"/>
      <c r="J77" s="76"/>
      <c r="K77" s="256" t="s">
        <v>130</v>
      </c>
      <c r="L77" s="75"/>
      <c r="M77" s="75"/>
      <c r="N77" s="75"/>
      <c r="O77" s="75"/>
      <c r="P77" s="75"/>
      <c r="Q77" s="75"/>
      <c r="R77" s="76"/>
      <c r="S77" s="298">
        <v>39740347</v>
      </c>
      <c r="T77" s="75"/>
      <c r="U77" s="75"/>
      <c r="V77" s="75"/>
      <c r="W77" s="75"/>
      <c r="X77" s="75"/>
      <c r="Y77" s="75"/>
      <c r="Z77" s="76"/>
      <c r="AA77" s="296" t="s">
        <v>812</v>
      </c>
      <c r="AB77" s="226"/>
      <c r="AC77" s="226"/>
      <c r="AD77" s="226"/>
      <c r="AE77" s="226"/>
      <c r="AF77" s="226"/>
      <c r="AG77" s="226"/>
      <c r="AH77" s="226"/>
      <c r="AI77" s="226"/>
      <c r="AJ77" s="226"/>
      <c r="AK77" s="226"/>
      <c r="AL77" s="226"/>
      <c r="AM77" s="256" t="s">
        <v>813</v>
      </c>
      <c r="AN77" s="75"/>
      <c r="AO77" s="75"/>
      <c r="AP77" s="75"/>
      <c r="AQ77" s="75"/>
      <c r="AR77" s="75"/>
      <c r="AS77" s="75"/>
      <c r="AT77" s="75"/>
      <c r="AU77" s="75"/>
      <c r="AV77" s="75"/>
      <c r="AW77" s="76"/>
      <c r="AX77" s="320" t="s">
        <v>49</v>
      </c>
      <c r="AY77" s="75"/>
      <c r="AZ77" s="75"/>
      <c r="BA77" s="75"/>
      <c r="BB77" s="75"/>
      <c r="BC77" s="75"/>
      <c r="BD77" s="75"/>
      <c r="BE77" s="75"/>
      <c r="BF77" s="75"/>
      <c r="BG77" s="75"/>
      <c r="BH77" s="75"/>
      <c r="BI77" s="75"/>
      <c r="BJ77" s="76"/>
      <c r="BK77" s="264">
        <v>108000</v>
      </c>
      <c r="BL77" s="75"/>
      <c r="BM77" s="75"/>
      <c r="BN77" s="75"/>
      <c r="BO77" s="75"/>
      <c r="BP77" s="75"/>
      <c r="BQ77" s="75"/>
      <c r="BR77" s="76"/>
      <c r="BS77" s="42"/>
      <c r="BT77" s="1"/>
      <c r="BU77" s="1"/>
      <c r="BV77" s="1"/>
      <c r="BW77" s="1"/>
      <c r="BX77" s="1"/>
    </row>
    <row r="78" spans="1:76" ht="49.5" customHeight="1" x14ac:dyDescent="0.2">
      <c r="A78" s="265">
        <v>44078</v>
      </c>
      <c r="B78" s="75"/>
      <c r="C78" s="75"/>
      <c r="D78" s="76"/>
      <c r="E78" s="256">
        <v>29</v>
      </c>
      <c r="F78" s="75"/>
      <c r="G78" s="75"/>
      <c r="H78" s="75"/>
      <c r="I78" s="75"/>
      <c r="J78" s="76"/>
      <c r="K78" s="256" t="s">
        <v>783</v>
      </c>
      <c r="L78" s="75"/>
      <c r="M78" s="75"/>
      <c r="N78" s="75"/>
      <c r="O78" s="75"/>
      <c r="P78" s="75"/>
      <c r="Q78" s="75"/>
      <c r="R78" s="76"/>
      <c r="S78" s="256">
        <v>35829798</v>
      </c>
      <c r="T78" s="75"/>
      <c r="U78" s="75"/>
      <c r="V78" s="75"/>
      <c r="W78" s="75"/>
      <c r="X78" s="75"/>
      <c r="Y78" s="75"/>
      <c r="Z78" s="76"/>
      <c r="AA78" s="296" t="s">
        <v>784</v>
      </c>
      <c r="AB78" s="226"/>
      <c r="AC78" s="226"/>
      <c r="AD78" s="226"/>
      <c r="AE78" s="226"/>
      <c r="AF78" s="226"/>
      <c r="AG78" s="226"/>
      <c r="AH78" s="226"/>
      <c r="AI78" s="226"/>
      <c r="AJ78" s="226"/>
      <c r="AK78" s="226"/>
      <c r="AL78" s="226"/>
      <c r="AM78" s="256" t="s">
        <v>814</v>
      </c>
      <c r="AN78" s="75"/>
      <c r="AO78" s="75"/>
      <c r="AP78" s="75"/>
      <c r="AQ78" s="75"/>
      <c r="AR78" s="75"/>
      <c r="AS78" s="75"/>
      <c r="AT78" s="75"/>
      <c r="AU78" s="75"/>
      <c r="AV78" s="75"/>
      <c r="AW78" s="76"/>
      <c r="AX78" s="320" t="s">
        <v>49</v>
      </c>
      <c r="AY78" s="75"/>
      <c r="AZ78" s="75"/>
      <c r="BA78" s="75"/>
      <c r="BB78" s="75"/>
      <c r="BC78" s="75"/>
      <c r="BD78" s="75"/>
      <c r="BE78" s="75"/>
      <c r="BF78" s="75"/>
      <c r="BG78" s="75"/>
      <c r="BH78" s="75"/>
      <c r="BI78" s="75"/>
      <c r="BJ78" s="76"/>
      <c r="BK78" s="264">
        <v>54611.23</v>
      </c>
      <c r="BL78" s="75"/>
      <c r="BM78" s="75"/>
      <c r="BN78" s="75"/>
      <c r="BO78" s="75"/>
      <c r="BP78" s="75"/>
      <c r="BQ78" s="75"/>
      <c r="BR78" s="76"/>
      <c r="BS78" s="42"/>
      <c r="BT78" s="1"/>
      <c r="BU78" s="1"/>
      <c r="BV78" s="1"/>
      <c r="BW78" s="1"/>
      <c r="BX78" s="1"/>
    </row>
    <row r="79" spans="1:76" ht="49.5" customHeight="1" x14ac:dyDescent="0.2">
      <c r="A79" s="265">
        <v>44078</v>
      </c>
      <c r="B79" s="75"/>
      <c r="C79" s="75"/>
      <c r="D79" s="76"/>
      <c r="E79" s="256">
        <v>28</v>
      </c>
      <c r="F79" s="75"/>
      <c r="G79" s="75"/>
      <c r="H79" s="75"/>
      <c r="I79" s="75"/>
      <c r="J79" s="76"/>
      <c r="K79" s="256" t="s">
        <v>783</v>
      </c>
      <c r="L79" s="75"/>
      <c r="M79" s="75"/>
      <c r="N79" s="75"/>
      <c r="O79" s="75"/>
      <c r="P79" s="75"/>
      <c r="Q79" s="75"/>
      <c r="R79" s="76"/>
      <c r="S79" s="256">
        <v>35829798</v>
      </c>
      <c r="T79" s="75"/>
      <c r="U79" s="75"/>
      <c r="V79" s="75"/>
      <c r="W79" s="75"/>
      <c r="X79" s="75"/>
      <c r="Y79" s="75"/>
      <c r="Z79" s="76"/>
      <c r="AA79" s="296" t="s">
        <v>784</v>
      </c>
      <c r="AB79" s="226"/>
      <c r="AC79" s="226"/>
      <c r="AD79" s="226"/>
      <c r="AE79" s="226"/>
      <c r="AF79" s="226"/>
      <c r="AG79" s="226"/>
      <c r="AH79" s="226"/>
      <c r="AI79" s="226"/>
      <c r="AJ79" s="226"/>
      <c r="AK79" s="226"/>
      <c r="AL79" s="226"/>
      <c r="AM79" s="256" t="s">
        <v>815</v>
      </c>
      <c r="AN79" s="75"/>
      <c r="AO79" s="75"/>
      <c r="AP79" s="75"/>
      <c r="AQ79" s="75"/>
      <c r="AR79" s="75"/>
      <c r="AS79" s="75"/>
      <c r="AT79" s="75"/>
      <c r="AU79" s="75"/>
      <c r="AV79" s="75"/>
      <c r="AW79" s="76"/>
      <c r="AX79" s="320" t="s">
        <v>49</v>
      </c>
      <c r="AY79" s="75"/>
      <c r="AZ79" s="75"/>
      <c r="BA79" s="75"/>
      <c r="BB79" s="75"/>
      <c r="BC79" s="75"/>
      <c r="BD79" s="75"/>
      <c r="BE79" s="75"/>
      <c r="BF79" s="75"/>
      <c r="BG79" s="75"/>
      <c r="BH79" s="75"/>
      <c r="BI79" s="75"/>
      <c r="BJ79" s="76"/>
      <c r="BK79" s="264">
        <v>180110.65</v>
      </c>
      <c r="BL79" s="75"/>
      <c r="BM79" s="75"/>
      <c r="BN79" s="75"/>
      <c r="BO79" s="75"/>
      <c r="BP79" s="75"/>
      <c r="BQ79" s="75"/>
      <c r="BR79" s="76"/>
      <c r="BS79" s="42"/>
      <c r="BT79" s="1"/>
      <c r="BU79" s="1"/>
      <c r="BV79" s="1"/>
      <c r="BW79" s="1"/>
      <c r="BX79" s="1"/>
    </row>
    <row r="80" spans="1:76" ht="49.5" customHeight="1" x14ac:dyDescent="0.2">
      <c r="A80" s="256" t="s">
        <v>816</v>
      </c>
      <c r="B80" s="75"/>
      <c r="C80" s="75"/>
      <c r="D80" s="76"/>
      <c r="E80" s="256">
        <v>31</v>
      </c>
      <c r="F80" s="75"/>
      <c r="G80" s="75"/>
      <c r="H80" s="75"/>
      <c r="I80" s="75"/>
      <c r="J80" s="76"/>
      <c r="K80" s="256" t="s">
        <v>817</v>
      </c>
      <c r="L80" s="75"/>
      <c r="M80" s="75"/>
      <c r="N80" s="75"/>
      <c r="O80" s="75"/>
      <c r="P80" s="75"/>
      <c r="Q80" s="75"/>
      <c r="R80" s="76"/>
      <c r="S80" s="256">
        <v>21560766</v>
      </c>
      <c r="T80" s="75"/>
      <c r="U80" s="75"/>
      <c r="V80" s="75"/>
      <c r="W80" s="75"/>
      <c r="X80" s="75"/>
      <c r="Y80" s="75"/>
      <c r="Z80" s="76"/>
      <c r="AA80" s="296" t="s">
        <v>775</v>
      </c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56" t="s">
        <v>818</v>
      </c>
      <c r="AN80" s="75"/>
      <c r="AO80" s="75"/>
      <c r="AP80" s="75"/>
      <c r="AQ80" s="75"/>
      <c r="AR80" s="75"/>
      <c r="AS80" s="75"/>
      <c r="AT80" s="75"/>
      <c r="AU80" s="75"/>
      <c r="AV80" s="75"/>
      <c r="AW80" s="76"/>
      <c r="AX80" s="320" t="s">
        <v>49</v>
      </c>
      <c r="AY80" s="75"/>
      <c r="AZ80" s="75"/>
      <c r="BA80" s="75"/>
      <c r="BB80" s="75"/>
      <c r="BC80" s="75"/>
      <c r="BD80" s="75"/>
      <c r="BE80" s="75"/>
      <c r="BF80" s="75"/>
      <c r="BG80" s="75"/>
      <c r="BH80" s="75"/>
      <c r="BI80" s="75"/>
      <c r="BJ80" s="76"/>
      <c r="BK80" s="264">
        <v>1256.6099999999999</v>
      </c>
      <c r="BL80" s="75"/>
      <c r="BM80" s="75"/>
      <c r="BN80" s="75"/>
      <c r="BO80" s="75"/>
      <c r="BP80" s="75"/>
      <c r="BQ80" s="75"/>
      <c r="BR80" s="76"/>
      <c r="BS80" s="42"/>
      <c r="BT80" s="1"/>
      <c r="BU80" s="1"/>
      <c r="BV80" s="1"/>
      <c r="BW80" s="1"/>
      <c r="BX80" s="1"/>
    </row>
    <row r="81" spans="1:76" ht="49.5" customHeight="1" x14ac:dyDescent="0.2">
      <c r="A81" s="256" t="str">
        <f>A80</f>
        <v>11.09.2020.</v>
      </c>
      <c r="B81" s="75"/>
      <c r="C81" s="75"/>
      <c r="D81" s="76"/>
      <c r="E81" s="256">
        <v>35</v>
      </c>
      <c r="F81" s="75"/>
      <c r="G81" s="75"/>
      <c r="H81" s="75"/>
      <c r="I81" s="75"/>
      <c r="J81" s="76"/>
      <c r="K81" s="256" t="s">
        <v>819</v>
      </c>
      <c r="L81" s="75"/>
      <c r="M81" s="75"/>
      <c r="N81" s="75"/>
      <c r="O81" s="75"/>
      <c r="P81" s="75"/>
      <c r="Q81" s="75"/>
      <c r="R81" s="76"/>
      <c r="S81" s="256">
        <v>21657170</v>
      </c>
      <c r="T81" s="75"/>
      <c r="U81" s="75"/>
      <c r="V81" s="75"/>
      <c r="W81" s="75"/>
      <c r="X81" s="75"/>
      <c r="Y81" s="75"/>
      <c r="Z81" s="76"/>
      <c r="AA81" s="296" t="s">
        <v>820</v>
      </c>
      <c r="AB81" s="226"/>
      <c r="AC81" s="226"/>
      <c r="AD81" s="226"/>
      <c r="AE81" s="226"/>
      <c r="AF81" s="226"/>
      <c r="AG81" s="226"/>
      <c r="AH81" s="226"/>
      <c r="AI81" s="226"/>
      <c r="AJ81" s="226"/>
      <c r="AK81" s="226"/>
      <c r="AL81" s="226"/>
      <c r="AM81" s="256" t="s">
        <v>821</v>
      </c>
      <c r="AN81" s="75"/>
      <c r="AO81" s="75"/>
      <c r="AP81" s="75"/>
      <c r="AQ81" s="75"/>
      <c r="AR81" s="75"/>
      <c r="AS81" s="75"/>
      <c r="AT81" s="75"/>
      <c r="AU81" s="75"/>
      <c r="AV81" s="75"/>
      <c r="AW81" s="76"/>
      <c r="AX81" s="320" t="s">
        <v>49</v>
      </c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6"/>
      <c r="BK81" s="264">
        <v>10000</v>
      </c>
      <c r="BL81" s="75"/>
      <c r="BM81" s="75"/>
      <c r="BN81" s="75"/>
      <c r="BO81" s="75"/>
      <c r="BP81" s="75"/>
      <c r="BQ81" s="75"/>
      <c r="BR81" s="76"/>
      <c r="BS81" s="42"/>
      <c r="BT81" s="1"/>
      <c r="BU81" s="1"/>
      <c r="BV81" s="1"/>
      <c r="BW81" s="1"/>
      <c r="BX81" s="1"/>
    </row>
    <row r="82" spans="1:76" ht="49.5" customHeight="1" x14ac:dyDescent="0.2">
      <c r="A82" s="256" t="str">
        <f>A81</f>
        <v>11.09.2020.</v>
      </c>
      <c r="B82" s="75"/>
      <c r="C82" s="75"/>
      <c r="D82" s="76"/>
      <c r="E82" s="256">
        <v>34</v>
      </c>
      <c r="F82" s="75"/>
      <c r="G82" s="75"/>
      <c r="H82" s="75"/>
      <c r="I82" s="75"/>
      <c r="J82" s="76"/>
      <c r="K82" s="256" t="s">
        <v>780</v>
      </c>
      <c r="L82" s="75"/>
      <c r="M82" s="75"/>
      <c r="N82" s="75"/>
      <c r="O82" s="75"/>
      <c r="P82" s="75"/>
      <c r="Q82" s="75"/>
      <c r="R82" s="76"/>
      <c r="S82" s="321">
        <v>4948693</v>
      </c>
      <c r="T82" s="75"/>
      <c r="U82" s="75"/>
      <c r="V82" s="75"/>
      <c r="W82" s="75"/>
      <c r="X82" s="75"/>
      <c r="Y82" s="75"/>
      <c r="Z82" s="76"/>
      <c r="AA82" s="296" t="s">
        <v>781</v>
      </c>
      <c r="AB82" s="226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56" t="s">
        <v>822</v>
      </c>
      <c r="AN82" s="75"/>
      <c r="AO82" s="75"/>
      <c r="AP82" s="75"/>
      <c r="AQ82" s="75"/>
      <c r="AR82" s="75"/>
      <c r="AS82" s="75"/>
      <c r="AT82" s="75"/>
      <c r="AU82" s="75"/>
      <c r="AV82" s="75"/>
      <c r="AW82" s="76"/>
      <c r="AX82" s="320" t="s">
        <v>49</v>
      </c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6"/>
      <c r="BK82" s="264">
        <v>90726.05</v>
      </c>
      <c r="BL82" s="75"/>
      <c r="BM82" s="75"/>
      <c r="BN82" s="75"/>
      <c r="BO82" s="75"/>
      <c r="BP82" s="75"/>
      <c r="BQ82" s="75"/>
      <c r="BR82" s="76"/>
      <c r="BS82" s="42"/>
      <c r="BT82" s="1"/>
      <c r="BU82" s="1"/>
      <c r="BV82" s="1"/>
      <c r="BW82" s="1"/>
      <c r="BX82" s="1"/>
    </row>
    <row r="83" spans="1:76" ht="49.5" customHeight="1" x14ac:dyDescent="0.2">
      <c r="A83" s="256" t="str">
        <f>A82</f>
        <v>11.09.2020.</v>
      </c>
      <c r="B83" s="75"/>
      <c r="C83" s="75"/>
      <c r="D83" s="76"/>
      <c r="E83" s="256">
        <v>30</v>
      </c>
      <c r="F83" s="75"/>
      <c r="G83" s="75"/>
      <c r="H83" s="75"/>
      <c r="I83" s="75"/>
      <c r="J83" s="76"/>
      <c r="K83" s="256" t="s">
        <v>823</v>
      </c>
      <c r="L83" s="75"/>
      <c r="M83" s="75"/>
      <c r="N83" s="75"/>
      <c r="O83" s="75"/>
      <c r="P83" s="75"/>
      <c r="Q83" s="75"/>
      <c r="R83" s="76"/>
      <c r="S83" s="256">
        <v>39358818</v>
      </c>
      <c r="T83" s="75"/>
      <c r="U83" s="75"/>
      <c r="V83" s="75"/>
      <c r="W83" s="75"/>
      <c r="X83" s="75"/>
      <c r="Y83" s="75"/>
      <c r="Z83" s="76"/>
      <c r="AA83" s="296" t="s">
        <v>824</v>
      </c>
      <c r="AB83" s="226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56" t="s">
        <v>825</v>
      </c>
      <c r="AN83" s="75"/>
      <c r="AO83" s="75"/>
      <c r="AP83" s="75"/>
      <c r="AQ83" s="75"/>
      <c r="AR83" s="75"/>
      <c r="AS83" s="75"/>
      <c r="AT83" s="75"/>
      <c r="AU83" s="75"/>
      <c r="AV83" s="75"/>
      <c r="AW83" s="76"/>
      <c r="AX83" s="320" t="s">
        <v>49</v>
      </c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6"/>
      <c r="BK83" s="264">
        <v>128600</v>
      </c>
      <c r="BL83" s="75"/>
      <c r="BM83" s="75"/>
      <c r="BN83" s="75"/>
      <c r="BO83" s="75"/>
      <c r="BP83" s="75"/>
      <c r="BQ83" s="75"/>
      <c r="BR83" s="76"/>
      <c r="BS83" s="42"/>
      <c r="BT83" s="1"/>
      <c r="BU83" s="1"/>
      <c r="BV83" s="1"/>
      <c r="BW83" s="1"/>
      <c r="BX83" s="1"/>
    </row>
    <row r="84" spans="1:76" ht="49.5" customHeight="1" x14ac:dyDescent="0.2">
      <c r="A84" s="256" t="str">
        <f>A83</f>
        <v>11.09.2020.</v>
      </c>
      <c r="B84" s="75"/>
      <c r="C84" s="75"/>
      <c r="D84" s="76"/>
      <c r="E84" s="256">
        <v>32</v>
      </c>
      <c r="F84" s="75"/>
      <c r="G84" s="75"/>
      <c r="H84" s="75"/>
      <c r="I84" s="75"/>
      <c r="J84" s="76"/>
      <c r="K84" s="256" t="s">
        <v>780</v>
      </c>
      <c r="L84" s="75"/>
      <c r="M84" s="75"/>
      <c r="N84" s="75"/>
      <c r="O84" s="75"/>
      <c r="P84" s="75"/>
      <c r="Q84" s="75"/>
      <c r="R84" s="76"/>
      <c r="S84" s="321">
        <v>4948693</v>
      </c>
      <c r="T84" s="75"/>
      <c r="U84" s="75"/>
      <c r="V84" s="75"/>
      <c r="W84" s="75"/>
      <c r="X84" s="75"/>
      <c r="Y84" s="75"/>
      <c r="Z84" s="76"/>
      <c r="AA84" s="296" t="s">
        <v>781</v>
      </c>
      <c r="AB84" s="226"/>
      <c r="AC84" s="226"/>
      <c r="AD84" s="226"/>
      <c r="AE84" s="226"/>
      <c r="AF84" s="226"/>
      <c r="AG84" s="226"/>
      <c r="AH84" s="226"/>
      <c r="AI84" s="226"/>
      <c r="AJ84" s="226"/>
      <c r="AK84" s="226"/>
      <c r="AL84" s="226"/>
      <c r="AM84" s="256" t="s">
        <v>826</v>
      </c>
      <c r="AN84" s="75"/>
      <c r="AO84" s="75"/>
      <c r="AP84" s="75"/>
      <c r="AQ84" s="75"/>
      <c r="AR84" s="75"/>
      <c r="AS84" s="75"/>
      <c r="AT84" s="75"/>
      <c r="AU84" s="75"/>
      <c r="AV84" s="75"/>
      <c r="AW84" s="76"/>
      <c r="AX84" s="320" t="s">
        <v>49</v>
      </c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6"/>
      <c r="BK84" s="264">
        <v>137471.04000000001</v>
      </c>
      <c r="BL84" s="75"/>
      <c r="BM84" s="75"/>
      <c r="BN84" s="75"/>
      <c r="BO84" s="75"/>
      <c r="BP84" s="75"/>
      <c r="BQ84" s="75"/>
      <c r="BR84" s="76"/>
      <c r="BS84" s="42"/>
      <c r="BT84" s="1"/>
      <c r="BU84" s="1"/>
      <c r="BV84" s="1"/>
      <c r="BW84" s="1"/>
      <c r="BX84" s="1"/>
    </row>
    <row r="85" spans="1:76" ht="49.5" customHeight="1" x14ac:dyDescent="0.2">
      <c r="A85" s="256" t="str">
        <f>A84</f>
        <v>11.09.2020.</v>
      </c>
      <c r="B85" s="75"/>
      <c r="C85" s="75"/>
      <c r="D85" s="76"/>
      <c r="E85" s="256">
        <v>33</v>
      </c>
      <c r="F85" s="75"/>
      <c r="G85" s="75"/>
      <c r="H85" s="75"/>
      <c r="I85" s="75"/>
      <c r="J85" s="76"/>
      <c r="K85" s="256" t="s">
        <v>780</v>
      </c>
      <c r="L85" s="75"/>
      <c r="M85" s="75"/>
      <c r="N85" s="75"/>
      <c r="O85" s="75"/>
      <c r="P85" s="75"/>
      <c r="Q85" s="75"/>
      <c r="R85" s="76"/>
      <c r="S85" s="321">
        <v>4948693</v>
      </c>
      <c r="T85" s="75"/>
      <c r="U85" s="75"/>
      <c r="V85" s="75"/>
      <c r="W85" s="75"/>
      <c r="X85" s="75"/>
      <c r="Y85" s="75"/>
      <c r="Z85" s="76"/>
      <c r="AA85" s="296" t="s">
        <v>781</v>
      </c>
      <c r="AB85" s="226"/>
      <c r="AC85" s="226"/>
      <c r="AD85" s="226"/>
      <c r="AE85" s="226"/>
      <c r="AF85" s="226"/>
      <c r="AG85" s="226"/>
      <c r="AH85" s="226"/>
      <c r="AI85" s="226"/>
      <c r="AJ85" s="226"/>
      <c r="AK85" s="226"/>
      <c r="AL85" s="226"/>
      <c r="AM85" s="256" t="s">
        <v>827</v>
      </c>
      <c r="AN85" s="75"/>
      <c r="AO85" s="75"/>
      <c r="AP85" s="75"/>
      <c r="AQ85" s="75"/>
      <c r="AR85" s="75"/>
      <c r="AS85" s="75"/>
      <c r="AT85" s="75"/>
      <c r="AU85" s="75"/>
      <c r="AV85" s="75"/>
      <c r="AW85" s="76"/>
      <c r="AX85" s="320" t="s">
        <v>49</v>
      </c>
      <c r="AY85" s="75"/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6"/>
      <c r="BK85" s="264">
        <v>156538.37</v>
      </c>
      <c r="BL85" s="75"/>
      <c r="BM85" s="75"/>
      <c r="BN85" s="75"/>
      <c r="BO85" s="75"/>
      <c r="BP85" s="75"/>
      <c r="BQ85" s="75"/>
      <c r="BR85" s="76"/>
      <c r="BS85" s="42"/>
      <c r="BT85" s="1"/>
      <c r="BU85" s="1"/>
      <c r="BV85" s="1"/>
      <c r="BW85" s="1"/>
      <c r="BX85" s="1"/>
    </row>
    <row r="86" spans="1:76" ht="49.5" customHeight="1" x14ac:dyDescent="0.2">
      <c r="A86" s="265">
        <v>44089</v>
      </c>
      <c r="B86" s="75"/>
      <c r="C86" s="75"/>
      <c r="D86" s="76"/>
      <c r="E86" s="256">
        <v>1350772</v>
      </c>
      <c r="F86" s="75"/>
      <c r="G86" s="75"/>
      <c r="H86" s="75"/>
      <c r="I86" s="75"/>
      <c r="J86" s="76"/>
      <c r="K86" s="256" t="s">
        <v>727</v>
      </c>
      <c r="L86" s="75"/>
      <c r="M86" s="75"/>
      <c r="N86" s="75"/>
      <c r="O86" s="75"/>
      <c r="P86" s="75"/>
      <c r="Q86" s="75"/>
      <c r="R86" s="76"/>
      <c r="S86" s="256">
        <v>35810511</v>
      </c>
      <c r="T86" s="75"/>
      <c r="U86" s="75"/>
      <c r="V86" s="75"/>
      <c r="W86" s="75"/>
      <c r="X86" s="75"/>
      <c r="Y86" s="75"/>
      <c r="Z86" s="76"/>
      <c r="AA86" s="296" t="s">
        <v>715</v>
      </c>
      <c r="AB86" s="226"/>
      <c r="AC86" s="226"/>
      <c r="AD86" s="226"/>
      <c r="AE86" s="226"/>
      <c r="AF86" s="226"/>
      <c r="AG86" s="226"/>
      <c r="AH86" s="226"/>
      <c r="AI86" s="226"/>
      <c r="AJ86" s="226"/>
      <c r="AK86" s="226"/>
      <c r="AL86" s="226"/>
      <c r="AM86" s="256" t="s">
        <v>752</v>
      </c>
      <c r="AN86" s="75"/>
      <c r="AO86" s="75"/>
      <c r="AP86" s="75"/>
      <c r="AQ86" s="75"/>
      <c r="AR86" s="75"/>
      <c r="AS86" s="75"/>
      <c r="AT86" s="75"/>
      <c r="AU86" s="75"/>
      <c r="AV86" s="75"/>
      <c r="AW86" s="76"/>
      <c r="AX86" s="320" t="s">
        <v>49</v>
      </c>
      <c r="AY86" s="75"/>
      <c r="AZ86" s="75"/>
      <c r="BA86" s="75"/>
      <c r="BB86" s="75"/>
      <c r="BC86" s="75"/>
      <c r="BD86" s="75"/>
      <c r="BE86" s="75"/>
      <c r="BF86" s="75"/>
      <c r="BG86" s="75"/>
      <c r="BH86" s="75"/>
      <c r="BI86" s="75"/>
      <c r="BJ86" s="76"/>
      <c r="BK86" s="264">
        <v>48.5</v>
      </c>
      <c r="BL86" s="75"/>
      <c r="BM86" s="75"/>
      <c r="BN86" s="75"/>
      <c r="BO86" s="75"/>
      <c r="BP86" s="75"/>
      <c r="BQ86" s="75"/>
      <c r="BR86" s="76"/>
      <c r="BS86" s="42"/>
      <c r="BT86" s="1"/>
      <c r="BU86" s="1"/>
      <c r="BV86" s="1"/>
      <c r="BW86" s="1"/>
      <c r="BX86" s="1"/>
    </row>
    <row r="87" spans="1:76" ht="49.5" customHeight="1" x14ac:dyDescent="0.2">
      <c r="A87" s="265">
        <v>44089</v>
      </c>
      <c r="B87" s="75"/>
      <c r="C87" s="75"/>
      <c r="D87" s="76"/>
      <c r="E87" s="256">
        <v>37</v>
      </c>
      <c r="F87" s="75"/>
      <c r="G87" s="75"/>
      <c r="H87" s="75"/>
      <c r="I87" s="75"/>
      <c r="J87" s="76"/>
      <c r="K87" s="256" t="s">
        <v>780</v>
      </c>
      <c r="L87" s="75"/>
      <c r="M87" s="75"/>
      <c r="N87" s="75"/>
      <c r="O87" s="75"/>
      <c r="P87" s="75"/>
      <c r="Q87" s="75"/>
      <c r="R87" s="76"/>
      <c r="S87" s="321">
        <v>4948693</v>
      </c>
      <c r="T87" s="75"/>
      <c r="U87" s="75"/>
      <c r="V87" s="75"/>
      <c r="W87" s="75"/>
      <c r="X87" s="75"/>
      <c r="Y87" s="75"/>
      <c r="Z87" s="76"/>
      <c r="AA87" s="296" t="s">
        <v>781</v>
      </c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56" t="s">
        <v>828</v>
      </c>
      <c r="AN87" s="75"/>
      <c r="AO87" s="75"/>
      <c r="AP87" s="75"/>
      <c r="AQ87" s="75"/>
      <c r="AR87" s="75"/>
      <c r="AS87" s="75"/>
      <c r="AT87" s="75"/>
      <c r="AU87" s="75"/>
      <c r="AV87" s="75"/>
      <c r="AW87" s="76"/>
      <c r="AX87" s="320" t="s">
        <v>49</v>
      </c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6"/>
      <c r="BK87" s="264">
        <v>150998.39999999999</v>
      </c>
      <c r="BL87" s="75"/>
      <c r="BM87" s="75"/>
      <c r="BN87" s="75"/>
      <c r="BO87" s="75"/>
      <c r="BP87" s="75"/>
      <c r="BQ87" s="75"/>
      <c r="BR87" s="76"/>
      <c r="BS87" s="42"/>
      <c r="BT87" s="1"/>
      <c r="BU87" s="1"/>
      <c r="BV87" s="1"/>
      <c r="BW87" s="1"/>
      <c r="BX87" s="1"/>
    </row>
    <row r="88" spans="1:76" ht="49.5" customHeight="1" x14ac:dyDescent="0.2">
      <c r="A88" s="265">
        <v>44095</v>
      </c>
      <c r="B88" s="75"/>
      <c r="C88" s="75"/>
      <c r="D88" s="76"/>
      <c r="E88" s="256">
        <v>1375216</v>
      </c>
      <c r="F88" s="75"/>
      <c r="G88" s="75"/>
      <c r="H88" s="75"/>
      <c r="I88" s="75"/>
      <c r="J88" s="76"/>
      <c r="K88" s="256" t="s">
        <v>727</v>
      </c>
      <c r="L88" s="75"/>
      <c r="M88" s="75"/>
      <c r="N88" s="75"/>
      <c r="O88" s="75"/>
      <c r="P88" s="75"/>
      <c r="Q88" s="75"/>
      <c r="R88" s="76"/>
      <c r="S88" s="256">
        <v>35810511</v>
      </c>
      <c r="T88" s="75"/>
      <c r="U88" s="75"/>
      <c r="V88" s="75"/>
      <c r="W88" s="75"/>
      <c r="X88" s="75"/>
      <c r="Y88" s="75"/>
      <c r="Z88" s="76"/>
      <c r="AA88" s="296" t="s">
        <v>715</v>
      </c>
      <c r="AB88" s="226"/>
      <c r="AC88" s="226"/>
      <c r="AD88" s="226"/>
      <c r="AE88" s="226"/>
      <c r="AF88" s="226"/>
      <c r="AG88" s="226"/>
      <c r="AH88" s="226"/>
      <c r="AI88" s="226"/>
      <c r="AJ88" s="226"/>
      <c r="AK88" s="226"/>
      <c r="AL88" s="226"/>
      <c r="AM88" s="256" t="s">
        <v>811</v>
      </c>
      <c r="AN88" s="75"/>
      <c r="AO88" s="75"/>
      <c r="AP88" s="75"/>
      <c r="AQ88" s="75"/>
      <c r="AR88" s="75"/>
      <c r="AS88" s="75"/>
      <c r="AT88" s="75"/>
      <c r="AU88" s="75"/>
      <c r="AV88" s="75"/>
      <c r="AW88" s="76"/>
      <c r="AX88" s="320" t="s">
        <v>49</v>
      </c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6"/>
      <c r="BK88" s="264">
        <v>151</v>
      </c>
      <c r="BL88" s="75"/>
      <c r="BM88" s="75"/>
      <c r="BN88" s="75"/>
      <c r="BO88" s="75"/>
      <c r="BP88" s="75"/>
      <c r="BQ88" s="75"/>
      <c r="BR88" s="76"/>
      <c r="BS88" s="42"/>
      <c r="BT88" s="1"/>
      <c r="BU88" s="1"/>
      <c r="BV88" s="1"/>
      <c r="BW88" s="1"/>
      <c r="BX88" s="1"/>
    </row>
    <row r="89" spans="1:76" ht="49.5" customHeight="1" x14ac:dyDescent="0.2">
      <c r="A89" s="265">
        <v>44095</v>
      </c>
      <c r="B89" s="75"/>
      <c r="C89" s="75"/>
      <c r="D89" s="76"/>
      <c r="E89" s="256">
        <v>56</v>
      </c>
      <c r="F89" s="75"/>
      <c r="G89" s="75"/>
      <c r="H89" s="75"/>
      <c r="I89" s="75"/>
      <c r="J89" s="76"/>
      <c r="K89" s="256" t="s">
        <v>829</v>
      </c>
      <c r="L89" s="75"/>
      <c r="M89" s="75"/>
      <c r="N89" s="75"/>
      <c r="O89" s="75"/>
      <c r="P89" s="75"/>
      <c r="Q89" s="75"/>
      <c r="R89" s="76"/>
      <c r="S89" s="298">
        <v>39825996</v>
      </c>
      <c r="T89" s="75"/>
      <c r="U89" s="75"/>
      <c r="V89" s="75"/>
      <c r="W89" s="75"/>
      <c r="X89" s="75"/>
      <c r="Y89" s="75"/>
      <c r="Z89" s="76"/>
      <c r="AA89" s="256" t="s">
        <v>104</v>
      </c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6"/>
      <c r="AM89" s="256" t="s">
        <v>830</v>
      </c>
      <c r="AN89" s="75"/>
      <c r="AO89" s="75"/>
      <c r="AP89" s="75"/>
      <c r="AQ89" s="75"/>
      <c r="AR89" s="75"/>
      <c r="AS89" s="75"/>
      <c r="AT89" s="75"/>
      <c r="AU89" s="75"/>
      <c r="AV89" s="75"/>
      <c r="AW89" s="76"/>
      <c r="AX89" s="320" t="s">
        <v>49</v>
      </c>
      <c r="AY89" s="75"/>
      <c r="AZ89" s="75"/>
      <c r="BA89" s="75"/>
      <c r="BB89" s="75"/>
      <c r="BC89" s="75"/>
      <c r="BD89" s="75"/>
      <c r="BE89" s="75"/>
      <c r="BF89" s="75"/>
      <c r="BG89" s="75"/>
      <c r="BH89" s="75"/>
      <c r="BI89" s="75"/>
      <c r="BJ89" s="76"/>
      <c r="BK89" s="264">
        <v>126286</v>
      </c>
      <c r="BL89" s="75"/>
      <c r="BM89" s="75"/>
      <c r="BN89" s="75"/>
      <c r="BO89" s="75"/>
      <c r="BP89" s="75"/>
      <c r="BQ89" s="75"/>
      <c r="BR89" s="76"/>
      <c r="BS89" s="42"/>
      <c r="BT89" s="1"/>
      <c r="BU89" s="1"/>
      <c r="BV89" s="1"/>
      <c r="BW89" s="1"/>
      <c r="BX89" s="1"/>
    </row>
    <row r="90" spans="1:76" ht="49.5" customHeight="1" x14ac:dyDescent="0.2">
      <c r="A90" s="265">
        <v>44095</v>
      </c>
      <c r="B90" s="75"/>
      <c r="C90" s="75"/>
      <c r="D90" s="76"/>
      <c r="E90" s="256">
        <v>61</v>
      </c>
      <c r="F90" s="75"/>
      <c r="G90" s="75"/>
      <c r="H90" s="75"/>
      <c r="I90" s="75"/>
      <c r="J90" s="76"/>
      <c r="K90" s="256" t="s">
        <v>831</v>
      </c>
      <c r="L90" s="75"/>
      <c r="M90" s="75"/>
      <c r="N90" s="75"/>
      <c r="O90" s="75"/>
      <c r="P90" s="75"/>
      <c r="Q90" s="75"/>
      <c r="R90" s="76"/>
      <c r="S90" s="298">
        <v>39154804</v>
      </c>
      <c r="T90" s="75"/>
      <c r="U90" s="75"/>
      <c r="V90" s="75"/>
      <c r="W90" s="75"/>
      <c r="X90" s="75"/>
      <c r="Y90" s="75"/>
      <c r="Z90" s="76"/>
      <c r="AA90" s="256" t="s">
        <v>98</v>
      </c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6"/>
      <c r="AM90" s="256" t="s">
        <v>832</v>
      </c>
      <c r="AN90" s="75"/>
      <c r="AO90" s="75"/>
      <c r="AP90" s="75"/>
      <c r="AQ90" s="75"/>
      <c r="AR90" s="75"/>
      <c r="AS90" s="75"/>
      <c r="AT90" s="75"/>
      <c r="AU90" s="75"/>
      <c r="AV90" s="75"/>
      <c r="AW90" s="76"/>
      <c r="AX90" s="320" t="s">
        <v>49</v>
      </c>
      <c r="AY90" s="75"/>
      <c r="AZ90" s="75"/>
      <c r="BA90" s="75"/>
      <c r="BB90" s="75"/>
      <c r="BC90" s="75"/>
      <c r="BD90" s="75"/>
      <c r="BE90" s="75"/>
      <c r="BF90" s="75"/>
      <c r="BG90" s="75"/>
      <c r="BH90" s="75"/>
      <c r="BI90" s="75"/>
      <c r="BJ90" s="76"/>
      <c r="BK90" s="264">
        <v>469066</v>
      </c>
      <c r="BL90" s="75"/>
      <c r="BM90" s="75"/>
      <c r="BN90" s="75"/>
      <c r="BO90" s="75"/>
      <c r="BP90" s="75"/>
      <c r="BQ90" s="75"/>
      <c r="BR90" s="76"/>
      <c r="BS90" s="42"/>
      <c r="BT90" s="1"/>
      <c r="BU90" s="1"/>
      <c r="BV90" s="1"/>
      <c r="BW90" s="1"/>
      <c r="BX90" s="1"/>
    </row>
    <row r="91" spans="1:76" ht="49.5" customHeight="1" x14ac:dyDescent="0.2">
      <c r="A91" s="265">
        <v>44095</v>
      </c>
      <c r="B91" s="75"/>
      <c r="C91" s="75"/>
      <c r="D91" s="76"/>
      <c r="E91" s="256">
        <v>55</v>
      </c>
      <c r="F91" s="75"/>
      <c r="G91" s="75"/>
      <c r="H91" s="75"/>
      <c r="I91" s="75"/>
      <c r="J91" s="76"/>
      <c r="K91" s="256" t="s">
        <v>100</v>
      </c>
      <c r="L91" s="75"/>
      <c r="M91" s="75"/>
      <c r="N91" s="75"/>
      <c r="O91" s="75"/>
      <c r="P91" s="75"/>
      <c r="Q91" s="75"/>
      <c r="R91" s="76"/>
      <c r="S91" s="298">
        <v>39697790</v>
      </c>
      <c r="T91" s="75"/>
      <c r="U91" s="75"/>
      <c r="V91" s="75"/>
      <c r="W91" s="75"/>
      <c r="X91" s="75"/>
      <c r="Y91" s="75"/>
      <c r="Z91" s="76"/>
      <c r="AA91" s="256" t="s">
        <v>101</v>
      </c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6"/>
      <c r="AM91" s="256" t="s">
        <v>833</v>
      </c>
      <c r="AN91" s="75"/>
      <c r="AO91" s="75"/>
      <c r="AP91" s="75"/>
      <c r="AQ91" s="75"/>
      <c r="AR91" s="75"/>
      <c r="AS91" s="75"/>
      <c r="AT91" s="75"/>
      <c r="AU91" s="75"/>
      <c r="AV91" s="75"/>
      <c r="AW91" s="76"/>
      <c r="AX91" s="320" t="s">
        <v>49</v>
      </c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6"/>
      <c r="BK91" s="264">
        <v>493463</v>
      </c>
      <c r="BL91" s="75"/>
      <c r="BM91" s="75"/>
      <c r="BN91" s="75"/>
      <c r="BO91" s="75"/>
      <c r="BP91" s="75"/>
      <c r="BQ91" s="75"/>
      <c r="BR91" s="76"/>
      <c r="BS91" s="42"/>
      <c r="BT91" s="1"/>
      <c r="BU91" s="1"/>
      <c r="BV91" s="1"/>
      <c r="BW91" s="1"/>
      <c r="BX91" s="1"/>
    </row>
    <row r="92" spans="1:76" ht="49.5" customHeight="1" x14ac:dyDescent="0.2">
      <c r="A92" s="265">
        <v>44095</v>
      </c>
      <c r="B92" s="75"/>
      <c r="C92" s="75"/>
      <c r="D92" s="76"/>
      <c r="E92" s="256">
        <v>41</v>
      </c>
      <c r="F92" s="75"/>
      <c r="G92" s="75"/>
      <c r="H92" s="75"/>
      <c r="I92" s="75"/>
      <c r="J92" s="76"/>
      <c r="K92" s="256" t="s">
        <v>834</v>
      </c>
      <c r="L92" s="75"/>
      <c r="M92" s="75"/>
      <c r="N92" s="75"/>
      <c r="O92" s="75"/>
      <c r="P92" s="75"/>
      <c r="Q92" s="75"/>
      <c r="R92" s="76"/>
      <c r="S92" s="298">
        <v>39645186</v>
      </c>
      <c r="T92" s="75"/>
      <c r="U92" s="75"/>
      <c r="V92" s="75"/>
      <c r="W92" s="75"/>
      <c r="X92" s="75"/>
      <c r="Y92" s="75"/>
      <c r="Z92" s="76"/>
      <c r="AA92" s="256" t="s">
        <v>835</v>
      </c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6"/>
      <c r="AM92" s="256" t="s">
        <v>836</v>
      </c>
      <c r="AN92" s="75"/>
      <c r="AO92" s="75"/>
      <c r="AP92" s="75"/>
      <c r="AQ92" s="75"/>
      <c r="AR92" s="75"/>
      <c r="AS92" s="75"/>
      <c r="AT92" s="75"/>
      <c r="AU92" s="75"/>
      <c r="AV92" s="75"/>
      <c r="AW92" s="76"/>
      <c r="AX92" s="320" t="s">
        <v>49</v>
      </c>
      <c r="AY92" s="75"/>
      <c r="AZ92" s="75"/>
      <c r="BA92" s="75"/>
      <c r="BB92" s="75"/>
      <c r="BC92" s="75"/>
      <c r="BD92" s="75"/>
      <c r="BE92" s="75"/>
      <c r="BF92" s="75"/>
      <c r="BG92" s="75"/>
      <c r="BH92" s="75"/>
      <c r="BI92" s="75"/>
      <c r="BJ92" s="76"/>
      <c r="BK92" s="264">
        <v>511605</v>
      </c>
      <c r="BL92" s="75"/>
      <c r="BM92" s="75"/>
      <c r="BN92" s="75"/>
      <c r="BO92" s="75"/>
      <c r="BP92" s="75"/>
      <c r="BQ92" s="75"/>
      <c r="BR92" s="76"/>
      <c r="BS92" s="42"/>
      <c r="BT92" s="1"/>
      <c r="BU92" s="1"/>
      <c r="BV92" s="1"/>
      <c r="BW92" s="1"/>
      <c r="BX92" s="1"/>
    </row>
    <row r="93" spans="1:76" ht="49.5" customHeight="1" x14ac:dyDescent="0.2">
      <c r="A93" s="265">
        <v>44095</v>
      </c>
      <c r="B93" s="75"/>
      <c r="C93" s="75"/>
      <c r="D93" s="76"/>
      <c r="E93" s="256">
        <v>51</v>
      </c>
      <c r="F93" s="75"/>
      <c r="G93" s="75"/>
      <c r="H93" s="75"/>
      <c r="I93" s="75"/>
      <c r="J93" s="76"/>
      <c r="K93" s="256" t="s">
        <v>145</v>
      </c>
      <c r="L93" s="75"/>
      <c r="M93" s="75"/>
      <c r="N93" s="75"/>
      <c r="O93" s="75"/>
      <c r="P93" s="75"/>
      <c r="Q93" s="75"/>
      <c r="R93" s="76"/>
      <c r="S93" s="298">
        <v>39692702</v>
      </c>
      <c r="T93" s="75"/>
      <c r="U93" s="75"/>
      <c r="V93" s="75"/>
      <c r="W93" s="75"/>
      <c r="X93" s="75"/>
      <c r="Y93" s="75"/>
      <c r="Z93" s="76"/>
      <c r="AA93" s="256" t="s">
        <v>146</v>
      </c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6"/>
      <c r="AM93" s="256" t="s">
        <v>837</v>
      </c>
      <c r="AN93" s="75"/>
      <c r="AO93" s="75"/>
      <c r="AP93" s="75"/>
      <c r="AQ93" s="75"/>
      <c r="AR93" s="75"/>
      <c r="AS93" s="75"/>
      <c r="AT93" s="75"/>
      <c r="AU93" s="75"/>
      <c r="AV93" s="75"/>
      <c r="AW93" s="76"/>
      <c r="AX93" s="320" t="s">
        <v>49</v>
      </c>
      <c r="AY93" s="75"/>
      <c r="AZ93" s="75"/>
      <c r="BA93" s="75"/>
      <c r="BB93" s="75"/>
      <c r="BC93" s="75"/>
      <c r="BD93" s="75"/>
      <c r="BE93" s="75"/>
      <c r="BF93" s="75"/>
      <c r="BG93" s="75"/>
      <c r="BH93" s="75"/>
      <c r="BI93" s="75"/>
      <c r="BJ93" s="76"/>
      <c r="BK93" s="264">
        <v>523490</v>
      </c>
      <c r="BL93" s="75"/>
      <c r="BM93" s="75"/>
      <c r="BN93" s="75"/>
      <c r="BO93" s="75"/>
      <c r="BP93" s="75"/>
      <c r="BQ93" s="75"/>
      <c r="BR93" s="76"/>
      <c r="BS93" s="42"/>
      <c r="BT93" s="1"/>
      <c r="BU93" s="1"/>
      <c r="BV93" s="1"/>
      <c r="BW93" s="1"/>
      <c r="BX93" s="1"/>
    </row>
    <row r="94" spans="1:76" ht="49.5" customHeight="1" x14ac:dyDescent="0.2">
      <c r="A94" s="265">
        <v>44095</v>
      </c>
      <c r="B94" s="75"/>
      <c r="C94" s="75"/>
      <c r="D94" s="76"/>
      <c r="E94" s="256">
        <v>44</v>
      </c>
      <c r="F94" s="75"/>
      <c r="G94" s="75"/>
      <c r="H94" s="75"/>
      <c r="I94" s="75"/>
      <c r="J94" s="76"/>
      <c r="K94" s="256" t="s">
        <v>838</v>
      </c>
      <c r="L94" s="75"/>
      <c r="M94" s="75"/>
      <c r="N94" s="75"/>
      <c r="O94" s="75"/>
      <c r="P94" s="75"/>
      <c r="Q94" s="75"/>
      <c r="R94" s="76"/>
      <c r="S94" s="298">
        <v>26029188</v>
      </c>
      <c r="T94" s="75"/>
      <c r="U94" s="75"/>
      <c r="V94" s="75"/>
      <c r="W94" s="75"/>
      <c r="X94" s="75"/>
      <c r="Y94" s="75"/>
      <c r="Z94" s="76"/>
      <c r="AA94" s="256" t="s">
        <v>839</v>
      </c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6"/>
      <c r="AM94" s="256" t="s">
        <v>840</v>
      </c>
      <c r="AN94" s="75"/>
      <c r="AO94" s="75"/>
      <c r="AP94" s="75"/>
      <c r="AQ94" s="75"/>
      <c r="AR94" s="75"/>
      <c r="AS94" s="75"/>
      <c r="AT94" s="75"/>
      <c r="AU94" s="75"/>
      <c r="AV94" s="75"/>
      <c r="AW94" s="76"/>
      <c r="AX94" s="320" t="s">
        <v>49</v>
      </c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6"/>
      <c r="BK94" s="264">
        <v>557503</v>
      </c>
      <c r="BL94" s="75"/>
      <c r="BM94" s="75"/>
      <c r="BN94" s="75"/>
      <c r="BO94" s="75"/>
      <c r="BP94" s="75"/>
      <c r="BQ94" s="75"/>
      <c r="BR94" s="76"/>
      <c r="BS94" s="42"/>
      <c r="BT94" s="1"/>
      <c r="BU94" s="1"/>
      <c r="BV94" s="1"/>
      <c r="BW94" s="1"/>
      <c r="BX94" s="1"/>
    </row>
    <row r="95" spans="1:76" ht="49.5" customHeight="1" x14ac:dyDescent="0.2">
      <c r="A95" s="265">
        <f t="shared" ref="A95:A111" si="0">A94</f>
        <v>44095</v>
      </c>
      <c r="B95" s="75"/>
      <c r="C95" s="75"/>
      <c r="D95" s="76"/>
      <c r="E95" s="256">
        <v>42</v>
      </c>
      <c r="F95" s="75"/>
      <c r="G95" s="75"/>
      <c r="H95" s="75"/>
      <c r="I95" s="75"/>
      <c r="J95" s="76"/>
      <c r="K95" s="256" t="s">
        <v>841</v>
      </c>
      <c r="L95" s="75"/>
      <c r="M95" s="75"/>
      <c r="N95" s="75"/>
      <c r="O95" s="75"/>
      <c r="P95" s="75"/>
      <c r="Q95" s="75"/>
      <c r="R95" s="76"/>
      <c r="S95" s="298">
        <v>39950317</v>
      </c>
      <c r="T95" s="75"/>
      <c r="U95" s="75"/>
      <c r="V95" s="75"/>
      <c r="W95" s="75"/>
      <c r="X95" s="75"/>
      <c r="Y95" s="75"/>
      <c r="Z95" s="76"/>
      <c r="AA95" s="256" t="s">
        <v>87</v>
      </c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6"/>
      <c r="AM95" s="256" t="s">
        <v>842</v>
      </c>
      <c r="AN95" s="75"/>
      <c r="AO95" s="75"/>
      <c r="AP95" s="75"/>
      <c r="AQ95" s="75"/>
      <c r="AR95" s="75"/>
      <c r="AS95" s="75"/>
      <c r="AT95" s="75"/>
      <c r="AU95" s="75"/>
      <c r="AV95" s="75"/>
      <c r="AW95" s="76"/>
      <c r="AX95" s="320" t="s">
        <v>49</v>
      </c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6"/>
      <c r="BK95" s="264">
        <v>566045</v>
      </c>
      <c r="BL95" s="75"/>
      <c r="BM95" s="75"/>
      <c r="BN95" s="75"/>
      <c r="BO95" s="75"/>
      <c r="BP95" s="75"/>
      <c r="BQ95" s="75"/>
      <c r="BR95" s="76"/>
      <c r="BS95" s="42"/>
      <c r="BT95" s="1"/>
      <c r="BU95" s="1"/>
      <c r="BV95" s="1"/>
      <c r="BW95" s="1"/>
      <c r="BX95" s="1"/>
    </row>
    <row r="96" spans="1:76" ht="49.5" customHeight="1" x14ac:dyDescent="0.2">
      <c r="A96" s="265">
        <f t="shared" si="0"/>
        <v>44095</v>
      </c>
      <c r="B96" s="75"/>
      <c r="C96" s="75"/>
      <c r="D96" s="76"/>
      <c r="E96" s="256">
        <v>57</v>
      </c>
      <c r="F96" s="75"/>
      <c r="G96" s="75"/>
      <c r="H96" s="75"/>
      <c r="I96" s="75"/>
      <c r="J96" s="76"/>
      <c r="K96" s="256" t="s">
        <v>122</v>
      </c>
      <c r="L96" s="75"/>
      <c r="M96" s="75"/>
      <c r="N96" s="75"/>
      <c r="O96" s="75"/>
      <c r="P96" s="75"/>
      <c r="Q96" s="75"/>
      <c r="R96" s="76"/>
      <c r="S96" s="298">
        <v>39587135</v>
      </c>
      <c r="T96" s="75"/>
      <c r="U96" s="75"/>
      <c r="V96" s="75"/>
      <c r="W96" s="75"/>
      <c r="X96" s="75"/>
      <c r="Y96" s="75"/>
      <c r="Z96" s="76"/>
      <c r="AA96" s="256" t="s">
        <v>843</v>
      </c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6"/>
      <c r="AM96" s="256" t="s">
        <v>844</v>
      </c>
      <c r="AN96" s="75"/>
      <c r="AO96" s="75"/>
      <c r="AP96" s="75"/>
      <c r="AQ96" s="75"/>
      <c r="AR96" s="75"/>
      <c r="AS96" s="75"/>
      <c r="AT96" s="75"/>
      <c r="AU96" s="75"/>
      <c r="AV96" s="75"/>
      <c r="AW96" s="76"/>
      <c r="AX96" s="320" t="s">
        <v>49</v>
      </c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6"/>
      <c r="BK96" s="264">
        <v>595762</v>
      </c>
      <c r="BL96" s="75"/>
      <c r="BM96" s="75"/>
      <c r="BN96" s="75"/>
      <c r="BO96" s="75"/>
      <c r="BP96" s="75"/>
      <c r="BQ96" s="75"/>
      <c r="BR96" s="76"/>
      <c r="BS96" s="42"/>
      <c r="BT96" s="1"/>
      <c r="BU96" s="1"/>
      <c r="BV96" s="1"/>
      <c r="BW96" s="1"/>
      <c r="BX96" s="1"/>
    </row>
    <row r="97" spans="1:76" ht="49.5" customHeight="1" x14ac:dyDescent="0.2">
      <c r="A97" s="265">
        <f t="shared" si="0"/>
        <v>44095</v>
      </c>
      <c r="B97" s="75"/>
      <c r="C97" s="75"/>
      <c r="D97" s="76"/>
      <c r="E97" s="256">
        <v>58</v>
      </c>
      <c r="F97" s="75"/>
      <c r="G97" s="75"/>
      <c r="H97" s="75"/>
      <c r="I97" s="75"/>
      <c r="J97" s="76"/>
      <c r="K97" s="256" t="s">
        <v>845</v>
      </c>
      <c r="L97" s="75"/>
      <c r="M97" s="75"/>
      <c r="N97" s="75"/>
      <c r="O97" s="75"/>
      <c r="P97" s="75"/>
      <c r="Q97" s="75"/>
      <c r="R97" s="76"/>
      <c r="S97" s="298">
        <v>39614425</v>
      </c>
      <c r="T97" s="75"/>
      <c r="U97" s="75"/>
      <c r="V97" s="75"/>
      <c r="W97" s="75"/>
      <c r="X97" s="75"/>
      <c r="Y97" s="75"/>
      <c r="Z97" s="76"/>
      <c r="AA97" s="256" t="s">
        <v>846</v>
      </c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6"/>
      <c r="AM97" s="256" t="s">
        <v>847</v>
      </c>
      <c r="AN97" s="75"/>
      <c r="AO97" s="75"/>
      <c r="AP97" s="75"/>
      <c r="AQ97" s="75"/>
      <c r="AR97" s="75"/>
      <c r="AS97" s="75"/>
      <c r="AT97" s="75"/>
      <c r="AU97" s="75"/>
      <c r="AV97" s="75"/>
      <c r="AW97" s="76"/>
      <c r="AX97" s="320" t="s">
        <v>49</v>
      </c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6"/>
      <c r="BK97" s="264">
        <v>622540</v>
      </c>
      <c r="BL97" s="75"/>
      <c r="BM97" s="75"/>
      <c r="BN97" s="75"/>
      <c r="BO97" s="75"/>
      <c r="BP97" s="75"/>
      <c r="BQ97" s="75"/>
      <c r="BR97" s="76"/>
      <c r="BS97" s="42"/>
      <c r="BT97" s="1"/>
      <c r="BU97" s="1"/>
      <c r="BV97" s="1"/>
      <c r="BW97" s="1"/>
      <c r="BX97" s="1"/>
    </row>
    <row r="98" spans="1:76" ht="49.5" customHeight="1" x14ac:dyDescent="0.2">
      <c r="A98" s="265">
        <f t="shared" si="0"/>
        <v>44095</v>
      </c>
      <c r="B98" s="75"/>
      <c r="C98" s="75"/>
      <c r="D98" s="76"/>
      <c r="E98" s="256">
        <v>49</v>
      </c>
      <c r="F98" s="75"/>
      <c r="G98" s="75"/>
      <c r="H98" s="75"/>
      <c r="I98" s="75"/>
      <c r="J98" s="76"/>
      <c r="K98" s="256" t="s">
        <v>848</v>
      </c>
      <c r="L98" s="75"/>
      <c r="M98" s="75"/>
      <c r="N98" s="75"/>
      <c r="O98" s="75"/>
      <c r="P98" s="75"/>
      <c r="Q98" s="75"/>
      <c r="R98" s="76"/>
      <c r="S98" s="298">
        <v>39545645</v>
      </c>
      <c r="T98" s="75"/>
      <c r="U98" s="75"/>
      <c r="V98" s="75"/>
      <c r="W98" s="75"/>
      <c r="X98" s="75"/>
      <c r="Y98" s="75"/>
      <c r="Z98" s="76"/>
      <c r="AA98" s="256" t="s">
        <v>139</v>
      </c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6"/>
      <c r="AM98" s="256" t="s">
        <v>849</v>
      </c>
      <c r="AN98" s="75"/>
      <c r="AO98" s="75"/>
      <c r="AP98" s="75"/>
      <c r="AQ98" s="75"/>
      <c r="AR98" s="75"/>
      <c r="AS98" s="75"/>
      <c r="AT98" s="75"/>
      <c r="AU98" s="75"/>
      <c r="AV98" s="75"/>
      <c r="AW98" s="76"/>
      <c r="AX98" s="320" t="s">
        <v>49</v>
      </c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6"/>
      <c r="BK98" s="264">
        <v>626614</v>
      </c>
      <c r="BL98" s="75"/>
      <c r="BM98" s="75"/>
      <c r="BN98" s="75"/>
      <c r="BO98" s="75"/>
      <c r="BP98" s="75"/>
      <c r="BQ98" s="75"/>
      <c r="BR98" s="76"/>
      <c r="BS98" s="42"/>
      <c r="BT98" s="1"/>
      <c r="BU98" s="1"/>
      <c r="BV98" s="1"/>
      <c r="BW98" s="1"/>
      <c r="BX98" s="1"/>
    </row>
    <row r="99" spans="1:76" ht="49.5" customHeight="1" x14ac:dyDescent="0.2">
      <c r="A99" s="265">
        <f t="shared" si="0"/>
        <v>44095</v>
      </c>
      <c r="B99" s="75"/>
      <c r="C99" s="75"/>
      <c r="D99" s="76"/>
      <c r="E99" s="256">
        <v>59</v>
      </c>
      <c r="F99" s="75"/>
      <c r="G99" s="75"/>
      <c r="H99" s="75"/>
      <c r="I99" s="75"/>
      <c r="J99" s="76"/>
      <c r="K99" s="256" t="s">
        <v>850</v>
      </c>
      <c r="L99" s="75"/>
      <c r="M99" s="75"/>
      <c r="N99" s="75"/>
      <c r="O99" s="75"/>
      <c r="P99" s="75"/>
      <c r="Q99" s="75"/>
      <c r="R99" s="76"/>
      <c r="S99" s="298">
        <v>39402400</v>
      </c>
      <c r="T99" s="75"/>
      <c r="U99" s="75"/>
      <c r="V99" s="75"/>
      <c r="W99" s="75"/>
      <c r="X99" s="75"/>
      <c r="Y99" s="75"/>
      <c r="Z99" s="76"/>
      <c r="AA99" s="256" t="s">
        <v>851</v>
      </c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6"/>
      <c r="AM99" s="256" t="s">
        <v>852</v>
      </c>
      <c r="AN99" s="75"/>
      <c r="AO99" s="75"/>
      <c r="AP99" s="75"/>
      <c r="AQ99" s="75"/>
      <c r="AR99" s="75"/>
      <c r="AS99" s="75"/>
      <c r="AT99" s="75"/>
      <c r="AU99" s="75"/>
      <c r="AV99" s="75"/>
      <c r="AW99" s="76"/>
      <c r="AX99" s="320" t="s">
        <v>49</v>
      </c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6"/>
      <c r="BK99" s="264">
        <v>633522</v>
      </c>
      <c r="BL99" s="75"/>
      <c r="BM99" s="75"/>
      <c r="BN99" s="75"/>
      <c r="BO99" s="75"/>
      <c r="BP99" s="75"/>
      <c r="BQ99" s="75"/>
      <c r="BR99" s="76"/>
      <c r="BS99" s="42"/>
      <c r="BT99" s="1"/>
      <c r="BU99" s="1"/>
      <c r="BV99" s="1"/>
      <c r="BW99" s="1"/>
      <c r="BX99" s="1"/>
    </row>
    <row r="100" spans="1:76" ht="49.5" customHeight="1" x14ac:dyDescent="0.2">
      <c r="A100" s="265">
        <f t="shared" si="0"/>
        <v>44095</v>
      </c>
      <c r="B100" s="75"/>
      <c r="C100" s="75"/>
      <c r="D100" s="76"/>
      <c r="E100" s="256">
        <v>48</v>
      </c>
      <c r="F100" s="75"/>
      <c r="G100" s="75"/>
      <c r="H100" s="75"/>
      <c r="I100" s="75"/>
      <c r="J100" s="76"/>
      <c r="K100" s="256" t="s">
        <v>134</v>
      </c>
      <c r="L100" s="75"/>
      <c r="M100" s="75"/>
      <c r="N100" s="75"/>
      <c r="O100" s="75"/>
      <c r="P100" s="75"/>
      <c r="Q100" s="75"/>
      <c r="R100" s="76"/>
      <c r="S100" s="298">
        <v>39438699</v>
      </c>
      <c r="T100" s="75"/>
      <c r="U100" s="75"/>
      <c r="V100" s="75"/>
      <c r="W100" s="75"/>
      <c r="X100" s="75"/>
      <c r="Y100" s="75"/>
      <c r="Z100" s="76"/>
      <c r="AA100" s="256" t="s">
        <v>135</v>
      </c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6"/>
      <c r="AM100" s="256" t="s">
        <v>1394</v>
      </c>
      <c r="AN100" s="75"/>
      <c r="AO100" s="75"/>
      <c r="AP100" s="75"/>
      <c r="AQ100" s="75"/>
      <c r="AR100" s="75"/>
      <c r="AS100" s="75"/>
      <c r="AT100" s="75"/>
      <c r="AU100" s="75"/>
      <c r="AV100" s="75"/>
      <c r="AW100" s="76"/>
      <c r="AX100" s="320" t="s">
        <v>49</v>
      </c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6"/>
      <c r="BK100" s="264">
        <v>638169</v>
      </c>
      <c r="BL100" s="75"/>
      <c r="BM100" s="75"/>
      <c r="BN100" s="75"/>
      <c r="BO100" s="75"/>
      <c r="BP100" s="75"/>
      <c r="BQ100" s="75"/>
      <c r="BR100" s="76"/>
      <c r="BS100" s="42"/>
      <c r="BT100" s="1"/>
      <c r="BU100" s="1"/>
      <c r="BV100" s="1"/>
      <c r="BW100" s="1"/>
      <c r="BX100" s="1"/>
    </row>
    <row r="101" spans="1:76" ht="49.5" customHeight="1" x14ac:dyDescent="0.2">
      <c r="A101" s="265">
        <f t="shared" si="0"/>
        <v>44095</v>
      </c>
      <c r="B101" s="75"/>
      <c r="C101" s="75"/>
      <c r="D101" s="76"/>
      <c r="E101" s="256">
        <v>38</v>
      </c>
      <c r="F101" s="75"/>
      <c r="G101" s="75"/>
      <c r="H101" s="75"/>
      <c r="I101" s="75"/>
      <c r="J101" s="76"/>
      <c r="K101" s="256" t="s">
        <v>83</v>
      </c>
      <c r="L101" s="75"/>
      <c r="M101" s="75"/>
      <c r="N101" s="75"/>
      <c r="O101" s="75"/>
      <c r="P101" s="75"/>
      <c r="Q101" s="75"/>
      <c r="R101" s="76"/>
      <c r="S101" s="298">
        <v>39682762</v>
      </c>
      <c r="T101" s="75"/>
      <c r="U101" s="75"/>
      <c r="V101" s="75"/>
      <c r="W101" s="75"/>
      <c r="X101" s="75"/>
      <c r="Y101" s="75"/>
      <c r="Z101" s="76"/>
      <c r="AA101" s="256" t="s">
        <v>853</v>
      </c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6"/>
      <c r="AM101" s="256" t="s">
        <v>854</v>
      </c>
      <c r="AN101" s="75"/>
      <c r="AO101" s="75"/>
      <c r="AP101" s="75"/>
      <c r="AQ101" s="75"/>
      <c r="AR101" s="75"/>
      <c r="AS101" s="75"/>
      <c r="AT101" s="75"/>
      <c r="AU101" s="75"/>
      <c r="AV101" s="75"/>
      <c r="AW101" s="76"/>
      <c r="AX101" s="320" t="s">
        <v>49</v>
      </c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6"/>
      <c r="BK101" s="264">
        <v>652194</v>
      </c>
      <c r="BL101" s="75"/>
      <c r="BM101" s="75"/>
      <c r="BN101" s="75"/>
      <c r="BO101" s="75"/>
      <c r="BP101" s="75"/>
      <c r="BQ101" s="75"/>
      <c r="BR101" s="76"/>
      <c r="BS101" s="42"/>
      <c r="BT101" s="1"/>
      <c r="BU101" s="1"/>
      <c r="BV101" s="1"/>
      <c r="BW101" s="1"/>
      <c r="BX101" s="1"/>
    </row>
    <row r="102" spans="1:76" ht="49.5" customHeight="1" x14ac:dyDescent="0.2">
      <c r="A102" s="265">
        <f t="shared" si="0"/>
        <v>44095</v>
      </c>
      <c r="B102" s="75"/>
      <c r="C102" s="75"/>
      <c r="D102" s="76"/>
      <c r="E102" s="256">
        <v>50</v>
      </c>
      <c r="F102" s="75"/>
      <c r="G102" s="75"/>
      <c r="H102" s="75"/>
      <c r="I102" s="75"/>
      <c r="J102" s="76"/>
      <c r="K102" s="256" t="s">
        <v>855</v>
      </c>
      <c r="L102" s="75"/>
      <c r="M102" s="75"/>
      <c r="N102" s="75"/>
      <c r="O102" s="75"/>
      <c r="P102" s="75"/>
      <c r="Q102" s="75"/>
      <c r="R102" s="76"/>
      <c r="S102" s="298">
        <v>39602603</v>
      </c>
      <c r="T102" s="75"/>
      <c r="U102" s="75"/>
      <c r="V102" s="75"/>
      <c r="W102" s="75"/>
      <c r="X102" s="75"/>
      <c r="Y102" s="75"/>
      <c r="Z102" s="76"/>
      <c r="AA102" s="256" t="s">
        <v>856</v>
      </c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6"/>
      <c r="AM102" s="256" t="s">
        <v>857</v>
      </c>
      <c r="AN102" s="75"/>
      <c r="AO102" s="75"/>
      <c r="AP102" s="75"/>
      <c r="AQ102" s="75"/>
      <c r="AR102" s="75"/>
      <c r="AS102" s="75"/>
      <c r="AT102" s="75"/>
      <c r="AU102" s="75"/>
      <c r="AV102" s="75"/>
      <c r="AW102" s="76"/>
      <c r="AX102" s="320" t="s">
        <v>49</v>
      </c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6"/>
      <c r="BK102" s="264">
        <v>663801</v>
      </c>
      <c r="BL102" s="75"/>
      <c r="BM102" s="75"/>
      <c r="BN102" s="75"/>
      <c r="BO102" s="75"/>
      <c r="BP102" s="75"/>
      <c r="BQ102" s="75"/>
      <c r="BR102" s="76"/>
      <c r="BS102" s="42"/>
      <c r="BT102" s="1"/>
      <c r="BU102" s="1"/>
      <c r="BV102" s="1"/>
      <c r="BW102" s="1"/>
      <c r="BX102" s="1"/>
    </row>
    <row r="103" spans="1:76" ht="49.5" customHeight="1" x14ac:dyDescent="0.2">
      <c r="A103" s="265">
        <f t="shared" si="0"/>
        <v>44095</v>
      </c>
      <c r="B103" s="75"/>
      <c r="C103" s="75"/>
      <c r="D103" s="76"/>
      <c r="E103" s="256">
        <v>46</v>
      </c>
      <c r="F103" s="75"/>
      <c r="G103" s="75"/>
      <c r="H103" s="75"/>
      <c r="I103" s="75"/>
      <c r="J103" s="76"/>
      <c r="K103" s="256" t="s">
        <v>119</v>
      </c>
      <c r="L103" s="75"/>
      <c r="M103" s="75"/>
      <c r="N103" s="75"/>
      <c r="O103" s="75"/>
      <c r="P103" s="75"/>
      <c r="Q103" s="75"/>
      <c r="R103" s="76"/>
      <c r="S103" s="298">
        <v>39757256</v>
      </c>
      <c r="T103" s="75"/>
      <c r="U103" s="75"/>
      <c r="V103" s="75"/>
      <c r="W103" s="75"/>
      <c r="X103" s="75"/>
      <c r="Y103" s="75"/>
      <c r="Z103" s="76"/>
      <c r="AA103" s="256" t="s">
        <v>120</v>
      </c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6"/>
      <c r="AM103" s="256" t="s">
        <v>858</v>
      </c>
      <c r="AN103" s="75"/>
      <c r="AO103" s="75"/>
      <c r="AP103" s="75"/>
      <c r="AQ103" s="75"/>
      <c r="AR103" s="75"/>
      <c r="AS103" s="75"/>
      <c r="AT103" s="75"/>
      <c r="AU103" s="75"/>
      <c r="AV103" s="75"/>
      <c r="AW103" s="76"/>
      <c r="AX103" s="320" t="s">
        <v>49</v>
      </c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6"/>
      <c r="BK103" s="264">
        <v>710037</v>
      </c>
      <c r="BL103" s="75"/>
      <c r="BM103" s="75"/>
      <c r="BN103" s="75"/>
      <c r="BO103" s="75"/>
      <c r="BP103" s="75"/>
      <c r="BQ103" s="75"/>
      <c r="BR103" s="76"/>
      <c r="BS103" s="42"/>
      <c r="BT103" s="1"/>
      <c r="BU103" s="1"/>
      <c r="BV103" s="1"/>
      <c r="BW103" s="1"/>
      <c r="BX103" s="1"/>
    </row>
    <row r="104" spans="1:76" ht="49.5" customHeight="1" x14ac:dyDescent="0.2">
      <c r="A104" s="265">
        <f t="shared" si="0"/>
        <v>44095</v>
      </c>
      <c r="B104" s="75"/>
      <c r="C104" s="75"/>
      <c r="D104" s="76"/>
      <c r="E104" s="256">
        <v>54</v>
      </c>
      <c r="F104" s="75"/>
      <c r="G104" s="75"/>
      <c r="H104" s="75"/>
      <c r="I104" s="75"/>
      <c r="J104" s="76"/>
      <c r="K104" s="256" t="s">
        <v>859</v>
      </c>
      <c r="L104" s="75"/>
      <c r="M104" s="75"/>
      <c r="N104" s="75"/>
      <c r="O104" s="75"/>
      <c r="P104" s="75"/>
      <c r="Q104" s="75"/>
      <c r="R104" s="76"/>
      <c r="S104" s="298">
        <v>39655372</v>
      </c>
      <c r="T104" s="75"/>
      <c r="U104" s="75"/>
      <c r="V104" s="75"/>
      <c r="W104" s="75"/>
      <c r="X104" s="75"/>
      <c r="Y104" s="75"/>
      <c r="Z104" s="76"/>
      <c r="AA104" s="256" t="s">
        <v>94</v>
      </c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6"/>
      <c r="AM104" s="256" t="s">
        <v>860</v>
      </c>
      <c r="AN104" s="75"/>
      <c r="AO104" s="75"/>
      <c r="AP104" s="75"/>
      <c r="AQ104" s="75"/>
      <c r="AR104" s="75"/>
      <c r="AS104" s="75"/>
      <c r="AT104" s="75"/>
      <c r="AU104" s="75"/>
      <c r="AV104" s="75"/>
      <c r="AW104" s="76"/>
      <c r="AX104" s="320" t="s">
        <v>49</v>
      </c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6"/>
      <c r="BK104" s="264">
        <v>747077</v>
      </c>
      <c r="BL104" s="75"/>
      <c r="BM104" s="75"/>
      <c r="BN104" s="75"/>
      <c r="BO104" s="75"/>
      <c r="BP104" s="75"/>
      <c r="BQ104" s="75"/>
      <c r="BR104" s="258"/>
      <c r="BS104" s="42"/>
      <c r="BT104" s="1"/>
      <c r="BU104" s="1"/>
      <c r="BV104" s="1"/>
      <c r="BW104" s="1"/>
      <c r="BX104" s="1"/>
    </row>
    <row r="105" spans="1:76" ht="49.5" customHeight="1" x14ac:dyDescent="0.2">
      <c r="A105" s="265">
        <f t="shared" si="0"/>
        <v>44095</v>
      </c>
      <c r="B105" s="75"/>
      <c r="C105" s="75"/>
      <c r="D105" s="76"/>
      <c r="E105" s="256">
        <v>52</v>
      </c>
      <c r="F105" s="75"/>
      <c r="G105" s="75"/>
      <c r="H105" s="75"/>
      <c r="I105" s="75"/>
      <c r="J105" s="76"/>
      <c r="K105" s="256" t="s">
        <v>861</v>
      </c>
      <c r="L105" s="75"/>
      <c r="M105" s="75"/>
      <c r="N105" s="75"/>
      <c r="O105" s="75"/>
      <c r="P105" s="75"/>
      <c r="Q105" s="75"/>
      <c r="R105" s="76"/>
      <c r="S105" s="298">
        <v>39742680</v>
      </c>
      <c r="T105" s="75"/>
      <c r="U105" s="75"/>
      <c r="V105" s="75"/>
      <c r="W105" s="75"/>
      <c r="X105" s="75"/>
      <c r="Y105" s="75"/>
      <c r="Z105" s="76"/>
      <c r="AA105" s="256" t="s">
        <v>862</v>
      </c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6"/>
      <c r="AM105" s="256" t="s">
        <v>1395</v>
      </c>
      <c r="AN105" s="75"/>
      <c r="AO105" s="75"/>
      <c r="AP105" s="75"/>
      <c r="AQ105" s="75"/>
      <c r="AR105" s="75"/>
      <c r="AS105" s="75"/>
      <c r="AT105" s="75"/>
      <c r="AU105" s="75"/>
      <c r="AV105" s="75"/>
      <c r="AW105" s="76"/>
      <c r="AX105" s="320" t="s">
        <v>49</v>
      </c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6"/>
      <c r="BK105" s="264">
        <v>880070</v>
      </c>
      <c r="BL105" s="75"/>
      <c r="BM105" s="75"/>
      <c r="BN105" s="75"/>
      <c r="BO105" s="75"/>
      <c r="BP105" s="75"/>
      <c r="BQ105" s="75"/>
      <c r="BR105" s="258"/>
      <c r="BS105" s="42"/>
      <c r="BT105" s="1"/>
      <c r="BU105" s="1"/>
      <c r="BV105" s="1"/>
      <c r="BW105" s="1"/>
      <c r="BX105" s="1"/>
    </row>
    <row r="106" spans="1:76" ht="49.5" customHeight="1" x14ac:dyDescent="0.2">
      <c r="A106" s="265">
        <f t="shared" si="0"/>
        <v>44095</v>
      </c>
      <c r="B106" s="75"/>
      <c r="C106" s="75"/>
      <c r="D106" s="76"/>
      <c r="E106" s="256">
        <v>53</v>
      </c>
      <c r="F106" s="75"/>
      <c r="G106" s="75"/>
      <c r="H106" s="75"/>
      <c r="I106" s="75"/>
      <c r="J106" s="76"/>
      <c r="K106" s="256" t="s">
        <v>863</v>
      </c>
      <c r="L106" s="75"/>
      <c r="M106" s="75"/>
      <c r="N106" s="75"/>
      <c r="O106" s="75"/>
      <c r="P106" s="75"/>
      <c r="Q106" s="75"/>
      <c r="R106" s="76"/>
      <c r="S106" s="298">
        <v>39434317</v>
      </c>
      <c r="T106" s="75"/>
      <c r="U106" s="75"/>
      <c r="V106" s="75"/>
      <c r="W106" s="75"/>
      <c r="X106" s="75"/>
      <c r="Y106" s="75"/>
      <c r="Z106" s="76"/>
      <c r="AA106" s="256" t="s">
        <v>864</v>
      </c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6"/>
      <c r="AM106" s="256" t="s">
        <v>865</v>
      </c>
      <c r="AN106" s="75"/>
      <c r="AO106" s="75"/>
      <c r="AP106" s="75"/>
      <c r="AQ106" s="75"/>
      <c r="AR106" s="75"/>
      <c r="AS106" s="75"/>
      <c r="AT106" s="75"/>
      <c r="AU106" s="75"/>
      <c r="AV106" s="75"/>
      <c r="AW106" s="76"/>
      <c r="AX106" s="256" t="s">
        <v>49</v>
      </c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6"/>
      <c r="BK106" s="264">
        <v>971845</v>
      </c>
      <c r="BL106" s="75"/>
      <c r="BM106" s="75"/>
      <c r="BN106" s="75"/>
      <c r="BO106" s="75"/>
      <c r="BP106" s="75"/>
      <c r="BQ106" s="75"/>
      <c r="BR106" s="258"/>
      <c r="BS106" s="42"/>
      <c r="BT106" s="1"/>
      <c r="BU106" s="1"/>
      <c r="BV106" s="1"/>
      <c r="BW106" s="1"/>
      <c r="BX106" s="1"/>
    </row>
    <row r="107" spans="1:76" ht="49.5" customHeight="1" x14ac:dyDescent="0.2">
      <c r="A107" s="265">
        <f t="shared" si="0"/>
        <v>44095</v>
      </c>
      <c r="B107" s="75"/>
      <c r="C107" s="75"/>
      <c r="D107" s="76"/>
      <c r="E107" s="256">
        <v>39</v>
      </c>
      <c r="F107" s="75"/>
      <c r="G107" s="75"/>
      <c r="H107" s="75"/>
      <c r="I107" s="75"/>
      <c r="J107" s="76"/>
      <c r="K107" s="256" t="s">
        <v>866</v>
      </c>
      <c r="L107" s="75"/>
      <c r="M107" s="75"/>
      <c r="N107" s="75"/>
      <c r="O107" s="75"/>
      <c r="P107" s="75"/>
      <c r="Q107" s="75"/>
      <c r="R107" s="76"/>
      <c r="S107" s="298">
        <v>39508645</v>
      </c>
      <c r="T107" s="75"/>
      <c r="U107" s="75"/>
      <c r="V107" s="75"/>
      <c r="W107" s="75"/>
      <c r="X107" s="75"/>
      <c r="Y107" s="75"/>
      <c r="Z107" s="76"/>
      <c r="AA107" s="256" t="s">
        <v>867</v>
      </c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6"/>
      <c r="AM107" s="256" t="s">
        <v>868</v>
      </c>
      <c r="AN107" s="75"/>
      <c r="AO107" s="75"/>
      <c r="AP107" s="75"/>
      <c r="AQ107" s="75"/>
      <c r="AR107" s="75"/>
      <c r="AS107" s="75"/>
      <c r="AT107" s="75"/>
      <c r="AU107" s="75"/>
      <c r="AV107" s="75"/>
      <c r="AW107" s="76"/>
      <c r="AX107" s="320" t="s">
        <v>49</v>
      </c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6"/>
      <c r="BK107" s="264">
        <v>979327</v>
      </c>
      <c r="BL107" s="75"/>
      <c r="BM107" s="75"/>
      <c r="BN107" s="75"/>
      <c r="BO107" s="75"/>
      <c r="BP107" s="75"/>
      <c r="BQ107" s="75"/>
      <c r="BR107" s="258"/>
      <c r="BS107" s="42"/>
      <c r="BT107" s="1"/>
      <c r="BU107" s="1"/>
      <c r="BV107" s="1"/>
      <c r="BW107" s="1"/>
      <c r="BX107" s="1"/>
    </row>
    <row r="108" spans="1:76" ht="49.5" customHeight="1" x14ac:dyDescent="0.2">
      <c r="A108" s="265">
        <f t="shared" si="0"/>
        <v>44095</v>
      </c>
      <c r="B108" s="75"/>
      <c r="C108" s="75"/>
      <c r="D108" s="76"/>
      <c r="E108" s="256">
        <v>43</v>
      </c>
      <c r="F108" s="75"/>
      <c r="G108" s="75"/>
      <c r="H108" s="75"/>
      <c r="I108" s="75"/>
      <c r="J108" s="76"/>
      <c r="K108" s="256" t="s">
        <v>869</v>
      </c>
      <c r="L108" s="75"/>
      <c r="M108" s="75"/>
      <c r="N108" s="75"/>
      <c r="O108" s="75"/>
      <c r="P108" s="75"/>
      <c r="Q108" s="75"/>
      <c r="R108" s="76"/>
      <c r="S108" s="298">
        <v>39495516</v>
      </c>
      <c r="T108" s="75"/>
      <c r="U108" s="75"/>
      <c r="V108" s="75"/>
      <c r="W108" s="75"/>
      <c r="X108" s="75"/>
      <c r="Y108" s="75"/>
      <c r="Z108" s="76"/>
      <c r="AA108" s="256" t="s">
        <v>870</v>
      </c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6"/>
      <c r="AM108" s="256" t="s">
        <v>871</v>
      </c>
      <c r="AN108" s="75"/>
      <c r="AO108" s="75"/>
      <c r="AP108" s="75"/>
      <c r="AQ108" s="75"/>
      <c r="AR108" s="75"/>
      <c r="AS108" s="75"/>
      <c r="AT108" s="75"/>
      <c r="AU108" s="75"/>
      <c r="AV108" s="75"/>
      <c r="AW108" s="76"/>
      <c r="AX108" s="320" t="s">
        <v>49</v>
      </c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6"/>
      <c r="BK108" s="264">
        <v>1099583</v>
      </c>
      <c r="BL108" s="75"/>
      <c r="BM108" s="75"/>
      <c r="BN108" s="75"/>
      <c r="BO108" s="75"/>
      <c r="BP108" s="75"/>
      <c r="BQ108" s="75"/>
      <c r="BR108" s="258"/>
      <c r="BS108" s="42"/>
      <c r="BT108" s="1"/>
      <c r="BU108" s="1"/>
      <c r="BV108" s="1"/>
      <c r="BW108" s="1"/>
      <c r="BX108" s="1"/>
    </row>
    <row r="109" spans="1:76" ht="49.5" customHeight="1" x14ac:dyDescent="0.2">
      <c r="A109" s="265">
        <f t="shared" si="0"/>
        <v>44095</v>
      </c>
      <c r="B109" s="75"/>
      <c r="C109" s="75"/>
      <c r="D109" s="76"/>
      <c r="E109" s="256">
        <v>45</v>
      </c>
      <c r="F109" s="75"/>
      <c r="G109" s="75"/>
      <c r="H109" s="75"/>
      <c r="I109" s="75"/>
      <c r="J109" s="76"/>
      <c r="K109" s="256" t="s">
        <v>872</v>
      </c>
      <c r="L109" s="75"/>
      <c r="M109" s="75"/>
      <c r="N109" s="75"/>
      <c r="O109" s="75"/>
      <c r="P109" s="75"/>
      <c r="Q109" s="75"/>
      <c r="R109" s="76"/>
      <c r="S109" s="298">
        <v>39607381</v>
      </c>
      <c r="T109" s="75"/>
      <c r="U109" s="75"/>
      <c r="V109" s="75"/>
      <c r="W109" s="75"/>
      <c r="X109" s="75"/>
      <c r="Y109" s="75"/>
      <c r="Z109" s="76"/>
      <c r="AA109" s="256" t="s">
        <v>113</v>
      </c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6"/>
      <c r="AM109" s="256" t="s">
        <v>873</v>
      </c>
      <c r="AN109" s="75"/>
      <c r="AO109" s="75"/>
      <c r="AP109" s="75"/>
      <c r="AQ109" s="75"/>
      <c r="AR109" s="75"/>
      <c r="AS109" s="75"/>
      <c r="AT109" s="75"/>
      <c r="AU109" s="75"/>
      <c r="AV109" s="75"/>
      <c r="AW109" s="76"/>
      <c r="AX109" s="320" t="s">
        <v>49</v>
      </c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6"/>
      <c r="BK109" s="264">
        <v>1279010</v>
      </c>
      <c r="BL109" s="75"/>
      <c r="BM109" s="75"/>
      <c r="BN109" s="75"/>
      <c r="BO109" s="75"/>
      <c r="BP109" s="75"/>
      <c r="BQ109" s="75"/>
      <c r="BR109" s="258"/>
      <c r="BS109" s="42"/>
      <c r="BT109" s="1"/>
      <c r="BU109" s="1"/>
      <c r="BV109" s="1"/>
      <c r="BW109" s="1"/>
      <c r="BX109" s="1"/>
    </row>
    <row r="110" spans="1:76" ht="49.5" customHeight="1" x14ac:dyDescent="0.2">
      <c r="A110" s="265">
        <f t="shared" si="0"/>
        <v>44095</v>
      </c>
      <c r="B110" s="75"/>
      <c r="C110" s="75"/>
      <c r="D110" s="76"/>
      <c r="E110" s="256">
        <v>47</v>
      </c>
      <c r="F110" s="75"/>
      <c r="G110" s="75"/>
      <c r="H110" s="75"/>
      <c r="I110" s="75"/>
      <c r="J110" s="76"/>
      <c r="K110" s="256" t="s">
        <v>130</v>
      </c>
      <c r="L110" s="75"/>
      <c r="M110" s="75"/>
      <c r="N110" s="75"/>
      <c r="O110" s="75"/>
      <c r="P110" s="75"/>
      <c r="Q110" s="75"/>
      <c r="R110" s="76"/>
      <c r="S110" s="298">
        <v>39740347</v>
      </c>
      <c r="T110" s="75"/>
      <c r="U110" s="75"/>
      <c r="V110" s="75"/>
      <c r="W110" s="75"/>
      <c r="X110" s="75"/>
      <c r="Y110" s="75"/>
      <c r="Z110" s="76"/>
      <c r="AA110" s="256" t="s">
        <v>812</v>
      </c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6"/>
      <c r="AM110" s="256" t="s">
        <v>874</v>
      </c>
      <c r="AN110" s="75"/>
      <c r="AO110" s="75"/>
      <c r="AP110" s="75"/>
      <c r="AQ110" s="75"/>
      <c r="AR110" s="75"/>
      <c r="AS110" s="75"/>
      <c r="AT110" s="75"/>
      <c r="AU110" s="75"/>
      <c r="AV110" s="75"/>
      <c r="AW110" s="76"/>
      <c r="AX110" s="320" t="s">
        <v>49</v>
      </c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6"/>
      <c r="BK110" s="264">
        <v>1529003</v>
      </c>
      <c r="BL110" s="75"/>
      <c r="BM110" s="75"/>
      <c r="BN110" s="75"/>
      <c r="BO110" s="75"/>
      <c r="BP110" s="75"/>
      <c r="BQ110" s="75"/>
      <c r="BR110" s="258"/>
      <c r="BS110" s="42"/>
      <c r="BT110" s="1"/>
      <c r="BU110" s="1"/>
      <c r="BV110" s="1"/>
      <c r="BW110" s="1"/>
      <c r="BX110" s="1"/>
    </row>
    <row r="111" spans="1:76" ht="49.5" customHeight="1" x14ac:dyDescent="0.2">
      <c r="A111" s="265">
        <f t="shared" si="0"/>
        <v>44095</v>
      </c>
      <c r="B111" s="75"/>
      <c r="C111" s="75"/>
      <c r="D111" s="76"/>
      <c r="E111" s="256">
        <v>60</v>
      </c>
      <c r="F111" s="75"/>
      <c r="G111" s="75"/>
      <c r="H111" s="75"/>
      <c r="I111" s="75"/>
      <c r="J111" s="76"/>
      <c r="K111" s="256" t="s">
        <v>75</v>
      </c>
      <c r="L111" s="75"/>
      <c r="M111" s="75"/>
      <c r="N111" s="75"/>
      <c r="O111" s="75"/>
      <c r="P111" s="75"/>
      <c r="Q111" s="75"/>
      <c r="R111" s="76"/>
      <c r="S111" s="298">
        <v>39795490</v>
      </c>
      <c r="T111" s="75"/>
      <c r="U111" s="75"/>
      <c r="V111" s="75"/>
      <c r="W111" s="75"/>
      <c r="X111" s="75"/>
      <c r="Y111" s="75"/>
      <c r="Z111" s="76"/>
      <c r="AA111" s="256" t="s">
        <v>77</v>
      </c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6"/>
      <c r="AM111" s="256" t="s">
        <v>875</v>
      </c>
      <c r="AN111" s="75"/>
      <c r="AO111" s="75"/>
      <c r="AP111" s="75"/>
      <c r="AQ111" s="75"/>
      <c r="AR111" s="75"/>
      <c r="AS111" s="75"/>
      <c r="AT111" s="75"/>
      <c r="AU111" s="75"/>
      <c r="AV111" s="75"/>
      <c r="AW111" s="76"/>
      <c r="AX111" s="320" t="s">
        <v>49</v>
      </c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6"/>
      <c r="BK111" s="264">
        <v>2034604</v>
      </c>
      <c r="BL111" s="75"/>
      <c r="BM111" s="75"/>
      <c r="BN111" s="75"/>
      <c r="BO111" s="75"/>
      <c r="BP111" s="75"/>
      <c r="BQ111" s="75"/>
      <c r="BR111" s="258"/>
      <c r="BS111" s="42"/>
      <c r="BT111" s="1"/>
      <c r="BU111" s="1"/>
      <c r="BV111" s="1"/>
      <c r="BW111" s="1"/>
      <c r="BX111" s="1"/>
    </row>
    <row r="112" spans="1:76" ht="49.5" customHeight="1" x14ac:dyDescent="0.2">
      <c r="A112" s="322">
        <v>44097</v>
      </c>
      <c r="B112" s="75"/>
      <c r="C112" s="75"/>
      <c r="D112" s="76"/>
      <c r="E112" s="256">
        <v>64</v>
      </c>
      <c r="F112" s="75"/>
      <c r="G112" s="75"/>
      <c r="H112" s="75"/>
      <c r="I112" s="75"/>
      <c r="J112" s="76"/>
      <c r="K112" s="256" t="s">
        <v>841</v>
      </c>
      <c r="L112" s="75"/>
      <c r="M112" s="75"/>
      <c r="N112" s="75"/>
      <c r="O112" s="75"/>
      <c r="P112" s="75"/>
      <c r="Q112" s="75"/>
      <c r="R112" s="76"/>
      <c r="S112" s="298">
        <v>39950317</v>
      </c>
      <c r="T112" s="75"/>
      <c r="U112" s="75"/>
      <c r="V112" s="75"/>
      <c r="W112" s="75"/>
      <c r="X112" s="75"/>
      <c r="Y112" s="75"/>
      <c r="Z112" s="76"/>
      <c r="AA112" s="256" t="s">
        <v>87</v>
      </c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6"/>
      <c r="AM112" s="256" t="s">
        <v>842</v>
      </c>
      <c r="AN112" s="75"/>
      <c r="AO112" s="75"/>
      <c r="AP112" s="75"/>
      <c r="AQ112" s="75"/>
      <c r="AR112" s="75"/>
      <c r="AS112" s="75"/>
      <c r="AT112" s="75"/>
      <c r="AU112" s="75"/>
      <c r="AV112" s="75"/>
      <c r="AW112" s="76"/>
      <c r="AX112" s="320" t="s">
        <v>49</v>
      </c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6"/>
      <c r="BK112" s="264">
        <v>51504</v>
      </c>
      <c r="BL112" s="75"/>
      <c r="BM112" s="75"/>
      <c r="BN112" s="75"/>
      <c r="BO112" s="75"/>
      <c r="BP112" s="75"/>
      <c r="BQ112" s="75"/>
      <c r="BR112" s="258"/>
      <c r="BS112" s="42"/>
      <c r="BT112" s="1"/>
      <c r="BU112" s="1"/>
      <c r="BV112" s="1"/>
      <c r="BW112" s="1"/>
      <c r="BX112" s="1"/>
    </row>
    <row r="113" spans="1:76" ht="49.5" customHeight="1" x14ac:dyDescent="0.2">
      <c r="A113" s="322">
        <v>44097</v>
      </c>
      <c r="B113" s="75"/>
      <c r="C113" s="75"/>
      <c r="D113" s="76"/>
      <c r="E113" s="256">
        <v>65</v>
      </c>
      <c r="F113" s="75"/>
      <c r="G113" s="75"/>
      <c r="H113" s="75"/>
      <c r="I113" s="75"/>
      <c r="J113" s="76"/>
      <c r="K113" s="256" t="s">
        <v>866</v>
      </c>
      <c r="L113" s="75"/>
      <c r="M113" s="75"/>
      <c r="N113" s="75"/>
      <c r="O113" s="75"/>
      <c r="P113" s="75"/>
      <c r="Q113" s="75"/>
      <c r="R113" s="76"/>
      <c r="S113" s="298">
        <v>39508645</v>
      </c>
      <c r="T113" s="75"/>
      <c r="U113" s="75"/>
      <c r="V113" s="75"/>
      <c r="W113" s="75"/>
      <c r="X113" s="75"/>
      <c r="Y113" s="75"/>
      <c r="Z113" s="76"/>
      <c r="AA113" s="256" t="s">
        <v>867</v>
      </c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6"/>
      <c r="AM113" s="256" t="s">
        <v>868</v>
      </c>
      <c r="AN113" s="75"/>
      <c r="AO113" s="75"/>
      <c r="AP113" s="75"/>
      <c r="AQ113" s="75"/>
      <c r="AR113" s="75"/>
      <c r="AS113" s="75"/>
      <c r="AT113" s="75"/>
      <c r="AU113" s="75"/>
      <c r="AV113" s="75"/>
      <c r="AW113" s="76"/>
      <c r="AX113" s="320" t="s">
        <v>49</v>
      </c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6"/>
      <c r="BK113" s="264">
        <v>218000</v>
      </c>
      <c r="BL113" s="75"/>
      <c r="BM113" s="75"/>
      <c r="BN113" s="75"/>
      <c r="BO113" s="75"/>
      <c r="BP113" s="75"/>
      <c r="BQ113" s="75"/>
      <c r="BR113" s="258"/>
      <c r="BS113" s="42"/>
      <c r="BT113" s="1"/>
      <c r="BU113" s="1"/>
      <c r="BV113" s="1"/>
      <c r="BW113" s="1"/>
      <c r="BX113" s="1"/>
    </row>
    <row r="114" spans="1:76" ht="49.5" customHeight="1" x14ac:dyDescent="0.2">
      <c r="A114" s="322">
        <v>44097</v>
      </c>
      <c r="B114" s="75"/>
      <c r="C114" s="75"/>
      <c r="D114" s="76"/>
      <c r="E114" s="256">
        <v>62</v>
      </c>
      <c r="F114" s="75"/>
      <c r="G114" s="75"/>
      <c r="H114" s="75"/>
      <c r="I114" s="75"/>
      <c r="J114" s="76"/>
      <c r="K114" s="256" t="s">
        <v>876</v>
      </c>
      <c r="L114" s="75"/>
      <c r="M114" s="75"/>
      <c r="N114" s="75"/>
      <c r="O114" s="75"/>
      <c r="P114" s="75"/>
      <c r="Q114" s="75"/>
      <c r="R114" s="76"/>
      <c r="S114" s="298">
        <v>26090791</v>
      </c>
      <c r="T114" s="75"/>
      <c r="U114" s="75"/>
      <c r="V114" s="75"/>
      <c r="W114" s="75"/>
      <c r="X114" s="75"/>
      <c r="Y114" s="75"/>
      <c r="Z114" s="76"/>
      <c r="AA114" s="256" t="s">
        <v>116</v>
      </c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6"/>
      <c r="AM114" s="256" t="s">
        <v>1396</v>
      </c>
      <c r="AN114" s="75"/>
      <c r="AO114" s="75"/>
      <c r="AP114" s="75"/>
      <c r="AQ114" s="75"/>
      <c r="AR114" s="75"/>
      <c r="AS114" s="75"/>
      <c r="AT114" s="75"/>
      <c r="AU114" s="75"/>
      <c r="AV114" s="75"/>
      <c r="AW114" s="76"/>
      <c r="AX114" s="320" t="s">
        <v>49</v>
      </c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6"/>
      <c r="BK114" s="264">
        <v>905866</v>
      </c>
      <c r="BL114" s="75"/>
      <c r="BM114" s="75"/>
      <c r="BN114" s="75"/>
      <c r="BO114" s="75"/>
      <c r="BP114" s="75"/>
      <c r="BQ114" s="75"/>
      <c r="BR114" s="258"/>
      <c r="BS114" s="42"/>
      <c r="BT114" s="1"/>
      <c r="BU114" s="1"/>
      <c r="BV114" s="1"/>
      <c r="BW114" s="1"/>
      <c r="BX114" s="1"/>
    </row>
    <row r="115" spans="1:76" ht="49.5" customHeight="1" x14ac:dyDescent="0.2">
      <c r="A115" s="322">
        <v>44098</v>
      </c>
      <c r="B115" s="75"/>
      <c r="C115" s="75"/>
      <c r="D115" s="76"/>
      <c r="E115" s="256">
        <v>36</v>
      </c>
      <c r="F115" s="75"/>
      <c r="G115" s="75"/>
      <c r="H115" s="75"/>
      <c r="I115" s="75"/>
      <c r="J115" s="76"/>
      <c r="K115" s="256" t="s">
        <v>783</v>
      </c>
      <c r="L115" s="75"/>
      <c r="M115" s="75"/>
      <c r="N115" s="75"/>
      <c r="O115" s="75"/>
      <c r="P115" s="75"/>
      <c r="Q115" s="75"/>
      <c r="R115" s="76"/>
      <c r="S115" s="256">
        <v>35829798</v>
      </c>
      <c r="T115" s="75"/>
      <c r="U115" s="75"/>
      <c r="V115" s="75"/>
      <c r="W115" s="75"/>
      <c r="X115" s="75"/>
      <c r="Y115" s="75"/>
      <c r="Z115" s="76"/>
      <c r="AA115" s="256" t="s">
        <v>784</v>
      </c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6"/>
      <c r="AM115" s="256" t="s">
        <v>877</v>
      </c>
      <c r="AN115" s="75"/>
      <c r="AO115" s="75"/>
      <c r="AP115" s="75"/>
      <c r="AQ115" s="75"/>
      <c r="AR115" s="75"/>
      <c r="AS115" s="75"/>
      <c r="AT115" s="75"/>
      <c r="AU115" s="75"/>
      <c r="AV115" s="75"/>
      <c r="AW115" s="76"/>
      <c r="AX115" s="320" t="s">
        <v>49</v>
      </c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6"/>
      <c r="BK115" s="264">
        <v>164977.92000000001</v>
      </c>
      <c r="BL115" s="75"/>
      <c r="BM115" s="75"/>
      <c r="BN115" s="75"/>
      <c r="BO115" s="75"/>
      <c r="BP115" s="75"/>
      <c r="BQ115" s="75"/>
      <c r="BR115" s="258"/>
      <c r="BS115" s="42"/>
      <c r="BT115" s="1"/>
      <c r="BU115" s="1"/>
      <c r="BV115" s="1"/>
      <c r="BW115" s="1"/>
      <c r="BX115" s="1"/>
    </row>
    <row r="116" spans="1:76" ht="62.25" customHeight="1" x14ac:dyDescent="0.2">
      <c r="A116" s="322">
        <v>44098</v>
      </c>
      <c r="B116" s="75"/>
      <c r="C116" s="75"/>
      <c r="D116" s="76"/>
      <c r="E116" s="256">
        <v>63</v>
      </c>
      <c r="F116" s="75"/>
      <c r="G116" s="75"/>
      <c r="H116" s="75"/>
      <c r="I116" s="75"/>
      <c r="J116" s="76"/>
      <c r="K116" s="256" t="s">
        <v>831</v>
      </c>
      <c r="L116" s="75"/>
      <c r="M116" s="75"/>
      <c r="N116" s="75"/>
      <c r="O116" s="75"/>
      <c r="P116" s="75"/>
      <c r="Q116" s="75"/>
      <c r="R116" s="76"/>
      <c r="S116" s="298">
        <v>39154804</v>
      </c>
      <c r="T116" s="75"/>
      <c r="U116" s="75"/>
      <c r="V116" s="75"/>
      <c r="W116" s="75"/>
      <c r="X116" s="75"/>
      <c r="Y116" s="75"/>
      <c r="Z116" s="76"/>
      <c r="AA116" s="256" t="s">
        <v>98</v>
      </c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6"/>
      <c r="AM116" s="256" t="s">
        <v>878</v>
      </c>
      <c r="AN116" s="75"/>
      <c r="AO116" s="75"/>
      <c r="AP116" s="75"/>
      <c r="AQ116" s="75"/>
      <c r="AR116" s="75"/>
      <c r="AS116" s="75"/>
      <c r="AT116" s="75"/>
      <c r="AU116" s="75"/>
      <c r="AV116" s="75"/>
      <c r="AW116" s="76"/>
      <c r="AX116" s="320" t="s">
        <v>49</v>
      </c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6"/>
      <c r="BK116" s="264">
        <v>2000000</v>
      </c>
      <c r="BL116" s="75"/>
      <c r="BM116" s="75"/>
      <c r="BN116" s="75"/>
      <c r="BO116" s="75"/>
      <c r="BP116" s="75"/>
      <c r="BQ116" s="75"/>
      <c r="BR116" s="258"/>
      <c r="BS116" s="42"/>
      <c r="BT116" s="1"/>
      <c r="BU116" s="1"/>
      <c r="BV116" s="1"/>
      <c r="BW116" s="1"/>
      <c r="BX116" s="1"/>
    </row>
    <row r="117" spans="1:76" ht="49.5" customHeight="1" x14ac:dyDescent="0.2">
      <c r="A117" s="322">
        <v>44099</v>
      </c>
      <c r="B117" s="75"/>
      <c r="C117" s="75"/>
      <c r="D117" s="76"/>
      <c r="E117" s="256">
        <v>4342141</v>
      </c>
      <c r="F117" s="75"/>
      <c r="G117" s="75"/>
      <c r="H117" s="75"/>
      <c r="I117" s="75"/>
      <c r="J117" s="76"/>
      <c r="K117" s="256" t="s">
        <v>780</v>
      </c>
      <c r="L117" s="75"/>
      <c r="M117" s="75"/>
      <c r="N117" s="75"/>
      <c r="O117" s="75"/>
      <c r="P117" s="75"/>
      <c r="Q117" s="75"/>
      <c r="R117" s="76"/>
      <c r="S117" s="321">
        <v>4948693</v>
      </c>
      <c r="T117" s="75"/>
      <c r="U117" s="75"/>
      <c r="V117" s="75"/>
      <c r="W117" s="75"/>
      <c r="X117" s="75"/>
      <c r="Y117" s="75"/>
      <c r="Z117" s="76"/>
      <c r="AA117" s="256" t="s">
        <v>781</v>
      </c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6"/>
      <c r="AM117" s="256" t="s">
        <v>879</v>
      </c>
      <c r="AN117" s="75"/>
      <c r="AO117" s="75"/>
      <c r="AP117" s="75"/>
      <c r="AQ117" s="75"/>
      <c r="AR117" s="75"/>
      <c r="AS117" s="75"/>
      <c r="AT117" s="75"/>
      <c r="AU117" s="75"/>
      <c r="AV117" s="75"/>
      <c r="AW117" s="76"/>
      <c r="AX117" s="320" t="s">
        <v>49</v>
      </c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6"/>
      <c r="BK117" s="264">
        <v>-137471.04000000001</v>
      </c>
      <c r="BL117" s="75"/>
      <c r="BM117" s="75"/>
      <c r="BN117" s="75"/>
      <c r="BO117" s="75"/>
      <c r="BP117" s="75"/>
      <c r="BQ117" s="75"/>
      <c r="BR117" s="258"/>
      <c r="BS117" s="42"/>
      <c r="BT117" s="1"/>
      <c r="BU117" s="1"/>
      <c r="BV117" s="1"/>
      <c r="BW117" s="1"/>
      <c r="BX117" s="1"/>
    </row>
    <row r="118" spans="1:76" ht="54.95" customHeight="1" x14ac:dyDescent="0.2">
      <c r="A118" s="322">
        <v>44099</v>
      </c>
      <c r="B118" s="75"/>
      <c r="C118" s="75"/>
      <c r="D118" s="76"/>
      <c r="E118" s="256">
        <v>1429813</v>
      </c>
      <c r="F118" s="75"/>
      <c r="G118" s="75"/>
      <c r="H118" s="75"/>
      <c r="I118" s="75"/>
      <c r="J118" s="76"/>
      <c r="K118" s="256" t="s">
        <v>727</v>
      </c>
      <c r="L118" s="75"/>
      <c r="M118" s="75"/>
      <c r="N118" s="75"/>
      <c r="O118" s="75"/>
      <c r="P118" s="75"/>
      <c r="Q118" s="75"/>
      <c r="R118" s="76"/>
      <c r="S118" s="256">
        <v>35810511</v>
      </c>
      <c r="T118" s="75"/>
      <c r="U118" s="75"/>
      <c r="V118" s="75"/>
      <c r="W118" s="75"/>
      <c r="X118" s="75"/>
      <c r="Y118" s="75"/>
      <c r="Z118" s="76"/>
      <c r="AA118" s="256" t="s">
        <v>715</v>
      </c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6"/>
      <c r="AM118" s="256" t="s">
        <v>752</v>
      </c>
      <c r="AN118" s="75"/>
      <c r="AO118" s="75"/>
      <c r="AP118" s="75"/>
      <c r="AQ118" s="75"/>
      <c r="AR118" s="75"/>
      <c r="AS118" s="75"/>
      <c r="AT118" s="75"/>
      <c r="AU118" s="75"/>
      <c r="AV118" s="75"/>
      <c r="AW118" s="76"/>
      <c r="AX118" s="320" t="s">
        <v>49</v>
      </c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6"/>
      <c r="BK118" s="264">
        <v>12</v>
      </c>
      <c r="BL118" s="75"/>
      <c r="BM118" s="75"/>
      <c r="BN118" s="75"/>
      <c r="BO118" s="75"/>
      <c r="BP118" s="75"/>
      <c r="BQ118" s="75"/>
      <c r="BR118" s="258"/>
      <c r="BS118" s="42"/>
      <c r="BT118" s="1"/>
      <c r="BU118" s="1"/>
      <c r="BV118" s="1"/>
      <c r="BW118" s="1"/>
      <c r="BX118" s="1"/>
    </row>
    <row r="119" spans="1:76" ht="54.95" customHeight="1" x14ac:dyDescent="0.2">
      <c r="A119" s="322">
        <v>44099</v>
      </c>
      <c r="B119" s="75"/>
      <c r="C119" s="75"/>
      <c r="D119" s="76"/>
      <c r="E119" s="256">
        <v>1429812</v>
      </c>
      <c r="F119" s="75"/>
      <c r="G119" s="75"/>
      <c r="H119" s="75"/>
      <c r="I119" s="75"/>
      <c r="J119" s="76"/>
      <c r="K119" s="256" t="s">
        <v>727</v>
      </c>
      <c r="L119" s="75"/>
      <c r="M119" s="75"/>
      <c r="N119" s="75"/>
      <c r="O119" s="75"/>
      <c r="P119" s="75"/>
      <c r="Q119" s="75"/>
      <c r="R119" s="76"/>
      <c r="S119" s="256">
        <v>35810511</v>
      </c>
      <c r="T119" s="75"/>
      <c r="U119" s="75"/>
      <c r="V119" s="75"/>
      <c r="W119" s="75"/>
      <c r="X119" s="75"/>
      <c r="Y119" s="75"/>
      <c r="Z119" s="76"/>
      <c r="AA119" s="256" t="s">
        <v>715</v>
      </c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6"/>
      <c r="AM119" s="256" t="s">
        <v>752</v>
      </c>
      <c r="AN119" s="75"/>
      <c r="AO119" s="75"/>
      <c r="AP119" s="75"/>
      <c r="AQ119" s="75"/>
      <c r="AR119" s="75"/>
      <c r="AS119" s="75"/>
      <c r="AT119" s="75"/>
      <c r="AU119" s="75"/>
      <c r="AV119" s="75"/>
      <c r="AW119" s="76"/>
      <c r="AX119" s="320" t="s">
        <v>49</v>
      </c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6"/>
      <c r="BK119" s="264">
        <v>17</v>
      </c>
      <c r="BL119" s="75"/>
      <c r="BM119" s="75"/>
      <c r="BN119" s="75"/>
      <c r="BO119" s="75"/>
      <c r="BP119" s="75"/>
      <c r="BQ119" s="75"/>
      <c r="BR119" s="258"/>
      <c r="BS119" s="42"/>
      <c r="BT119" s="1"/>
      <c r="BU119" s="1"/>
      <c r="BV119" s="1"/>
      <c r="BW119" s="1"/>
      <c r="BX119" s="1"/>
    </row>
    <row r="120" spans="1:76" ht="54.95" customHeight="1" x14ac:dyDescent="0.2">
      <c r="A120" s="322">
        <v>44099</v>
      </c>
      <c r="B120" s="75"/>
      <c r="C120" s="75"/>
      <c r="D120" s="76"/>
      <c r="E120" s="256">
        <v>1659</v>
      </c>
      <c r="F120" s="75"/>
      <c r="G120" s="75"/>
      <c r="H120" s="75"/>
      <c r="I120" s="75"/>
      <c r="J120" s="76"/>
      <c r="K120" s="256" t="s">
        <v>859</v>
      </c>
      <c r="L120" s="75"/>
      <c r="M120" s="75"/>
      <c r="N120" s="75"/>
      <c r="O120" s="75"/>
      <c r="P120" s="75"/>
      <c r="Q120" s="75"/>
      <c r="R120" s="76"/>
      <c r="S120" s="298">
        <v>39655372</v>
      </c>
      <c r="T120" s="75"/>
      <c r="U120" s="75"/>
      <c r="V120" s="75"/>
      <c r="W120" s="75"/>
      <c r="X120" s="75"/>
      <c r="Y120" s="75"/>
      <c r="Z120" s="76"/>
      <c r="AA120" s="256" t="s">
        <v>94</v>
      </c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6"/>
      <c r="AM120" s="256" t="s">
        <v>880</v>
      </c>
      <c r="AN120" s="75"/>
      <c r="AO120" s="75"/>
      <c r="AP120" s="75"/>
      <c r="AQ120" s="75"/>
      <c r="AR120" s="75"/>
      <c r="AS120" s="75"/>
      <c r="AT120" s="75"/>
      <c r="AU120" s="75"/>
      <c r="AV120" s="75"/>
      <c r="AW120" s="76"/>
      <c r="AX120" s="320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6"/>
      <c r="BK120" s="264">
        <v>-5000</v>
      </c>
      <c r="BL120" s="75"/>
      <c r="BM120" s="75"/>
      <c r="BN120" s="75"/>
      <c r="BO120" s="75"/>
      <c r="BP120" s="75"/>
      <c r="BQ120" s="75"/>
      <c r="BR120" s="258"/>
      <c r="BS120" s="42"/>
      <c r="BT120" s="1"/>
      <c r="BU120" s="1"/>
      <c r="BV120" s="1"/>
      <c r="BW120" s="1"/>
      <c r="BX120" s="1"/>
    </row>
    <row r="121" spans="1:76" ht="54.95" customHeight="1" x14ac:dyDescent="0.2">
      <c r="A121" s="322">
        <v>44099</v>
      </c>
      <c r="B121" s="75"/>
      <c r="C121" s="75"/>
      <c r="D121" s="76"/>
      <c r="E121" s="256">
        <v>500</v>
      </c>
      <c r="F121" s="75"/>
      <c r="G121" s="75"/>
      <c r="H121" s="75"/>
      <c r="I121" s="75"/>
      <c r="J121" s="76"/>
      <c r="K121" s="256" t="s">
        <v>100</v>
      </c>
      <c r="L121" s="75"/>
      <c r="M121" s="75"/>
      <c r="N121" s="75"/>
      <c r="O121" s="75"/>
      <c r="P121" s="75"/>
      <c r="Q121" s="75"/>
      <c r="R121" s="76"/>
      <c r="S121" s="298">
        <v>39697790</v>
      </c>
      <c r="T121" s="75"/>
      <c r="U121" s="75"/>
      <c r="V121" s="75"/>
      <c r="W121" s="75"/>
      <c r="X121" s="75"/>
      <c r="Y121" s="75"/>
      <c r="Z121" s="76"/>
      <c r="AA121" s="256" t="s">
        <v>101</v>
      </c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6"/>
      <c r="AM121" s="256" t="s">
        <v>881</v>
      </c>
      <c r="AN121" s="75"/>
      <c r="AO121" s="75"/>
      <c r="AP121" s="75"/>
      <c r="AQ121" s="75"/>
      <c r="AR121" s="75"/>
      <c r="AS121" s="75"/>
      <c r="AT121" s="75"/>
      <c r="AU121" s="75"/>
      <c r="AV121" s="75"/>
      <c r="AW121" s="76"/>
      <c r="AX121" s="320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6"/>
      <c r="BK121" s="264">
        <v>-5000</v>
      </c>
      <c r="BL121" s="75"/>
      <c r="BM121" s="75"/>
      <c r="BN121" s="75"/>
      <c r="BO121" s="75"/>
      <c r="BP121" s="75"/>
      <c r="BQ121" s="75"/>
      <c r="BR121" s="258"/>
      <c r="BS121" s="42"/>
      <c r="BT121" s="1"/>
      <c r="BU121" s="1"/>
      <c r="BV121" s="1"/>
      <c r="BW121" s="1"/>
      <c r="BX121" s="1"/>
    </row>
    <row r="122" spans="1:76" ht="54.95" customHeight="1" x14ac:dyDescent="0.2">
      <c r="A122" s="322">
        <v>44099</v>
      </c>
      <c r="B122" s="75"/>
      <c r="C122" s="75"/>
      <c r="D122" s="76"/>
      <c r="E122" s="256">
        <v>115</v>
      </c>
      <c r="F122" s="75"/>
      <c r="G122" s="75"/>
      <c r="H122" s="75"/>
      <c r="I122" s="75"/>
      <c r="J122" s="76"/>
      <c r="K122" s="256" t="s">
        <v>834</v>
      </c>
      <c r="L122" s="75"/>
      <c r="M122" s="75"/>
      <c r="N122" s="75"/>
      <c r="O122" s="75"/>
      <c r="P122" s="75"/>
      <c r="Q122" s="75"/>
      <c r="R122" s="76"/>
      <c r="S122" s="298">
        <v>39645186</v>
      </c>
      <c r="T122" s="75"/>
      <c r="U122" s="75"/>
      <c r="V122" s="75"/>
      <c r="W122" s="75"/>
      <c r="X122" s="75"/>
      <c r="Y122" s="75"/>
      <c r="Z122" s="76"/>
      <c r="AA122" s="256" t="s">
        <v>835</v>
      </c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6"/>
      <c r="AM122" s="256" t="s">
        <v>882</v>
      </c>
      <c r="AN122" s="75"/>
      <c r="AO122" s="75"/>
      <c r="AP122" s="75"/>
      <c r="AQ122" s="75"/>
      <c r="AR122" s="75"/>
      <c r="AS122" s="75"/>
      <c r="AT122" s="75"/>
      <c r="AU122" s="75"/>
      <c r="AV122" s="75"/>
      <c r="AW122" s="76"/>
      <c r="AX122" s="320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6"/>
      <c r="BK122" s="264">
        <v>-27363</v>
      </c>
      <c r="BL122" s="75"/>
      <c r="BM122" s="75"/>
      <c r="BN122" s="75"/>
      <c r="BO122" s="75"/>
      <c r="BP122" s="75"/>
      <c r="BQ122" s="75"/>
      <c r="BR122" s="258"/>
      <c r="BS122" s="42"/>
      <c r="BT122" s="1"/>
      <c r="BU122" s="1"/>
      <c r="BV122" s="1"/>
      <c r="BW122" s="1"/>
      <c r="BX122" s="1"/>
    </row>
    <row r="123" spans="1:76" ht="54.95" customHeight="1" x14ac:dyDescent="0.2">
      <c r="A123" s="322">
        <v>44102</v>
      </c>
      <c r="B123" s="75"/>
      <c r="C123" s="75"/>
      <c r="D123" s="76"/>
      <c r="E123" s="256">
        <v>70</v>
      </c>
      <c r="F123" s="75"/>
      <c r="G123" s="75"/>
      <c r="H123" s="75"/>
      <c r="I123" s="75"/>
      <c r="J123" s="76"/>
      <c r="K123" s="256" t="s">
        <v>841</v>
      </c>
      <c r="L123" s="75"/>
      <c r="M123" s="75"/>
      <c r="N123" s="75"/>
      <c r="O123" s="75"/>
      <c r="P123" s="75"/>
      <c r="Q123" s="75"/>
      <c r="R123" s="76"/>
      <c r="S123" s="298">
        <v>39950317</v>
      </c>
      <c r="T123" s="75"/>
      <c r="U123" s="75"/>
      <c r="V123" s="75"/>
      <c r="W123" s="75"/>
      <c r="X123" s="75"/>
      <c r="Y123" s="75"/>
      <c r="Z123" s="76"/>
      <c r="AA123" s="256" t="s">
        <v>87</v>
      </c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6"/>
      <c r="AM123" s="256" t="s">
        <v>883</v>
      </c>
      <c r="AN123" s="75"/>
      <c r="AO123" s="75"/>
      <c r="AP123" s="75"/>
      <c r="AQ123" s="75"/>
      <c r="AR123" s="75"/>
      <c r="AS123" s="75"/>
      <c r="AT123" s="75"/>
      <c r="AU123" s="75"/>
      <c r="AV123" s="75"/>
      <c r="AW123" s="76"/>
      <c r="AX123" s="320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6"/>
      <c r="BK123" s="264">
        <v>-634</v>
      </c>
      <c r="BL123" s="75"/>
      <c r="BM123" s="75"/>
      <c r="BN123" s="75"/>
      <c r="BO123" s="75"/>
      <c r="BP123" s="75"/>
      <c r="BQ123" s="75"/>
      <c r="BR123" s="258"/>
      <c r="BS123" s="42"/>
      <c r="BT123" s="1"/>
      <c r="BU123" s="1"/>
      <c r="BV123" s="1"/>
      <c r="BW123" s="1"/>
      <c r="BX123" s="1"/>
    </row>
    <row r="124" spans="1:76" ht="54.95" customHeight="1" x14ac:dyDescent="0.2">
      <c r="A124" s="322">
        <v>44102</v>
      </c>
      <c r="B124" s="75"/>
      <c r="C124" s="75"/>
      <c r="D124" s="76"/>
      <c r="E124" s="256">
        <v>613</v>
      </c>
      <c r="F124" s="75"/>
      <c r="G124" s="75"/>
      <c r="H124" s="75"/>
      <c r="I124" s="75"/>
      <c r="J124" s="76"/>
      <c r="K124" s="256" t="s">
        <v>861</v>
      </c>
      <c r="L124" s="75"/>
      <c r="M124" s="75"/>
      <c r="N124" s="75"/>
      <c r="O124" s="75"/>
      <c r="P124" s="75"/>
      <c r="Q124" s="75"/>
      <c r="R124" s="76"/>
      <c r="S124" s="298">
        <v>39742680</v>
      </c>
      <c r="T124" s="75"/>
      <c r="U124" s="75"/>
      <c r="V124" s="75"/>
      <c r="W124" s="75"/>
      <c r="X124" s="75"/>
      <c r="Y124" s="75"/>
      <c r="Z124" s="76"/>
      <c r="AA124" s="256" t="s">
        <v>862</v>
      </c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6"/>
      <c r="AM124" s="256" t="s">
        <v>884</v>
      </c>
      <c r="AN124" s="75"/>
      <c r="AO124" s="75"/>
      <c r="AP124" s="75"/>
      <c r="AQ124" s="75"/>
      <c r="AR124" s="75"/>
      <c r="AS124" s="75"/>
      <c r="AT124" s="75"/>
      <c r="AU124" s="75"/>
      <c r="AV124" s="75"/>
      <c r="AW124" s="76"/>
      <c r="AX124" s="320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6"/>
      <c r="BK124" s="264">
        <v>-1844</v>
      </c>
      <c r="BL124" s="75"/>
      <c r="BM124" s="75"/>
      <c r="BN124" s="75"/>
      <c r="BO124" s="75"/>
      <c r="BP124" s="75"/>
      <c r="BQ124" s="75"/>
      <c r="BR124" s="258"/>
      <c r="BS124" s="42"/>
      <c r="BT124" s="1"/>
      <c r="BU124" s="1"/>
      <c r="BV124" s="1"/>
      <c r="BW124" s="1"/>
      <c r="BX124" s="1"/>
    </row>
    <row r="125" spans="1:76" ht="54.95" customHeight="1" x14ac:dyDescent="0.2">
      <c r="A125" s="322">
        <v>44102</v>
      </c>
      <c r="B125" s="75"/>
      <c r="C125" s="75"/>
      <c r="D125" s="76"/>
      <c r="E125" s="256">
        <v>1752</v>
      </c>
      <c r="F125" s="75"/>
      <c r="G125" s="75"/>
      <c r="H125" s="75"/>
      <c r="I125" s="75"/>
      <c r="J125" s="76"/>
      <c r="K125" s="256" t="s">
        <v>838</v>
      </c>
      <c r="L125" s="75"/>
      <c r="M125" s="75"/>
      <c r="N125" s="75"/>
      <c r="O125" s="75"/>
      <c r="P125" s="75"/>
      <c r="Q125" s="75"/>
      <c r="R125" s="76"/>
      <c r="S125" s="298">
        <v>26029188</v>
      </c>
      <c r="T125" s="75"/>
      <c r="U125" s="75"/>
      <c r="V125" s="75"/>
      <c r="W125" s="75"/>
      <c r="X125" s="75"/>
      <c r="Y125" s="75"/>
      <c r="Z125" s="76"/>
      <c r="AA125" s="256" t="s">
        <v>839</v>
      </c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6"/>
      <c r="AM125" s="256" t="s">
        <v>885</v>
      </c>
      <c r="AN125" s="75"/>
      <c r="AO125" s="75"/>
      <c r="AP125" s="75"/>
      <c r="AQ125" s="75"/>
      <c r="AR125" s="75"/>
      <c r="AS125" s="75"/>
      <c r="AT125" s="75"/>
      <c r="AU125" s="75"/>
      <c r="AV125" s="75"/>
      <c r="AW125" s="76"/>
      <c r="AX125" s="320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6"/>
      <c r="BK125" s="264">
        <v>-2541</v>
      </c>
      <c r="BL125" s="75"/>
      <c r="BM125" s="75"/>
      <c r="BN125" s="75"/>
      <c r="BO125" s="75"/>
      <c r="BP125" s="75"/>
      <c r="BQ125" s="75"/>
      <c r="BR125" s="258"/>
      <c r="BS125" s="42"/>
      <c r="BT125" s="1"/>
      <c r="BU125" s="1"/>
      <c r="BV125" s="1"/>
      <c r="BW125" s="1"/>
      <c r="BX125" s="1"/>
    </row>
    <row r="126" spans="1:76" ht="54.95" customHeight="1" x14ac:dyDescent="0.2">
      <c r="A126" s="322">
        <v>44102</v>
      </c>
      <c r="B126" s="75"/>
      <c r="C126" s="75"/>
      <c r="D126" s="76"/>
      <c r="E126" s="256">
        <v>161</v>
      </c>
      <c r="F126" s="75"/>
      <c r="G126" s="75"/>
      <c r="H126" s="75"/>
      <c r="I126" s="75"/>
      <c r="J126" s="76"/>
      <c r="K126" s="256" t="s">
        <v>872</v>
      </c>
      <c r="L126" s="75"/>
      <c r="M126" s="75"/>
      <c r="N126" s="75"/>
      <c r="O126" s="75"/>
      <c r="P126" s="75"/>
      <c r="Q126" s="75"/>
      <c r="R126" s="76"/>
      <c r="S126" s="298">
        <v>39607381</v>
      </c>
      <c r="T126" s="75"/>
      <c r="U126" s="75"/>
      <c r="V126" s="75"/>
      <c r="W126" s="75"/>
      <c r="X126" s="75"/>
      <c r="Y126" s="75"/>
      <c r="Z126" s="76"/>
      <c r="AA126" s="256" t="s">
        <v>113</v>
      </c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6"/>
      <c r="AM126" s="256" t="s">
        <v>886</v>
      </c>
      <c r="AN126" s="75"/>
      <c r="AO126" s="75"/>
      <c r="AP126" s="75"/>
      <c r="AQ126" s="75"/>
      <c r="AR126" s="75"/>
      <c r="AS126" s="75"/>
      <c r="AT126" s="75"/>
      <c r="AU126" s="75"/>
      <c r="AV126" s="75"/>
      <c r="AW126" s="76"/>
      <c r="AX126" s="320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6"/>
      <c r="BK126" s="264">
        <v>-13653</v>
      </c>
      <c r="BL126" s="75"/>
      <c r="BM126" s="75"/>
      <c r="BN126" s="75"/>
      <c r="BO126" s="75"/>
      <c r="BP126" s="75"/>
      <c r="BQ126" s="75"/>
      <c r="BR126" s="258"/>
      <c r="BS126" s="42"/>
      <c r="BT126" s="1"/>
      <c r="BU126" s="1"/>
      <c r="BV126" s="1"/>
      <c r="BW126" s="1"/>
      <c r="BX126" s="1"/>
    </row>
    <row r="127" spans="1:76" ht="54.95" customHeight="1" x14ac:dyDescent="0.2">
      <c r="A127" s="322">
        <v>44102</v>
      </c>
      <c r="B127" s="75"/>
      <c r="C127" s="75"/>
      <c r="D127" s="76"/>
      <c r="E127" s="256">
        <v>65</v>
      </c>
      <c r="F127" s="75"/>
      <c r="G127" s="75"/>
      <c r="H127" s="75"/>
      <c r="I127" s="75"/>
      <c r="J127" s="76"/>
      <c r="K127" s="256" t="s">
        <v>876</v>
      </c>
      <c r="L127" s="75"/>
      <c r="M127" s="75"/>
      <c r="N127" s="75"/>
      <c r="O127" s="75"/>
      <c r="P127" s="75"/>
      <c r="Q127" s="75"/>
      <c r="R127" s="76"/>
      <c r="S127" s="298">
        <v>26090791</v>
      </c>
      <c r="T127" s="75"/>
      <c r="U127" s="75"/>
      <c r="V127" s="75"/>
      <c r="W127" s="75"/>
      <c r="X127" s="75"/>
      <c r="Y127" s="75"/>
      <c r="Z127" s="76"/>
      <c r="AA127" s="256" t="s">
        <v>116</v>
      </c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6"/>
      <c r="AM127" s="256" t="s">
        <v>887</v>
      </c>
      <c r="AN127" s="75"/>
      <c r="AO127" s="75"/>
      <c r="AP127" s="75"/>
      <c r="AQ127" s="75"/>
      <c r="AR127" s="75"/>
      <c r="AS127" s="75"/>
      <c r="AT127" s="75"/>
      <c r="AU127" s="75"/>
      <c r="AV127" s="75"/>
      <c r="AW127" s="76"/>
      <c r="AX127" s="320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6"/>
      <c r="BK127" s="264">
        <v>-69378</v>
      </c>
      <c r="BL127" s="75"/>
      <c r="BM127" s="75"/>
      <c r="BN127" s="75"/>
      <c r="BO127" s="75"/>
      <c r="BP127" s="75"/>
      <c r="BQ127" s="75"/>
      <c r="BR127" s="258"/>
      <c r="BS127" s="42"/>
      <c r="BT127" s="1"/>
      <c r="BU127" s="1"/>
      <c r="BV127" s="1"/>
      <c r="BW127" s="1"/>
      <c r="BX127" s="1"/>
    </row>
    <row r="128" spans="1:76" ht="54.95" customHeight="1" x14ac:dyDescent="0.2">
      <c r="A128" s="322">
        <v>44099</v>
      </c>
      <c r="B128" s="75"/>
      <c r="C128" s="75"/>
      <c r="D128" s="76"/>
      <c r="E128" s="256">
        <v>1429809</v>
      </c>
      <c r="F128" s="75"/>
      <c r="G128" s="75"/>
      <c r="H128" s="75"/>
      <c r="I128" s="75"/>
      <c r="J128" s="76"/>
      <c r="K128" s="256" t="s">
        <v>727</v>
      </c>
      <c r="L128" s="75"/>
      <c r="M128" s="75"/>
      <c r="N128" s="75"/>
      <c r="O128" s="75"/>
      <c r="P128" s="75"/>
      <c r="Q128" s="75"/>
      <c r="R128" s="76"/>
      <c r="S128" s="256">
        <v>35810511</v>
      </c>
      <c r="T128" s="75"/>
      <c r="U128" s="75"/>
      <c r="V128" s="75"/>
      <c r="W128" s="75"/>
      <c r="X128" s="75"/>
      <c r="Y128" s="75"/>
      <c r="Z128" s="76"/>
      <c r="AA128" s="256" t="s">
        <v>715</v>
      </c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6"/>
      <c r="AM128" s="256" t="s">
        <v>761</v>
      </c>
      <c r="AN128" s="75"/>
      <c r="AO128" s="75"/>
      <c r="AP128" s="75"/>
      <c r="AQ128" s="75"/>
      <c r="AR128" s="75"/>
      <c r="AS128" s="75"/>
      <c r="AT128" s="75"/>
      <c r="AU128" s="75"/>
      <c r="AV128" s="75"/>
      <c r="AW128" s="76"/>
      <c r="AX128" s="320" t="s">
        <v>49</v>
      </c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6"/>
      <c r="BK128" s="264">
        <v>150</v>
      </c>
      <c r="BL128" s="75"/>
      <c r="BM128" s="75"/>
      <c r="BN128" s="75"/>
      <c r="BO128" s="75"/>
      <c r="BP128" s="75"/>
      <c r="BQ128" s="75"/>
      <c r="BR128" s="258"/>
      <c r="BS128" s="42"/>
      <c r="BT128" s="1"/>
      <c r="BU128" s="1"/>
      <c r="BV128" s="1"/>
      <c r="BW128" s="1"/>
      <c r="BX128" s="1"/>
    </row>
    <row r="129" spans="1:76" ht="54.95" customHeight="1" x14ac:dyDescent="0.2">
      <c r="A129" s="322">
        <v>44099</v>
      </c>
      <c r="B129" s="75"/>
      <c r="C129" s="75"/>
      <c r="D129" s="76"/>
      <c r="E129" s="256">
        <v>1429811</v>
      </c>
      <c r="F129" s="75"/>
      <c r="G129" s="75"/>
      <c r="H129" s="75"/>
      <c r="I129" s="75"/>
      <c r="J129" s="76"/>
      <c r="K129" s="256" t="s">
        <v>727</v>
      </c>
      <c r="L129" s="75"/>
      <c r="M129" s="75"/>
      <c r="N129" s="75"/>
      <c r="O129" s="75"/>
      <c r="P129" s="75"/>
      <c r="Q129" s="75"/>
      <c r="R129" s="76"/>
      <c r="S129" s="256">
        <v>35810511</v>
      </c>
      <c r="T129" s="75"/>
      <c r="U129" s="75"/>
      <c r="V129" s="75"/>
      <c r="W129" s="75"/>
      <c r="X129" s="75"/>
      <c r="Y129" s="75"/>
      <c r="Z129" s="76"/>
      <c r="AA129" s="256" t="s">
        <v>715</v>
      </c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6"/>
      <c r="AM129" s="256" t="s">
        <v>752</v>
      </c>
      <c r="AN129" s="75"/>
      <c r="AO129" s="75"/>
      <c r="AP129" s="75"/>
      <c r="AQ129" s="75"/>
      <c r="AR129" s="75"/>
      <c r="AS129" s="75"/>
      <c r="AT129" s="75"/>
      <c r="AU129" s="75"/>
      <c r="AV129" s="75"/>
      <c r="AW129" s="76"/>
      <c r="AX129" s="320" t="s">
        <v>49</v>
      </c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6"/>
      <c r="BK129" s="264">
        <v>240</v>
      </c>
      <c r="BL129" s="75"/>
      <c r="BM129" s="75"/>
      <c r="BN129" s="75"/>
      <c r="BO129" s="75"/>
      <c r="BP129" s="75"/>
      <c r="BQ129" s="75"/>
      <c r="BR129" s="258"/>
      <c r="BS129" s="42"/>
      <c r="BT129" s="1"/>
      <c r="BU129" s="1"/>
      <c r="BV129" s="1"/>
      <c r="BW129" s="1"/>
      <c r="BX129" s="1"/>
    </row>
    <row r="130" spans="1:76" ht="54.95" customHeight="1" x14ac:dyDescent="0.2">
      <c r="A130" s="331">
        <v>44104</v>
      </c>
      <c r="B130" s="324"/>
      <c r="C130" s="324"/>
      <c r="D130" s="325"/>
      <c r="E130" s="256">
        <v>66</v>
      </c>
      <c r="F130" s="75"/>
      <c r="G130" s="75"/>
      <c r="H130" s="75"/>
      <c r="I130" s="75"/>
      <c r="J130" s="76"/>
      <c r="K130" s="256" t="s">
        <v>831</v>
      </c>
      <c r="L130" s="75"/>
      <c r="M130" s="75"/>
      <c r="N130" s="75"/>
      <c r="O130" s="75"/>
      <c r="P130" s="75"/>
      <c r="Q130" s="75"/>
      <c r="R130" s="76"/>
      <c r="S130" s="332">
        <v>39154804</v>
      </c>
      <c r="T130" s="324"/>
      <c r="U130" s="324"/>
      <c r="V130" s="324"/>
      <c r="W130" s="324"/>
      <c r="X130" s="324"/>
      <c r="Y130" s="324"/>
      <c r="Z130" s="325"/>
      <c r="AA130" s="323" t="s">
        <v>98</v>
      </c>
      <c r="AB130" s="324"/>
      <c r="AC130" s="324"/>
      <c r="AD130" s="324"/>
      <c r="AE130" s="324"/>
      <c r="AF130" s="324"/>
      <c r="AG130" s="324"/>
      <c r="AH130" s="324"/>
      <c r="AI130" s="324"/>
      <c r="AJ130" s="324"/>
      <c r="AK130" s="324"/>
      <c r="AL130" s="325"/>
      <c r="AM130" s="323" t="s">
        <v>878</v>
      </c>
      <c r="AN130" s="324"/>
      <c r="AO130" s="324"/>
      <c r="AP130" s="324"/>
      <c r="AQ130" s="324"/>
      <c r="AR130" s="324"/>
      <c r="AS130" s="324"/>
      <c r="AT130" s="324"/>
      <c r="AU130" s="324"/>
      <c r="AV130" s="324"/>
      <c r="AW130" s="325"/>
      <c r="AX130" s="333" t="s">
        <v>49</v>
      </c>
      <c r="AY130" s="324"/>
      <c r="AZ130" s="324"/>
      <c r="BA130" s="324"/>
      <c r="BB130" s="324"/>
      <c r="BC130" s="324"/>
      <c r="BD130" s="324"/>
      <c r="BE130" s="324"/>
      <c r="BF130" s="324"/>
      <c r="BG130" s="324"/>
      <c r="BH130" s="324"/>
      <c r="BI130" s="324"/>
      <c r="BJ130" s="325"/>
      <c r="BK130" s="264">
        <v>4418122</v>
      </c>
      <c r="BL130" s="75"/>
      <c r="BM130" s="75"/>
      <c r="BN130" s="75"/>
      <c r="BO130" s="75"/>
      <c r="BP130" s="75"/>
      <c r="BQ130" s="75"/>
      <c r="BR130" s="258"/>
      <c r="BS130" s="40"/>
      <c r="BT130" s="1"/>
      <c r="BU130" s="1"/>
      <c r="BV130" s="1"/>
      <c r="BW130" s="1"/>
      <c r="BX130" s="1"/>
    </row>
    <row r="131" spans="1:76" ht="38.25" customHeight="1" x14ac:dyDescent="0.2">
      <c r="A131" s="326" t="s">
        <v>1361</v>
      </c>
      <c r="B131" s="276"/>
      <c r="C131" s="276"/>
      <c r="D131" s="276"/>
      <c r="E131" s="276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276"/>
      <c r="AD131" s="276"/>
      <c r="AE131" s="276"/>
      <c r="AF131" s="276"/>
      <c r="AG131" s="276"/>
      <c r="AH131" s="276"/>
      <c r="AI131" s="276"/>
      <c r="AJ131" s="276"/>
      <c r="AK131" s="276"/>
      <c r="AL131" s="276"/>
      <c r="AM131" s="276"/>
      <c r="AN131" s="276"/>
      <c r="AO131" s="276"/>
      <c r="AP131" s="276"/>
      <c r="AQ131" s="276"/>
      <c r="AR131" s="276"/>
      <c r="AS131" s="276"/>
      <c r="AT131" s="276"/>
      <c r="AU131" s="276"/>
      <c r="AV131" s="276"/>
      <c r="AW131" s="276"/>
      <c r="AX131" s="276"/>
      <c r="AY131" s="276"/>
      <c r="AZ131" s="276"/>
      <c r="BA131" s="276"/>
      <c r="BB131" s="276"/>
      <c r="BC131" s="276"/>
      <c r="BD131" s="276"/>
      <c r="BE131" s="276"/>
      <c r="BF131" s="276"/>
      <c r="BG131" s="276"/>
      <c r="BH131" s="276"/>
      <c r="BI131" s="276"/>
      <c r="BJ131" s="276"/>
      <c r="BK131" s="327">
        <f>SUM(BK53:BK130)</f>
        <v>36000583.079999998</v>
      </c>
      <c r="BL131" s="70"/>
      <c r="BM131" s="70"/>
      <c r="BN131" s="70"/>
      <c r="BO131" s="70"/>
      <c r="BP131" s="70"/>
      <c r="BQ131" s="70"/>
      <c r="BR131" s="251"/>
      <c r="BS131" s="43"/>
      <c r="BT131" s="43"/>
      <c r="BU131" s="43"/>
      <c r="BV131" s="43"/>
      <c r="BW131" s="43"/>
      <c r="BX131" s="43"/>
    </row>
    <row r="132" spans="1:76" ht="21.75" customHeight="1" x14ac:dyDescent="0.2">
      <c r="A132" s="328" t="s">
        <v>888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329"/>
      <c r="L132" s="329"/>
      <c r="M132" s="329"/>
      <c r="N132" s="329"/>
      <c r="O132" s="329"/>
      <c r="P132" s="329"/>
      <c r="Q132" s="329"/>
      <c r="R132" s="329"/>
      <c r="S132" s="329"/>
      <c r="T132" s="329"/>
      <c r="U132" s="329"/>
      <c r="V132" s="329"/>
      <c r="W132" s="329"/>
      <c r="X132" s="329"/>
      <c r="Y132" s="329"/>
      <c r="Z132" s="329"/>
      <c r="AA132" s="329"/>
      <c r="AB132" s="329"/>
      <c r="AC132" s="329"/>
      <c r="AD132" s="329"/>
      <c r="AE132" s="329"/>
      <c r="AF132" s="329"/>
      <c r="AG132" s="329"/>
      <c r="AH132" s="329"/>
      <c r="AI132" s="329"/>
      <c r="AJ132" s="329"/>
      <c r="AK132" s="329"/>
      <c r="AL132" s="329"/>
      <c r="AM132" s="329"/>
      <c r="AN132" s="329"/>
      <c r="AO132" s="329"/>
      <c r="AP132" s="329"/>
      <c r="AQ132" s="329"/>
      <c r="AR132" s="329"/>
      <c r="AS132" s="329"/>
      <c r="AT132" s="329"/>
      <c r="AU132" s="329"/>
      <c r="AV132" s="329"/>
      <c r="AW132" s="329"/>
      <c r="AX132" s="329"/>
      <c r="AY132" s="330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37"/>
      <c r="BT132" s="37"/>
      <c r="BU132" s="37"/>
      <c r="BV132" s="37"/>
      <c r="BW132" s="37"/>
      <c r="BX132" s="37"/>
    </row>
    <row r="133" spans="1:76" ht="12.75" customHeight="1" x14ac:dyDescent="0.2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</row>
    <row r="134" spans="1:76" ht="15" customHeight="1" x14ac:dyDescent="0.25">
      <c r="A134" s="293" t="s">
        <v>889</v>
      </c>
      <c r="B134" s="285"/>
      <c r="C134" s="285"/>
      <c r="D134" s="285"/>
      <c r="E134" s="285"/>
      <c r="F134" s="285"/>
      <c r="G134" s="285"/>
      <c r="H134" s="285"/>
      <c r="I134" s="285"/>
      <c r="J134" s="285"/>
      <c r="K134" s="285"/>
      <c r="L134" s="285"/>
      <c r="M134" s="285"/>
      <c r="N134" s="285"/>
      <c r="O134" s="285"/>
      <c r="P134" s="285"/>
      <c r="Q134" s="285"/>
      <c r="R134" s="285"/>
      <c r="S134" s="285"/>
      <c r="T134" s="285"/>
      <c r="U134" s="285"/>
      <c r="V134" s="285"/>
      <c r="W134" s="285"/>
      <c r="X134" s="285"/>
      <c r="Y134" s="285"/>
      <c r="Z134" s="285"/>
      <c r="AA134" s="285"/>
      <c r="AB134" s="285"/>
      <c r="AC134" s="285"/>
      <c r="AD134" s="285"/>
      <c r="AE134" s="285"/>
      <c r="AF134" s="285"/>
      <c r="AG134" s="285"/>
      <c r="AH134" s="285"/>
      <c r="AI134" s="285"/>
      <c r="AJ134" s="285"/>
      <c r="AK134" s="285"/>
      <c r="AL134" s="285"/>
      <c r="AM134" s="285"/>
      <c r="AN134" s="285"/>
      <c r="AO134" s="285"/>
      <c r="AP134" s="285"/>
      <c r="AQ134" s="285"/>
      <c r="AR134" s="285"/>
      <c r="AS134" s="285"/>
      <c r="AT134" s="285"/>
      <c r="AU134" s="285"/>
      <c r="AV134" s="285"/>
      <c r="AW134" s="285"/>
      <c r="AX134" s="285"/>
      <c r="AY134" s="285"/>
      <c r="AZ134" s="285"/>
      <c r="BA134" s="285"/>
      <c r="BB134" s="285"/>
      <c r="BC134" s="285"/>
      <c r="BD134" s="285"/>
      <c r="BE134" s="285"/>
      <c r="BF134" s="285"/>
      <c r="BG134" s="285"/>
      <c r="BH134" s="285"/>
      <c r="BI134" s="285"/>
      <c r="BJ134" s="285"/>
      <c r="BK134" s="285"/>
      <c r="BL134" s="285"/>
      <c r="BM134" s="285"/>
      <c r="BN134" s="285"/>
      <c r="BO134" s="285"/>
      <c r="BP134" s="285"/>
      <c r="BQ134" s="285"/>
      <c r="BR134" s="285"/>
      <c r="BS134" s="285"/>
      <c r="BT134" s="285"/>
      <c r="BU134" s="285"/>
      <c r="BV134" s="285"/>
      <c r="BW134" s="285"/>
      <c r="BX134" s="286"/>
    </row>
    <row r="135" spans="1:76" ht="15" customHeight="1" x14ac:dyDescent="0.25">
      <c r="A135" s="284" t="s">
        <v>694</v>
      </c>
      <c r="B135" s="285"/>
      <c r="C135" s="285"/>
      <c r="D135" s="285"/>
      <c r="E135" s="285"/>
      <c r="F135" s="285"/>
      <c r="G135" s="285"/>
      <c r="H135" s="285"/>
      <c r="I135" s="285"/>
      <c r="J135" s="285"/>
      <c r="K135" s="285"/>
      <c r="L135" s="285"/>
      <c r="M135" s="285"/>
      <c r="N135" s="285"/>
      <c r="O135" s="285"/>
      <c r="P135" s="285"/>
      <c r="Q135" s="285"/>
      <c r="R135" s="285"/>
      <c r="S135" s="285"/>
      <c r="T135" s="285"/>
      <c r="U135" s="285"/>
      <c r="V135" s="285"/>
      <c r="W135" s="285"/>
      <c r="X135" s="285"/>
      <c r="Y135" s="285"/>
      <c r="Z135" s="285"/>
      <c r="AA135" s="285"/>
      <c r="AB135" s="285"/>
      <c r="AC135" s="285"/>
      <c r="AD135" s="285"/>
      <c r="AE135" s="285"/>
      <c r="AF135" s="285"/>
      <c r="AG135" s="285"/>
      <c r="AH135" s="285"/>
      <c r="AI135" s="285"/>
      <c r="AJ135" s="285"/>
      <c r="AK135" s="285"/>
      <c r="AL135" s="285"/>
      <c r="AM135" s="285"/>
      <c r="AN135" s="285"/>
      <c r="AO135" s="285"/>
      <c r="AP135" s="285"/>
      <c r="AQ135" s="285"/>
      <c r="AR135" s="285"/>
      <c r="AS135" s="285"/>
      <c r="AT135" s="285"/>
      <c r="AU135" s="285"/>
      <c r="AV135" s="285"/>
      <c r="AW135" s="285"/>
      <c r="AX135" s="285"/>
      <c r="AY135" s="285"/>
      <c r="AZ135" s="285"/>
      <c r="BA135" s="285"/>
      <c r="BB135" s="285"/>
      <c r="BC135" s="285"/>
      <c r="BD135" s="285"/>
      <c r="BE135" s="285"/>
      <c r="BF135" s="285"/>
      <c r="BG135" s="285"/>
      <c r="BH135" s="285"/>
      <c r="BI135" s="285"/>
      <c r="BJ135" s="285"/>
      <c r="BK135" s="285"/>
      <c r="BL135" s="285"/>
      <c r="BM135" s="285"/>
      <c r="BN135" s="285"/>
      <c r="BO135" s="285"/>
      <c r="BP135" s="285"/>
      <c r="BQ135" s="285"/>
      <c r="BR135" s="285"/>
      <c r="BS135" s="285"/>
      <c r="BT135" s="285"/>
      <c r="BU135" s="285"/>
      <c r="BV135" s="285"/>
      <c r="BW135" s="285"/>
      <c r="BX135" s="286"/>
    </row>
    <row r="136" spans="1:76" ht="90" customHeight="1" x14ac:dyDescent="0.2">
      <c r="A136" s="303" t="s">
        <v>695</v>
      </c>
      <c r="B136" s="276"/>
      <c r="C136" s="276"/>
      <c r="D136" s="277"/>
      <c r="E136" s="300" t="s">
        <v>710</v>
      </c>
      <c r="F136" s="276"/>
      <c r="G136" s="276"/>
      <c r="H136" s="276"/>
      <c r="I136" s="276"/>
      <c r="J136" s="277"/>
      <c r="K136" s="300" t="s">
        <v>697</v>
      </c>
      <c r="L136" s="276"/>
      <c r="M136" s="276"/>
      <c r="N136" s="276"/>
      <c r="O136" s="276"/>
      <c r="P136" s="276"/>
      <c r="Q136" s="276"/>
      <c r="R136" s="277"/>
      <c r="S136" s="300" t="s">
        <v>541</v>
      </c>
      <c r="T136" s="276"/>
      <c r="U136" s="276"/>
      <c r="V136" s="276"/>
      <c r="W136" s="276"/>
      <c r="X136" s="276"/>
      <c r="Y136" s="276"/>
      <c r="Z136" s="277"/>
      <c r="AA136" s="300" t="s">
        <v>579</v>
      </c>
      <c r="AB136" s="276"/>
      <c r="AC136" s="276"/>
      <c r="AD136" s="276"/>
      <c r="AE136" s="276"/>
      <c r="AF136" s="276"/>
      <c r="AG136" s="276"/>
      <c r="AH136" s="276"/>
      <c r="AI136" s="276"/>
      <c r="AJ136" s="276"/>
      <c r="AK136" s="276"/>
      <c r="AL136" s="277"/>
      <c r="AM136" s="300" t="s">
        <v>698</v>
      </c>
      <c r="AN136" s="276"/>
      <c r="AO136" s="276"/>
      <c r="AP136" s="276"/>
      <c r="AQ136" s="276"/>
      <c r="AR136" s="276"/>
      <c r="AS136" s="276"/>
      <c r="AT136" s="276"/>
      <c r="AU136" s="276"/>
      <c r="AV136" s="276"/>
      <c r="AW136" s="277"/>
      <c r="AX136" s="300" t="s">
        <v>699</v>
      </c>
      <c r="AY136" s="276"/>
      <c r="AZ136" s="276"/>
      <c r="BA136" s="276"/>
      <c r="BB136" s="276"/>
      <c r="BC136" s="276"/>
      <c r="BD136" s="276"/>
      <c r="BE136" s="276"/>
      <c r="BF136" s="276"/>
      <c r="BG136" s="276"/>
      <c r="BH136" s="276"/>
      <c r="BI136" s="276"/>
      <c r="BJ136" s="277"/>
      <c r="BK136" s="300" t="s">
        <v>700</v>
      </c>
      <c r="BL136" s="276"/>
      <c r="BM136" s="276"/>
      <c r="BN136" s="276"/>
      <c r="BO136" s="276"/>
      <c r="BP136" s="276"/>
      <c r="BQ136" s="276"/>
      <c r="BR136" s="283"/>
      <c r="BS136" s="40"/>
      <c r="BT136" s="1"/>
      <c r="BU136" s="1"/>
      <c r="BV136" s="1"/>
      <c r="BW136" s="1"/>
      <c r="BX136" s="1"/>
    </row>
    <row r="137" spans="1:76" ht="26.25" customHeight="1" x14ac:dyDescent="0.2">
      <c r="A137" s="337" t="s">
        <v>49</v>
      </c>
      <c r="B137" s="70"/>
      <c r="C137" s="70"/>
      <c r="D137" s="71"/>
      <c r="E137" s="338" t="s">
        <v>49</v>
      </c>
      <c r="F137" s="339"/>
      <c r="G137" s="339"/>
      <c r="H137" s="339"/>
      <c r="I137" s="339"/>
      <c r="J137" s="340"/>
      <c r="K137" s="335" t="s">
        <v>49</v>
      </c>
      <c r="L137" s="70"/>
      <c r="M137" s="70"/>
      <c r="N137" s="70"/>
      <c r="O137" s="70"/>
      <c r="P137" s="70"/>
      <c r="Q137" s="70"/>
      <c r="R137" s="71"/>
      <c r="S137" s="335" t="s">
        <v>49</v>
      </c>
      <c r="T137" s="70"/>
      <c r="U137" s="70"/>
      <c r="V137" s="70"/>
      <c r="W137" s="70"/>
      <c r="X137" s="70"/>
      <c r="Y137" s="70"/>
      <c r="Z137" s="71"/>
      <c r="AA137" s="335" t="s">
        <v>49</v>
      </c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1"/>
      <c r="AM137" s="335" t="s">
        <v>49</v>
      </c>
      <c r="AN137" s="70"/>
      <c r="AO137" s="70"/>
      <c r="AP137" s="70"/>
      <c r="AQ137" s="70"/>
      <c r="AR137" s="70"/>
      <c r="AS137" s="70"/>
      <c r="AT137" s="70"/>
      <c r="AU137" s="70"/>
      <c r="AV137" s="70"/>
      <c r="AW137" s="71"/>
      <c r="AX137" s="335" t="s">
        <v>49</v>
      </c>
      <c r="AY137" s="70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1"/>
      <c r="BK137" s="336" t="s">
        <v>49</v>
      </c>
      <c r="BL137" s="70"/>
      <c r="BM137" s="70"/>
      <c r="BN137" s="70"/>
      <c r="BO137" s="70"/>
      <c r="BP137" s="70"/>
      <c r="BQ137" s="70"/>
      <c r="BR137" s="251"/>
      <c r="BS137" s="40"/>
      <c r="BT137" s="1"/>
      <c r="BU137" s="1"/>
      <c r="BV137" s="1"/>
      <c r="BW137" s="1"/>
      <c r="BX137" s="1"/>
    </row>
    <row r="138" spans="1:76" ht="24.75" customHeight="1" x14ac:dyDescent="0.2">
      <c r="A138" s="301" t="s">
        <v>707</v>
      </c>
      <c r="B138" s="276"/>
      <c r="C138" s="276"/>
      <c r="D138" s="276"/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  <c r="AA138" s="276"/>
      <c r="AB138" s="276"/>
      <c r="AC138" s="276"/>
      <c r="AD138" s="276"/>
      <c r="AE138" s="276"/>
      <c r="AF138" s="276"/>
      <c r="AG138" s="276"/>
      <c r="AH138" s="276"/>
      <c r="AI138" s="276"/>
      <c r="AJ138" s="276"/>
      <c r="AK138" s="276"/>
      <c r="AL138" s="276"/>
      <c r="AM138" s="276"/>
      <c r="AN138" s="276"/>
      <c r="AO138" s="276"/>
      <c r="AP138" s="276"/>
      <c r="AQ138" s="276"/>
      <c r="AR138" s="276"/>
      <c r="AS138" s="276"/>
      <c r="AT138" s="276"/>
      <c r="AU138" s="276"/>
      <c r="AV138" s="276"/>
      <c r="AW138" s="276"/>
      <c r="AX138" s="276"/>
      <c r="AY138" s="276"/>
      <c r="AZ138" s="276"/>
      <c r="BA138" s="276"/>
      <c r="BB138" s="276"/>
      <c r="BC138" s="276"/>
      <c r="BD138" s="276"/>
      <c r="BE138" s="276"/>
      <c r="BF138" s="276"/>
      <c r="BG138" s="276"/>
      <c r="BH138" s="276"/>
      <c r="BI138" s="276"/>
      <c r="BJ138" s="276"/>
      <c r="BK138" s="306">
        <v>0</v>
      </c>
      <c r="BL138" s="276"/>
      <c r="BM138" s="276"/>
      <c r="BN138" s="276"/>
      <c r="BO138" s="276"/>
      <c r="BP138" s="276"/>
      <c r="BQ138" s="276"/>
      <c r="BR138" s="283"/>
      <c r="BS138" s="41"/>
      <c r="BT138" s="41"/>
      <c r="BU138" s="41"/>
      <c r="BV138" s="41"/>
      <c r="BW138" s="41"/>
      <c r="BX138" s="41"/>
    </row>
    <row r="139" spans="1:76" ht="12.75" customHeight="1" x14ac:dyDescent="0.2">
      <c r="A139" s="38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</row>
    <row r="140" spans="1:76" ht="15" customHeight="1" x14ac:dyDescent="0.25">
      <c r="A140" s="314" t="s">
        <v>708</v>
      </c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</row>
    <row r="141" spans="1:76" ht="101.25" customHeight="1" x14ac:dyDescent="0.2">
      <c r="A141" s="341" t="s">
        <v>695</v>
      </c>
      <c r="B141" s="276"/>
      <c r="C141" s="276"/>
      <c r="D141" s="277"/>
      <c r="E141" s="300" t="s">
        <v>710</v>
      </c>
      <c r="F141" s="276"/>
      <c r="G141" s="276"/>
      <c r="H141" s="276"/>
      <c r="I141" s="276"/>
      <c r="J141" s="277"/>
      <c r="K141" s="300" t="s">
        <v>890</v>
      </c>
      <c r="L141" s="276"/>
      <c r="M141" s="276"/>
      <c r="N141" s="276"/>
      <c r="O141" s="276"/>
      <c r="P141" s="276"/>
      <c r="Q141" s="276"/>
      <c r="R141" s="277"/>
      <c r="S141" s="300" t="s">
        <v>553</v>
      </c>
      <c r="T141" s="276"/>
      <c r="U141" s="276"/>
      <c r="V141" s="276"/>
      <c r="W141" s="276"/>
      <c r="X141" s="276"/>
      <c r="Y141" s="276"/>
      <c r="Z141" s="277"/>
      <c r="AA141" s="300" t="s">
        <v>644</v>
      </c>
      <c r="AB141" s="276"/>
      <c r="AC141" s="276"/>
      <c r="AD141" s="276"/>
      <c r="AE141" s="276"/>
      <c r="AF141" s="276"/>
      <c r="AG141" s="276"/>
      <c r="AH141" s="276"/>
      <c r="AI141" s="276"/>
      <c r="AJ141" s="276"/>
      <c r="AK141" s="276"/>
      <c r="AL141" s="277"/>
      <c r="AM141" s="300" t="s">
        <v>698</v>
      </c>
      <c r="AN141" s="276"/>
      <c r="AO141" s="276"/>
      <c r="AP141" s="276"/>
      <c r="AQ141" s="276"/>
      <c r="AR141" s="276"/>
      <c r="AS141" s="276"/>
      <c r="AT141" s="276"/>
      <c r="AU141" s="276"/>
      <c r="AV141" s="276"/>
      <c r="AW141" s="277"/>
      <c r="AX141" s="300" t="s">
        <v>699</v>
      </c>
      <c r="AY141" s="276"/>
      <c r="AZ141" s="276"/>
      <c r="BA141" s="276"/>
      <c r="BB141" s="276"/>
      <c r="BC141" s="276"/>
      <c r="BD141" s="276"/>
      <c r="BE141" s="276"/>
      <c r="BF141" s="276"/>
      <c r="BG141" s="276"/>
      <c r="BH141" s="276"/>
      <c r="BI141" s="276"/>
      <c r="BJ141" s="277"/>
      <c r="BK141" s="300" t="s">
        <v>700</v>
      </c>
      <c r="BL141" s="276"/>
      <c r="BM141" s="276"/>
      <c r="BN141" s="276"/>
      <c r="BO141" s="276"/>
      <c r="BP141" s="276"/>
      <c r="BQ141" s="276"/>
      <c r="BR141" s="283"/>
      <c r="BS141" s="40"/>
      <c r="BT141" s="1"/>
      <c r="BU141" s="1"/>
      <c r="BV141" s="1"/>
      <c r="BW141" s="1"/>
      <c r="BX141" s="1"/>
    </row>
    <row r="142" spans="1:76" ht="17.25" customHeight="1" x14ac:dyDescent="0.2">
      <c r="A142" s="252" t="s">
        <v>49</v>
      </c>
      <c r="B142" s="70"/>
      <c r="C142" s="70"/>
      <c r="D142" s="71"/>
      <c r="E142" s="342" t="s">
        <v>49</v>
      </c>
      <c r="F142" s="339"/>
      <c r="G142" s="339"/>
      <c r="H142" s="339"/>
      <c r="I142" s="339"/>
      <c r="J142" s="340"/>
      <c r="K142" s="336" t="s">
        <v>49</v>
      </c>
      <c r="L142" s="70"/>
      <c r="M142" s="70"/>
      <c r="N142" s="70"/>
      <c r="O142" s="70"/>
      <c r="P142" s="70"/>
      <c r="Q142" s="70"/>
      <c r="R142" s="71"/>
      <c r="S142" s="336" t="s">
        <v>49</v>
      </c>
      <c r="T142" s="70"/>
      <c r="U142" s="70"/>
      <c r="V142" s="70"/>
      <c r="W142" s="70"/>
      <c r="X142" s="70"/>
      <c r="Y142" s="70"/>
      <c r="Z142" s="71"/>
      <c r="AA142" s="336" t="s">
        <v>49</v>
      </c>
      <c r="AB142" s="70"/>
      <c r="AC142" s="70"/>
      <c r="AD142" s="70"/>
      <c r="AE142" s="70"/>
      <c r="AF142" s="70"/>
      <c r="AG142" s="70"/>
      <c r="AH142" s="70"/>
      <c r="AI142" s="70"/>
      <c r="AJ142" s="70"/>
      <c r="AK142" s="70"/>
      <c r="AL142" s="71"/>
      <c r="AM142" s="336" t="s">
        <v>49</v>
      </c>
      <c r="AN142" s="70"/>
      <c r="AO142" s="70"/>
      <c r="AP142" s="70"/>
      <c r="AQ142" s="70"/>
      <c r="AR142" s="70"/>
      <c r="AS142" s="70"/>
      <c r="AT142" s="70"/>
      <c r="AU142" s="70"/>
      <c r="AV142" s="70"/>
      <c r="AW142" s="71"/>
      <c r="AX142" s="336" t="s">
        <v>49</v>
      </c>
      <c r="AY142" s="70"/>
      <c r="AZ142" s="70"/>
      <c r="BA142" s="70"/>
      <c r="BB142" s="70"/>
      <c r="BC142" s="70"/>
      <c r="BD142" s="70"/>
      <c r="BE142" s="70"/>
      <c r="BF142" s="70"/>
      <c r="BG142" s="70"/>
      <c r="BH142" s="70"/>
      <c r="BI142" s="70"/>
      <c r="BJ142" s="71"/>
      <c r="BK142" s="336" t="s">
        <v>49</v>
      </c>
      <c r="BL142" s="70"/>
      <c r="BM142" s="70"/>
      <c r="BN142" s="70"/>
      <c r="BO142" s="70"/>
      <c r="BP142" s="70"/>
      <c r="BQ142" s="70"/>
      <c r="BR142" s="251"/>
      <c r="BS142" s="40"/>
      <c r="BT142" s="1"/>
      <c r="BU142" s="1"/>
      <c r="BV142" s="1"/>
      <c r="BW142" s="1"/>
      <c r="BX142" s="1"/>
    </row>
    <row r="143" spans="1:76" ht="20.25" customHeight="1" x14ac:dyDescent="0.2">
      <c r="A143" s="301" t="s">
        <v>707</v>
      </c>
      <c r="B143" s="276"/>
      <c r="C143" s="276"/>
      <c r="D143" s="276"/>
      <c r="E143" s="276"/>
      <c r="F143" s="276"/>
      <c r="G143" s="276"/>
      <c r="H143" s="276"/>
      <c r="I143" s="276"/>
      <c r="J143" s="276"/>
      <c r="K143" s="276"/>
      <c r="L143" s="276"/>
      <c r="M143" s="276"/>
      <c r="N143" s="276"/>
      <c r="O143" s="276"/>
      <c r="P143" s="276"/>
      <c r="Q143" s="276"/>
      <c r="R143" s="276"/>
      <c r="S143" s="276"/>
      <c r="T143" s="276"/>
      <c r="U143" s="276"/>
      <c r="V143" s="276"/>
      <c r="W143" s="276"/>
      <c r="X143" s="276"/>
      <c r="Y143" s="276"/>
      <c r="Z143" s="276"/>
      <c r="AA143" s="276"/>
      <c r="AB143" s="276"/>
      <c r="AC143" s="276"/>
      <c r="AD143" s="276"/>
      <c r="AE143" s="276"/>
      <c r="AF143" s="276"/>
      <c r="AG143" s="276"/>
      <c r="AH143" s="276"/>
      <c r="AI143" s="276"/>
      <c r="AJ143" s="276"/>
      <c r="AK143" s="276"/>
      <c r="AL143" s="276"/>
      <c r="AM143" s="276"/>
      <c r="AN143" s="276"/>
      <c r="AO143" s="276"/>
      <c r="AP143" s="276"/>
      <c r="AQ143" s="276"/>
      <c r="AR143" s="276"/>
      <c r="AS143" s="276"/>
      <c r="AT143" s="276"/>
      <c r="AU143" s="276"/>
      <c r="AV143" s="276"/>
      <c r="AW143" s="276"/>
      <c r="AX143" s="276"/>
      <c r="AY143" s="276"/>
      <c r="AZ143" s="276"/>
      <c r="BA143" s="276"/>
      <c r="BB143" s="276"/>
      <c r="BC143" s="276"/>
      <c r="BD143" s="276"/>
      <c r="BE143" s="276"/>
      <c r="BF143" s="276"/>
      <c r="BG143" s="276"/>
      <c r="BH143" s="276"/>
      <c r="BI143" s="276"/>
      <c r="BJ143" s="276"/>
      <c r="BK143" s="306">
        <v>0</v>
      </c>
      <c r="BL143" s="276"/>
      <c r="BM143" s="276"/>
      <c r="BN143" s="276"/>
      <c r="BO143" s="276"/>
      <c r="BP143" s="276"/>
      <c r="BQ143" s="276"/>
      <c r="BR143" s="283"/>
      <c r="BS143" s="41"/>
      <c r="BT143" s="41"/>
      <c r="BU143" s="41"/>
      <c r="BV143" s="41"/>
      <c r="BW143" s="41"/>
      <c r="BX143" s="41"/>
    </row>
    <row r="144" spans="1:76" ht="19.5" customHeight="1" x14ac:dyDescent="0.2">
      <c r="A144" s="291" t="s">
        <v>770</v>
      </c>
      <c r="B144" s="292"/>
      <c r="C144" s="292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1"/>
      <c r="BT144" s="1"/>
      <c r="BU144" s="1"/>
      <c r="BV144" s="1"/>
      <c r="BW144" s="1"/>
      <c r="BX144" s="1"/>
    </row>
    <row r="145" spans="1:76" ht="12.75" customHeight="1" x14ac:dyDescent="0.2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</row>
    <row r="146" spans="1:76" ht="28.5" customHeight="1" x14ac:dyDescent="0.25">
      <c r="A146" s="293" t="s">
        <v>891</v>
      </c>
      <c r="B146" s="285"/>
      <c r="C146" s="285"/>
      <c r="D146" s="285"/>
      <c r="E146" s="285"/>
      <c r="F146" s="285"/>
      <c r="G146" s="285"/>
      <c r="H146" s="285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AM146" s="285"/>
      <c r="AN146" s="285"/>
      <c r="AO146" s="285"/>
      <c r="AP146" s="285"/>
      <c r="AQ146" s="285"/>
      <c r="AR146" s="285"/>
      <c r="AS146" s="285"/>
      <c r="AT146" s="285"/>
      <c r="AU146" s="285"/>
      <c r="AV146" s="285"/>
      <c r="AW146" s="285"/>
      <c r="AX146" s="285"/>
      <c r="AY146" s="285"/>
      <c r="AZ146" s="285"/>
      <c r="BA146" s="285"/>
      <c r="BB146" s="285"/>
      <c r="BC146" s="285"/>
      <c r="BD146" s="285"/>
      <c r="BE146" s="285"/>
      <c r="BF146" s="285"/>
      <c r="BG146" s="285"/>
      <c r="BH146" s="285"/>
      <c r="BI146" s="285"/>
      <c r="BJ146" s="285"/>
      <c r="BK146" s="285"/>
      <c r="BL146" s="285"/>
      <c r="BM146" s="285"/>
      <c r="BN146" s="285"/>
      <c r="BO146" s="285"/>
      <c r="BP146" s="285"/>
      <c r="BQ146" s="285"/>
      <c r="BR146" s="285"/>
      <c r="BS146" s="285"/>
      <c r="BT146" s="285"/>
      <c r="BU146" s="285"/>
      <c r="BV146" s="285"/>
      <c r="BW146" s="285"/>
      <c r="BX146" s="286"/>
    </row>
    <row r="147" spans="1:76" ht="15" customHeight="1" x14ac:dyDescent="0.25">
      <c r="A147" s="284" t="s">
        <v>694</v>
      </c>
      <c r="B147" s="285"/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5"/>
      <c r="Q147" s="285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  <c r="AH147" s="285"/>
      <c r="AI147" s="285"/>
      <c r="AJ147" s="285"/>
      <c r="AK147" s="285"/>
      <c r="AL147" s="285"/>
      <c r="AM147" s="285"/>
      <c r="AN147" s="285"/>
      <c r="AO147" s="285"/>
      <c r="AP147" s="285"/>
      <c r="AQ147" s="285"/>
      <c r="AR147" s="285"/>
      <c r="AS147" s="285"/>
      <c r="AT147" s="285"/>
      <c r="AU147" s="285"/>
      <c r="AV147" s="285"/>
      <c r="AW147" s="285"/>
      <c r="AX147" s="285"/>
      <c r="AY147" s="285"/>
      <c r="AZ147" s="285"/>
      <c r="BA147" s="285"/>
      <c r="BB147" s="285"/>
      <c r="BC147" s="285"/>
      <c r="BD147" s="285"/>
      <c r="BE147" s="285"/>
      <c r="BF147" s="285"/>
      <c r="BG147" s="285"/>
      <c r="BH147" s="285"/>
      <c r="BI147" s="285"/>
      <c r="BJ147" s="285"/>
      <c r="BK147" s="285"/>
      <c r="BL147" s="285"/>
      <c r="BM147" s="285"/>
      <c r="BN147" s="285"/>
      <c r="BO147" s="285"/>
      <c r="BP147" s="285"/>
      <c r="BQ147" s="285"/>
      <c r="BR147" s="285"/>
      <c r="BS147" s="285"/>
      <c r="BT147" s="285"/>
      <c r="BU147" s="285"/>
      <c r="BV147" s="285"/>
      <c r="BW147" s="285"/>
      <c r="BX147" s="286"/>
    </row>
    <row r="148" spans="1:76" ht="72" customHeight="1" x14ac:dyDescent="0.2">
      <c r="A148" s="344" t="s">
        <v>892</v>
      </c>
      <c r="B148" s="276"/>
      <c r="C148" s="276"/>
      <c r="D148" s="277"/>
      <c r="E148" s="343" t="s">
        <v>455</v>
      </c>
      <c r="F148" s="276"/>
      <c r="G148" s="276"/>
      <c r="H148" s="276"/>
      <c r="I148" s="276"/>
      <c r="J148" s="276"/>
      <c r="K148" s="276"/>
      <c r="L148" s="276"/>
      <c r="M148" s="276"/>
      <c r="N148" s="276"/>
      <c r="O148" s="276"/>
      <c r="P148" s="277"/>
      <c r="Q148" s="343" t="s">
        <v>893</v>
      </c>
      <c r="R148" s="276"/>
      <c r="S148" s="276"/>
      <c r="T148" s="276"/>
      <c r="U148" s="276"/>
      <c r="V148" s="276"/>
      <c r="W148" s="276"/>
      <c r="X148" s="277"/>
      <c r="Y148" s="343" t="s">
        <v>541</v>
      </c>
      <c r="Z148" s="276"/>
      <c r="AA148" s="276"/>
      <c r="AB148" s="276"/>
      <c r="AC148" s="276"/>
      <c r="AD148" s="276"/>
      <c r="AE148" s="276"/>
      <c r="AF148" s="277"/>
      <c r="AG148" s="343" t="s">
        <v>579</v>
      </c>
      <c r="AH148" s="276"/>
      <c r="AI148" s="276"/>
      <c r="AJ148" s="276"/>
      <c r="AK148" s="276"/>
      <c r="AL148" s="276"/>
      <c r="AM148" s="276"/>
      <c r="AN148" s="276"/>
      <c r="AO148" s="276"/>
      <c r="AP148" s="276"/>
      <c r="AQ148" s="276"/>
      <c r="AR148" s="277"/>
      <c r="AS148" s="343" t="s">
        <v>698</v>
      </c>
      <c r="AT148" s="276"/>
      <c r="AU148" s="276"/>
      <c r="AV148" s="276"/>
      <c r="AW148" s="276"/>
      <c r="AX148" s="276"/>
      <c r="AY148" s="276"/>
      <c r="AZ148" s="276"/>
      <c r="BA148" s="276"/>
      <c r="BB148" s="276"/>
      <c r="BC148" s="277"/>
      <c r="BD148" s="343" t="s">
        <v>699</v>
      </c>
      <c r="BE148" s="276"/>
      <c r="BF148" s="276"/>
      <c r="BG148" s="276"/>
      <c r="BH148" s="276"/>
      <c r="BI148" s="276"/>
      <c r="BJ148" s="276"/>
      <c r="BK148" s="276"/>
      <c r="BL148" s="276"/>
      <c r="BM148" s="276"/>
      <c r="BN148" s="276"/>
      <c r="BO148" s="276"/>
      <c r="BP148" s="277"/>
      <c r="BQ148" s="343" t="s">
        <v>894</v>
      </c>
      <c r="BR148" s="276"/>
      <c r="BS148" s="276"/>
      <c r="BT148" s="276"/>
      <c r="BU148" s="276"/>
      <c r="BV148" s="276"/>
      <c r="BW148" s="276"/>
      <c r="BX148" s="283"/>
    </row>
    <row r="149" spans="1:76" ht="36" customHeight="1" x14ac:dyDescent="0.2">
      <c r="A149" s="252" t="s">
        <v>895</v>
      </c>
      <c r="B149" s="70"/>
      <c r="C149" s="70"/>
      <c r="D149" s="71"/>
      <c r="E149" s="256" t="s">
        <v>896</v>
      </c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6"/>
      <c r="Q149" s="249" t="s">
        <v>897</v>
      </c>
      <c r="R149" s="70"/>
      <c r="S149" s="70"/>
      <c r="T149" s="70"/>
      <c r="U149" s="70"/>
      <c r="V149" s="70"/>
      <c r="W149" s="70"/>
      <c r="X149" s="71"/>
      <c r="Y149" s="249"/>
      <c r="Z149" s="70"/>
      <c r="AA149" s="70"/>
      <c r="AB149" s="70"/>
      <c r="AC149" s="70"/>
      <c r="AD149" s="70"/>
      <c r="AE149" s="70"/>
      <c r="AF149" s="71"/>
      <c r="AG149" s="249" t="s">
        <v>723</v>
      </c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1"/>
      <c r="AS149" s="249" t="s">
        <v>898</v>
      </c>
      <c r="AT149" s="70"/>
      <c r="AU149" s="70"/>
      <c r="AV149" s="70"/>
      <c r="AW149" s="70"/>
      <c r="AX149" s="70"/>
      <c r="AY149" s="70"/>
      <c r="AZ149" s="70"/>
      <c r="BA149" s="70"/>
      <c r="BB149" s="70"/>
      <c r="BC149" s="71"/>
      <c r="BD149" s="249" t="s">
        <v>49</v>
      </c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0"/>
      <c r="BP149" s="71"/>
      <c r="BQ149" s="250">
        <v>14087.5</v>
      </c>
      <c r="BR149" s="70"/>
      <c r="BS149" s="70"/>
      <c r="BT149" s="70"/>
      <c r="BU149" s="70"/>
      <c r="BV149" s="70"/>
      <c r="BW149" s="70"/>
      <c r="BX149" s="251"/>
    </row>
    <row r="150" spans="1:76" ht="36" customHeight="1" x14ac:dyDescent="0.2">
      <c r="A150" s="252" t="s">
        <v>895</v>
      </c>
      <c r="B150" s="70"/>
      <c r="C150" s="70"/>
      <c r="D150" s="71"/>
      <c r="E150" s="256" t="s">
        <v>896</v>
      </c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6"/>
      <c r="Q150" s="249" t="s">
        <v>899</v>
      </c>
      <c r="R150" s="70"/>
      <c r="S150" s="70"/>
      <c r="T150" s="70"/>
      <c r="U150" s="70"/>
      <c r="V150" s="70"/>
      <c r="W150" s="70"/>
      <c r="X150" s="71"/>
      <c r="Y150" s="249"/>
      <c r="Z150" s="70"/>
      <c r="AA150" s="70"/>
      <c r="AB150" s="70"/>
      <c r="AC150" s="70"/>
      <c r="AD150" s="70"/>
      <c r="AE150" s="70"/>
      <c r="AF150" s="71"/>
      <c r="AG150" s="249" t="s">
        <v>1364</v>
      </c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1"/>
      <c r="AS150" s="249" t="s">
        <v>898</v>
      </c>
      <c r="AT150" s="70"/>
      <c r="AU150" s="70"/>
      <c r="AV150" s="70"/>
      <c r="AW150" s="70"/>
      <c r="AX150" s="70"/>
      <c r="AY150" s="70"/>
      <c r="AZ150" s="70"/>
      <c r="BA150" s="70"/>
      <c r="BB150" s="70"/>
      <c r="BC150" s="71"/>
      <c r="BD150" s="249" t="s">
        <v>49</v>
      </c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0"/>
      <c r="BP150" s="71"/>
      <c r="BQ150" s="250">
        <v>16724.169999999998</v>
      </c>
      <c r="BR150" s="70"/>
      <c r="BS150" s="70"/>
      <c r="BT150" s="70"/>
      <c r="BU150" s="70"/>
      <c r="BV150" s="70"/>
      <c r="BW150" s="70"/>
      <c r="BX150" s="251"/>
    </row>
    <row r="151" spans="1:76" ht="36" customHeight="1" x14ac:dyDescent="0.2">
      <c r="A151" s="252" t="s">
        <v>895</v>
      </c>
      <c r="B151" s="70"/>
      <c r="C151" s="70"/>
      <c r="D151" s="71"/>
      <c r="E151" s="256" t="s">
        <v>896</v>
      </c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6"/>
      <c r="Q151" s="249" t="s">
        <v>900</v>
      </c>
      <c r="R151" s="70"/>
      <c r="S151" s="70"/>
      <c r="T151" s="70"/>
      <c r="U151" s="70"/>
      <c r="V151" s="70"/>
      <c r="W151" s="70"/>
      <c r="X151" s="71"/>
      <c r="Y151" s="249"/>
      <c r="Z151" s="70"/>
      <c r="AA151" s="70"/>
      <c r="AB151" s="70"/>
      <c r="AC151" s="70"/>
      <c r="AD151" s="70"/>
      <c r="AE151" s="70"/>
      <c r="AF151" s="71"/>
      <c r="AG151" s="249" t="s">
        <v>1365</v>
      </c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1"/>
      <c r="AS151" s="249" t="s">
        <v>898</v>
      </c>
      <c r="AT151" s="70"/>
      <c r="AU151" s="70"/>
      <c r="AV151" s="70"/>
      <c r="AW151" s="70"/>
      <c r="AX151" s="70"/>
      <c r="AY151" s="70"/>
      <c r="AZ151" s="70"/>
      <c r="BA151" s="70"/>
      <c r="BB151" s="70"/>
      <c r="BC151" s="71"/>
      <c r="BD151" s="249" t="s">
        <v>49</v>
      </c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1"/>
      <c r="BQ151" s="250">
        <v>12075</v>
      </c>
      <c r="BR151" s="70"/>
      <c r="BS151" s="70"/>
      <c r="BT151" s="70"/>
      <c r="BU151" s="70"/>
      <c r="BV151" s="70"/>
      <c r="BW151" s="70"/>
      <c r="BX151" s="251"/>
    </row>
    <row r="152" spans="1:76" ht="36" customHeight="1" x14ac:dyDescent="0.2">
      <c r="A152" s="252" t="s">
        <v>895</v>
      </c>
      <c r="B152" s="70"/>
      <c r="C152" s="70"/>
      <c r="D152" s="71"/>
      <c r="E152" s="256" t="s">
        <v>896</v>
      </c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6"/>
      <c r="Q152" s="249" t="s">
        <v>901</v>
      </c>
      <c r="R152" s="70"/>
      <c r="S152" s="70"/>
      <c r="T152" s="70"/>
      <c r="U152" s="70"/>
      <c r="V152" s="70"/>
      <c r="W152" s="70"/>
      <c r="X152" s="71"/>
      <c r="Y152" s="249"/>
      <c r="Z152" s="70"/>
      <c r="AA152" s="70"/>
      <c r="AB152" s="70"/>
      <c r="AC152" s="70"/>
      <c r="AD152" s="70"/>
      <c r="AE152" s="70"/>
      <c r="AF152" s="71"/>
      <c r="AG152" s="249" t="s">
        <v>1366</v>
      </c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1"/>
      <c r="AS152" s="249" t="s">
        <v>898</v>
      </c>
      <c r="AT152" s="70"/>
      <c r="AU152" s="70"/>
      <c r="AV152" s="70"/>
      <c r="AW152" s="70"/>
      <c r="AX152" s="70"/>
      <c r="AY152" s="70"/>
      <c r="AZ152" s="70"/>
      <c r="BA152" s="70"/>
      <c r="BB152" s="70"/>
      <c r="BC152" s="71"/>
      <c r="BD152" s="249" t="s">
        <v>49</v>
      </c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70"/>
      <c r="BP152" s="71"/>
      <c r="BQ152" s="250">
        <v>13524</v>
      </c>
      <c r="BR152" s="70"/>
      <c r="BS152" s="70"/>
      <c r="BT152" s="70"/>
      <c r="BU152" s="70"/>
      <c r="BV152" s="70"/>
      <c r="BW152" s="70"/>
      <c r="BX152" s="251"/>
    </row>
    <row r="153" spans="1:76" ht="36" customHeight="1" x14ac:dyDescent="0.2">
      <c r="A153" s="252" t="s">
        <v>895</v>
      </c>
      <c r="B153" s="70"/>
      <c r="C153" s="70"/>
      <c r="D153" s="71"/>
      <c r="E153" s="256" t="s">
        <v>896</v>
      </c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6"/>
      <c r="Q153" s="249" t="s">
        <v>902</v>
      </c>
      <c r="R153" s="70"/>
      <c r="S153" s="70"/>
      <c r="T153" s="70"/>
      <c r="U153" s="70"/>
      <c r="V153" s="70"/>
      <c r="W153" s="70"/>
      <c r="X153" s="71"/>
      <c r="Y153" s="249"/>
      <c r="Z153" s="70"/>
      <c r="AA153" s="70"/>
      <c r="AB153" s="70"/>
      <c r="AC153" s="70"/>
      <c r="AD153" s="70"/>
      <c r="AE153" s="70"/>
      <c r="AF153" s="71"/>
      <c r="AG153" s="249" t="s">
        <v>1367</v>
      </c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1"/>
      <c r="AS153" s="249" t="s">
        <v>898</v>
      </c>
      <c r="AT153" s="70"/>
      <c r="AU153" s="70"/>
      <c r="AV153" s="70"/>
      <c r="AW153" s="70"/>
      <c r="AX153" s="70"/>
      <c r="AY153" s="70"/>
      <c r="AZ153" s="70"/>
      <c r="BA153" s="70"/>
      <c r="BB153" s="70"/>
      <c r="BC153" s="71"/>
      <c r="BD153" s="249" t="s">
        <v>49</v>
      </c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0"/>
      <c r="BP153" s="71"/>
      <c r="BQ153" s="250">
        <v>14892.5</v>
      </c>
      <c r="BR153" s="70"/>
      <c r="BS153" s="70"/>
      <c r="BT153" s="70"/>
      <c r="BU153" s="70"/>
      <c r="BV153" s="70"/>
      <c r="BW153" s="70"/>
      <c r="BX153" s="251"/>
    </row>
    <row r="154" spans="1:76" ht="36" customHeight="1" x14ac:dyDescent="0.2">
      <c r="A154" s="252" t="s">
        <v>895</v>
      </c>
      <c r="B154" s="70"/>
      <c r="C154" s="70"/>
      <c r="D154" s="71"/>
      <c r="E154" s="256" t="s">
        <v>896</v>
      </c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6"/>
      <c r="Q154" s="249" t="s">
        <v>903</v>
      </c>
      <c r="R154" s="70"/>
      <c r="S154" s="70"/>
      <c r="T154" s="70"/>
      <c r="U154" s="70"/>
      <c r="V154" s="70"/>
      <c r="W154" s="70"/>
      <c r="X154" s="71"/>
      <c r="Y154" s="249"/>
      <c r="Z154" s="70"/>
      <c r="AA154" s="70"/>
      <c r="AB154" s="70"/>
      <c r="AC154" s="70"/>
      <c r="AD154" s="70"/>
      <c r="AE154" s="70"/>
      <c r="AF154" s="71"/>
      <c r="AG154" s="249" t="s">
        <v>1368</v>
      </c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1"/>
      <c r="AS154" s="249" t="s">
        <v>898</v>
      </c>
      <c r="AT154" s="70"/>
      <c r="AU154" s="70"/>
      <c r="AV154" s="70"/>
      <c r="AW154" s="70"/>
      <c r="AX154" s="70"/>
      <c r="AY154" s="70"/>
      <c r="AZ154" s="70"/>
      <c r="BA154" s="70"/>
      <c r="BB154" s="70"/>
      <c r="BC154" s="71"/>
      <c r="BD154" s="249" t="s">
        <v>49</v>
      </c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  <c r="BO154" s="70"/>
      <c r="BP154" s="71"/>
      <c r="BQ154" s="250">
        <v>12075</v>
      </c>
      <c r="BR154" s="70"/>
      <c r="BS154" s="70"/>
      <c r="BT154" s="70"/>
      <c r="BU154" s="70"/>
      <c r="BV154" s="70"/>
      <c r="BW154" s="70"/>
      <c r="BX154" s="251"/>
    </row>
    <row r="155" spans="1:76" ht="36" customHeight="1" x14ac:dyDescent="0.2">
      <c r="A155" s="252" t="s">
        <v>895</v>
      </c>
      <c r="B155" s="70"/>
      <c r="C155" s="70"/>
      <c r="D155" s="71"/>
      <c r="E155" s="256" t="s">
        <v>896</v>
      </c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6"/>
      <c r="Q155" s="249" t="s">
        <v>904</v>
      </c>
      <c r="R155" s="70"/>
      <c r="S155" s="70"/>
      <c r="T155" s="70"/>
      <c r="U155" s="70"/>
      <c r="V155" s="70"/>
      <c r="W155" s="70"/>
      <c r="X155" s="71"/>
      <c r="Y155" s="249"/>
      <c r="Z155" s="70"/>
      <c r="AA155" s="70"/>
      <c r="AB155" s="70"/>
      <c r="AC155" s="70"/>
      <c r="AD155" s="70"/>
      <c r="AE155" s="70"/>
      <c r="AF155" s="71"/>
      <c r="AG155" s="249" t="s">
        <v>1369</v>
      </c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1"/>
      <c r="AS155" s="249" t="s">
        <v>898</v>
      </c>
      <c r="AT155" s="70"/>
      <c r="AU155" s="70"/>
      <c r="AV155" s="70"/>
      <c r="AW155" s="70"/>
      <c r="AX155" s="70"/>
      <c r="AY155" s="70"/>
      <c r="AZ155" s="70"/>
      <c r="BA155" s="70"/>
      <c r="BB155" s="70"/>
      <c r="BC155" s="71"/>
      <c r="BD155" s="249" t="s">
        <v>49</v>
      </c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0"/>
      <c r="BP155" s="71"/>
      <c r="BQ155" s="250">
        <v>12075</v>
      </c>
      <c r="BR155" s="70"/>
      <c r="BS155" s="70"/>
      <c r="BT155" s="70"/>
      <c r="BU155" s="70"/>
      <c r="BV155" s="70"/>
      <c r="BW155" s="70"/>
      <c r="BX155" s="251"/>
    </row>
    <row r="156" spans="1:76" ht="36" customHeight="1" x14ac:dyDescent="0.2">
      <c r="A156" s="252" t="s">
        <v>895</v>
      </c>
      <c r="B156" s="70"/>
      <c r="C156" s="70"/>
      <c r="D156" s="71"/>
      <c r="E156" s="256" t="s">
        <v>896</v>
      </c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6"/>
      <c r="Q156" s="249" t="s">
        <v>905</v>
      </c>
      <c r="R156" s="70"/>
      <c r="S156" s="70"/>
      <c r="T156" s="70"/>
      <c r="U156" s="70"/>
      <c r="V156" s="70"/>
      <c r="W156" s="70"/>
      <c r="X156" s="71"/>
      <c r="Y156" s="249"/>
      <c r="Z156" s="70"/>
      <c r="AA156" s="70"/>
      <c r="AB156" s="70"/>
      <c r="AC156" s="70"/>
      <c r="AD156" s="70"/>
      <c r="AE156" s="70"/>
      <c r="AF156" s="71"/>
      <c r="AG156" s="249" t="s">
        <v>1370</v>
      </c>
      <c r="AH156" s="70"/>
      <c r="AI156" s="70"/>
      <c r="AJ156" s="70"/>
      <c r="AK156" s="70"/>
      <c r="AL156" s="70"/>
      <c r="AM156" s="70"/>
      <c r="AN156" s="70"/>
      <c r="AO156" s="70"/>
      <c r="AP156" s="70"/>
      <c r="AQ156" s="70"/>
      <c r="AR156" s="71"/>
      <c r="AS156" s="249" t="s">
        <v>898</v>
      </c>
      <c r="AT156" s="70"/>
      <c r="AU156" s="70"/>
      <c r="AV156" s="70"/>
      <c r="AW156" s="70"/>
      <c r="AX156" s="70"/>
      <c r="AY156" s="70"/>
      <c r="AZ156" s="70"/>
      <c r="BA156" s="70"/>
      <c r="BB156" s="70"/>
      <c r="BC156" s="71"/>
      <c r="BD156" s="249" t="s">
        <v>49</v>
      </c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0"/>
      <c r="BP156" s="71"/>
      <c r="BQ156" s="250">
        <v>12075</v>
      </c>
      <c r="BR156" s="70"/>
      <c r="BS156" s="70"/>
      <c r="BT156" s="70"/>
      <c r="BU156" s="70"/>
      <c r="BV156" s="70"/>
      <c r="BW156" s="70"/>
      <c r="BX156" s="251"/>
    </row>
    <row r="157" spans="1:76" ht="36" customHeight="1" x14ac:dyDescent="0.2">
      <c r="A157" s="252" t="s">
        <v>895</v>
      </c>
      <c r="B157" s="70"/>
      <c r="C157" s="70"/>
      <c r="D157" s="71"/>
      <c r="E157" s="256" t="s">
        <v>896</v>
      </c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6"/>
      <c r="Q157" s="249" t="s">
        <v>907</v>
      </c>
      <c r="R157" s="70"/>
      <c r="S157" s="70"/>
      <c r="T157" s="70"/>
      <c r="U157" s="70"/>
      <c r="V157" s="70"/>
      <c r="W157" s="70"/>
      <c r="X157" s="71"/>
      <c r="Y157" s="249"/>
      <c r="Z157" s="70"/>
      <c r="AA157" s="70"/>
      <c r="AB157" s="70"/>
      <c r="AC157" s="70"/>
      <c r="AD157" s="70"/>
      <c r="AE157" s="70"/>
      <c r="AF157" s="71"/>
      <c r="AG157" s="249" t="s">
        <v>1091</v>
      </c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1"/>
      <c r="AS157" s="249" t="s">
        <v>898</v>
      </c>
      <c r="AT157" s="70"/>
      <c r="AU157" s="70"/>
      <c r="AV157" s="70"/>
      <c r="AW157" s="70"/>
      <c r="AX157" s="70"/>
      <c r="AY157" s="70"/>
      <c r="AZ157" s="70"/>
      <c r="BA157" s="70"/>
      <c r="BB157" s="70"/>
      <c r="BC157" s="71"/>
      <c r="BD157" s="249" t="s">
        <v>49</v>
      </c>
      <c r="BE157" s="70"/>
      <c r="BF157" s="70"/>
      <c r="BG157" s="70"/>
      <c r="BH157" s="70"/>
      <c r="BI157" s="70"/>
      <c r="BJ157" s="70"/>
      <c r="BK157" s="70"/>
      <c r="BL157" s="70"/>
      <c r="BM157" s="70"/>
      <c r="BN157" s="70"/>
      <c r="BO157" s="70"/>
      <c r="BP157" s="71"/>
      <c r="BQ157" s="250">
        <v>14892.5</v>
      </c>
      <c r="BR157" s="70"/>
      <c r="BS157" s="70"/>
      <c r="BT157" s="70"/>
      <c r="BU157" s="70"/>
      <c r="BV157" s="70"/>
      <c r="BW157" s="70"/>
      <c r="BX157" s="251"/>
    </row>
    <row r="158" spans="1:76" ht="36" customHeight="1" x14ac:dyDescent="0.2">
      <c r="A158" s="252" t="s">
        <v>895</v>
      </c>
      <c r="B158" s="70"/>
      <c r="C158" s="70"/>
      <c r="D158" s="71"/>
      <c r="E158" s="256" t="s">
        <v>896</v>
      </c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6"/>
      <c r="Q158" s="249" t="s">
        <v>908</v>
      </c>
      <c r="R158" s="70"/>
      <c r="S158" s="70"/>
      <c r="T158" s="70"/>
      <c r="U158" s="70"/>
      <c r="V158" s="70"/>
      <c r="W158" s="70"/>
      <c r="X158" s="71"/>
      <c r="Y158" s="249"/>
      <c r="Z158" s="70"/>
      <c r="AA158" s="70"/>
      <c r="AB158" s="70"/>
      <c r="AC158" s="70"/>
      <c r="AD158" s="70"/>
      <c r="AE158" s="70"/>
      <c r="AF158" s="71"/>
      <c r="AG158" s="249" t="s">
        <v>1370</v>
      </c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1"/>
      <c r="AS158" s="249" t="s">
        <v>898</v>
      </c>
      <c r="AT158" s="70"/>
      <c r="AU158" s="70"/>
      <c r="AV158" s="70"/>
      <c r="AW158" s="70"/>
      <c r="AX158" s="70"/>
      <c r="AY158" s="70"/>
      <c r="AZ158" s="70"/>
      <c r="BA158" s="70"/>
      <c r="BB158" s="70"/>
      <c r="BC158" s="71"/>
      <c r="BD158" s="249" t="s">
        <v>49</v>
      </c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70"/>
      <c r="BP158" s="71"/>
      <c r="BQ158" s="250">
        <v>12075</v>
      </c>
      <c r="BR158" s="70"/>
      <c r="BS158" s="70"/>
      <c r="BT158" s="70"/>
      <c r="BU158" s="70"/>
      <c r="BV158" s="70"/>
      <c r="BW158" s="70"/>
      <c r="BX158" s="251"/>
    </row>
    <row r="159" spans="1:76" ht="36" customHeight="1" x14ac:dyDescent="0.2">
      <c r="A159" s="252" t="s">
        <v>895</v>
      </c>
      <c r="B159" s="70"/>
      <c r="C159" s="70"/>
      <c r="D159" s="71"/>
      <c r="E159" s="256" t="s">
        <v>896</v>
      </c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6"/>
      <c r="Q159" s="249" t="s">
        <v>909</v>
      </c>
      <c r="R159" s="70"/>
      <c r="S159" s="70"/>
      <c r="T159" s="70"/>
      <c r="U159" s="70"/>
      <c r="V159" s="70"/>
      <c r="W159" s="70"/>
      <c r="X159" s="71"/>
      <c r="Y159" s="249"/>
      <c r="Z159" s="70"/>
      <c r="AA159" s="70"/>
      <c r="AB159" s="70"/>
      <c r="AC159" s="70"/>
      <c r="AD159" s="70"/>
      <c r="AE159" s="70"/>
      <c r="AF159" s="71"/>
      <c r="AG159" s="249" t="s">
        <v>1371</v>
      </c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1"/>
      <c r="AS159" s="249" t="s">
        <v>898</v>
      </c>
      <c r="AT159" s="70"/>
      <c r="AU159" s="70"/>
      <c r="AV159" s="70"/>
      <c r="AW159" s="70"/>
      <c r="AX159" s="70"/>
      <c r="AY159" s="70"/>
      <c r="AZ159" s="70"/>
      <c r="BA159" s="70"/>
      <c r="BB159" s="70"/>
      <c r="BC159" s="71"/>
      <c r="BD159" s="249" t="s">
        <v>49</v>
      </c>
      <c r="BE159" s="70"/>
      <c r="BF159" s="70"/>
      <c r="BG159" s="70"/>
      <c r="BH159" s="70"/>
      <c r="BI159" s="70"/>
      <c r="BJ159" s="70"/>
      <c r="BK159" s="70"/>
      <c r="BL159" s="70"/>
      <c r="BM159" s="70"/>
      <c r="BN159" s="70"/>
      <c r="BO159" s="70"/>
      <c r="BP159" s="71"/>
      <c r="BQ159" s="250">
        <v>13524</v>
      </c>
      <c r="BR159" s="70"/>
      <c r="BS159" s="70"/>
      <c r="BT159" s="70"/>
      <c r="BU159" s="70"/>
      <c r="BV159" s="70"/>
      <c r="BW159" s="70"/>
      <c r="BX159" s="251"/>
    </row>
    <row r="160" spans="1:76" ht="36" customHeight="1" x14ac:dyDescent="0.2">
      <c r="A160" s="252" t="s">
        <v>895</v>
      </c>
      <c r="B160" s="70"/>
      <c r="C160" s="70"/>
      <c r="D160" s="71"/>
      <c r="E160" s="256" t="s">
        <v>896</v>
      </c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6"/>
      <c r="Q160" s="249" t="s">
        <v>910</v>
      </c>
      <c r="R160" s="70"/>
      <c r="S160" s="70"/>
      <c r="T160" s="70"/>
      <c r="U160" s="70"/>
      <c r="V160" s="70"/>
      <c r="W160" s="70"/>
      <c r="X160" s="71"/>
      <c r="Y160" s="249"/>
      <c r="Z160" s="70"/>
      <c r="AA160" s="70"/>
      <c r="AB160" s="70"/>
      <c r="AC160" s="70"/>
      <c r="AD160" s="70"/>
      <c r="AE160" s="70"/>
      <c r="AF160" s="71"/>
      <c r="AG160" s="249" t="s">
        <v>1372</v>
      </c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1"/>
      <c r="AS160" s="249" t="s">
        <v>898</v>
      </c>
      <c r="AT160" s="70"/>
      <c r="AU160" s="70"/>
      <c r="AV160" s="70"/>
      <c r="AW160" s="70"/>
      <c r="AX160" s="70"/>
      <c r="AY160" s="70"/>
      <c r="AZ160" s="70"/>
      <c r="BA160" s="70"/>
      <c r="BB160" s="70"/>
      <c r="BC160" s="71"/>
      <c r="BD160" s="249" t="s">
        <v>49</v>
      </c>
      <c r="BE160" s="70"/>
      <c r="BF160" s="70"/>
      <c r="BG160" s="70"/>
      <c r="BH160" s="70"/>
      <c r="BI160" s="70"/>
      <c r="BJ160" s="70"/>
      <c r="BK160" s="70"/>
      <c r="BL160" s="70"/>
      <c r="BM160" s="70"/>
      <c r="BN160" s="70"/>
      <c r="BO160" s="70"/>
      <c r="BP160" s="71"/>
      <c r="BQ160" s="250">
        <v>12075</v>
      </c>
      <c r="BR160" s="70"/>
      <c r="BS160" s="70"/>
      <c r="BT160" s="70"/>
      <c r="BU160" s="70"/>
      <c r="BV160" s="70"/>
      <c r="BW160" s="70"/>
      <c r="BX160" s="251"/>
    </row>
    <row r="161" spans="1:76" ht="36" customHeight="1" x14ac:dyDescent="0.2">
      <c r="A161" s="252" t="s">
        <v>731</v>
      </c>
      <c r="B161" s="70"/>
      <c r="C161" s="70"/>
      <c r="D161" s="71"/>
      <c r="E161" s="256" t="s">
        <v>911</v>
      </c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6"/>
      <c r="Q161" s="249" t="s">
        <v>912</v>
      </c>
      <c r="R161" s="70"/>
      <c r="S161" s="70"/>
      <c r="T161" s="70"/>
      <c r="U161" s="70"/>
      <c r="V161" s="70"/>
      <c r="W161" s="70"/>
      <c r="X161" s="71"/>
      <c r="Y161" s="249"/>
      <c r="Z161" s="70"/>
      <c r="AA161" s="70"/>
      <c r="AB161" s="70"/>
      <c r="AC161" s="70"/>
      <c r="AD161" s="70"/>
      <c r="AE161" s="70"/>
      <c r="AF161" s="71"/>
      <c r="AG161" s="249" t="s">
        <v>1091</v>
      </c>
      <c r="AH161" s="70"/>
      <c r="AI161" s="70"/>
      <c r="AJ161" s="70"/>
      <c r="AK161" s="70"/>
      <c r="AL161" s="70"/>
      <c r="AM161" s="70"/>
      <c r="AN161" s="70"/>
      <c r="AO161" s="70"/>
      <c r="AP161" s="70"/>
      <c r="AQ161" s="70"/>
      <c r="AR161" s="71"/>
      <c r="AS161" s="249" t="s">
        <v>898</v>
      </c>
      <c r="AT161" s="70"/>
      <c r="AU161" s="70"/>
      <c r="AV161" s="70"/>
      <c r="AW161" s="70"/>
      <c r="AX161" s="70"/>
      <c r="AY161" s="70"/>
      <c r="AZ161" s="70"/>
      <c r="BA161" s="70"/>
      <c r="BB161" s="70"/>
      <c r="BC161" s="71"/>
      <c r="BD161" s="249" t="s">
        <v>49</v>
      </c>
      <c r="BE161" s="70"/>
      <c r="BF161" s="70"/>
      <c r="BG161" s="70"/>
      <c r="BH161" s="70"/>
      <c r="BI161" s="70"/>
      <c r="BJ161" s="70"/>
      <c r="BK161" s="70"/>
      <c r="BL161" s="70"/>
      <c r="BM161" s="70"/>
      <c r="BN161" s="70"/>
      <c r="BO161" s="70"/>
      <c r="BP161" s="71"/>
      <c r="BQ161" s="250">
        <v>18058.3</v>
      </c>
      <c r="BR161" s="70"/>
      <c r="BS161" s="70"/>
      <c r="BT161" s="70"/>
      <c r="BU161" s="70"/>
      <c r="BV161" s="70"/>
      <c r="BW161" s="70"/>
      <c r="BX161" s="251"/>
    </row>
    <row r="162" spans="1:76" ht="36" customHeight="1" x14ac:dyDescent="0.2">
      <c r="A162" s="252" t="s">
        <v>731</v>
      </c>
      <c r="B162" s="70"/>
      <c r="C162" s="70"/>
      <c r="D162" s="71"/>
      <c r="E162" s="256" t="s">
        <v>911</v>
      </c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6"/>
      <c r="Q162" s="249" t="s">
        <v>913</v>
      </c>
      <c r="R162" s="70"/>
      <c r="S162" s="70"/>
      <c r="T162" s="70"/>
      <c r="U162" s="70"/>
      <c r="V162" s="70"/>
      <c r="W162" s="70"/>
      <c r="X162" s="71"/>
      <c r="Y162" s="249"/>
      <c r="Z162" s="70"/>
      <c r="AA162" s="70"/>
      <c r="AB162" s="70"/>
      <c r="AC162" s="70"/>
      <c r="AD162" s="70"/>
      <c r="AE162" s="70"/>
      <c r="AF162" s="71"/>
      <c r="AG162" s="249" t="s">
        <v>1091</v>
      </c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1"/>
      <c r="AS162" s="249" t="s">
        <v>898</v>
      </c>
      <c r="AT162" s="70"/>
      <c r="AU162" s="70"/>
      <c r="AV162" s="70"/>
      <c r="AW162" s="70"/>
      <c r="AX162" s="70"/>
      <c r="AY162" s="70"/>
      <c r="AZ162" s="70"/>
      <c r="BA162" s="70"/>
      <c r="BB162" s="70"/>
      <c r="BC162" s="71"/>
      <c r="BD162" s="249" t="s">
        <v>49</v>
      </c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0"/>
      <c r="BP162" s="71"/>
      <c r="BQ162" s="250">
        <v>14309.17</v>
      </c>
      <c r="BR162" s="70"/>
      <c r="BS162" s="70"/>
      <c r="BT162" s="70"/>
      <c r="BU162" s="70"/>
      <c r="BV162" s="70"/>
      <c r="BW162" s="70"/>
      <c r="BX162" s="251"/>
    </row>
    <row r="163" spans="1:76" ht="36" customHeight="1" x14ac:dyDescent="0.2">
      <c r="A163" s="252" t="s">
        <v>731</v>
      </c>
      <c r="B163" s="70"/>
      <c r="C163" s="70"/>
      <c r="D163" s="71"/>
      <c r="E163" s="256" t="s">
        <v>911</v>
      </c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6"/>
      <c r="Q163" s="249" t="s">
        <v>705</v>
      </c>
      <c r="R163" s="70"/>
      <c r="S163" s="70"/>
      <c r="T163" s="70"/>
      <c r="U163" s="70"/>
      <c r="V163" s="70"/>
      <c r="W163" s="70"/>
      <c r="X163" s="71"/>
      <c r="Y163" s="249"/>
      <c r="Z163" s="70"/>
      <c r="AA163" s="70"/>
      <c r="AB163" s="70"/>
      <c r="AC163" s="70"/>
      <c r="AD163" s="70"/>
      <c r="AE163" s="70"/>
      <c r="AF163" s="71"/>
      <c r="AG163" s="249" t="s">
        <v>1091</v>
      </c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1"/>
      <c r="AS163" s="249" t="s">
        <v>898</v>
      </c>
      <c r="AT163" s="70"/>
      <c r="AU163" s="70"/>
      <c r="AV163" s="70"/>
      <c r="AW163" s="70"/>
      <c r="AX163" s="70"/>
      <c r="AY163" s="70"/>
      <c r="AZ163" s="70"/>
      <c r="BA163" s="70"/>
      <c r="BB163" s="70"/>
      <c r="BC163" s="71"/>
      <c r="BD163" s="249" t="s">
        <v>49</v>
      </c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70"/>
      <c r="BP163" s="71"/>
      <c r="BQ163" s="250">
        <v>7154.59</v>
      </c>
      <c r="BR163" s="70"/>
      <c r="BS163" s="70"/>
      <c r="BT163" s="70"/>
      <c r="BU163" s="70"/>
      <c r="BV163" s="70"/>
      <c r="BW163" s="70"/>
      <c r="BX163" s="251"/>
    </row>
    <row r="164" spans="1:76" ht="36" customHeight="1" x14ac:dyDescent="0.2">
      <c r="A164" s="252" t="s">
        <v>731</v>
      </c>
      <c r="B164" s="70"/>
      <c r="C164" s="70"/>
      <c r="D164" s="71"/>
      <c r="E164" s="256" t="s">
        <v>911</v>
      </c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6"/>
      <c r="Q164" s="249" t="s">
        <v>914</v>
      </c>
      <c r="R164" s="70"/>
      <c r="S164" s="70"/>
      <c r="T164" s="70"/>
      <c r="U164" s="70"/>
      <c r="V164" s="70"/>
      <c r="W164" s="70"/>
      <c r="X164" s="71"/>
      <c r="Y164" s="249"/>
      <c r="Z164" s="70"/>
      <c r="AA164" s="70"/>
      <c r="AB164" s="70"/>
      <c r="AC164" s="70"/>
      <c r="AD164" s="70"/>
      <c r="AE164" s="70"/>
      <c r="AF164" s="71"/>
      <c r="AG164" s="249" t="s">
        <v>1091</v>
      </c>
      <c r="AH164" s="70"/>
      <c r="AI164" s="70"/>
      <c r="AJ164" s="70"/>
      <c r="AK164" s="70"/>
      <c r="AL164" s="70"/>
      <c r="AM164" s="70"/>
      <c r="AN164" s="70"/>
      <c r="AO164" s="70"/>
      <c r="AP164" s="70"/>
      <c r="AQ164" s="70"/>
      <c r="AR164" s="71"/>
      <c r="AS164" s="249" t="s">
        <v>898</v>
      </c>
      <c r="AT164" s="70"/>
      <c r="AU164" s="70"/>
      <c r="AV164" s="70"/>
      <c r="AW164" s="70"/>
      <c r="AX164" s="70"/>
      <c r="AY164" s="70"/>
      <c r="AZ164" s="70"/>
      <c r="BA164" s="70"/>
      <c r="BB164" s="70"/>
      <c r="BC164" s="71"/>
      <c r="BD164" s="249" t="s">
        <v>49</v>
      </c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  <c r="BO164" s="70"/>
      <c r="BP164" s="71"/>
      <c r="BQ164" s="250">
        <v>16724.169999999998</v>
      </c>
      <c r="BR164" s="70"/>
      <c r="BS164" s="70"/>
      <c r="BT164" s="70"/>
      <c r="BU164" s="70"/>
      <c r="BV164" s="70"/>
      <c r="BW164" s="70"/>
      <c r="BX164" s="251"/>
    </row>
    <row r="165" spans="1:76" ht="36" customHeight="1" x14ac:dyDescent="0.2">
      <c r="A165" s="252" t="s">
        <v>731</v>
      </c>
      <c r="B165" s="70"/>
      <c r="C165" s="70"/>
      <c r="D165" s="71"/>
      <c r="E165" s="256" t="s">
        <v>911</v>
      </c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6"/>
      <c r="Q165" s="249" t="s">
        <v>915</v>
      </c>
      <c r="R165" s="70"/>
      <c r="S165" s="70"/>
      <c r="T165" s="70"/>
      <c r="U165" s="70"/>
      <c r="V165" s="70"/>
      <c r="W165" s="70"/>
      <c r="X165" s="71"/>
      <c r="Y165" s="249"/>
      <c r="Z165" s="70"/>
      <c r="AA165" s="70"/>
      <c r="AB165" s="70"/>
      <c r="AC165" s="70"/>
      <c r="AD165" s="70"/>
      <c r="AE165" s="70"/>
      <c r="AF165" s="71"/>
      <c r="AG165" s="249" t="s">
        <v>1373</v>
      </c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1"/>
      <c r="AS165" s="249" t="s">
        <v>898</v>
      </c>
      <c r="AT165" s="70"/>
      <c r="AU165" s="70"/>
      <c r="AV165" s="70"/>
      <c r="AW165" s="70"/>
      <c r="AX165" s="70"/>
      <c r="AY165" s="70"/>
      <c r="AZ165" s="70"/>
      <c r="BA165" s="70"/>
      <c r="BB165" s="70"/>
      <c r="BC165" s="71"/>
      <c r="BD165" s="249" t="s">
        <v>49</v>
      </c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1"/>
      <c r="BQ165" s="250">
        <v>12376.87</v>
      </c>
      <c r="BR165" s="70"/>
      <c r="BS165" s="70"/>
      <c r="BT165" s="70"/>
      <c r="BU165" s="70"/>
      <c r="BV165" s="70"/>
      <c r="BW165" s="70"/>
      <c r="BX165" s="251"/>
    </row>
    <row r="166" spans="1:76" ht="36" customHeight="1" x14ac:dyDescent="0.2">
      <c r="A166" s="252" t="s">
        <v>731</v>
      </c>
      <c r="B166" s="70"/>
      <c r="C166" s="70"/>
      <c r="D166" s="71"/>
      <c r="E166" s="256" t="s">
        <v>911</v>
      </c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6"/>
      <c r="Q166" s="249" t="s">
        <v>916</v>
      </c>
      <c r="R166" s="70"/>
      <c r="S166" s="70"/>
      <c r="T166" s="70"/>
      <c r="U166" s="70"/>
      <c r="V166" s="70"/>
      <c r="W166" s="70"/>
      <c r="X166" s="71"/>
      <c r="Y166" s="249"/>
      <c r="Z166" s="70"/>
      <c r="AA166" s="70"/>
      <c r="AB166" s="70"/>
      <c r="AC166" s="70"/>
      <c r="AD166" s="70"/>
      <c r="AE166" s="70"/>
      <c r="AF166" s="71"/>
      <c r="AG166" s="249" t="s">
        <v>1374</v>
      </c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1"/>
      <c r="AS166" s="249" t="s">
        <v>898</v>
      </c>
      <c r="AT166" s="70"/>
      <c r="AU166" s="70"/>
      <c r="AV166" s="70"/>
      <c r="AW166" s="70"/>
      <c r="AX166" s="70"/>
      <c r="AY166" s="70"/>
      <c r="AZ166" s="70"/>
      <c r="BA166" s="70"/>
      <c r="BB166" s="70"/>
      <c r="BC166" s="71"/>
      <c r="BD166" s="249" t="s">
        <v>49</v>
      </c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/>
      <c r="BP166" s="71"/>
      <c r="BQ166" s="250">
        <v>3199.5</v>
      </c>
      <c r="BR166" s="70"/>
      <c r="BS166" s="70"/>
      <c r="BT166" s="70"/>
      <c r="BU166" s="70"/>
      <c r="BV166" s="70"/>
      <c r="BW166" s="70"/>
      <c r="BX166" s="251"/>
    </row>
    <row r="167" spans="1:76" ht="36" customHeight="1" x14ac:dyDescent="0.2">
      <c r="A167" s="252" t="s">
        <v>731</v>
      </c>
      <c r="B167" s="70"/>
      <c r="C167" s="70"/>
      <c r="D167" s="71"/>
      <c r="E167" s="256" t="s">
        <v>911</v>
      </c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6"/>
      <c r="Q167" s="249" t="s">
        <v>917</v>
      </c>
      <c r="R167" s="70"/>
      <c r="S167" s="70"/>
      <c r="T167" s="70"/>
      <c r="U167" s="70"/>
      <c r="V167" s="70"/>
      <c r="W167" s="70"/>
      <c r="X167" s="71"/>
      <c r="Y167" s="249"/>
      <c r="Z167" s="70"/>
      <c r="AA167" s="70"/>
      <c r="AB167" s="70"/>
      <c r="AC167" s="70"/>
      <c r="AD167" s="70"/>
      <c r="AE167" s="70"/>
      <c r="AF167" s="71"/>
      <c r="AG167" s="249" t="s">
        <v>1091</v>
      </c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1"/>
      <c r="AS167" s="249" t="s">
        <v>898</v>
      </c>
      <c r="AT167" s="70"/>
      <c r="AU167" s="70"/>
      <c r="AV167" s="70"/>
      <c r="AW167" s="70"/>
      <c r="AX167" s="70"/>
      <c r="AY167" s="70"/>
      <c r="AZ167" s="70"/>
      <c r="BA167" s="70"/>
      <c r="BB167" s="70"/>
      <c r="BC167" s="71"/>
      <c r="BD167" s="249" t="s">
        <v>49</v>
      </c>
      <c r="BE167" s="70"/>
      <c r="BF167" s="70"/>
      <c r="BG167" s="70"/>
      <c r="BH167" s="70"/>
      <c r="BI167" s="70"/>
      <c r="BJ167" s="70"/>
      <c r="BK167" s="70"/>
      <c r="BL167" s="70"/>
      <c r="BM167" s="70"/>
      <c r="BN167" s="70"/>
      <c r="BO167" s="70"/>
      <c r="BP167" s="71"/>
      <c r="BQ167" s="250">
        <v>3321</v>
      </c>
      <c r="BR167" s="70"/>
      <c r="BS167" s="70"/>
      <c r="BT167" s="70"/>
      <c r="BU167" s="70"/>
      <c r="BV167" s="70"/>
      <c r="BW167" s="70"/>
      <c r="BX167" s="251"/>
    </row>
    <row r="168" spans="1:76" ht="36" customHeight="1" x14ac:dyDescent="0.2">
      <c r="A168" s="252" t="s">
        <v>731</v>
      </c>
      <c r="B168" s="70"/>
      <c r="C168" s="70"/>
      <c r="D168" s="71"/>
      <c r="E168" s="256" t="s">
        <v>911</v>
      </c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6"/>
      <c r="Q168" s="249" t="s">
        <v>918</v>
      </c>
      <c r="R168" s="70"/>
      <c r="S168" s="70"/>
      <c r="T168" s="70"/>
      <c r="U168" s="70"/>
      <c r="V168" s="70"/>
      <c r="W168" s="70"/>
      <c r="X168" s="71"/>
      <c r="Y168" s="249"/>
      <c r="Z168" s="70"/>
      <c r="AA168" s="70"/>
      <c r="AB168" s="70"/>
      <c r="AC168" s="70"/>
      <c r="AD168" s="70"/>
      <c r="AE168" s="70"/>
      <c r="AF168" s="71"/>
      <c r="AG168" s="249" t="s">
        <v>1091</v>
      </c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1"/>
      <c r="AS168" s="249" t="s">
        <v>898</v>
      </c>
      <c r="AT168" s="70"/>
      <c r="AU168" s="70"/>
      <c r="AV168" s="70"/>
      <c r="AW168" s="70"/>
      <c r="AX168" s="70"/>
      <c r="AY168" s="70"/>
      <c r="AZ168" s="70"/>
      <c r="BA168" s="70"/>
      <c r="BB168" s="70"/>
      <c r="BC168" s="71"/>
      <c r="BD168" s="249" t="s">
        <v>49</v>
      </c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1"/>
      <c r="BQ168" s="250">
        <v>4447.92</v>
      </c>
      <c r="BR168" s="70"/>
      <c r="BS168" s="70"/>
      <c r="BT168" s="70"/>
      <c r="BU168" s="70"/>
      <c r="BV168" s="70"/>
      <c r="BW168" s="70"/>
      <c r="BX168" s="251"/>
    </row>
    <row r="169" spans="1:76" ht="36" customHeight="1" x14ac:dyDescent="0.2">
      <c r="A169" s="252" t="s">
        <v>731</v>
      </c>
      <c r="B169" s="70"/>
      <c r="C169" s="70"/>
      <c r="D169" s="71"/>
      <c r="E169" s="256" t="s">
        <v>911</v>
      </c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6"/>
      <c r="Q169" s="249" t="s">
        <v>919</v>
      </c>
      <c r="R169" s="70"/>
      <c r="S169" s="70"/>
      <c r="T169" s="70"/>
      <c r="U169" s="70"/>
      <c r="V169" s="70"/>
      <c r="W169" s="70"/>
      <c r="X169" s="71"/>
      <c r="Y169" s="249"/>
      <c r="Z169" s="70"/>
      <c r="AA169" s="70"/>
      <c r="AB169" s="70"/>
      <c r="AC169" s="70"/>
      <c r="AD169" s="70"/>
      <c r="AE169" s="70"/>
      <c r="AF169" s="71"/>
      <c r="AG169" s="249" t="s">
        <v>1375</v>
      </c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1"/>
      <c r="AS169" s="249" t="s">
        <v>898</v>
      </c>
      <c r="AT169" s="70"/>
      <c r="AU169" s="70"/>
      <c r="AV169" s="70"/>
      <c r="AW169" s="70"/>
      <c r="AX169" s="70"/>
      <c r="AY169" s="70"/>
      <c r="AZ169" s="70"/>
      <c r="BA169" s="70"/>
      <c r="BB169" s="70"/>
      <c r="BC169" s="71"/>
      <c r="BD169" s="249" t="s">
        <v>49</v>
      </c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  <c r="BO169" s="70"/>
      <c r="BP169" s="71"/>
      <c r="BQ169" s="250">
        <v>3260.25</v>
      </c>
      <c r="BR169" s="70"/>
      <c r="BS169" s="70"/>
      <c r="BT169" s="70"/>
      <c r="BU169" s="70"/>
      <c r="BV169" s="70"/>
      <c r="BW169" s="70"/>
      <c r="BX169" s="251"/>
    </row>
    <row r="170" spans="1:76" ht="36" customHeight="1" x14ac:dyDescent="0.2">
      <c r="A170" s="252" t="s">
        <v>731</v>
      </c>
      <c r="B170" s="70"/>
      <c r="C170" s="70"/>
      <c r="D170" s="71"/>
      <c r="E170" s="256" t="s">
        <v>911</v>
      </c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6"/>
      <c r="Q170" s="249" t="s">
        <v>920</v>
      </c>
      <c r="R170" s="70"/>
      <c r="S170" s="70"/>
      <c r="T170" s="70"/>
      <c r="U170" s="70"/>
      <c r="V170" s="70"/>
      <c r="W170" s="70"/>
      <c r="X170" s="71"/>
      <c r="Y170" s="249"/>
      <c r="Z170" s="70"/>
      <c r="AA170" s="70"/>
      <c r="AB170" s="70"/>
      <c r="AC170" s="70"/>
      <c r="AD170" s="70"/>
      <c r="AE170" s="70"/>
      <c r="AF170" s="71"/>
      <c r="AG170" s="249" t="s">
        <v>1091</v>
      </c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1"/>
      <c r="AS170" s="249" t="s">
        <v>898</v>
      </c>
      <c r="AT170" s="70"/>
      <c r="AU170" s="70"/>
      <c r="AV170" s="70"/>
      <c r="AW170" s="70"/>
      <c r="AX170" s="70"/>
      <c r="AY170" s="70"/>
      <c r="AZ170" s="70"/>
      <c r="BA170" s="70"/>
      <c r="BB170" s="70"/>
      <c r="BC170" s="71"/>
      <c r="BD170" s="249" t="s">
        <v>49</v>
      </c>
      <c r="BE170" s="70"/>
      <c r="BF170" s="70"/>
      <c r="BG170" s="70"/>
      <c r="BH170" s="70"/>
      <c r="BI170" s="70"/>
      <c r="BJ170" s="70"/>
      <c r="BK170" s="70"/>
      <c r="BL170" s="70"/>
      <c r="BM170" s="70"/>
      <c r="BN170" s="70"/>
      <c r="BO170" s="70"/>
      <c r="BP170" s="71"/>
      <c r="BQ170" s="250">
        <v>12699.17</v>
      </c>
      <c r="BR170" s="70"/>
      <c r="BS170" s="70"/>
      <c r="BT170" s="70"/>
      <c r="BU170" s="70"/>
      <c r="BV170" s="70"/>
      <c r="BW170" s="70"/>
      <c r="BX170" s="251"/>
    </row>
    <row r="171" spans="1:76" ht="36" customHeight="1" x14ac:dyDescent="0.2">
      <c r="A171" s="252" t="s">
        <v>731</v>
      </c>
      <c r="B171" s="70"/>
      <c r="C171" s="70"/>
      <c r="D171" s="71"/>
      <c r="E171" s="256" t="s">
        <v>911</v>
      </c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6"/>
      <c r="Q171" s="249" t="s">
        <v>921</v>
      </c>
      <c r="R171" s="70"/>
      <c r="S171" s="70"/>
      <c r="T171" s="70"/>
      <c r="U171" s="70"/>
      <c r="V171" s="70"/>
      <c r="W171" s="70"/>
      <c r="X171" s="71"/>
      <c r="Y171" s="249"/>
      <c r="Z171" s="70"/>
      <c r="AA171" s="70"/>
      <c r="AB171" s="70"/>
      <c r="AC171" s="70"/>
      <c r="AD171" s="70"/>
      <c r="AE171" s="70"/>
      <c r="AF171" s="71"/>
      <c r="AG171" s="249" t="s">
        <v>1371</v>
      </c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1"/>
      <c r="AS171" s="249" t="s">
        <v>898</v>
      </c>
      <c r="AT171" s="70"/>
      <c r="AU171" s="70"/>
      <c r="AV171" s="70"/>
      <c r="AW171" s="70"/>
      <c r="AX171" s="70"/>
      <c r="AY171" s="70"/>
      <c r="AZ171" s="70"/>
      <c r="BA171" s="70"/>
      <c r="BB171" s="70"/>
      <c r="BC171" s="71"/>
      <c r="BD171" s="249" t="s">
        <v>49</v>
      </c>
      <c r="BE171" s="70"/>
      <c r="BF171" s="70"/>
      <c r="BG171" s="70"/>
      <c r="BH171" s="70"/>
      <c r="BI171" s="70"/>
      <c r="BJ171" s="70"/>
      <c r="BK171" s="70"/>
      <c r="BL171" s="70"/>
      <c r="BM171" s="70"/>
      <c r="BN171" s="70"/>
      <c r="BO171" s="70"/>
      <c r="BP171" s="71"/>
      <c r="BQ171" s="250">
        <v>5584.69</v>
      </c>
      <c r="BR171" s="70"/>
      <c r="BS171" s="70"/>
      <c r="BT171" s="70"/>
      <c r="BU171" s="70"/>
      <c r="BV171" s="70"/>
      <c r="BW171" s="70"/>
      <c r="BX171" s="251"/>
    </row>
    <row r="172" spans="1:76" ht="36" customHeight="1" x14ac:dyDescent="0.2">
      <c r="A172" s="252" t="s">
        <v>731</v>
      </c>
      <c r="B172" s="70"/>
      <c r="C172" s="70"/>
      <c r="D172" s="71"/>
      <c r="E172" s="256" t="s">
        <v>911</v>
      </c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6"/>
      <c r="Q172" s="249" t="s">
        <v>922</v>
      </c>
      <c r="R172" s="70"/>
      <c r="S172" s="70"/>
      <c r="T172" s="70"/>
      <c r="U172" s="70"/>
      <c r="V172" s="70"/>
      <c r="W172" s="70"/>
      <c r="X172" s="71"/>
      <c r="Y172" s="249"/>
      <c r="Z172" s="70"/>
      <c r="AA172" s="70"/>
      <c r="AB172" s="70"/>
      <c r="AC172" s="70"/>
      <c r="AD172" s="70"/>
      <c r="AE172" s="70"/>
      <c r="AF172" s="71"/>
      <c r="AG172" s="249" t="s">
        <v>1376</v>
      </c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1"/>
      <c r="AS172" s="249" t="s">
        <v>898</v>
      </c>
      <c r="AT172" s="70"/>
      <c r="AU172" s="70"/>
      <c r="AV172" s="70"/>
      <c r="AW172" s="70"/>
      <c r="AX172" s="70"/>
      <c r="AY172" s="70"/>
      <c r="AZ172" s="70"/>
      <c r="BA172" s="70"/>
      <c r="BB172" s="70"/>
      <c r="BC172" s="71"/>
      <c r="BD172" s="249" t="s">
        <v>49</v>
      </c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  <c r="BO172" s="70"/>
      <c r="BP172" s="71"/>
      <c r="BQ172" s="250">
        <v>14309.17</v>
      </c>
      <c r="BR172" s="70"/>
      <c r="BS172" s="70"/>
      <c r="BT172" s="70"/>
      <c r="BU172" s="70"/>
      <c r="BV172" s="70"/>
      <c r="BW172" s="70"/>
      <c r="BX172" s="251"/>
    </row>
    <row r="173" spans="1:76" ht="36" customHeight="1" x14ac:dyDescent="0.2">
      <c r="A173" s="252" t="s">
        <v>731</v>
      </c>
      <c r="B173" s="70"/>
      <c r="C173" s="70"/>
      <c r="D173" s="71"/>
      <c r="E173" s="256" t="s">
        <v>911</v>
      </c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6"/>
      <c r="Q173" s="249" t="s">
        <v>923</v>
      </c>
      <c r="R173" s="70"/>
      <c r="S173" s="70"/>
      <c r="T173" s="70"/>
      <c r="U173" s="70"/>
      <c r="V173" s="70"/>
      <c r="W173" s="70"/>
      <c r="X173" s="71"/>
      <c r="Y173" s="249"/>
      <c r="Z173" s="70"/>
      <c r="AA173" s="70"/>
      <c r="AB173" s="70"/>
      <c r="AC173" s="70"/>
      <c r="AD173" s="70"/>
      <c r="AE173" s="70"/>
      <c r="AF173" s="71"/>
      <c r="AG173" s="249" t="s">
        <v>1091</v>
      </c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1"/>
      <c r="AS173" s="249" t="s">
        <v>898</v>
      </c>
      <c r="AT173" s="70"/>
      <c r="AU173" s="70"/>
      <c r="AV173" s="70"/>
      <c r="AW173" s="70"/>
      <c r="AX173" s="70"/>
      <c r="AY173" s="70"/>
      <c r="AZ173" s="70"/>
      <c r="BA173" s="70"/>
      <c r="BB173" s="70"/>
      <c r="BC173" s="71"/>
      <c r="BD173" s="249" t="s">
        <v>49</v>
      </c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  <c r="BP173" s="71"/>
      <c r="BQ173" s="250">
        <v>20749.169999999998</v>
      </c>
      <c r="BR173" s="70"/>
      <c r="BS173" s="70"/>
      <c r="BT173" s="70"/>
      <c r="BU173" s="70"/>
      <c r="BV173" s="70"/>
      <c r="BW173" s="70"/>
      <c r="BX173" s="251"/>
    </row>
    <row r="174" spans="1:76" ht="36" customHeight="1" x14ac:dyDescent="0.2">
      <c r="A174" s="252" t="s">
        <v>731</v>
      </c>
      <c r="B174" s="70"/>
      <c r="C174" s="70"/>
      <c r="D174" s="71"/>
      <c r="E174" s="256" t="s">
        <v>911</v>
      </c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6"/>
      <c r="Q174" s="249" t="s">
        <v>924</v>
      </c>
      <c r="R174" s="70"/>
      <c r="S174" s="70"/>
      <c r="T174" s="70"/>
      <c r="U174" s="70"/>
      <c r="V174" s="70"/>
      <c r="W174" s="70"/>
      <c r="X174" s="71"/>
      <c r="Y174" s="249"/>
      <c r="Z174" s="70"/>
      <c r="AA174" s="70"/>
      <c r="AB174" s="70"/>
      <c r="AC174" s="70"/>
      <c r="AD174" s="70"/>
      <c r="AE174" s="70"/>
      <c r="AF174" s="71"/>
      <c r="AG174" s="249" t="s">
        <v>1091</v>
      </c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1"/>
      <c r="AS174" s="249" t="s">
        <v>898</v>
      </c>
      <c r="AT174" s="70"/>
      <c r="AU174" s="70"/>
      <c r="AV174" s="70"/>
      <c r="AW174" s="70"/>
      <c r="AX174" s="70"/>
      <c r="AY174" s="70"/>
      <c r="AZ174" s="70"/>
      <c r="BA174" s="70"/>
      <c r="BB174" s="70"/>
      <c r="BC174" s="71"/>
      <c r="BD174" s="249" t="s">
        <v>49</v>
      </c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  <c r="BO174" s="70"/>
      <c r="BP174" s="71"/>
      <c r="BQ174" s="250">
        <v>14309.17</v>
      </c>
      <c r="BR174" s="70"/>
      <c r="BS174" s="70"/>
      <c r="BT174" s="70"/>
      <c r="BU174" s="70"/>
      <c r="BV174" s="70"/>
      <c r="BW174" s="70"/>
      <c r="BX174" s="251"/>
    </row>
    <row r="175" spans="1:76" ht="36" customHeight="1" x14ac:dyDescent="0.2">
      <c r="A175" s="252" t="s">
        <v>731</v>
      </c>
      <c r="B175" s="70"/>
      <c r="C175" s="70"/>
      <c r="D175" s="71"/>
      <c r="E175" s="256" t="s">
        <v>911</v>
      </c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6"/>
      <c r="Q175" s="249" t="s">
        <v>925</v>
      </c>
      <c r="R175" s="70"/>
      <c r="S175" s="70"/>
      <c r="T175" s="70"/>
      <c r="U175" s="70"/>
      <c r="V175" s="70"/>
      <c r="W175" s="70"/>
      <c r="X175" s="71"/>
      <c r="Y175" s="249"/>
      <c r="Z175" s="70"/>
      <c r="AA175" s="70"/>
      <c r="AB175" s="70"/>
      <c r="AC175" s="70"/>
      <c r="AD175" s="70"/>
      <c r="AE175" s="70"/>
      <c r="AF175" s="71"/>
      <c r="AG175" s="249" t="s">
        <v>1091</v>
      </c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1"/>
      <c r="AS175" s="249" t="s">
        <v>898</v>
      </c>
      <c r="AT175" s="70"/>
      <c r="AU175" s="70"/>
      <c r="AV175" s="70"/>
      <c r="AW175" s="70"/>
      <c r="AX175" s="70"/>
      <c r="AY175" s="70"/>
      <c r="AZ175" s="70"/>
      <c r="BA175" s="70"/>
      <c r="BB175" s="70"/>
      <c r="BC175" s="71"/>
      <c r="BD175" s="249" t="s">
        <v>49</v>
      </c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0"/>
      <c r="BP175" s="71"/>
      <c r="BQ175" s="250">
        <v>14309.17</v>
      </c>
      <c r="BR175" s="70"/>
      <c r="BS175" s="70"/>
      <c r="BT175" s="70"/>
      <c r="BU175" s="70"/>
      <c r="BV175" s="70"/>
      <c r="BW175" s="70"/>
      <c r="BX175" s="251"/>
    </row>
    <row r="176" spans="1:76" ht="36" customHeight="1" x14ac:dyDescent="0.2">
      <c r="A176" s="252" t="s">
        <v>731</v>
      </c>
      <c r="B176" s="70"/>
      <c r="C176" s="70"/>
      <c r="D176" s="71"/>
      <c r="E176" s="256" t="s">
        <v>911</v>
      </c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6"/>
      <c r="Q176" s="249" t="s">
        <v>926</v>
      </c>
      <c r="R176" s="70"/>
      <c r="S176" s="70"/>
      <c r="T176" s="70"/>
      <c r="U176" s="70"/>
      <c r="V176" s="70"/>
      <c r="W176" s="70"/>
      <c r="X176" s="71"/>
      <c r="Y176" s="249"/>
      <c r="Z176" s="70"/>
      <c r="AA176" s="70"/>
      <c r="AB176" s="70"/>
      <c r="AC176" s="70"/>
      <c r="AD176" s="70"/>
      <c r="AE176" s="70"/>
      <c r="AF176" s="71"/>
      <c r="AG176" s="256" t="s">
        <v>1377</v>
      </c>
      <c r="AH176" s="345"/>
      <c r="AI176" s="345"/>
      <c r="AJ176" s="345"/>
      <c r="AK176" s="345"/>
      <c r="AL176" s="345"/>
      <c r="AM176" s="345"/>
      <c r="AN176" s="345"/>
      <c r="AO176" s="345"/>
      <c r="AP176" s="345"/>
      <c r="AQ176" s="345"/>
      <c r="AR176" s="346"/>
      <c r="AS176" s="249" t="s">
        <v>898</v>
      </c>
      <c r="AT176" s="70"/>
      <c r="AU176" s="70"/>
      <c r="AV176" s="70"/>
      <c r="AW176" s="70"/>
      <c r="AX176" s="70"/>
      <c r="AY176" s="70"/>
      <c r="AZ176" s="70"/>
      <c r="BA176" s="70"/>
      <c r="BB176" s="70"/>
      <c r="BC176" s="71"/>
      <c r="BD176" s="249" t="s">
        <v>49</v>
      </c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70"/>
      <c r="BP176" s="71"/>
      <c r="BQ176" s="250">
        <v>3260.25</v>
      </c>
      <c r="BR176" s="70"/>
      <c r="BS176" s="70"/>
      <c r="BT176" s="70"/>
      <c r="BU176" s="70"/>
      <c r="BV176" s="70"/>
      <c r="BW176" s="70"/>
      <c r="BX176" s="251"/>
    </row>
    <row r="177" spans="1:76" ht="36" customHeight="1" x14ac:dyDescent="0.2">
      <c r="A177" s="252" t="s">
        <v>731</v>
      </c>
      <c r="B177" s="70"/>
      <c r="C177" s="70"/>
      <c r="D177" s="71"/>
      <c r="E177" s="256" t="s">
        <v>911</v>
      </c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6"/>
      <c r="Q177" s="249" t="s">
        <v>927</v>
      </c>
      <c r="R177" s="70"/>
      <c r="S177" s="70"/>
      <c r="T177" s="70"/>
      <c r="U177" s="70"/>
      <c r="V177" s="70"/>
      <c r="W177" s="70"/>
      <c r="X177" s="71"/>
      <c r="Y177" s="249"/>
      <c r="Z177" s="70"/>
      <c r="AA177" s="70"/>
      <c r="AB177" s="70"/>
      <c r="AC177" s="70"/>
      <c r="AD177" s="70"/>
      <c r="AE177" s="70"/>
      <c r="AF177" s="71"/>
      <c r="AG177" s="249" t="s">
        <v>1091</v>
      </c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1"/>
      <c r="AS177" s="249" t="s">
        <v>898</v>
      </c>
      <c r="AT177" s="70"/>
      <c r="AU177" s="70"/>
      <c r="AV177" s="70"/>
      <c r="AW177" s="70"/>
      <c r="AX177" s="70"/>
      <c r="AY177" s="70"/>
      <c r="AZ177" s="70"/>
      <c r="BA177" s="70"/>
      <c r="BB177" s="70"/>
      <c r="BC177" s="71"/>
      <c r="BD177" s="249" t="s">
        <v>49</v>
      </c>
      <c r="BE177" s="70"/>
      <c r="BF177" s="70"/>
      <c r="BG177" s="70"/>
      <c r="BH177" s="70"/>
      <c r="BI177" s="70"/>
      <c r="BJ177" s="70"/>
      <c r="BK177" s="70"/>
      <c r="BL177" s="70"/>
      <c r="BM177" s="70"/>
      <c r="BN177" s="70"/>
      <c r="BO177" s="70"/>
      <c r="BP177" s="71"/>
      <c r="BQ177" s="250">
        <v>18595.5</v>
      </c>
      <c r="BR177" s="70"/>
      <c r="BS177" s="70"/>
      <c r="BT177" s="70"/>
      <c r="BU177" s="70"/>
      <c r="BV177" s="70"/>
      <c r="BW177" s="70"/>
      <c r="BX177" s="251"/>
    </row>
    <row r="178" spans="1:76" ht="36" customHeight="1" x14ac:dyDescent="0.2">
      <c r="A178" s="252" t="s">
        <v>731</v>
      </c>
      <c r="B178" s="70"/>
      <c r="C178" s="70"/>
      <c r="D178" s="71"/>
      <c r="E178" s="256" t="s">
        <v>928</v>
      </c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6"/>
      <c r="Q178" s="249" t="s">
        <v>929</v>
      </c>
      <c r="R178" s="70"/>
      <c r="S178" s="70"/>
      <c r="T178" s="70"/>
      <c r="U178" s="70"/>
      <c r="V178" s="70"/>
      <c r="W178" s="70"/>
      <c r="X178" s="71"/>
      <c r="Y178" s="249"/>
      <c r="Z178" s="70"/>
      <c r="AA178" s="70"/>
      <c r="AB178" s="70"/>
      <c r="AC178" s="70"/>
      <c r="AD178" s="70"/>
      <c r="AE178" s="70"/>
      <c r="AF178" s="71"/>
      <c r="AG178" s="249" t="s">
        <v>1091</v>
      </c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1"/>
      <c r="AS178" s="249" t="s">
        <v>898</v>
      </c>
      <c r="AT178" s="70"/>
      <c r="AU178" s="70"/>
      <c r="AV178" s="70"/>
      <c r="AW178" s="70"/>
      <c r="AX178" s="70"/>
      <c r="AY178" s="70"/>
      <c r="AZ178" s="70"/>
      <c r="BA178" s="70"/>
      <c r="BB178" s="70"/>
      <c r="BC178" s="71"/>
      <c r="BD178" s="249" t="s">
        <v>49</v>
      </c>
      <c r="BE178" s="70"/>
      <c r="BF178" s="70"/>
      <c r="BG178" s="70"/>
      <c r="BH178" s="70"/>
      <c r="BI178" s="70"/>
      <c r="BJ178" s="70"/>
      <c r="BK178" s="70"/>
      <c r="BL178" s="70"/>
      <c r="BM178" s="70"/>
      <c r="BN178" s="70"/>
      <c r="BO178" s="70"/>
      <c r="BP178" s="71"/>
      <c r="BQ178" s="250">
        <v>20749.169999999998</v>
      </c>
      <c r="BR178" s="70"/>
      <c r="BS178" s="70"/>
      <c r="BT178" s="70"/>
      <c r="BU178" s="70"/>
      <c r="BV178" s="70"/>
      <c r="BW178" s="70"/>
      <c r="BX178" s="251"/>
    </row>
    <row r="179" spans="1:76" ht="36" customHeight="1" x14ac:dyDescent="0.2">
      <c r="A179" s="252" t="s">
        <v>731</v>
      </c>
      <c r="B179" s="70"/>
      <c r="C179" s="70"/>
      <c r="D179" s="71"/>
      <c r="E179" s="256" t="s">
        <v>911</v>
      </c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6"/>
      <c r="Q179" s="249" t="s">
        <v>930</v>
      </c>
      <c r="R179" s="70"/>
      <c r="S179" s="70"/>
      <c r="T179" s="70"/>
      <c r="U179" s="70"/>
      <c r="V179" s="70"/>
      <c r="W179" s="70"/>
      <c r="X179" s="71"/>
      <c r="Y179" s="249"/>
      <c r="Z179" s="70"/>
      <c r="AA179" s="70"/>
      <c r="AB179" s="70"/>
      <c r="AC179" s="70"/>
      <c r="AD179" s="70"/>
      <c r="AE179" s="70"/>
      <c r="AF179" s="71"/>
      <c r="AG179" s="249" t="s">
        <v>1091</v>
      </c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1"/>
      <c r="AS179" s="249" t="s">
        <v>898</v>
      </c>
      <c r="AT179" s="70"/>
      <c r="AU179" s="70"/>
      <c r="AV179" s="70"/>
      <c r="AW179" s="70"/>
      <c r="AX179" s="70"/>
      <c r="AY179" s="70"/>
      <c r="AZ179" s="70"/>
      <c r="BA179" s="70"/>
      <c r="BB179" s="70"/>
      <c r="BC179" s="71"/>
      <c r="BD179" s="249" t="s">
        <v>49</v>
      </c>
      <c r="BE179" s="70"/>
      <c r="BF179" s="70"/>
      <c r="BG179" s="70"/>
      <c r="BH179" s="70"/>
      <c r="BI179" s="70"/>
      <c r="BJ179" s="70"/>
      <c r="BK179" s="70"/>
      <c r="BL179" s="70"/>
      <c r="BM179" s="70"/>
      <c r="BN179" s="70"/>
      <c r="BO179" s="70"/>
      <c r="BP179" s="71"/>
      <c r="BQ179" s="250">
        <v>19139.169999999998</v>
      </c>
      <c r="BR179" s="70"/>
      <c r="BS179" s="70"/>
      <c r="BT179" s="70"/>
      <c r="BU179" s="70"/>
      <c r="BV179" s="70"/>
      <c r="BW179" s="70"/>
      <c r="BX179" s="251"/>
    </row>
    <row r="180" spans="1:76" ht="36" customHeight="1" x14ac:dyDescent="0.2">
      <c r="A180" s="252" t="s">
        <v>731</v>
      </c>
      <c r="B180" s="70"/>
      <c r="C180" s="70"/>
      <c r="D180" s="71"/>
      <c r="E180" s="256" t="s">
        <v>911</v>
      </c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6"/>
      <c r="Q180" s="249" t="s">
        <v>931</v>
      </c>
      <c r="R180" s="70"/>
      <c r="S180" s="70"/>
      <c r="T180" s="70"/>
      <c r="U180" s="70"/>
      <c r="V180" s="70"/>
      <c r="W180" s="70"/>
      <c r="X180" s="71"/>
      <c r="Y180" s="249"/>
      <c r="Z180" s="70"/>
      <c r="AA180" s="70"/>
      <c r="AB180" s="70"/>
      <c r="AC180" s="70"/>
      <c r="AD180" s="70"/>
      <c r="AE180" s="70"/>
      <c r="AF180" s="71"/>
      <c r="AG180" s="249" t="s">
        <v>1091</v>
      </c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1"/>
      <c r="AS180" s="249" t="s">
        <v>898</v>
      </c>
      <c r="AT180" s="70"/>
      <c r="AU180" s="70"/>
      <c r="AV180" s="70"/>
      <c r="AW180" s="70"/>
      <c r="AX180" s="70"/>
      <c r="AY180" s="70"/>
      <c r="AZ180" s="70"/>
      <c r="BA180" s="70"/>
      <c r="BB180" s="70"/>
      <c r="BC180" s="71"/>
      <c r="BD180" s="249" t="s">
        <v>49</v>
      </c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  <c r="BO180" s="70"/>
      <c r="BP180" s="71"/>
      <c r="BQ180" s="250">
        <v>10284.17</v>
      </c>
      <c r="BR180" s="70"/>
      <c r="BS180" s="70"/>
      <c r="BT180" s="70"/>
      <c r="BU180" s="70"/>
      <c r="BV180" s="70"/>
      <c r="BW180" s="70"/>
      <c r="BX180" s="251"/>
    </row>
    <row r="181" spans="1:76" ht="36" customHeight="1" x14ac:dyDescent="0.2">
      <c r="A181" s="252" t="s">
        <v>731</v>
      </c>
      <c r="B181" s="70"/>
      <c r="C181" s="70"/>
      <c r="D181" s="71"/>
      <c r="E181" s="256" t="s">
        <v>911</v>
      </c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6"/>
      <c r="Q181" s="249" t="s">
        <v>932</v>
      </c>
      <c r="R181" s="70"/>
      <c r="S181" s="70"/>
      <c r="T181" s="70"/>
      <c r="U181" s="70"/>
      <c r="V181" s="70"/>
      <c r="W181" s="70"/>
      <c r="X181" s="71"/>
      <c r="Y181" s="249"/>
      <c r="Z181" s="70"/>
      <c r="AA181" s="70"/>
      <c r="AB181" s="70"/>
      <c r="AC181" s="70"/>
      <c r="AD181" s="70"/>
      <c r="AE181" s="70"/>
      <c r="AF181" s="71"/>
      <c r="AG181" s="249" t="s">
        <v>1091</v>
      </c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1"/>
      <c r="AS181" s="249" t="s">
        <v>898</v>
      </c>
      <c r="AT181" s="70"/>
      <c r="AU181" s="70"/>
      <c r="AV181" s="70"/>
      <c r="AW181" s="70"/>
      <c r="AX181" s="70"/>
      <c r="AY181" s="70"/>
      <c r="AZ181" s="70"/>
      <c r="BA181" s="70"/>
      <c r="BB181" s="70"/>
      <c r="BC181" s="71"/>
      <c r="BD181" s="249" t="s">
        <v>49</v>
      </c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0"/>
      <c r="BP181" s="71"/>
      <c r="BQ181" s="250">
        <v>14087.5</v>
      </c>
      <c r="BR181" s="70"/>
      <c r="BS181" s="70"/>
      <c r="BT181" s="70"/>
      <c r="BU181" s="70"/>
      <c r="BV181" s="70"/>
      <c r="BW181" s="70"/>
      <c r="BX181" s="251"/>
    </row>
    <row r="182" spans="1:76" ht="36" customHeight="1" x14ac:dyDescent="0.2">
      <c r="A182" s="252" t="s">
        <v>731</v>
      </c>
      <c r="B182" s="70"/>
      <c r="C182" s="70"/>
      <c r="D182" s="71"/>
      <c r="E182" s="256" t="s">
        <v>911</v>
      </c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6"/>
      <c r="Q182" s="249" t="s">
        <v>933</v>
      </c>
      <c r="R182" s="70"/>
      <c r="S182" s="70"/>
      <c r="T182" s="70"/>
      <c r="U182" s="70"/>
      <c r="V182" s="70"/>
      <c r="W182" s="70"/>
      <c r="X182" s="71"/>
      <c r="Y182" s="249"/>
      <c r="Z182" s="70"/>
      <c r="AA182" s="70"/>
      <c r="AB182" s="70"/>
      <c r="AC182" s="70"/>
      <c r="AD182" s="70"/>
      <c r="AE182" s="70"/>
      <c r="AF182" s="71"/>
      <c r="AG182" s="249" t="s">
        <v>1091</v>
      </c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1"/>
      <c r="AS182" s="249" t="s">
        <v>898</v>
      </c>
      <c r="AT182" s="70"/>
      <c r="AU182" s="70"/>
      <c r="AV182" s="70"/>
      <c r="AW182" s="70"/>
      <c r="AX182" s="70"/>
      <c r="AY182" s="70"/>
      <c r="AZ182" s="70"/>
      <c r="BA182" s="70"/>
      <c r="BB182" s="70"/>
      <c r="BC182" s="71"/>
      <c r="BD182" s="249" t="s">
        <v>49</v>
      </c>
      <c r="BE182" s="70"/>
      <c r="BF182" s="70"/>
      <c r="BG182" s="70"/>
      <c r="BH182" s="70"/>
      <c r="BI182" s="70"/>
      <c r="BJ182" s="70"/>
      <c r="BK182" s="70"/>
      <c r="BL182" s="70"/>
      <c r="BM182" s="70"/>
      <c r="BN182" s="70"/>
      <c r="BO182" s="70"/>
      <c r="BP182" s="71"/>
      <c r="BQ182" s="250">
        <v>14309.17</v>
      </c>
      <c r="BR182" s="70"/>
      <c r="BS182" s="70"/>
      <c r="BT182" s="70"/>
      <c r="BU182" s="70"/>
      <c r="BV182" s="70"/>
      <c r="BW182" s="70"/>
      <c r="BX182" s="251"/>
    </row>
    <row r="183" spans="1:76" ht="36" customHeight="1" x14ac:dyDescent="0.2">
      <c r="A183" s="252" t="s">
        <v>731</v>
      </c>
      <c r="B183" s="70"/>
      <c r="C183" s="70"/>
      <c r="D183" s="71"/>
      <c r="E183" s="256" t="s">
        <v>911</v>
      </c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6"/>
      <c r="Q183" s="249" t="s">
        <v>934</v>
      </c>
      <c r="R183" s="70"/>
      <c r="S183" s="70"/>
      <c r="T183" s="70"/>
      <c r="U183" s="70"/>
      <c r="V183" s="70"/>
      <c r="W183" s="70"/>
      <c r="X183" s="71"/>
      <c r="Y183" s="249"/>
      <c r="Z183" s="70"/>
      <c r="AA183" s="70"/>
      <c r="AB183" s="70"/>
      <c r="AC183" s="70"/>
      <c r="AD183" s="70"/>
      <c r="AE183" s="70"/>
      <c r="AF183" s="71"/>
      <c r="AG183" s="249" t="s">
        <v>1091</v>
      </c>
      <c r="AH183" s="70"/>
      <c r="AI183" s="70"/>
      <c r="AJ183" s="70"/>
      <c r="AK183" s="70"/>
      <c r="AL183" s="70"/>
      <c r="AM183" s="70"/>
      <c r="AN183" s="70"/>
      <c r="AO183" s="70"/>
      <c r="AP183" s="70"/>
      <c r="AQ183" s="70"/>
      <c r="AR183" s="71"/>
      <c r="AS183" s="249" t="s">
        <v>898</v>
      </c>
      <c r="AT183" s="70"/>
      <c r="AU183" s="70"/>
      <c r="AV183" s="70"/>
      <c r="AW183" s="70"/>
      <c r="AX183" s="70"/>
      <c r="AY183" s="70"/>
      <c r="AZ183" s="70"/>
      <c r="BA183" s="70"/>
      <c r="BB183" s="70"/>
      <c r="BC183" s="71"/>
      <c r="BD183" s="249" t="s">
        <v>49</v>
      </c>
      <c r="BE183" s="70"/>
      <c r="BF183" s="70"/>
      <c r="BG183" s="70"/>
      <c r="BH183" s="70"/>
      <c r="BI183" s="70"/>
      <c r="BJ183" s="70"/>
      <c r="BK183" s="70"/>
      <c r="BL183" s="70"/>
      <c r="BM183" s="70"/>
      <c r="BN183" s="70"/>
      <c r="BO183" s="70"/>
      <c r="BP183" s="71"/>
      <c r="BQ183" s="250">
        <v>14309.17</v>
      </c>
      <c r="BR183" s="70"/>
      <c r="BS183" s="70"/>
      <c r="BT183" s="70"/>
      <c r="BU183" s="70"/>
      <c r="BV183" s="70"/>
      <c r="BW183" s="70"/>
      <c r="BX183" s="251"/>
    </row>
    <row r="184" spans="1:76" ht="36" customHeight="1" x14ac:dyDescent="0.2">
      <c r="A184" s="252" t="s">
        <v>731</v>
      </c>
      <c r="B184" s="70"/>
      <c r="C184" s="70"/>
      <c r="D184" s="71"/>
      <c r="E184" s="256" t="s">
        <v>911</v>
      </c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6"/>
      <c r="Q184" s="249" t="s">
        <v>935</v>
      </c>
      <c r="R184" s="70"/>
      <c r="S184" s="70"/>
      <c r="T184" s="70"/>
      <c r="U184" s="70"/>
      <c r="V184" s="70"/>
      <c r="W184" s="70"/>
      <c r="X184" s="71"/>
      <c r="Y184" s="249"/>
      <c r="Z184" s="70"/>
      <c r="AA184" s="70"/>
      <c r="AB184" s="70"/>
      <c r="AC184" s="70"/>
      <c r="AD184" s="70"/>
      <c r="AE184" s="70"/>
      <c r="AF184" s="71"/>
      <c r="AG184" s="249" t="s">
        <v>1091</v>
      </c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1"/>
      <c r="AS184" s="249" t="s">
        <v>898</v>
      </c>
      <c r="AT184" s="70"/>
      <c r="AU184" s="70"/>
      <c r="AV184" s="70"/>
      <c r="AW184" s="70"/>
      <c r="AX184" s="70"/>
      <c r="AY184" s="70"/>
      <c r="AZ184" s="70"/>
      <c r="BA184" s="70"/>
      <c r="BB184" s="70"/>
      <c r="BC184" s="71"/>
      <c r="BD184" s="249" t="s">
        <v>49</v>
      </c>
      <c r="BE184" s="70"/>
      <c r="BF184" s="70"/>
      <c r="BG184" s="70"/>
      <c r="BH184" s="70"/>
      <c r="BI184" s="70"/>
      <c r="BJ184" s="70"/>
      <c r="BK184" s="70"/>
      <c r="BL184" s="70"/>
      <c r="BM184" s="70"/>
      <c r="BN184" s="70"/>
      <c r="BO184" s="70"/>
      <c r="BP184" s="71"/>
      <c r="BQ184" s="250">
        <v>12018.98</v>
      </c>
      <c r="BR184" s="70"/>
      <c r="BS184" s="70"/>
      <c r="BT184" s="70"/>
      <c r="BU184" s="70"/>
      <c r="BV184" s="70"/>
      <c r="BW184" s="70"/>
      <c r="BX184" s="251"/>
    </row>
    <row r="185" spans="1:76" ht="36" customHeight="1" x14ac:dyDescent="0.2">
      <c r="A185" s="252" t="s">
        <v>731</v>
      </c>
      <c r="B185" s="70"/>
      <c r="C185" s="70"/>
      <c r="D185" s="71"/>
      <c r="E185" s="256" t="s">
        <v>911</v>
      </c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6"/>
      <c r="Q185" s="249" t="s">
        <v>936</v>
      </c>
      <c r="R185" s="70"/>
      <c r="S185" s="70"/>
      <c r="T185" s="70"/>
      <c r="U185" s="70"/>
      <c r="V185" s="70"/>
      <c r="W185" s="70"/>
      <c r="X185" s="71"/>
      <c r="Y185" s="249"/>
      <c r="Z185" s="70"/>
      <c r="AA185" s="70"/>
      <c r="AB185" s="70"/>
      <c r="AC185" s="70"/>
      <c r="AD185" s="70"/>
      <c r="AE185" s="70"/>
      <c r="AF185" s="71"/>
      <c r="AG185" s="249" t="s">
        <v>1091</v>
      </c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1"/>
      <c r="AS185" s="249" t="s">
        <v>898</v>
      </c>
      <c r="AT185" s="70"/>
      <c r="AU185" s="70"/>
      <c r="AV185" s="70"/>
      <c r="AW185" s="70"/>
      <c r="AX185" s="70"/>
      <c r="AY185" s="70"/>
      <c r="AZ185" s="70"/>
      <c r="BA185" s="70"/>
      <c r="BB185" s="70"/>
      <c r="BC185" s="71"/>
      <c r="BD185" s="249" t="s">
        <v>49</v>
      </c>
      <c r="BE185" s="70"/>
      <c r="BF185" s="70"/>
      <c r="BG185" s="70"/>
      <c r="BH185" s="70"/>
      <c r="BI185" s="70"/>
      <c r="BJ185" s="70"/>
      <c r="BK185" s="70"/>
      <c r="BL185" s="70"/>
      <c r="BM185" s="70"/>
      <c r="BN185" s="70"/>
      <c r="BO185" s="70"/>
      <c r="BP185" s="71"/>
      <c r="BQ185" s="250">
        <v>17636.849999999999</v>
      </c>
      <c r="BR185" s="70"/>
      <c r="BS185" s="70"/>
      <c r="BT185" s="70"/>
      <c r="BU185" s="70"/>
      <c r="BV185" s="70"/>
      <c r="BW185" s="70"/>
      <c r="BX185" s="251"/>
    </row>
    <row r="186" spans="1:76" ht="36" customHeight="1" x14ac:dyDescent="0.2">
      <c r="A186" s="252" t="s">
        <v>731</v>
      </c>
      <c r="B186" s="70"/>
      <c r="C186" s="70"/>
      <c r="D186" s="71"/>
      <c r="E186" s="256" t="s">
        <v>911</v>
      </c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6"/>
      <c r="Q186" s="249" t="s">
        <v>937</v>
      </c>
      <c r="R186" s="70"/>
      <c r="S186" s="70"/>
      <c r="T186" s="70"/>
      <c r="U186" s="70"/>
      <c r="V186" s="70"/>
      <c r="W186" s="70"/>
      <c r="X186" s="71"/>
      <c r="Y186" s="249"/>
      <c r="Z186" s="70"/>
      <c r="AA186" s="70"/>
      <c r="AB186" s="70"/>
      <c r="AC186" s="70"/>
      <c r="AD186" s="70"/>
      <c r="AE186" s="70"/>
      <c r="AF186" s="71"/>
      <c r="AG186" s="249" t="s">
        <v>1378</v>
      </c>
      <c r="AH186" s="70"/>
      <c r="AI186" s="70"/>
      <c r="AJ186" s="70"/>
      <c r="AK186" s="70"/>
      <c r="AL186" s="70"/>
      <c r="AM186" s="70"/>
      <c r="AN186" s="70"/>
      <c r="AO186" s="70"/>
      <c r="AP186" s="70"/>
      <c r="AQ186" s="70"/>
      <c r="AR186" s="71"/>
      <c r="AS186" s="249" t="s">
        <v>898</v>
      </c>
      <c r="AT186" s="70"/>
      <c r="AU186" s="70"/>
      <c r="AV186" s="70"/>
      <c r="AW186" s="70"/>
      <c r="AX186" s="70"/>
      <c r="AY186" s="70"/>
      <c r="AZ186" s="70"/>
      <c r="BA186" s="70"/>
      <c r="BB186" s="70"/>
      <c r="BC186" s="71"/>
      <c r="BD186" s="249" t="s">
        <v>49</v>
      </c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70"/>
      <c r="BP186" s="71"/>
      <c r="BQ186" s="250">
        <v>15462.17</v>
      </c>
      <c r="BR186" s="70"/>
      <c r="BS186" s="70"/>
      <c r="BT186" s="70"/>
      <c r="BU186" s="70"/>
      <c r="BV186" s="70"/>
      <c r="BW186" s="70"/>
      <c r="BX186" s="251"/>
    </row>
    <row r="187" spans="1:76" ht="36" customHeight="1" x14ac:dyDescent="0.2">
      <c r="A187" s="252" t="s">
        <v>731</v>
      </c>
      <c r="B187" s="70"/>
      <c r="C187" s="70"/>
      <c r="D187" s="71"/>
      <c r="E187" s="256" t="s">
        <v>911</v>
      </c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6"/>
      <c r="Q187" s="249" t="s">
        <v>703</v>
      </c>
      <c r="R187" s="70"/>
      <c r="S187" s="70"/>
      <c r="T187" s="70"/>
      <c r="U187" s="70"/>
      <c r="V187" s="70"/>
      <c r="W187" s="70"/>
      <c r="X187" s="71"/>
      <c r="Y187" s="249"/>
      <c r="Z187" s="70"/>
      <c r="AA187" s="70"/>
      <c r="AB187" s="70"/>
      <c r="AC187" s="70"/>
      <c r="AD187" s="70"/>
      <c r="AE187" s="70"/>
      <c r="AF187" s="71"/>
      <c r="AG187" s="249" t="s">
        <v>1091</v>
      </c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  <c r="AR187" s="71"/>
      <c r="AS187" s="249" t="s">
        <v>898</v>
      </c>
      <c r="AT187" s="70"/>
      <c r="AU187" s="70"/>
      <c r="AV187" s="70"/>
      <c r="AW187" s="70"/>
      <c r="AX187" s="70"/>
      <c r="AY187" s="70"/>
      <c r="AZ187" s="70"/>
      <c r="BA187" s="70"/>
      <c r="BB187" s="70"/>
      <c r="BC187" s="71"/>
      <c r="BD187" s="249" t="s">
        <v>49</v>
      </c>
      <c r="BE187" s="70"/>
      <c r="BF187" s="70"/>
      <c r="BG187" s="70"/>
      <c r="BH187" s="70"/>
      <c r="BI187" s="70"/>
      <c r="BJ187" s="70"/>
      <c r="BK187" s="70"/>
      <c r="BL187" s="70"/>
      <c r="BM187" s="70"/>
      <c r="BN187" s="70"/>
      <c r="BO187" s="70"/>
      <c r="BP187" s="71"/>
      <c r="BQ187" s="250">
        <v>14309.17</v>
      </c>
      <c r="BR187" s="70"/>
      <c r="BS187" s="70"/>
      <c r="BT187" s="70"/>
      <c r="BU187" s="70"/>
      <c r="BV187" s="70"/>
      <c r="BW187" s="70"/>
      <c r="BX187" s="251"/>
    </row>
    <row r="188" spans="1:76" ht="36" customHeight="1" x14ac:dyDescent="0.2">
      <c r="A188" s="252" t="s">
        <v>731</v>
      </c>
      <c r="B188" s="70"/>
      <c r="C188" s="70"/>
      <c r="D188" s="71"/>
      <c r="E188" s="256" t="s">
        <v>911</v>
      </c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6"/>
      <c r="Q188" s="249" t="s">
        <v>938</v>
      </c>
      <c r="R188" s="70"/>
      <c r="S188" s="70"/>
      <c r="T188" s="70"/>
      <c r="U188" s="70"/>
      <c r="V188" s="70"/>
      <c r="W188" s="70"/>
      <c r="X188" s="71"/>
      <c r="Y188" s="249"/>
      <c r="Z188" s="70"/>
      <c r="AA188" s="70"/>
      <c r="AB188" s="70"/>
      <c r="AC188" s="70"/>
      <c r="AD188" s="70"/>
      <c r="AE188" s="70"/>
      <c r="AF188" s="71"/>
      <c r="AG188" s="249" t="s">
        <v>1091</v>
      </c>
      <c r="AH188" s="70"/>
      <c r="AI188" s="70"/>
      <c r="AJ188" s="70"/>
      <c r="AK188" s="70"/>
      <c r="AL188" s="70"/>
      <c r="AM188" s="70"/>
      <c r="AN188" s="70"/>
      <c r="AO188" s="70"/>
      <c r="AP188" s="70"/>
      <c r="AQ188" s="70"/>
      <c r="AR188" s="71"/>
      <c r="AS188" s="249" t="s">
        <v>898</v>
      </c>
      <c r="AT188" s="70"/>
      <c r="AU188" s="70"/>
      <c r="AV188" s="70"/>
      <c r="AW188" s="70"/>
      <c r="AX188" s="70"/>
      <c r="AY188" s="70"/>
      <c r="AZ188" s="70"/>
      <c r="BA188" s="70"/>
      <c r="BB188" s="70"/>
      <c r="BC188" s="71"/>
      <c r="BD188" s="249" t="s">
        <v>49</v>
      </c>
      <c r="BE188" s="70"/>
      <c r="BF188" s="70"/>
      <c r="BG188" s="70"/>
      <c r="BH188" s="70"/>
      <c r="BI188" s="70"/>
      <c r="BJ188" s="70"/>
      <c r="BK188" s="70"/>
      <c r="BL188" s="70"/>
      <c r="BM188" s="70"/>
      <c r="BN188" s="70"/>
      <c r="BO188" s="70"/>
      <c r="BP188" s="71"/>
      <c r="BQ188" s="250">
        <v>16724.169999999998</v>
      </c>
      <c r="BR188" s="70"/>
      <c r="BS188" s="70"/>
      <c r="BT188" s="70"/>
      <c r="BU188" s="70"/>
      <c r="BV188" s="70"/>
      <c r="BW188" s="70"/>
      <c r="BX188" s="251"/>
    </row>
    <row r="189" spans="1:76" ht="36" customHeight="1" x14ac:dyDescent="0.2">
      <c r="A189" s="252" t="s">
        <v>731</v>
      </c>
      <c r="B189" s="70"/>
      <c r="C189" s="70"/>
      <c r="D189" s="71"/>
      <c r="E189" s="256" t="s">
        <v>911</v>
      </c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6"/>
      <c r="Q189" s="249" t="s">
        <v>939</v>
      </c>
      <c r="R189" s="70"/>
      <c r="S189" s="70"/>
      <c r="T189" s="70"/>
      <c r="U189" s="70"/>
      <c r="V189" s="70"/>
      <c r="W189" s="70"/>
      <c r="X189" s="71"/>
      <c r="Y189" s="249"/>
      <c r="Z189" s="70"/>
      <c r="AA189" s="70"/>
      <c r="AB189" s="70"/>
      <c r="AC189" s="70"/>
      <c r="AD189" s="70"/>
      <c r="AE189" s="70"/>
      <c r="AF189" s="71"/>
      <c r="AG189" s="249" t="s">
        <v>1379</v>
      </c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1"/>
      <c r="AS189" s="249" t="s">
        <v>898</v>
      </c>
      <c r="AT189" s="70"/>
      <c r="AU189" s="70"/>
      <c r="AV189" s="70"/>
      <c r="AW189" s="70"/>
      <c r="AX189" s="70"/>
      <c r="AY189" s="70"/>
      <c r="AZ189" s="70"/>
      <c r="BA189" s="70"/>
      <c r="BB189" s="70"/>
      <c r="BC189" s="71"/>
      <c r="BD189" s="249" t="s">
        <v>49</v>
      </c>
      <c r="BE189" s="70"/>
      <c r="BF189" s="70"/>
      <c r="BG189" s="70"/>
      <c r="BH189" s="70"/>
      <c r="BI189" s="70"/>
      <c r="BJ189" s="70"/>
      <c r="BK189" s="70"/>
      <c r="BL189" s="70"/>
      <c r="BM189" s="70"/>
      <c r="BN189" s="70"/>
      <c r="BO189" s="70"/>
      <c r="BP189" s="71"/>
      <c r="BQ189" s="250">
        <v>5584.69</v>
      </c>
      <c r="BR189" s="70"/>
      <c r="BS189" s="70"/>
      <c r="BT189" s="70"/>
      <c r="BU189" s="70"/>
      <c r="BV189" s="70"/>
      <c r="BW189" s="70"/>
      <c r="BX189" s="251"/>
    </row>
    <row r="190" spans="1:76" ht="36" customHeight="1" x14ac:dyDescent="0.2">
      <c r="A190" s="252" t="s">
        <v>731</v>
      </c>
      <c r="B190" s="70"/>
      <c r="C190" s="70"/>
      <c r="D190" s="71"/>
      <c r="E190" s="256" t="s">
        <v>911</v>
      </c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6"/>
      <c r="Q190" s="249" t="s">
        <v>940</v>
      </c>
      <c r="R190" s="70"/>
      <c r="S190" s="70"/>
      <c r="T190" s="70"/>
      <c r="U190" s="70"/>
      <c r="V190" s="70"/>
      <c r="W190" s="70"/>
      <c r="X190" s="71"/>
      <c r="Y190" s="249"/>
      <c r="Z190" s="70"/>
      <c r="AA190" s="70"/>
      <c r="AB190" s="70"/>
      <c r="AC190" s="70"/>
      <c r="AD190" s="70"/>
      <c r="AE190" s="70"/>
      <c r="AF190" s="71"/>
      <c r="AG190" s="249" t="s">
        <v>1091</v>
      </c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1"/>
      <c r="AS190" s="249" t="s">
        <v>898</v>
      </c>
      <c r="AT190" s="70"/>
      <c r="AU190" s="70"/>
      <c r="AV190" s="70"/>
      <c r="AW190" s="70"/>
      <c r="AX190" s="70"/>
      <c r="AY190" s="70"/>
      <c r="AZ190" s="70"/>
      <c r="BA190" s="70"/>
      <c r="BB190" s="70"/>
      <c r="BC190" s="71"/>
      <c r="BD190" s="249" t="s">
        <v>49</v>
      </c>
      <c r="BE190" s="70"/>
      <c r="BF190" s="70"/>
      <c r="BG190" s="70"/>
      <c r="BH190" s="70"/>
      <c r="BI190" s="70"/>
      <c r="BJ190" s="70"/>
      <c r="BK190" s="70"/>
      <c r="BL190" s="70"/>
      <c r="BM190" s="70"/>
      <c r="BN190" s="70"/>
      <c r="BO190" s="70"/>
      <c r="BP190" s="71"/>
      <c r="BQ190" s="250">
        <v>15113.77</v>
      </c>
      <c r="BR190" s="70"/>
      <c r="BS190" s="70"/>
      <c r="BT190" s="70"/>
      <c r="BU190" s="70"/>
      <c r="BV190" s="70"/>
      <c r="BW190" s="70"/>
      <c r="BX190" s="251"/>
    </row>
    <row r="191" spans="1:76" ht="36" customHeight="1" x14ac:dyDescent="0.2">
      <c r="A191" s="252" t="s">
        <v>731</v>
      </c>
      <c r="B191" s="70"/>
      <c r="C191" s="70"/>
      <c r="D191" s="71"/>
      <c r="E191" s="256" t="s">
        <v>911</v>
      </c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6"/>
      <c r="Q191" s="249" t="s">
        <v>941</v>
      </c>
      <c r="R191" s="70"/>
      <c r="S191" s="70"/>
      <c r="T191" s="70"/>
      <c r="U191" s="70"/>
      <c r="V191" s="70"/>
      <c r="W191" s="70"/>
      <c r="X191" s="71"/>
      <c r="Y191" s="249"/>
      <c r="Z191" s="70"/>
      <c r="AA191" s="70"/>
      <c r="AB191" s="70"/>
      <c r="AC191" s="70"/>
      <c r="AD191" s="70"/>
      <c r="AE191" s="70"/>
      <c r="AF191" s="71"/>
      <c r="AG191" s="249" t="s">
        <v>1091</v>
      </c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1"/>
      <c r="AS191" s="249" t="s">
        <v>898</v>
      </c>
      <c r="AT191" s="70"/>
      <c r="AU191" s="70"/>
      <c r="AV191" s="70"/>
      <c r="AW191" s="70"/>
      <c r="AX191" s="70"/>
      <c r="AY191" s="70"/>
      <c r="AZ191" s="70"/>
      <c r="BA191" s="70"/>
      <c r="BB191" s="70"/>
      <c r="BC191" s="71"/>
      <c r="BD191" s="249" t="s">
        <v>49</v>
      </c>
      <c r="BE191" s="70"/>
      <c r="BF191" s="70"/>
      <c r="BG191" s="70"/>
      <c r="BH191" s="70"/>
      <c r="BI191" s="70"/>
      <c r="BJ191" s="70"/>
      <c r="BK191" s="70"/>
      <c r="BL191" s="70"/>
      <c r="BM191" s="70"/>
      <c r="BN191" s="70"/>
      <c r="BO191" s="70"/>
      <c r="BP191" s="71"/>
      <c r="BQ191" s="250">
        <v>7094.06</v>
      </c>
      <c r="BR191" s="70"/>
      <c r="BS191" s="70"/>
      <c r="BT191" s="70"/>
      <c r="BU191" s="70"/>
      <c r="BV191" s="70"/>
      <c r="BW191" s="70"/>
      <c r="BX191" s="251"/>
    </row>
    <row r="192" spans="1:76" ht="36" customHeight="1" x14ac:dyDescent="0.2">
      <c r="A192" s="252" t="s">
        <v>731</v>
      </c>
      <c r="B192" s="70"/>
      <c r="C192" s="70"/>
      <c r="D192" s="71"/>
      <c r="E192" s="256" t="s">
        <v>911</v>
      </c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6"/>
      <c r="Q192" s="249" t="s">
        <v>942</v>
      </c>
      <c r="R192" s="70"/>
      <c r="S192" s="70"/>
      <c r="T192" s="70"/>
      <c r="U192" s="70"/>
      <c r="V192" s="70"/>
      <c r="W192" s="70"/>
      <c r="X192" s="71"/>
      <c r="Y192" s="249"/>
      <c r="Z192" s="70"/>
      <c r="AA192" s="70"/>
      <c r="AB192" s="70"/>
      <c r="AC192" s="70"/>
      <c r="AD192" s="70"/>
      <c r="AE192" s="70"/>
      <c r="AF192" s="71"/>
      <c r="AG192" s="249" t="s">
        <v>1380</v>
      </c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1"/>
      <c r="AS192" s="249" t="s">
        <v>898</v>
      </c>
      <c r="AT192" s="70"/>
      <c r="AU192" s="70"/>
      <c r="AV192" s="70"/>
      <c r="AW192" s="70"/>
      <c r="AX192" s="70"/>
      <c r="AY192" s="70"/>
      <c r="AZ192" s="70"/>
      <c r="BA192" s="70"/>
      <c r="BB192" s="70"/>
      <c r="BC192" s="71"/>
      <c r="BD192" s="249" t="s">
        <v>49</v>
      </c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  <c r="BO192" s="70"/>
      <c r="BP192" s="71"/>
      <c r="BQ192" s="250">
        <v>7546.87</v>
      </c>
      <c r="BR192" s="70"/>
      <c r="BS192" s="70"/>
      <c r="BT192" s="70"/>
      <c r="BU192" s="70"/>
      <c r="BV192" s="70"/>
      <c r="BW192" s="70"/>
      <c r="BX192" s="251"/>
    </row>
    <row r="193" spans="1:76" ht="36" customHeight="1" x14ac:dyDescent="0.2">
      <c r="A193" s="252" t="s">
        <v>731</v>
      </c>
      <c r="B193" s="70"/>
      <c r="C193" s="70"/>
      <c r="D193" s="71"/>
      <c r="E193" s="256" t="s">
        <v>911</v>
      </c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6"/>
      <c r="Q193" s="249" t="s">
        <v>943</v>
      </c>
      <c r="R193" s="70"/>
      <c r="S193" s="70"/>
      <c r="T193" s="70"/>
      <c r="U193" s="70"/>
      <c r="V193" s="70"/>
      <c r="W193" s="70"/>
      <c r="X193" s="71"/>
      <c r="Y193" s="249"/>
      <c r="Z193" s="70"/>
      <c r="AA193" s="70"/>
      <c r="AB193" s="70"/>
      <c r="AC193" s="70"/>
      <c r="AD193" s="70"/>
      <c r="AE193" s="70"/>
      <c r="AF193" s="71"/>
      <c r="AG193" s="249" t="s">
        <v>1387</v>
      </c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1"/>
      <c r="AS193" s="249" t="s">
        <v>898</v>
      </c>
      <c r="AT193" s="70"/>
      <c r="AU193" s="70"/>
      <c r="AV193" s="70"/>
      <c r="AW193" s="70"/>
      <c r="AX193" s="70"/>
      <c r="AY193" s="70"/>
      <c r="AZ193" s="70"/>
      <c r="BA193" s="70"/>
      <c r="BB193" s="70"/>
      <c r="BC193" s="71"/>
      <c r="BD193" s="249" t="s">
        <v>49</v>
      </c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70"/>
      <c r="BP193" s="71"/>
      <c r="BQ193" s="250">
        <v>6188.44</v>
      </c>
      <c r="BR193" s="70"/>
      <c r="BS193" s="70"/>
      <c r="BT193" s="70"/>
      <c r="BU193" s="70"/>
      <c r="BV193" s="70"/>
      <c r="BW193" s="70"/>
      <c r="BX193" s="251"/>
    </row>
    <row r="194" spans="1:76" ht="36" customHeight="1" x14ac:dyDescent="0.2">
      <c r="A194" s="252" t="s">
        <v>731</v>
      </c>
      <c r="B194" s="70"/>
      <c r="C194" s="70"/>
      <c r="D194" s="71"/>
      <c r="E194" s="256" t="s">
        <v>911</v>
      </c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6"/>
      <c r="Q194" s="249" t="s">
        <v>944</v>
      </c>
      <c r="R194" s="70"/>
      <c r="S194" s="70"/>
      <c r="T194" s="70"/>
      <c r="U194" s="70"/>
      <c r="V194" s="70"/>
      <c r="W194" s="70"/>
      <c r="X194" s="71"/>
      <c r="Y194" s="249"/>
      <c r="Z194" s="70"/>
      <c r="AA194" s="70"/>
      <c r="AB194" s="70"/>
      <c r="AC194" s="70"/>
      <c r="AD194" s="70"/>
      <c r="AE194" s="70"/>
      <c r="AF194" s="71"/>
      <c r="AG194" s="249" t="s">
        <v>1381</v>
      </c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1"/>
      <c r="AS194" s="249" t="s">
        <v>898</v>
      </c>
      <c r="AT194" s="70"/>
      <c r="AU194" s="70"/>
      <c r="AV194" s="70"/>
      <c r="AW194" s="70"/>
      <c r="AX194" s="70"/>
      <c r="AY194" s="70"/>
      <c r="AZ194" s="70"/>
      <c r="BA194" s="70"/>
      <c r="BB194" s="70"/>
      <c r="BC194" s="71"/>
      <c r="BD194" s="249" t="s">
        <v>49</v>
      </c>
      <c r="BE194" s="70"/>
      <c r="BF194" s="70"/>
      <c r="BG194" s="70"/>
      <c r="BH194" s="70"/>
      <c r="BI194" s="70"/>
      <c r="BJ194" s="70"/>
      <c r="BK194" s="70"/>
      <c r="BL194" s="70"/>
      <c r="BM194" s="70"/>
      <c r="BN194" s="70"/>
      <c r="BO194" s="70"/>
      <c r="BP194" s="71"/>
      <c r="BQ194" s="250">
        <v>3260.25</v>
      </c>
      <c r="BR194" s="70"/>
      <c r="BS194" s="70"/>
      <c r="BT194" s="70"/>
      <c r="BU194" s="70"/>
      <c r="BV194" s="70"/>
      <c r="BW194" s="70"/>
      <c r="BX194" s="251"/>
    </row>
    <row r="195" spans="1:76" ht="36" customHeight="1" x14ac:dyDescent="0.2">
      <c r="A195" s="252" t="s">
        <v>731</v>
      </c>
      <c r="B195" s="70"/>
      <c r="C195" s="70"/>
      <c r="D195" s="71"/>
      <c r="E195" s="256" t="s">
        <v>911</v>
      </c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6"/>
      <c r="Q195" s="249" t="s">
        <v>945</v>
      </c>
      <c r="R195" s="70"/>
      <c r="S195" s="70"/>
      <c r="T195" s="70"/>
      <c r="U195" s="70"/>
      <c r="V195" s="70"/>
      <c r="W195" s="70"/>
      <c r="X195" s="71"/>
      <c r="Y195" s="249"/>
      <c r="Z195" s="70"/>
      <c r="AA195" s="70"/>
      <c r="AB195" s="70"/>
      <c r="AC195" s="70"/>
      <c r="AD195" s="70"/>
      <c r="AE195" s="70"/>
      <c r="AF195" s="71"/>
      <c r="AG195" s="249" t="s">
        <v>1091</v>
      </c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1"/>
      <c r="AS195" s="249" t="s">
        <v>898</v>
      </c>
      <c r="AT195" s="70"/>
      <c r="AU195" s="70"/>
      <c r="AV195" s="70"/>
      <c r="AW195" s="70"/>
      <c r="AX195" s="70"/>
      <c r="AY195" s="70"/>
      <c r="AZ195" s="70"/>
      <c r="BA195" s="70"/>
      <c r="BB195" s="70"/>
      <c r="BC195" s="71"/>
      <c r="BD195" s="249" t="s">
        <v>49</v>
      </c>
      <c r="BE195" s="70"/>
      <c r="BF195" s="70"/>
      <c r="BG195" s="70"/>
      <c r="BH195" s="70"/>
      <c r="BI195" s="70"/>
      <c r="BJ195" s="70"/>
      <c r="BK195" s="70"/>
      <c r="BL195" s="70"/>
      <c r="BM195" s="70"/>
      <c r="BN195" s="70"/>
      <c r="BO195" s="70"/>
      <c r="BP195" s="71"/>
      <c r="BQ195" s="250">
        <v>16724.169999999998</v>
      </c>
      <c r="BR195" s="70"/>
      <c r="BS195" s="70"/>
      <c r="BT195" s="70"/>
      <c r="BU195" s="70"/>
      <c r="BV195" s="70"/>
      <c r="BW195" s="70"/>
      <c r="BX195" s="251"/>
    </row>
    <row r="196" spans="1:76" ht="36" customHeight="1" x14ac:dyDescent="0.2">
      <c r="A196" s="252" t="s">
        <v>731</v>
      </c>
      <c r="B196" s="70"/>
      <c r="C196" s="70"/>
      <c r="D196" s="71"/>
      <c r="E196" s="256" t="s">
        <v>911</v>
      </c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6"/>
      <c r="Q196" s="249" t="s">
        <v>946</v>
      </c>
      <c r="R196" s="70"/>
      <c r="S196" s="70"/>
      <c r="T196" s="70"/>
      <c r="U196" s="70"/>
      <c r="V196" s="70"/>
      <c r="W196" s="70"/>
      <c r="X196" s="71"/>
      <c r="Y196" s="249"/>
      <c r="Z196" s="70"/>
      <c r="AA196" s="70"/>
      <c r="AB196" s="70"/>
      <c r="AC196" s="70"/>
      <c r="AD196" s="70"/>
      <c r="AE196" s="70"/>
      <c r="AF196" s="71"/>
      <c r="AG196" s="249" t="s">
        <v>1091</v>
      </c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1"/>
      <c r="AS196" s="249" t="s">
        <v>898</v>
      </c>
      <c r="AT196" s="70"/>
      <c r="AU196" s="70"/>
      <c r="AV196" s="70"/>
      <c r="AW196" s="70"/>
      <c r="AX196" s="70"/>
      <c r="AY196" s="70"/>
      <c r="AZ196" s="70"/>
      <c r="BA196" s="70"/>
      <c r="BB196" s="70"/>
      <c r="BC196" s="71"/>
      <c r="BD196" s="249" t="s">
        <v>49</v>
      </c>
      <c r="BE196" s="70"/>
      <c r="BF196" s="70"/>
      <c r="BG196" s="70"/>
      <c r="BH196" s="70"/>
      <c r="BI196" s="70"/>
      <c r="BJ196" s="70"/>
      <c r="BK196" s="70"/>
      <c r="BL196" s="70"/>
      <c r="BM196" s="70"/>
      <c r="BN196" s="70"/>
      <c r="BO196" s="70"/>
      <c r="BP196" s="71"/>
      <c r="BQ196" s="250">
        <v>20749.169999999998</v>
      </c>
      <c r="BR196" s="70"/>
      <c r="BS196" s="70"/>
      <c r="BT196" s="70"/>
      <c r="BU196" s="70"/>
      <c r="BV196" s="70"/>
      <c r="BW196" s="70"/>
      <c r="BX196" s="251"/>
    </row>
    <row r="197" spans="1:76" ht="36" customHeight="1" x14ac:dyDescent="0.2">
      <c r="A197" s="252" t="s">
        <v>731</v>
      </c>
      <c r="B197" s="70"/>
      <c r="C197" s="70"/>
      <c r="D197" s="71"/>
      <c r="E197" s="256" t="s">
        <v>911</v>
      </c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6"/>
      <c r="Q197" s="249" t="s">
        <v>947</v>
      </c>
      <c r="R197" s="70"/>
      <c r="S197" s="70"/>
      <c r="T197" s="70"/>
      <c r="U197" s="70"/>
      <c r="V197" s="70"/>
      <c r="W197" s="70"/>
      <c r="X197" s="71"/>
      <c r="Y197" s="249"/>
      <c r="Z197" s="70"/>
      <c r="AA197" s="70"/>
      <c r="AB197" s="70"/>
      <c r="AC197" s="70"/>
      <c r="AD197" s="70"/>
      <c r="AE197" s="70"/>
      <c r="AF197" s="71"/>
      <c r="AG197" s="249" t="s">
        <v>1091</v>
      </c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1"/>
      <c r="AS197" s="249" t="s">
        <v>898</v>
      </c>
      <c r="AT197" s="70"/>
      <c r="AU197" s="70"/>
      <c r="AV197" s="70"/>
      <c r="AW197" s="70"/>
      <c r="AX197" s="70"/>
      <c r="AY197" s="70"/>
      <c r="AZ197" s="70"/>
      <c r="BA197" s="70"/>
      <c r="BB197" s="70"/>
      <c r="BC197" s="71"/>
      <c r="BD197" s="249" t="s">
        <v>49</v>
      </c>
      <c r="BE197" s="70"/>
      <c r="BF197" s="70"/>
      <c r="BG197" s="70"/>
      <c r="BH197" s="70"/>
      <c r="BI197" s="70"/>
      <c r="BJ197" s="70"/>
      <c r="BK197" s="70"/>
      <c r="BL197" s="70"/>
      <c r="BM197" s="70"/>
      <c r="BN197" s="70"/>
      <c r="BO197" s="70"/>
      <c r="BP197" s="71"/>
      <c r="BQ197" s="250">
        <v>15919.17</v>
      </c>
      <c r="BR197" s="70"/>
      <c r="BS197" s="70"/>
      <c r="BT197" s="70"/>
      <c r="BU197" s="70"/>
      <c r="BV197" s="70"/>
      <c r="BW197" s="70"/>
      <c r="BX197" s="251"/>
    </row>
    <row r="198" spans="1:76" ht="36" customHeight="1" x14ac:dyDescent="0.2">
      <c r="A198" s="252" t="s">
        <v>731</v>
      </c>
      <c r="B198" s="70"/>
      <c r="C198" s="70"/>
      <c r="D198" s="71"/>
      <c r="E198" s="256" t="s">
        <v>911</v>
      </c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6"/>
      <c r="Q198" s="249" t="s">
        <v>948</v>
      </c>
      <c r="R198" s="70"/>
      <c r="S198" s="70"/>
      <c r="T198" s="70"/>
      <c r="U198" s="70"/>
      <c r="V198" s="70"/>
      <c r="W198" s="70"/>
      <c r="X198" s="71"/>
      <c r="Y198" s="249"/>
      <c r="Z198" s="70"/>
      <c r="AA198" s="70"/>
      <c r="AB198" s="70"/>
      <c r="AC198" s="70"/>
      <c r="AD198" s="70"/>
      <c r="AE198" s="70"/>
      <c r="AF198" s="71"/>
      <c r="AG198" s="249" t="s">
        <v>1091</v>
      </c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1"/>
      <c r="AS198" s="249" t="s">
        <v>898</v>
      </c>
      <c r="AT198" s="70"/>
      <c r="AU198" s="70"/>
      <c r="AV198" s="70"/>
      <c r="AW198" s="70"/>
      <c r="AX198" s="70"/>
      <c r="AY198" s="70"/>
      <c r="AZ198" s="70"/>
      <c r="BA198" s="70"/>
      <c r="BB198" s="70"/>
      <c r="BC198" s="71"/>
      <c r="BD198" s="249" t="s">
        <v>49</v>
      </c>
      <c r="BE198" s="70"/>
      <c r="BF198" s="70"/>
      <c r="BG198" s="70"/>
      <c r="BH198" s="70"/>
      <c r="BI198" s="70"/>
      <c r="BJ198" s="70"/>
      <c r="BK198" s="70"/>
      <c r="BL198" s="70"/>
      <c r="BM198" s="70"/>
      <c r="BN198" s="70"/>
      <c r="BO198" s="70"/>
      <c r="BP198" s="71"/>
      <c r="BQ198" s="250">
        <v>3260.25</v>
      </c>
      <c r="BR198" s="70"/>
      <c r="BS198" s="70"/>
      <c r="BT198" s="70"/>
      <c r="BU198" s="70"/>
      <c r="BV198" s="70"/>
      <c r="BW198" s="70"/>
      <c r="BX198" s="251"/>
    </row>
    <row r="199" spans="1:76" ht="36" customHeight="1" x14ac:dyDescent="0.2">
      <c r="A199" s="252" t="s">
        <v>731</v>
      </c>
      <c r="B199" s="70"/>
      <c r="C199" s="70"/>
      <c r="D199" s="71"/>
      <c r="E199" s="256" t="s">
        <v>911</v>
      </c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6"/>
      <c r="Q199" s="249" t="s">
        <v>949</v>
      </c>
      <c r="R199" s="70"/>
      <c r="S199" s="70"/>
      <c r="T199" s="70"/>
      <c r="U199" s="70"/>
      <c r="V199" s="70"/>
      <c r="W199" s="70"/>
      <c r="X199" s="71"/>
      <c r="Y199" s="249"/>
      <c r="Z199" s="70"/>
      <c r="AA199" s="70"/>
      <c r="AB199" s="70"/>
      <c r="AC199" s="70"/>
      <c r="AD199" s="70"/>
      <c r="AE199" s="70"/>
      <c r="AF199" s="71"/>
      <c r="AG199" s="249" t="s">
        <v>1091</v>
      </c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1"/>
      <c r="AS199" s="249" t="s">
        <v>898</v>
      </c>
      <c r="AT199" s="70"/>
      <c r="AU199" s="70"/>
      <c r="AV199" s="70"/>
      <c r="AW199" s="70"/>
      <c r="AX199" s="70"/>
      <c r="AY199" s="70"/>
      <c r="AZ199" s="70"/>
      <c r="BA199" s="70"/>
      <c r="BB199" s="70"/>
      <c r="BC199" s="71"/>
      <c r="BD199" s="249" t="s">
        <v>49</v>
      </c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  <c r="BO199" s="70"/>
      <c r="BP199" s="71"/>
      <c r="BQ199" s="250">
        <v>14309.17</v>
      </c>
      <c r="BR199" s="70"/>
      <c r="BS199" s="70"/>
      <c r="BT199" s="70"/>
      <c r="BU199" s="70"/>
      <c r="BV199" s="70"/>
      <c r="BW199" s="70"/>
      <c r="BX199" s="251"/>
    </row>
    <row r="200" spans="1:76" ht="36" customHeight="1" x14ac:dyDescent="0.2">
      <c r="A200" s="252" t="s">
        <v>731</v>
      </c>
      <c r="B200" s="70"/>
      <c r="C200" s="70"/>
      <c r="D200" s="71"/>
      <c r="E200" s="256" t="s">
        <v>911</v>
      </c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6"/>
      <c r="Q200" s="249" t="s">
        <v>950</v>
      </c>
      <c r="R200" s="70"/>
      <c r="S200" s="70"/>
      <c r="T200" s="70"/>
      <c r="U200" s="70"/>
      <c r="V200" s="70"/>
      <c r="W200" s="70"/>
      <c r="X200" s="71"/>
      <c r="Y200" s="249"/>
      <c r="Z200" s="70"/>
      <c r="AA200" s="70"/>
      <c r="AB200" s="70"/>
      <c r="AC200" s="70"/>
      <c r="AD200" s="70"/>
      <c r="AE200" s="70"/>
      <c r="AF200" s="71"/>
      <c r="AG200" s="249" t="s">
        <v>1382</v>
      </c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1"/>
      <c r="AS200" s="249" t="s">
        <v>898</v>
      </c>
      <c r="AT200" s="70"/>
      <c r="AU200" s="70"/>
      <c r="AV200" s="70"/>
      <c r="AW200" s="70"/>
      <c r="AX200" s="70"/>
      <c r="AY200" s="70"/>
      <c r="AZ200" s="70"/>
      <c r="BA200" s="70"/>
      <c r="BB200" s="70"/>
      <c r="BC200" s="71"/>
      <c r="BD200" s="249" t="s">
        <v>49</v>
      </c>
      <c r="BE200" s="70"/>
      <c r="BF200" s="70"/>
      <c r="BG200" s="70"/>
      <c r="BH200" s="70"/>
      <c r="BI200" s="70"/>
      <c r="BJ200" s="70"/>
      <c r="BK200" s="70"/>
      <c r="BL200" s="70"/>
      <c r="BM200" s="70"/>
      <c r="BN200" s="70"/>
      <c r="BO200" s="70"/>
      <c r="BP200" s="71"/>
      <c r="BQ200" s="250">
        <v>3260.25</v>
      </c>
      <c r="BR200" s="70"/>
      <c r="BS200" s="70"/>
      <c r="BT200" s="70"/>
      <c r="BU200" s="70"/>
      <c r="BV200" s="70"/>
      <c r="BW200" s="70"/>
      <c r="BX200" s="251"/>
    </row>
    <row r="201" spans="1:76" ht="36" customHeight="1" x14ac:dyDescent="0.2">
      <c r="A201" s="252" t="s">
        <v>731</v>
      </c>
      <c r="B201" s="70"/>
      <c r="C201" s="70"/>
      <c r="D201" s="71"/>
      <c r="E201" s="256" t="s">
        <v>911</v>
      </c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6"/>
      <c r="Q201" s="249" t="s">
        <v>951</v>
      </c>
      <c r="R201" s="70"/>
      <c r="S201" s="70"/>
      <c r="T201" s="70"/>
      <c r="U201" s="70"/>
      <c r="V201" s="70"/>
      <c r="W201" s="70"/>
      <c r="X201" s="71"/>
      <c r="Y201" s="249"/>
      <c r="Z201" s="70"/>
      <c r="AA201" s="70"/>
      <c r="AB201" s="70"/>
      <c r="AC201" s="70"/>
      <c r="AD201" s="70"/>
      <c r="AE201" s="70"/>
      <c r="AF201" s="71"/>
      <c r="AG201" s="249" t="s">
        <v>1091</v>
      </c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1"/>
      <c r="AS201" s="249" t="s">
        <v>898</v>
      </c>
      <c r="AT201" s="70"/>
      <c r="AU201" s="70"/>
      <c r="AV201" s="70"/>
      <c r="AW201" s="70"/>
      <c r="AX201" s="70"/>
      <c r="AY201" s="70"/>
      <c r="AZ201" s="70"/>
      <c r="BA201" s="70"/>
      <c r="BB201" s="70"/>
      <c r="BC201" s="71"/>
      <c r="BD201" s="249" t="s">
        <v>49</v>
      </c>
      <c r="BE201" s="70"/>
      <c r="BF201" s="70"/>
      <c r="BG201" s="70"/>
      <c r="BH201" s="70"/>
      <c r="BI201" s="70"/>
      <c r="BJ201" s="70"/>
      <c r="BK201" s="70"/>
      <c r="BL201" s="70"/>
      <c r="BM201" s="70"/>
      <c r="BN201" s="70"/>
      <c r="BO201" s="70"/>
      <c r="BP201" s="71"/>
      <c r="BQ201" s="250">
        <v>16724.169999999998</v>
      </c>
      <c r="BR201" s="70"/>
      <c r="BS201" s="70"/>
      <c r="BT201" s="70"/>
      <c r="BU201" s="70"/>
      <c r="BV201" s="70"/>
      <c r="BW201" s="70"/>
      <c r="BX201" s="251"/>
    </row>
    <row r="202" spans="1:76" ht="36" customHeight="1" x14ac:dyDescent="0.2">
      <c r="A202" s="252" t="s">
        <v>731</v>
      </c>
      <c r="B202" s="70"/>
      <c r="C202" s="70"/>
      <c r="D202" s="71"/>
      <c r="E202" s="256" t="s">
        <v>911</v>
      </c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6"/>
      <c r="Q202" s="249" t="s">
        <v>952</v>
      </c>
      <c r="R202" s="70"/>
      <c r="S202" s="70"/>
      <c r="T202" s="70"/>
      <c r="U202" s="70"/>
      <c r="V202" s="70"/>
      <c r="W202" s="70"/>
      <c r="X202" s="71"/>
      <c r="Y202" s="249"/>
      <c r="Z202" s="70"/>
      <c r="AA202" s="70"/>
      <c r="AB202" s="70"/>
      <c r="AC202" s="70"/>
      <c r="AD202" s="70"/>
      <c r="AE202" s="70"/>
      <c r="AF202" s="71"/>
      <c r="AG202" s="249" t="s">
        <v>1383</v>
      </c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1"/>
      <c r="AS202" s="249" t="s">
        <v>898</v>
      </c>
      <c r="AT202" s="70"/>
      <c r="AU202" s="70"/>
      <c r="AV202" s="70"/>
      <c r="AW202" s="70"/>
      <c r="AX202" s="70"/>
      <c r="AY202" s="70"/>
      <c r="AZ202" s="70"/>
      <c r="BA202" s="70"/>
      <c r="BB202" s="70"/>
      <c r="BC202" s="71"/>
      <c r="BD202" s="249" t="s">
        <v>49</v>
      </c>
      <c r="BE202" s="70"/>
      <c r="BF202" s="70"/>
      <c r="BG202" s="70"/>
      <c r="BH202" s="70"/>
      <c r="BI202" s="70"/>
      <c r="BJ202" s="70"/>
      <c r="BK202" s="70"/>
      <c r="BL202" s="70"/>
      <c r="BM202" s="70"/>
      <c r="BN202" s="70"/>
      <c r="BO202" s="70"/>
      <c r="BP202" s="71"/>
      <c r="BQ202" s="250">
        <v>5494.12</v>
      </c>
      <c r="BR202" s="70"/>
      <c r="BS202" s="70"/>
      <c r="BT202" s="70"/>
      <c r="BU202" s="70"/>
      <c r="BV202" s="70"/>
      <c r="BW202" s="70"/>
      <c r="BX202" s="251"/>
    </row>
    <row r="203" spans="1:76" ht="36" customHeight="1" x14ac:dyDescent="0.2">
      <c r="A203" s="252" t="s">
        <v>731</v>
      </c>
      <c r="B203" s="70"/>
      <c r="C203" s="70"/>
      <c r="D203" s="71"/>
      <c r="E203" s="256" t="s">
        <v>911</v>
      </c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6"/>
      <c r="Q203" s="249" t="s">
        <v>954</v>
      </c>
      <c r="R203" s="70"/>
      <c r="S203" s="70"/>
      <c r="T203" s="70"/>
      <c r="U203" s="70"/>
      <c r="V203" s="70"/>
      <c r="W203" s="70"/>
      <c r="X203" s="71"/>
      <c r="Y203" s="249"/>
      <c r="Z203" s="70"/>
      <c r="AA203" s="70"/>
      <c r="AB203" s="70"/>
      <c r="AC203" s="70"/>
      <c r="AD203" s="70"/>
      <c r="AE203" s="70"/>
      <c r="AF203" s="71"/>
      <c r="AG203" s="249" t="s">
        <v>1091</v>
      </c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1"/>
      <c r="AS203" s="249" t="s">
        <v>898</v>
      </c>
      <c r="AT203" s="70"/>
      <c r="AU203" s="70"/>
      <c r="AV203" s="70"/>
      <c r="AW203" s="70"/>
      <c r="AX203" s="70"/>
      <c r="AY203" s="70"/>
      <c r="AZ203" s="70"/>
      <c r="BA203" s="70"/>
      <c r="BB203" s="70"/>
      <c r="BC203" s="71"/>
      <c r="BD203" s="249" t="s">
        <v>49</v>
      </c>
      <c r="BE203" s="70"/>
      <c r="BF203" s="70"/>
      <c r="BG203" s="70"/>
      <c r="BH203" s="70"/>
      <c r="BI203" s="70"/>
      <c r="BJ203" s="70"/>
      <c r="BK203" s="70"/>
      <c r="BL203" s="70"/>
      <c r="BM203" s="70"/>
      <c r="BN203" s="70"/>
      <c r="BO203" s="70"/>
      <c r="BP203" s="71"/>
      <c r="BQ203" s="250">
        <v>31180.83</v>
      </c>
      <c r="BR203" s="70"/>
      <c r="BS203" s="70"/>
      <c r="BT203" s="70"/>
      <c r="BU203" s="70"/>
      <c r="BV203" s="70"/>
      <c r="BW203" s="70"/>
      <c r="BX203" s="251"/>
    </row>
    <row r="204" spans="1:76" ht="36" customHeight="1" x14ac:dyDescent="0.2">
      <c r="A204" s="252" t="s">
        <v>731</v>
      </c>
      <c r="B204" s="70"/>
      <c r="C204" s="70"/>
      <c r="D204" s="71"/>
      <c r="E204" s="256" t="s">
        <v>911</v>
      </c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6"/>
      <c r="Q204" s="249" t="s">
        <v>955</v>
      </c>
      <c r="R204" s="70"/>
      <c r="S204" s="70"/>
      <c r="T204" s="70"/>
      <c r="U204" s="70"/>
      <c r="V204" s="70"/>
      <c r="W204" s="70"/>
      <c r="X204" s="71"/>
      <c r="Y204" s="249"/>
      <c r="Z204" s="70"/>
      <c r="AA204" s="70"/>
      <c r="AB204" s="70"/>
      <c r="AC204" s="70"/>
      <c r="AD204" s="70"/>
      <c r="AE204" s="70"/>
      <c r="AF204" s="71"/>
      <c r="AG204" s="249" t="s">
        <v>956</v>
      </c>
      <c r="AH204" s="70"/>
      <c r="AI204" s="70"/>
      <c r="AJ204" s="70"/>
      <c r="AK204" s="70"/>
      <c r="AL204" s="70"/>
      <c r="AM204" s="70"/>
      <c r="AN204" s="70"/>
      <c r="AO204" s="70"/>
      <c r="AP204" s="70"/>
      <c r="AQ204" s="70"/>
      <c r="AR204" s="71"/>
      <c r="AS204" s="249" t="s">
        <v>898</v>
      </c>
      <c r="AT204" s="70"/>
      <c r="AU204" s="70"/>
      <c r="AV204" s="70"/>
      <c r="AW204" s="70"/>
      <c r="AX204" s="70"/>
      <c r="AY204" s="70"/>
      <c r="AZ204" s="70"/>
      <c r="BA204" s="70"/>
      <c r="BB204" s="70"/>
      <c r="BC204" s="71"/>
      <c r="BD204" s="249" t="s">
        <v>49</v>
      </c>
      <c r="BE204" s="70"/>
      <c r="BF204" s="70"/>
      <c r="BG204" s="70"/>
      <c r="BH204" s="70"/>
      <c r="BI204" s="70"/>
      <c r="BJ204" s="70"/>
      <c r="BK204" s="70"/>
      <c r="BL204" s="70"/>
      <c r="BM204" s="70"/>
      <c r="BN204" s="70"/>
      <c r="BO204" s="70"/>
      <c r="BP204" s="71"/>
      <c r="BQ204" s="250">
        <v>3260.25</v>
      </c>
      <c r="BR204" s="70"/>
      <c r="BS204" s="70"/>
      <c r="BT204" s="70"/>
      <c r="BU204" s="70"/>
      <c r="BV204" s="70"/>
      <c r="BW204" s="70"/>
      <c r="BX204" s="251"/>
    </row>
    <row r="205" spans="1:76" ht="36" customHeight="1" x14ac:dyDescent="0.2">
      <c r="A205" s="252" t="s">
        <v>731</v>
      </c>
      <c r="B205" s="70"/>
      <c r="C205" s="70"/>
      <c r="D205" s="71"/>
      <c r="E205" s="256" t="s">
        <v>911</v>
      </c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6"/>
      <c r="Q205" s="249" t="s">
        <v>957</v>
      </c>
      <c r="R205" s="70"/>
      <c r="S205" s="70"/>
      <c r="T205" s="70"/>
      <c r="U205" s="70"/>
      <c r="V205" s="70"/>
      <c r="W205" s="70"/>
      <c r="X205" s="71"/>
      <c r="Y205" s="249"/>
      <c r="Z205" s="70"/>
      <c r="AA205" s="70"/>
      <c r="AB205" s="70"/>
      <c r="AC205" s="70"/>
      <c r="AD205" s="70"/>
      <c r="AE205" s="70"/>
      <c r="AF205" s="71"/>
      <c r="AG205" s="249" t="s">
        <v>1384</v>
      </c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1"/>
      <c r="AS205" s="249" t="s">
        <v>898</v>
      </c>
      <c r="AT205" s="70"/>
      <c r="AU205" s="70"/>
      <c r="AV205" s="70"/>
      <c r="AW205" s="70"/>
      <c r="AX205" s="70"/>
      <c r="AY205" s="70"/>
      <c r="AZ205" s="70"/>
      <c r="BA205" s="70"/>
      <c r="BB205" s="70"/>
      <c r="BC205" s="71"/>
      <c r="BD205" s="249" t="s">
        <v>49</v>
      </c>
      <c r="BE205" s="70"/>
      <c r="BF205" s="70"/>
      <c r="BG205" s="70"/>
      <c r="BH205" s="70"/>
      <c r="BI205" s="70"/>
      <c r="BJ205" s="70"/>
      <c r="BK205" s="70"/>
      <c r="BL205" s="70"/>
      <c r="BM205" s="70"/>
      <c r="BN205" s="70"/>
      <c r="BO205" s="70"/>
      <c r="BP205" s="71"/>
      <c r="BQ205" s="250">
        <v>4447.92</v>
      </c>
      <c r="BR205" s="70"/>
      <c r="BS205" s="70"/>
      <c r="BT205" s="70"/>
      <c r="BU205" s="70"/>
      <c r="BV205" s="70"/>
      <c r="BW205" s="70"/>
      <c r="BX205" s="251"/>
    </row>
    <row r="206" spans="1:76" ht="36" customHeight="1" x14ac:dyDescent="0.2">
      <c r="A206" s="252" t="s">
        <v>731</v>
      </c>
      <c r="B206" s="70"/>
      <c r="C206" s="70"/>
      <c r="D206" s="71"/>
      <c r="E206" s="256" t="s">
        <v>911</v>
      </c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6"/>
      <c r="Q206" s="249" t="s">
        <v>958</v>
      </c>
      <c r="R206" s="70"/>
      <c r="S206" s="70"/>
      <c r="T206" s="70"/>
      <c r="U206" s="70"/>
      <c r="V206" s="70"/>
      <c r="W206" s="70"/>
      <c r="X206" s="71"/>
      <c r="Y206" s="249"/>
      <c r="Z206" s="70"/>
      <c r="AA206" s="70"/>
      <c r="AB206" s="70"/>
      <c r="AC206" s="70"/>
      <c r="AD206" s="70"/>
      <c r="AE206" s="70"/>
      <c r="AF206" s="71"/>
      <c r="AG206" s="249" t="s">
        <v>1385</v>
      </c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1"/>
      <c r="AS206" s="249" t="s">
        <v>898</v>
      </c>
      <c r="AT206" s="70"/>
      <c r="AU206" s="70"/>
      <c r="AV206" s="70"/>
      <c r="AW206" s="70"/>
      <c r="AX206" s="70"/>
      <c r="AY206" s="70"/>
      <c r="AZ206" s="70"/>
      <c r="BA206" s="70"/>
      <c r="BB206" s="70"/>
      <c r="BC206" s="71"/>
      <c r="BD206" s="249" t="s">
        <v>49</v>
      </c>
      <c r="BE206" s="70"/>
      <c r="BF206" s="70"/>
      <c r="BG206" s="70"/>
      <c r="BH206" s="70"/>
      <c r="BI206" s="70"/>
      <c r="BJ206" s="70"/>
      <c r="BK206" s="70"/>
      <c r="BL206" s="70"/>
      <c r="BM206" s="70"/>
      <c r="BN206" s="70"/>
      <c r="BO206" s="70"/>
      <c r="BP206" s="71"/>
      <c r="BQ206" s="250">
        <v>18917.5</v>
      </c>
      <c r="BR206" s="70"/>
      <c r="BS206" s="70"/>
      <c r="BT206" s="70"/>
      <c r="BU206" s="70"/>
      <c r="BV206" s="70"/>
      <c r="BW206" s="70"/>
      <c r="BX206" s="251"/>
    </row>
    <row r="207" spans="1:76" ht="36" customHeight="1" x14ac:dyDescent="0.2">
      <c r="A207" s="252" t="s">
        <v>731</v>
      </c>
      <c r="B207" s="70"/>
      <c r="C207" s="70"/>
      <c r="D207" s="71"/>
      <c r="E207" s="256" t="s">
        <v>911</v>
      </c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6"/>
      <c r="Q207" s="249" t="s">
        <v>959</v>
      </c>
      <c r="R207" s="70"/>
      <c r="S207" s="70"/>
      <c r="T207" s="70"/>
      <c r="U207" s="70"/>
      <c r="V207" s="70"/>
      <c r="W207" s="70"/>
      <c r="X207" s="71"/>
      <c r="Y207" s="249"/>
      <c r="Z207" s="70"/>
      <c r="AA207" s="70"/>
      <c r="AB207" s="70"/>
      <c r="AC207" s="70"/>
      <c r="AD207" s="70"/>
      <c r="AE207" s="70"/>
      <c r="AF207" s="71"/>
      <c r="AG207" s="249" t="s">
        <v>1386</v>
      </c>
      <c r="AH207" s="70"/>
      <c r="AI207" s="70"/>
      <c r="AJ207" s="70"/>
      <c r="AK207" s="70"/>
      <c r="AL207" s="70"/>
      <c r="AM207" s="70"/>
      <c r="AN207" s="70"/>
      <c r="AO207" s="70"/>
      <c r="AP207" s="70"/>
      <c r="AQ207" s="70"/>
      <c r="AR207" s="71"/>
      <c r="AS207" s="249" t="s">
        <v>898</v>
      </c>
      <c r="AT207" s="70"/>
      <c r="AU207" s="70"/>
      <c r="AV207" s="70"/>
      <c r="AW207" s="70"/>
      <c r="AX207" s="70"/>
      <c r="AY207" s="70"/>
      <c r="AZ207" s="70"/>
      <c r="BA207" s="70"/>
      <c r="BB207" s="70"/>
      <c r="BC207" s="71"/>
      <c r="BD207" s="249" t="s">
        <v>49</v>
      </c>
      <c r="BE207" s="70"/>
      <c r="BF207" s="70"/>
      <c r="BG207" s="70"/>
      <c r="BH207" s="70"/>
      <c r="BI207" s="70"/>
      <c r="BJ207" s="70"/>
      <c r="BK207" s="70"/>
      <c r="BL207" s="70"/>
      <c r="BM207" s="70"/>
      <c r="BN207" s="70"/>
      <c r="BO207" s="70"/>
      <c r="BP207" s="71"/>
      <c r="BQ207" s="250">
        <v>7713.12</v>
      </c>
      <c r="BR207" s="70"/>
      <c r="BS207" s="70"/>
      <c r="BT207" s="70"/>
      <c r="BU207" s="70"/>
      <c r="BV207" s="70"/>
      <c r="BW207" s="70"/>
      <c r="BX207" s="251"/>
    </row>
    <row r="208" spans="1:76" ht="36" customHeight="1" x14ac:dyDescent="0.2">
      <c r="A208" s="252" t="s">
        <v>731</v>
      </c>
      <c r="B208" s="70"/>
      <c r="C208" s="70"/>
      <c r="D208" s="71"/>
      <c r="E208" s="256" t="s">
        <v>911</v>
      </c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6"/>
      <c r="Q208" s="249" t="s">
        <v>960</v>
      </c>
      <c r="R208" s="70"/>
      <c r="S208" s="70"/>
      <c r="T208" s="70"/>
      <c r="U208" s="70"/>
      <c r="V208" s="70"/>
      <c r="W208" s="70"/>
      <c r="X208" s="71"/>
      <c r="Y208" s="249"/>
      <c r="Z208" s="70"/>
      <c r="AA208" s="70"/>
      <c r="AB208" s="70"/>
      <c r="AC208" s="70"/>
      <c r="AD208" s="70"/>
      <c r="AE208" s="70"/>
      <c r="AF208" s="71"/>
      <c r="AG208" s="249" t="s">
        <v>1386</v>
      </c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1"/>
      <c r="AS208" s="249" t="s">
        <v>898</v>
      </c>
      <c r="AT208" s="70"/>
      <c r="AU208" s="70"/>
      <c r="AV208" s="70"/>
      <c r="AW208" s="70"/>
      <c r="AX208" s="70"/>
      <c r="AY208" s="70"/>
      <c r="AZ208" s="70"/>
      <c r="BA208" s="70"/>
      <c r="BB208" s="70"/>
      <c r="BC208" s="71"/>
      <c r="BD208" s="249" t="s">
        <v>49</v>
      </c>
      <c r="BE208" s="70"/>
      <c r="BF208" s="70"/>
      <c r="BG208" s="70"/>
      <c r="BH208" s="70"/>
      <c r="BI208" s="70"/>
      <c r="BJ208" s="70"/>
      <c r="BK208" s="70"/>
      <c r="BL208" s="70"/>
      <c r="BM208" s="70"/>
      <c r="BN208" s="70"/>
      <c r="BO208" s="70"/>
      <c r="BP208" s="71"/>
      <c r="BQ208" s="250">
        <v>10284.17</v>
      </c>
      <c r="BR208" s="70"/>
      <c r="BS208" s="70"/>
      <c r="BT208" s="70"/>
      <c r="BU208" s="70"/>
      <c r="BV208" s="70"/>
      <c r="BW208" s="70"/>
      <c r="BX208" s="251"/>
    </row>
    <row r="209" spans="1:76" ht="36" customHeight="1" x14ac:dyDescent="0.2">
      <c r="A209" s="252" t="s">
        <v>961</v>
      </c>
      <c r="B209" s="70"/>
      <c r="C209" s="70"/>
      <c r="D209" s="71"/>
      <c r="E209" s="256" t="s">
        <v>962</v>
      </c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6"/>
      <c r="Q209" s="249" t="s">
        <v>926</v>
      </c>
      <c r="R209" s="70"/>
      <c r="S209" s="70"/>
      <c r="T209" s="70"/>
      <c r="U209" s="70"/>
      <c r="V209" s="70"/>
      <c r="W209" s="70"/>
      <c r="X209" s="71"/>
      <c r="Y209" s="249"/>
      <c r="Z209" s="70"/>
      <c r="AA209" s="70"/>
      <c r="AB209" s="70"/>
      <c r="AC209" s="70"/>
      <c r="AD209" s="70"/>
      <c r="AE209" s="70"/>
      <c r="AF209" s="71"/>
      <c r="AG209" s="249" t="s">
        <v>1377</v>
      </c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1"/>
      <c r="AS209" s="249" t="s">
        <v>963</v>
      </c>
      <c r="AT209" s="70"/>
      <c r="AU209" s="70"/>
      <c r="AV209" s="70"/>
      <c r="AW209" s="70"/>
      <c r="AX209" s="70"/>
      <c r="AY209" s="70"/>
      <c r="AZ209" s="70"/>
      <c r="BA209" s="70"/>
      <c r="BB209" s="70"/>
      <c r="BC209" s="71"/>
      <c r="BD209" s="249" t="s">
        <v>49</v>
      </c>
      <c r="BE209" s="70"/>
      <c r="BF209" s="70"/>
      <c r="BG209" s="70"/>
      <c r="BH209" s="70"/>
      <c r="BI209" s="70"/>
      <c r="BJ209" s="70"/>
      <c r="BK209" s="70"/>
      <c r="BL209" s="70"/>
      <c r="BM209" s="70"/>
      <c r="BN209" s="70"/>
      <c r="BO209" s="70"/>
      <c r="BP209" s="71"/>
      <c r="BQ209" s="250">
        <v>4347</v>
      </c>
      <c r="BR209" s="70"/>
      <c r="BS209" s="70"/>
      <c r="BT209" s="70"/>
      <c r="BU209" s="70"/>
      <c r="BV209" s="70"/>
      <c r="BW209" s="70"/>
      <c r="BX209" s="251"/>
    </row>
    <row r="210" spans="1:76" ht="36" customHeight="1" x14ac:dyDescent="0.2">
      <c r="A210" s="252" t="s">
        <v>961</v>
      </c>
      <c r="B210" s="70"/>
      <c r="C210" s="70"/>
      <c r="D210" s="71"/>
      <c r="E210" s="256" t="s">
        <v>962</v>
      </c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6"/>
      <c r="Q210" s="249" t="s">
        <v>925</v>
      </c>
      <c r="R210" s="70"/>
      <c r="S210" s="70"/>
      <c r="T210" s="70"/>
      <c r="U210" s="70"/>
      <c r="V210" s="70"/>
      <c r="W210" s="70"/>
      <c r="X210" s="71"/>
      <c r="Y210" s="249"/>
      <c r="Z210" s="70"/>
      <c r="AA210" s="70"/>
      <c r="AB210" s="70"/>
      <c r="AC210" s="70"/>
      <c r="AD210" s="70"/>
      <c r="AE210" s="70"/>
      <c r="AF210" s="71"/>
      <c r="AG210" s="249" t="s">
        <v>1091</v>
      </c>
      <c r="AH210" s="70"/>
      <c r="AI210" s="70"/>
      <c r="AJ210" s="70"/>
      <c r="AK210" s="70"/>
      <c r="AL210" s="70"/>
      <c r="AM210" s="70"/>
      <c r="AN210" s="70"/>
      <c r="AO210" s="70"/>
      <c r="AP210" s="70"/>
      <c r="AQ210" s="70"/>
      <c r="AR210" s="71"/>
      <c r="AS210" s="249" t="s">
        <v>963</v>
      </c>
      <c r="AT210" s="70"/>
      <c r="AU210" s="70"/>
      <c r="AV210" s="70"/>
      <c r="AW210" s="70"/>
      <c r="AX210" s="70"/>
      <c r="AY210" s="70"/>
      <c r="AZ210" s="70"/>
      <c r="BA210" s="70"/>
      <c r="BB210" s="70"/>
      <c r="BC210" s="71"/>
      <c r="BD210" s="249" t="s">
        <v>49</v>
      </c>
      <c r="BE210" s="70"/>
      <c r="BF210" s="70"/>
      <c r="BG210" s="70"/>
      <c r="BH210" s="70"/>
      <c r="BI210" s="70"/>
      <c r="BJ210" s="70"/>
      <c r="BK210" s="70"/>
      <c r="BL210" s="70"/>
      <c r="BM210" s="70"/>
      <c r="BN210" s="70"/>
      <c r="BO210" s="70"/>
      <c r="BP210" s="71"/>
      <c r="BQ210" s="250">
        <v>14309.17</v>
      </c>
      <c r="BR210" s="70"/>
      <c r="BS210" s="70"/>
      <c r="BT210" s="70"/>
      <c r="BU210" s="70"/>
      <c r="BV210" s="70"/>
      <c r="BW210" s="70"/>
      <c r="BX210" s="251"/>
    </row>
    <row r="211" spans="1:76" ht="36" customHeight="1" x14ac:dyDescent="0.2">
      <c r="A211" s="252" t="s">
        <v>961</v>
      </c>
      <c r="B211" s="70"/>
      <c r="C211" s="70"/>
      <c r="D211" s="71"/>
      <c r="E211" s="256" t="s">
        <v>962</v>
      </c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6"/>
      <c r="Q211" s="249" t="s">
        <v>924</v>
      </c>
      <c r="R211" s="70"/>
      <c r="S211" s="70"/>
      <c r="T211" s="70"/>
      <c r="U211" s="70"/>
      <c r="V211" s="70"/>
      <c r="W211" s="70"/>
      <c r="X211" s="71"/>
      <c r="Y211" s="249"/>
      <c r="Z211" s="70"/>
      <c r="AA211" s="70"/>
      <c r="AB211" s="70"/>
      <c r="AC211" s="70"/>
      <c r="AD211" s="70"/>
      <c r="AE211" s="70"/>
      <c r="AF211" s="71"/>
      <c r="AG211" s="249" t="s">
        <v>1091</v>
      </c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1"/>
      <c r="AS211" s="249" t="s">
        <v>963</v>
      </c>
      <c r="AT211" s="70"/>
      <c r="AU211" s="70"/>
      <c r="AV211" s="70"/>
      <c r="AW211" s="70"/>
      <c r="AX211" s="70"/>
      <c r="AY211" s="70"/>
      <c r="AZ211" s="70"/>
      <c r="BA211" s="70"/>
      <c r="BB211" s="70"/>
      <c r="BC211" s="71"/>
      <c r="BD211" s="249" t="s">
        <v>49</v>
      </c>
      <c r="BE211" s="70"/>
      <c r="BF211" s="70"/>
      <c r="BG211" s="70"/>
      <c r="BH211" s="70"/>
      <c r="BI211" s="70"/>
      <c r="BJ211" s="70"/>
      <c r="BK211" s="70"/>
      <c r="BL211" s="70"/>
      <c r="BM211" s="70"/>
      <c r="BN211" s="70"/>
      <c r="BO211" s="70"/>
      <c r="BP211" s="71"/>
      <c r="BQ211" s="250">
        <v>14309.17</v>
      </c>
      <c r="BR211" s="70"/>
      <c r="BS211" s="70"/>
      <c r="BT211" s="70"/>
      <c r="BU211" s="70"/>
      <c r="BV211" s="70"/>
      <c r="BW211" s="70"/>
      <c r="BX211" s="251"/>
    </row>
    <row r="212" spans="1:76" ht="36" customHeight="1" x14ac:dyDescent="0.2">
      <c r="A212" s="252" t="s">
        <v>961</v>
      </c>
      <c r="B212" s="70"/>
      <c r="C212" s="70"/>
      <c r="D212" s="71"/>
      <c r="E212" s="256" t="s">
        <v>962</v>
      </c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6"/>
      <c r="Q212" s="249" t="s">
        <v>923</v>
      </c>
      <c r="R212" s="70"/>
      <c r="S212" s="70"/>
      <c r="T212" s="70"/>
      <c r="U212" s="70"/>
      <c r="V212" s="70"/>
      <c r="W212" s="70"/>
      <c r="X212" s="71"/>
      <c r="Y212" s="249"/>
      <c r="Z212" s="70"/>
      <c r="AA212" s="70"/>
      <c r="AB212" s="70"/>
      <c r="AC212" s="70"/>
      <c r="AD212" s="70"/>
      <c r="AE212" s="70"/>
      <c r="AF212" s="71"/>
      <c r="AG212" s="249" t="s">
        <v>1091</v>
      </c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1"/>
      <c r="AS212" s="249" t="s">
        <v>963</v>
      </c>
      <c r="AT212" s="70"/>
      <c r="AU212" s="70"/>
      <c r="AV212" s="70"/>
      <c r="AW212" s="70"/>
      <c r="AX212" s="70"/>
      <c r="AY212" s="70"/>
      <c r="AZ212" s="70"/>
      <c r="BA212" s="70"/>
      <c r="BB212" s="70"/>
      <c r="BC212" s="71"/>
      <c r="BD212" s="249" t="s">
        <v>49</v>
      </c>
      <c r="BE212" s="70"/>
      <c r="BF212" s="70"/>
      <c r="BG212" s="70"/>
      <c r="BH212" s="70"/>
      <c r="BI212" s="70"/>
      <c r="BJ212" s="70"/>
      <c r="BK212" s="70"/>
      <c r="BL212" s="70"/>
      <c r="BM212" s="70"/>
      <c r="BN212" s="70"/>
      <c r="BO212" s="70"/>
      <c r="BP212" s="71"/>
      <c r="BQ212" s="250">
        <v>20749.169999999998</v>
      </c>
      <c r="BR212" s="70"/>
      <c r="BS212" s="70"/>
      <c r="BT212" s="70"/>
      <c r="BU212" s="70"/>
      <c r="BV212" s="70"/>
      <c r="BW212" s="70"/>
      <c r="BX212" s="251"/>
    </row>
    <row r="213" spans="1:76" ht="36" customHeight="1" x14ac:dyDescent="0.2">
      <c r="A213" s="252" t="s">
        <v>961</v>
      </c>
      <c r="B213" s="70"/>
      <c r="C213" s="70"/>
      <c r="D213" s="71"/>
      <c r="E213" s="256" t="s">
        <v>962</v>
      </c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6"/>
      <c r="Q213" s="249" t="s">
        <v>922</v>
      </c>
      <c r="R213" s="70"/>
      <c r="S213" s="70"/>
      <c r="T213" s="70"/>
      <c r="U213" s="70"/>
      <c r="V213" s="70"/>
      <c r="W213" s="70"/>
      <c r="X213" s="71"/>
      <c r="Y213" s="249"/>
      <c r="Z213" s="70"/>
      <c r="AA213" s="70"/>
      <c r="AB213" s="70"/>
      <c r="AC213" s="70"/>
      <c r="AD213" s="70"/>
      <c r="AE213" s="70"/>
      <c r="AF213" s="71"/>
      <c r="AG213" s="249" t="s">
        <v>1376</v>
      </c>
      <c r="AH213" s="70"/>
      <c r="AI213" s="70"/>
      <c r="AJ213" s="70"/>
      <c r="AK213" s="70"/>
      <c r="AL213" s="70"/>
      <c r="AM213" s="70"/>
      <c r="AN213" s="70"/>
      <c r="AO213" s="70"/>
      <c r="AP213" s="70"/>
      <c r="AQ213" s="70"/>
      <c r="AR213" s="71"/>
      <c r="AS213" s="249" t="s">
        <v>963</v>
      </c>
      <c r="AT213" s="70"/>
      <c r="AU213" s="70"/>
      <c r="AV213" s="70"/>
      <c r="AW213" s="70"/>
      <c r="AX213" s="70"/>
      <c r="AY213" s="70"/>
      <c r="AZ213" s="70"/>
      <c r="BA213" s="70"/>
      <c r="BB213" s="70"/>
      <c r="BC213" s="71"/>
      <c r="BD213" s="249" t="s">
        <v>49</v>
      </c>
      <c r="BE213" s="70"/>
      <c r="BF213" s="70"/>
      <c r="BG213" s="70"/>
      <c r="BH213" s="70"/>
      <c r="BI213" s="70"/>
      <c r="BJ213" s="70"/>
      <c r="BK213" s="70"/>
      <c r="BL213" s="70"/>
      <c r="BM213" s="70"/>
      <c r="BN213" s="70"/>
      <c r="BO213" s="70"/>
      <c r="BP213" s="71"/>
      <c r="BQ213" s="250">
        <v>16853.150000000001</v>
      </c>
      <c r="BR213" s="70"/>
      <c r="BS213" s="70"/>
      <c r="BT213" s="70"/>
      <c r="BU213" s="70"/>
      <c r="BV213" s="70"/>
      <c r="BW213" s="70"/>
      <c r="BX213" s="251"/>
    </row>
    <row r="214" spans="1:76" ht="36" customHeight="1" x14ac:dyDescent="0.2">
      <c r="A214" s="252" t="s">
        <v>961</v>
      </c>
      <c r="B214" s="70"/>
      <c r="C214" s="70"/>
      <c r="D214" s="71"/>
      <c r="E214" s="256" t="s">
        <v>962</v>
      </c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6"/>
      <c r="Q214" s="249" t="s">
        <v>921</v>
      </c>
      <c r="R214" s="70"/>
      <c r="S214" s="70"/>
      <c r="T214" s="70"/>
      <c r="U214" s="70"/>
      <c r="V214" s="70"/>
      <c r="W214" s="70"/>
      <c r="X214" s="71"/>
      <c r="Y214" s="249"/>
      <c r="Z214" s="70"/>
      <c r="AA214" s="70"/>
      <c r="AB214" s="70"/>
      <c r="AC214" s="70"/>
      <c r="AD214" s="70"/>
      <c r="AE214" s="70"/>
      <c r="AF214" s="71"/>
      <c r="AG214" s="249" t="s">
        <v>1371</v>
      </c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1"/>
      <c r="AS214" s="249" t="s">
        <v>963</v>
      </c>
      <c r="AT214" s="70"/>
      <c r="AU214" s="70"/>
      <c r="AV214" s="70"/>
      <c r="AW214" s="70"/>
      <c r="AX214" s="70"/>
      <c r="AY214" s="70"/>
      <c r="AZ214" s="70"/>
      <c r="BA214" s="70"/>
      <c r="BB214" s="70"/>
      <c r="BC214" s="71"/>
      <c r="BD214" s="249" t="s">
        <v>49</v>
      </c>
      <c r="BE214" s="70"/>
      <c r="BF214" s="70"/>
      <c r="BG214" s="70"/>
      <c r="BH214" s="70"/>
      <c r="BI214" s="70"/>
      <c r="BJ214" s="70"/>
      <c r="BK214" s="70"/>
      <c r="BL214" s="70"/>
      <c r="BM214" s="70"/>
      <c r="BN214" s="70"/>
      <c r="BO214" s="70"/>
      <c r="BP214" s="71"/>
      <c r="BQ214" s="250">
        <v>7446.25</v>
      </c>
      <c r="BR214" s="70"/>
      <c r="BS214" s="70"/>
      <c r="BT214" s="70"/>
      <c r="BU214" s="70"/>
      <c r="BV214" s="70"/>
      <c r="BW214" s="70"/>
      <c r="BX214" s="251"/>
    </row>
    <row r="215" spans="1:76" ht="36" customHeight="1" x14ac:dyDescent="0.2">
      <c r="A215" s="252" t="s">
        <v>961</v>
      </c>
      <c r="B215" s="70"/>
      <c r="C215" s="70"/>
      <c r="D215" s="71"/>
      <c r="E215" s="256" t="s">
        <v>962</v>
      </c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6"/>
      <c r="Q215" s="249" t="s">
        <v>920</v>
      </c>
      <c r="R215" s="70"/>
      <c r="S215" s="70"/>
      <c r="T215" s="70"/>
      <c r="U215" s="70"/>
      <c r="V215" s="70"/>
      <c r="W215" s="70"/>
      <c r="X215" s="71"/>
      <c r="Y215" s="249"/>
      <c r="Z215" s="70"/>
      <c r="AA215" s="70"/>
      <c r="AB215" s="70"/>
      <c r="AC215" s="70"/>
      <c r="AD215" s="70"/>
      <c r="AE215" s="70"/>
      <c r="AF215" s="71"/>
      <c r="AG215" s="249" t="s">
        <v>1091</v>
      </c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1"/>
      <c r="AS215" s="249" t="s">
        <v>963</v>
      </c>
      <c r="AT215" s="70"/>
      <c r="AU215" s="70"/>
      <c r="AV215" s="70"/>
      <c r="AW215" s="70"/>
      <c r="AX215" s="70"/>
      <c r="AY215" s="70"/>
      <c r="AZ215" s="70"/>
      <c r="BA215" s="70"/>
      <c r="BB215" s="70"/>
      <c r="BC215" s="71"/>
      <c r="BD215" s="249" t="s">
        <v>49</v>
      </c>
      <c r="BE215" s="70"/>
      <c r="BF215" s="70"/>
      <c r="BG215" s="70"/>
      <c r="BH215" s="70"/>
      <c r="BI215" s="70"/>
      <c r="BJ215" s="70"/>
      <c r="BK215" s="70"/>
      <c r="BL215" s="70"/>
      <c r="BM215" s="70"/>
      <c r="BN215" s="70"/>
      <c r="BO215" s="70"/>
      <c r="BP215" s="71"/>
      <c r="BQ215" s="250">
        <v>12699.17</v>
      </c>
      <c r="BR215" s="70"/>
      <c r="BS215" s="70"/>
      <c r="BT215" s="70"/>
      <c r="BU215" s="70"/>
      <c r="BV215" s="70"/>
      <c r="BW215" s="70"/>
      <c r="BX215" s="251"/>
    </row>
    <row r="216" spans="1:76" ht="36" customHeight="1" x14ac:dyDescent="0.2">
      <c r="A216" s="252" t="s">
        <v>961</v>
      </c>
      <c r="B216" s="70"/>
      <c r="C216" s="70"/>
      <c r="D216" s="71"/>
      <c r="E216" s="256" t="s">
        <v>962</v>
      </c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6"/>
      <c r="Q216" s="249" t="s">
        <v>919</v>
      </c>
      <c r="R216" s="70"/>
      <c r="S216" s="70"/>
      <c r="T216" s="70"/>
      <c r="U216" s="70"/>
      <c r="V216" s="70"/>
      <c r="W216" s="70"/>
      <c r="X216" s="71"/>
      <c r="Y216" s="249"/>
      <c r="Z216" s="70"/>
      <c r="AA216" s="70"/>
      <c r="AB216" s="70"/>
      <c r="AC216" s="70"/>
      <c r="AD216" s="70"/>
      <c r="AE216" s="70"/>
      <c r="AF216" s="71"/>
      <c r="AG216" s="249" t="s">
        <v>1375</v>
      </c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1"/>
      <c r="AS216" s="249" t="s">
        <v>963</v>
      </c>
      <c r="AT216" s="70"/>
      <c r="AU216" s="70"/>
      <c r="AV216" s="70"/>
      <c r="AW216" s="70"/>
      <c r="AX216" s="70"/>
      <c r="AY216" s="70"/>
      <c r="AZ216" s="70"/>
      <c r="BA216" s="70"/>
      <c r="BB216" s="70"/>
      <c r="BC216" s="71"/>
      <c r="BD216" s="249" t="s">
        <v>49</v>
      </c>
      <c r="BE216" s="70"/>
      <c r="BF216" s="70"/>
      <c r="BG216" s="70"/>
      <c r="BH216" s="70"/>
      <c r="BI216" s="70"/>
      <c r="BJ216" s="70"/>
      <c r="BK216" s="70"/>
      <c r="BL216" s="70"/>
      <c r="BM216" s="70"/>
      <c r="BN216" s="70"/>
      <c r="BO216" s="70"/>
      <c r="BP216" s="71"/>
      <c r="BQ216" s="250">
        <v>4347</v>
      </c>
      <c r="BR216" s="70"/>
      <c r="BS216" s="70"/>
      <c r="BT216" s="70"/>
      <c r="BU216" s="70"/>
      <c r="BV216" s="70"/>
      <c r="BW216" s="70"/>
      <c r="BX216" s="251"/>
    </row>
    <row r="217" spans="1:76" ht="36" customHeight="1" x14ac:dyDescent="0.2">
      <c r="A217" s="252" t="s">
        <v>961</v>
      </c>
      <c r="B217" s="70"/>
      <c r="C217" s="70"/>
      <c r="D217" s="71"/>
      <c r="E217" s="256" t="s">
        <v>962</v>
      </c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6"/>
      <c r="Q217" s="249" t="s">
        <v>918</v>
      </c>
      <c r="R217" s="70"/>
      <c r="S217" s="70"/>
      <c r="T217" s="70"/>
      <c r="U217" s="70"/>
      <c r="V217" s="70"/>
      <c r="W217" s="70"/>
      <c r="X217" s="71"/>
      <c r="Y217" s="249"/>
      <c r="Z217" s="70"/>
      <c r="AA217" s="70"/>
      <c r="AB217" s="70"/>
      <c r="AC217" s="70"/>
      <c r="AD217" s="70"/>
      <c r="AE217" s="70"/>
      <c r="AF217" s="71"/>
      <c r="AG217" s="249" t="s">
        <v>1091</v>
      </c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1"/>
      <c r="AS217" s="249" t="s">
        <v>963</v>
      </c>
      <c r="AT217" s="70"/>
      <c r="AU217" s="70"/>
      <c r="AV217" s="70"/>
      <c r="AW217" s="70"/>
      <c r="AX217" s="70"/>
      <c r="AY217" s="70"/>
      <c r="AZ217" s="70"/>
      <c r="BA217" s="70"/>
      <c r="BB217" s="70"/>
      <c r="BC217" s="71"/>
      <c r="BD217" s="249" t="s">
        <v>49</v>
      </c>
      <c r="BE217" s="70"/>
      <c r="BF217" s="70"/>
      <c r="BG217" s="70"/>
      <c r="BH217" s="70"/>
      <c r="BI217" s="70"/>
      <c r="BJ217" s="70"/>
      <c r="BK217" s="70"/>
      <c r="BL217" s="70"/>
      <c r="BM217" s="70"/>
      <c r="BN217" s="70"/>
      <c r="BO217" s="70"/>
      <c r="BP217" s="71"/>
      <c r="BQ217" s="250">
        <v>4447.92</v>
      </c>
      <c r="BR217" s="70"/>
      <c r="BS217" s="70"/>
      <c r="BT217" s="70"/>
      <c r="BU217" s="70"/>
      <c r="BV217" s="70"/>
      <c r="BW217" s="70"/>
      <c r="BX217" s="251"/>
    </row>
    <row r="218" spans="1:76" ht="36" customHeight="1" x14ac:dyDescent="0.2">
      <c r="A218" s="252" t="s">
        <v>961</v>
      </c>
      <c r="B218" s="70"/>
      <c r="C218" s="70"/>
      <c r="D218" s="71"/>
      <c r="E218" s="256" t="s">
        <v>962</v>
      </c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6"/>
      <c r="Q218" s="249" t="s">
        <v>917</v>
      </c>
      <c r="R218" s="70"/>
      <c r="S218" s="70"/>
      <c r="T218" s="70"/>
      <c r="U218" s="70"/>
      <c r="V218" s="70"/>
      <c r="W218" s="70"/>
      <c r="X218" s="71"/>
      <c r="Y218" s="249"/>
      <c r="Z218" s="70"/>
      <c r="AA218" s="70"/>
      <c r="AB218" s="70"/>
      <c r="AC218" s="70"/>
      <c r="AD218" s="70"/>
      <c r="AE218" s="70"/>
      <c r="AF218" s="71"/>
      <c r="AG218" s="249" t="s">
        <v>1091</v>
      </c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1"/>
      <c r="AS218" s="249" t="s">
        <v>963</v>
      </c>
      <c r="AT218" s="70"/>
      <c r="AU218" s="70"/>
      <c r="AV218" s="70"/>
      <c r="AW218" s="70"/>
      <c r="AX218" s="70"/>
      <c r="AY218" s="70"/>
      <c r="AZ218" s="70"/>
      <c r="BA218" s="70"/>
      <c r="BB218" s="70"/>
      <c r="BC218" s="71"/>
      <c r="BD218" s="249" t="s">
        <v>49</v>
      </c>
      <c r="BE218" s="70"/>
      <c r="BF218" s="70"/>
      <c r="BG218" s="70"/>
      <c r="BH218" s="70"/>
      <c r="BI218" s="70"/>
      <c r="BJ218" s="70"/>
      <c r="BK218" s="70"/>
      <c r="BL218" s="70"/>
      <c r="BM218" s="70"/>
      <c r="BN218" s="70"/>
      <c r="BO218" s="70"/>
      <c r="BP218" s="71"/>
      <c r="BQ218" s="250">
        <v>4347</v>
      </c>
      <c r="BR218" s="70"/>
      <c r="BS218" s="70"/>
      <c r="BT218" s="70"/>
      <c r="BU218" s="70"/>
      <c r="BV218" s="70"/>
      <c r="BW218" s="70"/>
      <c r="BX218" s="251"/>
    </row>
    <row r="219" spans="1:76" ht="36" customHeight="1" x14ac:dyDescent="0.2">
      <c r="A219" s="252" t="s">
        <v>961</v>
      </c>
      <c r="B219" s="70"/>
      <c r="C219" s="70"/>
      <c r="D219" s="71"/>
      <c r="E219" s="256" t="s">
        <v>962</v>
      </c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6"/>
      <c r="Q219" s="249" t="s">
        <v>916</v>
      </c>
      <c r="R219" s="70"/>
      <c r="S219" s="70"/>
      <c r="T219" s="70"/>
      <c r="U219" s="70"/>
      <c r="V219" s="70"/>
      <c r="W219" s="70"/>
      <c r="X219" s="71"/>
      <c r="Y219" s="249"/>
      <c r="Z219" s="70"/>
      <c r="AA219" s="70"/>
      <c r="AB219" s="70"/>
      <c r="AC219" s="70"/>
      <c r="AD219" s="70"/>
      <c r="AE219" s="70"/>
      <c r="AF219" s="71"/>
      <c r="AG219" s="249" t="s">
        <v>1374</v>
      </c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1"/>
      <c r="AS219" s="249" t="s">
        <v>963</v>
      </c>
      <c r="AT219" s="70"/>
      <c r="AU219" s="70"/>
      <c r="AV219" s="70"/>
      <c r="AW219" s="70"/>
      <c r="AX219" s="70"/>
      <c r="AY219" s="70"/>
      <c r="AZ219" s="70"/>
      <c r="BA219" s="70"/>
      <c r="BB219" s="70"/>
      <c r="BC219" s="71"/>
      <c r="BD219" s="249" t="s">
        <v>49</v>
      </c>
      <c r="BE219" s="70"/>
      <c r="BF219" s="70"/>
      <c r="BG219" s="70"/>
      <c r="BH219" s="70"/>
      <c r="BI219" s="70"/>
      <c r="BJ219" s="70"/>
      <c r="BK219" s="70"/>
      <c r="BL219" s="70"/>
      <c r="BM219" s="70"/>
      <c r="BN219" s="70"/>
      <c r="BO219" s="70"/>
      <c r="BP219" s="71"/>
      <c r="BQ219" s="250">
        <v>4347</v>
      </c>
      <c r="BR219" s="70"/>
      <c r="BS219" s="70"/>
      <c r="BT219" s="70"/>
      <c r="BU219" s="70"/>
      <c r="BV219" s="70"/>
      <c r="BW219" s="70"/>
      <c r="BX219" s="251"/>
    </row>
    <row r="220" spans="1:76" ht="36" customHeight="1" x14ac:dyDescent="0.2">
      <c r="A220" s="252" t="s">
        <v>961</v>
      </c>
      <c r="B220" s="70"/>
      <c r="C220" s="70"/>
      <c r="D220" s="71"/>
      <c r="E220" s="256" t="s">
        <v>962</v>
      </c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6"/>
      <c r="Q220" s="249" t="s">
        <v>915</v>
      </c>
      <c r="R220" s="70"/>
      <c r="S220" s="70"/>
      <c r="T220" s="70"/>
      <c r="U220" s="70"/>
      <c r="V220" s="70"/>
      <c r="W220" s="70"/>
      <c r="X220" s="71"/>
      <c r="Y220" s="249"/>
      <c r="Z220" s="70"/>
      <c r="AA220" s="70"/>
      <c r="AB220" s="70"/>
      <c r="AC220" s="70"/>
      <c r="AD220" s="70"/>
      <c r="AE220" s="70"/>
      <c r="AF220" s="71"/>
      <c r="AG220" s="249" t="s">
        <v>1373</v>
      </c>
      <c r="AH220" s="70"/>
      <c r="AI220" s="70"/>
      <c r="AJ220" s="70"/>
      <c r="AK220" s="70"/>
      <c r="AL220" s="70"/>
      <c r="AM220" s="70"/>
      <c r="AN220" s="70"/>
      <c r="AO220" s="70"/>
      <c r="AP220" s="70"/>
      <c r="AQ220" s="70"/>
      <c r="AR220" s="71"/>
      <c r="AS220" s="249" t="s">
        <v>963</v>
      </c>
      <c r="AT220" s="70"/>
      <c r="AU220" s="70"/>
      <c r="AV220" s="70"/>
      <c r="AW220" s="70"/>
      <c r="AX220" s="70"/>
      <c r="AY220" s="70"/>
      <c r="AZ220" s="70"/>
      <c r="BA220" s="70"/>
      <c r="BB220" s="70"/>
      <c r="BC220" s="71"/>
      <c r="BD220" s="249" t="s">
        <v>49</v>
      </c>
      <c r="BE220" s="70"/>
      <c r="BF220" s="70"/>
      <c r="BG220" s="70"/>
      <c r="BH220" s="70"/>
      <c r="BI220" s="70"/>
      <c r="BJ220" s="70"/>
      <c r="BK220" s="70"/>
      <c r="BL220" s="70"/>
      <c r="BM220" s="70"/>
      <c r="BN220" s="70"/>
      <c r="BO220" s="70"/>
      <c r="BP220" s="71"/>
      <c r="BQ220" s="250">
        <v>16502.5</v>
      </c>
      <c r="BR220" s="70"/>
      <c r="BS220" s="70"/>
      <c r="BT220" s="70"/>
      <c r="BU220" s="70"/>
      <c r="BV220" s="70"/>
      <c r="BW220" s="70"/>
      <c r="BX220" s="251"/>
    </row>
    <row r="221" spans="1:76" ht="36" customHeight="1" x14ac:dyDescent="0.2">
      <c r="A221" s="252" t="s">
        <v>961</v>
      </c>
      <c r="B221" s="70"/>
      <c r="C221" s="70"/>
      <c r="D221" s="71"/>
      <c r="E221" s="256" t="s">
        <v>962</v>
      </c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6"/>
      <c r="Q221" s="249" t="s">
        <v>914</v>
      </c>
      <c r="R221" s="70"/>
      <c r="S221" s="70"/>
      <c r="T221" s="70"/>
      <c r="U221" s="70"/>
      <c r="V221" s="70"/>
      <c r="W221" s="70"/>
      <c r="X221" s="71"/>
      <c r="Y221" s="249"/>
      <c r="Z221" s="70"/>
      <c r="AA221" s="70"/>
      <c r="AB221" s="70"/>
      <c r="AC221" s="70"/>
      <c r="AD221" s="70"/>
      <c r="AE221" s="70"/>
      <c r="AF221" s="71"/>
      <c r="AG221" s="249" t="s">
        <v>1388</v>
      </c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1"/>
      <c r="AS221" s="249" t="s">
        <v>963</v>
      </c>
      <c r="AT221" s="70"/>
      <c r="AU221" s="70"/>
      <c r="AV221" s="70"/>
      <c r="AW221" s="70"/>
      <c r="AX221" s="70"/>
      <c r="AY221" s="70"/>
      <c r="AZ221" s="70"/>
      <c r="BA221" s="70"/>
      <c r="BB221" s="70"/>
      <c r="BC221" s="71"/>
      <c r="BD221" s="249" t="s">
        <v>49</v>
      </c>
      <c r="BE221" s="70"/>
      <c r="BF221" s="70"/>
      <c r="BG221" s="70"/>
      <c r="BH221" s="70"/>
      <c r="BI221" s="70"/>
      <c r="BJ221" s="70"/>
      <c r="BK221" s="70"/>
      <c r="BL221" s="70"/>
      <c r="BM221" s="70"/>
      <c r="BN221" s="70"/>
      <c r="BO221" s="70"/>
      <c r="BP221" s="71"/>
      <c r="BQ221" s="250">
        <v>16724.169999999998</v>
      </c>
      <c r="BR221" s="70"/>
      <c r="BS221" s="70"/>
      <c r="BT221" s="70"/>
      <c r="BU221" s="70"/>
      <c r="BV221" s="70"/>
      <c r="BW221" s="70"/>
      <c r="BX221" s="251"/>
    </row>
    <row r="222" spans="1:76" ht="36" customHeight="1" x14ac:dyDescent="0.2">
      <c r="A222" s="252" t="s">
        <v>961</v>
      </c>
      <c r="B222" s="70"/>
      <c r="C222" s="70"/>
      <c r="D222" s="71"/>
      <c r="E222" s="256" t="s">
        <v>962</v>
      </c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6"/>
      <c r="Q222" s="249" t="s">
        <v>705</v>
      </c>
      <c r="R222" s="70"/>
      <c r="S222" s="70"/>
      <c r="T222" s="70"/>
      <c r="U222" s="70"/>
      <c r="V222" s="70"/>
      <c r="W222" s="70"/>
      <c r="X222" s="71"/>
      <c r="Y222" s="249"/>
      <c r="Z222" s="70"/>
      <c r="AA222" s="70"/>
      <c r="AB222" s="70"/>
      <c r="AC222" s="70"/>
      <c r="AD222" s="70"/>
      <c r="AE222" s="70"/>
      <c r="AF222" s="71"/>
      <c r="AG222" s="249" t="s">
        <v>1091</v>
      </c>
      <c r="AH222" s="70"/>
      <c r="AI222" s="70"/>
      <c r="AJ222" s="70"/>
      <c r="AK222" s="70"/>
      <c r="AL222" s="70"/>
      <c r="AM222" s="70"/>
      <c r="AN222" s="70"/>
      <c r="AO222" s="70"/>
      <c r="AP222" s="70"/>
      <c r="AQ222" s="70"/>
      <c r="AR222" s="71"/>
      <c r="AS222" s="249" t="s">
        <v>963</v>
      </c>
      <c r="AT222" s="70"/>
      <c r="AU222" s="70"/>
      <c r="AV222" s="70"/>
      <c r="AW222" s="70"/>
      <c r="AX222" s="70"/>
      <c r="AY222" s="70"/>
      <c r="AZ222" s="70"/>
      <c r="BA222" s="70"/>
      <c r="BB222" s="70"/>
      <c r="BC222" s="71"/>
      <c r="BD222" s="249" t="s">
        <v>49</v>
      </c>
      <c r="BE222" s="70"/>
      <c r="BF222" s="70"/>
      <c r="BG222" s="70"/>
      <c r="BH222" s="70"/>
      <c r="BI222" s="70"/>
      <c r="BJ222" s="70"/>
      <c r="BK222" s="70"/>
      <c r="BL222" s="70"/>
      <c r="BM222" s="70"/>
      <c r="BN222" s="70"/>
      <c r="BO222" s="70"/>
      <c r="BP222" s="71"/>
      <c r="BQ222" s="250">
        <v>13687.03</v>
      </c>
      <c r="BR222" s="70"/>
      <c r="BS222" s="70"/>
      <c r="BT222" s="70"/>
      <c r="BU222" s="70"/>
      <c r="BV222" s="70"/>
      <c r="BW222" s="70"/>
      <c r="BX222" s="251"/>
    </row>
    <row r="223" spans="1:76" ht="36" customHeight="1" x14ac:dyDescent="0.2">
      <c r="A223" s="252" t="s">
        <v>961</v>
      </c>
      <c r="B223" s="70"/>
      <c r="C223" s="70"/>
      <c r="D223" s="71"/>
      <c r="E223" s="256" t="s">
        <v>962</v>
      </c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6"/>
      <c r="Q223" s="249" t="s">
        <v>913</v>
      </c>
      <c r="R223" s="70"/>
      <c r="S223" s="70"/>
      <c r="T223" s="70"/>
      <c r="U223" s="70"/>
      <c r="V223" s="70"/>
      <c r="W223" s="70"/>
      <c r="X223" s="71"/>
      <c r="Y223" s="249"/>
      <c r="Z223" s="70"/>
      <c r="AA223" s="70"/>
      <c r="AB223" s="70"/>
      <c r="AC223" s="70"/>
      <c r="AD223" s="70"/>
      <c r="AE223" s="70"/>
      <c r="AF223" s="71"/>
      <c r="AG223" s="249" t="s">
        <v>1091</v>
      </c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1"/>
      <c r="AS223" s="249" t="s">
        <v>963</v>
      </c>
      <c r="AT223" s="70"/>
      <c r="AU223" s="70"/>
      <c r="AV223" s="70"/>
      <c r="AW223" s="70"/>
      <c r="AX223" s="70"/>
      <c r="AY223" s="70"/>
      <c r="AZ223" s="70"/>
      <c r="BA223" s="70"/>
      <c r="BB223" s="70"/>
      <c r="BC223" s="71"/>
      <c r="BD223" s="249" t="s">
        <v>49</v>
      </c>
      <c r="BE223" s="70"/>
      <c r="BF223" s="70"/>
      <c r="BG223" s="70"/>
      <c r="BH223" s="70"/>
      <c r="BI223" s="70"/>
      <c r="BJ223" s="70"/>
      <c r="BK223" s="70"/>
      <c r="BL223" s="70"/>
      <c r="BM223" s="70"/>
      <c r="BN223" s="70"/>
      <c r="BO223" s="70"/>
      <c r="BP223" s="71"/>
      <c r="BQ223" s="250">
        <v>14087.36</v>
      </c>
      <c r="BR223" s="70"/>
      <c r="BS223" s="70"/>
      <c r="BT223" s="70"/>
      <c r="BU223" s="70"/>
      <c r="BV223" s="70"/>
      <c r="BW223" s="70"/>
      <c r="BX223" s="251"/>
    </row>
    <row r="224" spans="1:76" ht="36" customHeight="1" x14ac:dyDescent="0.2">
      <c r="A224" s="252" t="s">
        <v>961</v>
      </c>
      <c r="B224" s="70"/>
      <c r="C224" s="70"/>
      <c r="D224" s="71"/>
      <c r="E224" s="256" t="s">
        <v>962</v>
      </c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6"/>
      <c r="Q224" s="249" t="s">
        <v>927</v>
      </c>
      <c r="R224" s="70"/>
      <c r="S224" s="70"/>
      <c r="T224" s="70"/>
      <c r="U224" s="70"/>
      <c r="V224" s="70"/>
      <c r="W224" s="70"/>
      <c r="X224" s="71"/>
      <c r="Y224" s="249"/>
      <c r="Z224" s="70"/>
      <c r="AA224" s="70"/>
      <c r="AB224" s="70"/>
      <c r="AC224" s="70"/>
      <c r="AD224" s="70"/>
      <c r="AE224" s="70"/>
      <c r="AF224" s="71"/>
      <c r="AG224" s="249" t="s">
        <v>1091</v>
      </c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1"/>
      <c r="AS224" s="249" t="s">
        <v>963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C224" s="71"/>
      <c r="BD224" s="249" t="s">
        <v>49</v>
      </c>
      <c r="BE224" s="70"/>
      <c r="BF224" s="70"/>
      <c r="BG224" s="70"/>
      <c r="BH224" s="70"/>
      <c r="BI224" s="70"/>
      <c r="BJ224" s="70"/>
      <c r="BK224" s="70"/>
      <c r="BL224" s="70"/>
      <c r="BM224" s="70"/>
      <c r="BN224" s="70"/>
      <c r="BO224" s="70"/>
      <c r="BP224" s="71"/>
      <c r="BQ224" s="250">
        <v>18917.5</v>
      </c>
      <c r="BR224" s="70"/>
      <c r="BS224" s="70"/>
      <c r="BT224" s="70"/>
      <c r="BU224" s="70"/>
      <c r="BV224" s="70"/>
      <c r="BW224" s="70"/>
      <c r="BX224" s="251"/>
    </row>
    <row r="225" spans="1:76" ht="36" customHeight="1" x14ac:dyDescent="0.2">
      <c r="A225" s="252" t="s">
        <v>961</v>
      </c>
      <c r="B225" s="70"/>
      <c r="C225" s="70"/>
      <c r="D225" s="71"/>
      <c r="E225" s="256" t="s">
        <v>962</v>
      </c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6"/>
      <c r="Q225" s="249" t="s">
        <v>897</v>
      </c>
      <c r="R225" s="70"/>
      <c r="S225" s="70"/>
      <c r="T225" s="70"/>
      <c r="U225" s="70"/>
      <c r="V225" s="70"/>
      <c r="W225" s="70"/>
      <c r="X225" s="71"/>
      <c r="Y225" s="249"/>
      <c r="Z225" s="70"/>
      <c r="AA225" s="70"/>
      <c r="AB225" s="70"/>
      <c r="AC225" s="70"/>
      <c r="AD225" s="70"/>
      <c r="AE225" s="70"/>
      <c r="AF225" s="71"/>
      <c r="AG225" s="249" t="s">
        <v>1091</v>
      </c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1"/>
      <c r="AS225" s="249" t="s">
        <v>963</v>
      </c>
      <c r="AT225" s="70"/>
      <c r="AU225" s="70"/>
      <c r="AV225" s="70"/>
      <c r="AW225" s="70"/>
      <c r="AX225" s="70"/>
      <c r="AY225" s="70"/>
      <c r="AZ225" s="70"/>
      <c r="BA225" s="70"/>
      <c r="BB225" s="70"/>
      <c r="BC225" s="71"/>
      <c r="BD225" s="249" t="s">
        <v>49</v>
      </c>
      <c r="BE225" s="70"/>
      <c r="BF225" s="70"/>
      <c r="BG225" s="70"/>
      <c r="BH225" s="70"/>
      <c r="BI225" s="70"/>
      <c r="BJ225" s="70"/>
      <c r="BK225" s="70"/>
      <c r="BL225" s="70"/>
      <c r="BM225" s="70"/>
      <c r="BN225" s="70"/>
      <c r="BO225" s="70"/>
      <c r="BP225" s="71"/>
      <c r="BQ225" s="250">
        <v>17595.18</v>
      </c>
      <c r="BR225" s="70"/>
      <c r="BS225" s="70"/>
      <c r="BT225" s="70"/>
      <c r="BU225" s="70"/>
      <c r="BV225" s="70"/>
      <c r="BW225" s="70"/>
      <c r="BX225" s="251"/>
    </row>
    <row r="226" spans="1:76" ht="36" customHeight="1" x14ac:dyDescent="0.2">
      <c r="A226" s="252" t="s">
        <v>961</v>
      </c>
      <c r="B226" s="70"/>
      <c r="C226" s="70"/>
      <c r="D226" s="71"/>
      <c r="E226" s="256" t="s">
        <v>962</v>
      </c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6"/>
      <c r="Q226" s="249" t="s">
        <v>910</v>
      </c>
      <c r="R226" s="70"/>
      <c r="S226" s="70"/>
      <c r="T226" s="70"/>
      <c r="U226" s="70"/>
      <c r="V226" s="70"/>
      <c r="W226" s="70"/>
      <c r="X226" s="71"/>
      <c r="Y226" s="249"/>
      <c r="Z226" s="70"/>
      <c r="AA226" s="70"/>
      <c r="AB226" s="70"/>
      <c r="AC226" s="70"/>
      <c r="AD226" s="70"/>
      <c r="AE226" s="70"/>
      <c r="AF226" s="71"/>
      <c r="AG226" s="249" t="s">
        <v>1372</v>
      </c>
      <c r="AH226" s="70"/>
      <c r="AI226" s="70"/>
      <c r="AJ226" s="70"/>
      <c r="AK226" s="70"/>
      <c r="AL226" s="70"/>
      <c r="AM226" s="70"/>
      <c r="AN226" s="70"/>
      <c r="AO226" s="70"/>
      <c r="AP226" s="70"/>
      <c r="AQ226" s="70"/>
      <c r="AR226" s="71"/>
      <c r="AS226" s="249" t="s">
        <v>963</v>
      </c>
      <c r="AT226" s="70"/>
      <c r="AU226" s="70"/>
      <c r="AV226" s="70"/>
      <c r="AW226" s="70"/>
      <c r="AX226" s="70"/>
      <c r="AY226" s="70"/>
      <c r="AZ226" s="70"/>
      <c r="BA226" s="70"/>
      <c r="BB226" s="70"/>
      <c r="BC226" s="71"/>
      <c r="BD226" s="249" t="s">
        <v>49</v>
      </c>
      <c r="BE226" s="70"/>
      <c r="BF226" s="70"/>
      <c r="BG226" s="70"/>
      <c r="BH226" s="70"/>
      <c r="BI226" s="70"/>
      <c r="BJ226" s="70"/>
      <c r="BK226" s="70"/>
      <c r="BL226" s="70"/>
      <c r="BM226" s="70"/>
      <c r="BN226" s="70"/>
      <c r="BO226" s="70"/>
      <c r="BP226" s="71"/>
      <c r="BQ226" s="250">
        <v>12075</v>
      </c>
      <c r="BR226" s="70"/>
      <c r="BS226" s="70"/>
      <c r="BT226" s="70"/>
      <c r="BU226" s="70"/>
      <c r="BV226" s="70"/>
      <c r="BW226" s="70"/>
      <c r="BX226" s="251"/>
    </row>
    <row r="227" spans="1:76" ht="36" customHeight="1" x14ac:dyDescent="0.2">
      <c r="A227" s="252" t="s">
        <v>961</v>
      </c>
      <c r="B227" s="70"/>
      <c r="C227" s="70"/>
      <c r="D227" s="71"/>
      <c r="E227" s="256" t="s">
        <v>962</v>
      </c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6"/>
      <c r="Q227" s="249" t="s">
        <v>909</v>
      </c>
      <c r="R227" s="70"/>
      <c r="S227" s="70"/>
      <c r="T227" s="70"/>
      <c r="U227" s="70"/>
      <c r="V227" s="70"/>
      <c r="W227" s="70"/>
      <c r="X227" s="71"/>
      <c r="Y227" s="249"/>
      <c r="Z227" s="70"/>
      <c r="AA227" s="70"/>
      <c r="AB227" s="70"/>
      <c r="AC227" s="70"/>
      <c r="AD227" s="70"/>
      <c r="AE227" s="70"/>
      <c r="AF227" s="71"/>
      <c r="AG227" s="249" t="s">
        <v>1371</v>
      </c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1"/>
      <c r="AS227" s="249" t="s">
        <v>963</v>
      </c>
      <c r="AT227" s="70"/>
      <c r="AU227" s="70"/>
      <c r="AV227" s="70"/>
      <c r="AW227" s="70"/>
      <c r="AX227" s="70"/>
      <c r="AY227" s="70"/>
      <c r="AZ227" s="70"/>
      <c r="BA227" s="70"/>
      <c r="BB227" s="70"/>
      <c r="BC227" s="71"/>
      <c r="BD227" s="249" t="s">
        <v>49</v>
      </c>
      <c r="BE227" s="70"/>
      <c r="BF227" s="70"/>
      <c r="BG227" s="70"/>
      <c r="BH227" s="70"/>
      <c r="BI227" s="70"/>
      <c r="BJ227" s="70"/>
      <c r="BK227" s="70"/>
      <c r="BL227" s="70"/>
      <c r="BM227" s="70"/>
      <c r="BN227" s="70"/>
      <c r="BO227" s="70"/>
      <c r="BP227" s="71"/>
      <c r="BQ227" s="250">
        <v>13524</v>
      </c>
      <c r="BR227" s="70"/>
      <c r="BS227" s="70"/>
      <c r="BT227" s="70"/>
      <c r="BU227" s="70"/>
      <c r="BV227" s="70"/>
      <c r="BW227" s="70"/>
      <c r="BX227" s="251"/>
    </row>
    <row r="228" spans="1:76" ht="36" customHeight="1" x14ac:dyDescent="0.2">
      <c r="A228" s="252" t="s">
        <v>961</v>
      </c>
      <c r="B228" s="70"/>
      <c r="C228" s="70"/>
      <c r="D228" s="71"/>
      <c r="E228" s="256" t="s">
        <v>962</v>
      </c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6"/>
      <c r="Q228" s="249" t="s">
        <v>908</v>
      </c>
      <c r="R228" s="70"/>
      <c r="S228" s="70"/>
      <c r="T228" s="70"/>
      <c r="U228" s="70"/>
      <c r="V228" s="70"/>
      <c r="W228" s="70"/>
      <c r="X228" s="71"/>
      <c r="Y228" s="249"/>
      <c r="Z228" s="70"/>
      <c r="AA228" s="70"/>
      <c r="AB228" s="70"/>
      <c r="AC228" s="70"/>
      <c r="AD228" s="70"/>
      <c r="AE228" s="70"/>
      <c r="AF228" s="71"/>
      <c r="AG228" s="249" t="s">
        <v>1370</v>
      </c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1"/>
      <c r="AS228" s="249" t="s">
        <v>963</v>
      </c>
      <c r="AT228" s="70"/>
      <c r="AU228" s="70"/>
      <c r="AV228" s="70"/>
      <c r="AW228" s="70"/>
      <c r="AX228" s="70"/>
      <c r="AY228" s="70"/>
      <c r="AZ228" s="70"/>
      <c r="BA228" s="70"/>
      <c r="BB228" s="70"/>
      <c r="BC228" s="71"/>
      <c r="BD228" s="249" t="s">
        <v>49</v>
      </c>
      <c r="BE228" s="70"/>
      <c r="BF228" s="70"/>
      <c r="BG228" s="70"/>
      <c r="BH228" s="70"/>
      <c r="BI228" s="70"/>
      <c r="BJ228" s="70"/>
      <c r="BK228" s="70"/>
      <c r="BL228" s="70"/>
      <c r="BM228" s="70"/>
      <c r="BN228" s="70"/>
      <c r="BO228" s="70"/>
      <c r="BP228" s="71"/>
      <c r="BQ228" s="250">
        <v>12075</v>
      </c>
      <c r="BR228" s="70"/>
      <c r="BS228" s="70"/>
      <c r="BT228" s="70"/>
      <c r="BU228" s="70"/>
      <c r="BV228" s="70"/>
      <c r="BW228" s="70"/>
      <c r="BX228" s="251"/>
    </row>
    <row r="229" spans="1:76" ht="36" customHeight="1" x14ac:dyDescent="0.2">
      <c r="A229" s="252" t="s">
        <v>961</v>
      </c>
      <c r="B229" s="70"/>
      <c r="C229" s="70"/>
      <c r="D229" s="71"/>
      <c r="E229" s="256" t="s">
        <v>962</v>
      </c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6"/>
      <c r="Q229" s="249" t="s">
        <v>907</v>
      </c>
      <c r="R229" s="70"/>
      <c r="S229" s="70"/>
      <c r="T229" s="70"/>
      <c r="U229" s="70"/>
      <c r="V229" s="70"/>
      <c r="W229" s="70"/>
      <c r="X229" s="71"/>
      <c r="Y229" s="249"/>
      <c r="Z229" s="70"/>
      <c r="AA229" s="70"/>
      <c r="AB229" s="70"/>
      <c r="AC229" s="70"/>
      <c r="AD229" s="70"/>
      <c r="AE229" s="70"/>
      <c r="AF229" s="71"/>
      <c r="AG229" s="249" t="s">
        <v>1091</v>
      </c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1"/>
      <c r="AS229" s="249" t="s">
        <v>963</v>
      </c>
      <c r="AT229" s="70"/>
      <c r="AU229" s="70"/>
      <c r="AV229" s="70"/>
      <c r="AW229" s="70"/>
      <c r="AX229" s="70"/>
      <c r="AY229" s="70"/>
      <c r="AZ229" s="70"/>
      <c r="BA229" s="70"/>
      <c r="BB229" s="70"/>
      <c r="BC229" s="71"/>
      <c r="BD229" s="249" t="s">
        <v>49</v>
      </c>
      <c r="BE229" s="70"/>
      <c r="BF229" s="70"/>
      <c r="BG229" s="70"/>
      <c r="BH229" s="70"/>
      <c r="BI229" s="70"/>
      <c r="BJ229" s="70"/>
      <c r="BK229" s="70"/>
      <c r="BL229" s="70"/>
      <c r="BM229" s="70"/>
      <c r="BN229" s="70"/>
      <c r="BO229" s="70"/>
      <c r="BP229" s="71"/>
      <c r="BQ229" s="250">
        <v>14892.5</v>
      </c>
      <c r="BR229" s="70"/>
      <c r="BS229" s="70"/>
      <c r="BT229" s="70"/>
      <c r="BU229" s="70"/>
      <c r="BV229" s="70"/>
      <c r="BW229" s="70"/>
      <c r="BX229" s="251"/>
    </row>
    <row r="230" spans="1:76" ht="36" customHeight="1" x14ac:dyDescent="0.2">
      <c r="A230" s="252" t="s">
        <v>961</v>
      </c>
      <c r="B230" s="70"/>
      <c r="C230" s="70"/>
      <c r="D230" s="71"/>
      <c r="E230" s="256" t="s">
        <v>962</v>
      </c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6"/>
      <c r="Q230" s="249" t="s">
        <v>964</v>
      </c>
      <c r="R230" s="70"/>
      <c r="S230" s="70"/>
      <c r="T230" s="70"/>
      <c r="U230" s="70"/>
      <c r="V230" s="70"/>
      <c r="W230" s="70"/>
      <c r="X230" s="71"/>
      <c r="Y230" s="249"/>
      <c r="Z230" s="70"/>
      <c r="AA230" s="70"/>
      <c r="AB230" s="70"/>
      <c r="AC230" s="70"/>
      <c r="AD230" s="70"/>
      <c r="AE230" s="70"/>
      <c r="AF230" s="71"/>
      <c r="AG230" s="249" t="s">
        <v>1091</v>
      </c>
      <c r="AH230" s="70"/>
      <c r="AI230" s="70"/>
      <c r="AJ230" s="70"/>
      <c r="AK230" s="70"/>
      <c r="AL230" s="70"/>
      <c r="AM230" s="70"/>
      <c r="AN230" s="70"/>
      <c r="AO230" s="70"/>
      <c r="AP230" s="70"/>
      <c r="AQ230" s="70"/>
      <c r="AR230" s="71"/>
      <c r="AS230" s="249" t="s">
        <v>963</v>
      </c>
      <c r="AT230" s="70"/>
      <c r="AU230" s="70"/>
      <c r="AV230" s="70"/>
      <c r="AW230" s="70"/>
      <c r="AX230" s="70"/>
      <c r="AY230" s="70"/>
      <c r="AZ230" s="70"/>
      <c r="BA230" s="70"/>
      <c r="BB230" s="70"/>
      <c r="BC230" s="71"/>
      <c r="BD230" s="249" t="s">
        <v>49</v>
      </c>
      <c r="BE230" s="70"/>
      <c r="BF230" s="70"/>
      <c r="BG230" s="70"/>
      <c r="BH230" s="70"/>
      <c r="BI230" s="70"/>
      <c r="BJ230" s="70"/>
      <c r="BK230" s="70"/>
      <c r="BL230" s="70"/>
      <c r="BM230" s="70"/>
      <c r="BN230" s="70"/>
      <c r="BO230" s="70"/>
      <c r="BP230" s="71"/>
      <c r="BQ230" s="250">
        <v>23485</v>
      </c>
      <c r="BR230" s="70"/>
      <c r="BS230" s="70"/>
      <c r="BT230" s="70"/>
      <c r="BU230" s="70"/>
      <c r="BV230" s="70"/>
      <c r="BW230" s="70"/>
      <c r="BX230" s="251"/>
    </row>
    <row r="231" spans="1:76" ht="36" customHeight="1" x14ac:dyDescent="0.2">
      <c r="A231" s="252" t="s">
        <v>961</v>
      </c>
      <c r="B231" s="70"/>
      <c r="C231" s="70"/>
      <c r="D231" s="71"/>
      <c r="E231" s="256" t="s">
        <v>962</v>
      </c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6"/>
      <c r="Q231" s="249" t="s">
        <v>905</v>
      </c>
      <c r="R231" s="70"/>
      <c r="S231" s="70"/>
      <c r="T231" s="70"/>
      <c r="U231" s="70"/>
      <c r="V231" s="70"/>
      <c r="W231" s="70"/>
      <c r="X231" s="71"/>
      <c r="Y231" s="249"/>
      <c r="Z231" s="70"/>
      <c r="AA231" s="70"/>
      <c r="AB231" s="70"/>
      <c r="AC231" s="70"/>
      <c r="AD231" s="70"/>
      <c r="AE231" s="70"/>
      <c r="AF231" s="71"/>
      <c r="AG231" s="249" t="s">
        <v>1370</v>
      </c>
      <c r="AH231" s="70"/>
      <c r="AI231" s="70"/>
      <c r="AJ231" s="70"/>
      <c r="AK231" s="70"/>
      <c r="AL231" s="70"/>
      <c r="AM231" s="70"/>
      <c r="AN231" s="70"/>
      <c r="AO231" s="70"/>
      <c r="AP231" s="70"/>
      <c r="AQ231" s="70"/>
      <c r="AR231" s="71"/>
      <c r="AS231" s="249" t="s">
        <v>963</v>
      </c>
      <c r="AT231" s="70"/>
      <c r="AU231" s="70"/>
      <c r="AV231" s="70"/>
      <c r="AW231" s="70"/>
      <c r="AX231" s="70"/>
      <c r="AY231" s="70"/>
      <c r="AZ231" s="70"/>
      <c r="BA231" s="70"/>
      <c r="BB231" s="70"/>
      <c r="BC231" s="71"/>
      <c r="BD231" s="249" t="s">
        <v>49</v>
      </c>
      <c r="BE231" s="70"/>
      <c r="BF231" s="70"/>
      <c r="BG231" s="70"/>
      <c r="BH231" s="70"/>
      <c r="BI231" s="70"/>
      <c r="BJ231" s="70"/>
      <c r="BK231" s="70"/>
      <c r="BL231" s="70"/>
      <c r="BM231" s="70"/>
      <c r="BN231" s="70"/>
      <c r="BO231" s="70"/>
      <c r="BP231" s="71"/>
      <c r="BQ231" s="250">
        <v>12075</v>
      </c>
      <c r="BR231" s="70"/>
      <c r="BS231" s="70"/>
      <c r="BT231" s="70"/>
      <c r="BU231" s="70"/>
      <c r="BV231" s="70"/>
      <c r="BW231" s="70"/>
      <c r="BX231" s="251"/>
    </row>
    <row r="232" spans="1:76" ht="36" customHeight="1" x14ac:dyDescent="0.2">
      <c r="A232" s="252" t="s">
        <v>961</v>
      </c>
      <c r="B232" s="70"/>
      <c r="C232" s="70"/>
      <c r="D232" s="71"/>
      <c r="E232" s="256" t="s">
        <v>962</v>
      </c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6"/>
      <c r="Q232" s="249" t="s">
        <v>904</v>
      </c>
      <c r="R232" s="70"/>
      <c r="S232" s="70"/>
      <c r="T232" s="70"/>
      <c r="U232" s="70"/>
      <c r="V232" s="70"/>
      <c r="W232" s="70"/>
      <c r="X232" s="71"/>
      <c r="Y232" s="249"/>
      <c r="Z232" s="70"/>
      <c r="AA232" s="70"/>
      <c r="AB232" s="70"/>
      <c r="AC232" s="70"/>
      <c r="AD232" s="70"/>
      <c r="AE232" s="70"/>
      <c r="AF232" s="71"/>
      <c r="AG232" s="249" t="s">
        <v>1369</v>
      </c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1"/>
      <c r="AS232" s="249" t="s">
        <v>963</v>
      </c>
      <c r="AT232" s="70"/>
      <c r="AU232" s="70"/>
      <c r="AV232" s="70"/>
      <c r="AW232" s="70"/>
      <c r="AX232" s="70"/>
      <c r="AY232" s="70"/>
      <c r="AZ232" s="70"/>
      <c r="BA232" s="70"/>
      <c r="BB232" s="70"/>
      <c r="BC232" s="71"/>
      <c r="BD232" s="249" t="s">
        <v>49</v>
      </c>
      <c r="BE232" s="70"/>
      <c r="BF232" s="70"/>
      <c r="BG232" s="70"/>
      <c r="BH232" s="70"/>
      <c r="BI232" s="70"/>
      <c r="BJ232" s="70"/>
      <c r="BK232" s="70"/>
      <c r="BL232" s="70"/>
      <c r="BM232" s="70"/>
      <c r="BN232" s="70"/>
      <c r="BO232" s="70"/>
      <c r="BP232" s="71"/>
      <c r="BQ232" s="250">
        <v>12075</v>
      </c>
      <c r="BR232" s="70"/>
      <c r="BS232" s="70"/>
      <c r="BT232" s="70"/>
      <c r="BU232" s="70"/>
      <c r="BV232" s="70"/>
      <c r="BW232" s="70"/>
      <c r="BX232" s="251"/>
    </row>
    <row r="233" spans="1:76" ht="36" customHeight="1" x14ac:dyDescent="0.2">
      <c r="A233" s="252" t="s">
        <v>961</v>
      </c>
      <c r="B233" s="70"/>
      <c r="C233" s="70"/>
      <c r="D233" s="71"/>
      <c r="E233" s="256" t="s">
        <v>962</v>
      </c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6"/>
      <c r="Q233" s="249" t="s">
        <v>903</v>
      </c>
      <c r="R233" s="70"/>
      <c r="S233" s="70"/>
      <c r="T233" s="70"/>
      <c r="U233" s="70"/>
      <c r="V233" s="70"/>
      <c r="W233" s="70"/>
      <c r="X233" s="71"/>
      <c r="Y233" s="249"/>
      <c r="Z233" s="70"/>
      <c r="AA233" s="70"/>
      <c r="AB233" s="70"/>
      <c r="AC233" s="70"/>
      <c r="AD233" s="70"/>
      <c r="AE233" s="70"/>
      <c r="AF233" s="71"/>
      <c r="AG233" s="249" t="s">
        <v>1389</v>
      </c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1"/>
      <c r="AS233" s="249" t="s">
        <v>963</v>
      </c>
      <c r="AT233" s="70"/>
      <c r="AU233" s="70"/>
      <c r="AV233" s="70"/>
      <c r="AW233" s="70"/>
      <c r="AX233" s="70"/>
      <c r="AY233" s="70"/>
      <c r="AZ233" s="70"/>
      <c r="BA233" s="70"/>
      <c r="BB233" s="70"/>
      <c r="BC233" s="71"/>
      <c r="BD233" s="249" t="s">
        <v>49</v>
      </c>
      <c r="BE233" s="70"/>
      <c r="BF233" s="70"/>
      <c r="BG233" s="70"/>
      <c r="BH233" s="70"/>
      <c r="BI233" s="70"/>
      <c r="BJ233" s="70"/>
      <c r="BK233" s="70"/>
      <c r="BL233" s="70"/>
      <c r="BM233" s="70"/>
      <c r="BN233" s="70"/>
      <c r="BO233" s="70"/>
      <c r="BP233" s="71"/>
      <c r="BQ233" s="250">
        <v>12075</v>
      </c>
      <c r="BR233" s="70"/>
      <c r="BS233" s="70"/>
      <c r="BT233" s="70"/>
      <c r="BU233" s="70"/>
      <c r="BV233" s="70"/>
      <c r="BW233" s="70"/>
      <c r="BX233" s="251"/>
    </row>
    <row r="234" spans="1:76" ht="36" customHeight="1" x14ac:dyDescent="0.2">
      <c r="A234" s="252" t="s">
        <v>961</v>
      </c>
      <c r="B234" s="70"/>
      <c r="C234" s="70"/>
      <c r="D234" s="71"/>
      <c r="E234" s="256" t="s">
        <v>962</v>
      </c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6"/>
      <c r="Q234" s="249" t="s">
        <v>902</v>
      </c>
      <c r="R234" s="70"/>
      <c r="S234" s="70"/>
      <c r="T234" s="70"/>
      <c r="U234" s="70"/>
      <c r="V234" s="70"/>
      <c r="W234" s="70"/>
      <c r="X234" s="71"/>
      <c r="Y234" s="249"/>
      <c r="Z234" s="70"/>
      <c r="AA234" s="70"/>
      <c r="AB234" s="70"/>
      <c r="AC234" s="70"/>
      <c r="AD234" s="70"/>
      <c r="AE234" s="70"/>
      <c r="AF234" s="71"/>
      <c r="AG234" s="249" t="s">
        <v>1367</v>
      </c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1"/>
      <c r="AS234" s="249" t="s">
        <v>963</v>
      </c>
      <c r="AT234" s="70"/>
      <c r="AU234" s="70"/>
      <c r="AV234" s="70"/>
      <c r="AW234" s="70"/>
      <c r="AX234" s="70"/>
      <c r="AY234" s="70"/>
      <c r="AZ234" s="70"/>
      <c r="BA234" s="70"/>
      <c r="BB234" s="70"/>
      <c r="BC234" s="71"/>
      <c r="BD234" s="249" t="s">
        <v>49</v>
      </c>
      <c r="BE234" s="70"/>
      <c r="BF234" s="70"/>
      <c r="BG234" s="70"/>
      <c r="BH234" s="70"/>
      <c r="BI234" s="70"/>
      <c r="BJ234" s="70"/>
      <c r="BK234" s="70"/>
      <c r="BL234" s="70"/>
      <c r="BM234" s="70"/>
      <c r="BN234" s="70"/>
      <c r="BO234" s="70"/>
      <c r="BP234" s="71"/>
      <c r="BQ234" s="250">
        <v>14892.5</v>
      </c>
      <c r="BR234" s="70"/>
      <c r="BS234" s="70"/>
      <c r="BT234" s="70"/>
      <c r="BU234" s="70"/>
      <c r="BV234" s="70"/>
      <c r="BW234" s="70"/>
      <c r="BX234" s="251"/>
    </row>
    <row r="235" spans="1:76" ht="36" customHeight="1" x14ac:dyDescent="0.2">
      <c r="A235" s="252" t="s">
        <v>961</v>
      </c>
      <c r="B235" s="70"/>
      <c r="C235" s="70"/>
      <c r="D235" s="71"/>
      <c r="E235" s="256" t="s">
        <v>962</v>
      </c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6"/>
      <c r="Q235" s="249" t="s">
        <v>901</v>
      </c>
      <c r="R235" s="70"/>
      <c r="S235" s="70"/>
      <c r="T235" s="70"/>
      <c r="U235" s="70"/>
      <c r="V235" s="70"/>
      <c r="W235" s="70"/>
      <c r="X235" s="71"/>
      <c r="Y235" s="249"/>
      <c r="Z235" s="70"/>
      <c r="AA235" s="70"/>
      <c r="AB235" s="70"/>
      <c r="AC235" s="70"/>
      <c r="AD235" s="70"/>
      <c r="AE235" s="70"/>
      <c r="AF235" s="71"/>
      <c r="AG235" s="249" t="s">
        <v>1366</v>
      </c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1"/>
      <c r="AS235" s="249" t="s">
        <v>963</v>
      </c>
      <c r="AT235" s="70"/>
      <c r="AU235" s="70"/>
      <c r="AV235" s="70"/>
      <c r="AW235" s="70"/>
      <c r="AX235" s="70"/>
      <c r="AY235" s="70"/>
      <c r="AZ235" s="70"/>
      <c r="BA235" s="70"/>
      <c r="BB235" s="70"/>
      <c r="BC235" s="71"/>
      <c r="BD235" s="249" t="s">
        <v>49</v>
      </c>
      <c r="BE235" s="70"/>
      <c r="BF235" s="70"/>
      <c r="BG235" s="70"/>
      <c r="BH235" s="70"/>
      <c r="BI235" s="70"/>
      <c r="BJ235" s="70"/>
      <c r="BK235" s="70"/>
      <c r="BL235" s="70"/>
      <c r="BM235" s="70"/>
      <c r="BN235" s="70"/>
      <c r="BO235" s="70"/>
      <c r="BP235" s="71"/>
      <c r="BQ235" s="250">
        <v>13524</v>
      </c>
      <c r="BR235" s="70"/>
      <c r="BS235" s="70"/>
      <c r="BT235" s="70"/>
      <c r="BU235" s="70"/>
      <c r="BV235" s="70"/>
      <c r="BW235" s="70"/>
      <c r="BX235" s="251"/>
    </row>
    <row r="236" spans="1:76" ht="36" customHeight="1" x14ac:dyDescent="0.2">
      <c r="A236" s="252" t="s">
        <v>961</v>
      </c>
      <c r="B236" s="70"/>
      <c r="C236" s="70"/>
      <c r="D236" s="71"/>
      <c r="E236" s="256" t="s">
        <v>962</v>
      </c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6"/>
      <c r="Q236" s="249" t="s">
        <v>900</v>
      </c>
      <c r="R236" s="70"/>
      <c r="S236" s="70"/>
      <c r="T236" s="70"/>
      <c r="U236" s="70"/>
      <c r="V236" s="70"/>
      <c r="W236" s="70"/>
      <c r="X236" s="71"/>
      <c r="Y236" s="249"/>
      <c r="Z236" s="70"/>
      <c r="AA236" s="70"/>
      <c r="AB236" s="70"/>
      <c r="AC236" s="70"/>
      <c r="AD236" s="70"/>
      <c r="AE236" s="70"/>
      <c r="AF236" s="71"/>
      <c r="AG236" s="249" t="s">
        <v>1365</v>
      </c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1"/>
      <c r="AS236" s="249" t="s">
        <v>963</v>
      </c>
      <c r="AT236" s="70"/>
      <c r="AU236" s="70"/>
      <c r="AV236" s="70"/>
      <c r="AW236" s="70"/>
      <c r="AX236" s="70"/>
      <c r="AY236" s="70"/>
      <c r="AZ236" s="70"/>
      <c r="BA236" s="70"/>
      <c r="BB236" s="70"/>
      <c r="BC236" s="71"/>
      <c r="BD236" s="249" t="s">
        <v>49</v>
      </c>
      <c r="BE236" s="70"/>
      <c r="BF236" s="70"/>
      <c r="BG236" s="70"/>
      <c r="BH236" s="70"/>
      <c r="BI236" s="70"/>
      <c r="BJ236" s="70"/>
      <c r="BK236" s="70"/>
      <c r="BL236" s="70"/>
      <c r="BM236" s="70"/>
      <c r="BN236" s="70"/>
      <c r="BO236" s="70"/>
      <c r="BP236" s="71"/>
      <c r="BQ236" s="250">
        <v>12075</v>
      </c>
      <c r="BR236" s="70"/>
      <c r="BS236" s="70"/>
      <c r="BT236" s="70"/>
      <c r="BU236" s="70"/>
      <c r="BV236" s="70"/>
      <c r="BW236" s="70"/>
      <c r="BX236" s="251"/>
    </row>
    <row r="237" spans="1:76" ht="36" customHeight="1" x14ac:dyDescent="0.2">
      <c r="A237" s="252" t="s">
        <v>961</v>
      </c>
      <c r="B237" s="70"/>
      <c r="C237" s="70"/>
      <c r="D237" s="71"/>
      <c r="E237" s="256" t="s">
        <v>962</v>
      </c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6"/>
      <c r="Q237" s="249" t="s">
        <v>899</v>
      </c>
      <c r="R237" s="70"/>
      <c r="S237" s="70"/>
      <c r="T237" s="70"/>
      <c r="U237" s="70"/>
      <c r="V237" s="70"/>
      <c r="W237" s="70"/>
      <c r="X237" s="71"/>
      <c r="Y237" s="249"/>
      <c r="Z237" s="70"/>
      <c r="AA237" s="70"/>
      <c r="AB237" s="70"/>
      <c r="AC237" s="70"/>
      <c r="AD237" s="70"/>
      <c r="AE237" s="70"/>
      <c r="AF237" s="71"/>
      <c r="AG237" s="249" t="s">
        <v>1364</v>
      </c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1"/>
      <c r="AS237" s="249" t="s">
        <v>963</v>
      </c>
      <c r="AT237" s="70"/>
      <c r="AU237" s="70"/>
      <c r="AV237" s="70"/>
      <c r="AW237" s="70"/>
      <c r="AX237" s="70"/>
      <c r="AY237" s="70"/>
      <c r="AZ237" s="70"/>
      <c r="BA237" s="70"/>
      <c r="BB237" s="70"/>
      <c r="BC237" s="71"/>
      <c r="BD237" s="249" t="s">
        <v>49</v>
      </c>
      <c r="BE237" s="70"/>
      <c r="BF237" s="70"/>
      <c r="BG237" s="70"/>
      <c r="BH237" s="70"/>
      <c r="BI237" s="70"/>
      <c r="BJ237" s="70"/>
      <c r="BK237" s="70"/>
      <c r="BL237" s="70"/>
      <c r="BM237" s="70"/>
      <c r="BN237" s="70"/>
      <c r="BO237" s="70"/>
      <c r="BP237" s="71"/>
      <c r="BQ237" s="250">
        <v>16724.169999999998</v>
      </c>
      <c r="BR237" s="70"/>
      <c r="BS237" s="70"/>
      <c r="BT237" s="70"/>
      <c r="BU237" s="70"/>
      <c r="BV237" s="70"/>
      <c r="BW237" s="70"/>
      <c r="BX237" s="251"/>
    </row>
    <row r="238" spans="1:76" ht="45" customHeight="1" x14ac:dyDescent="0.2">
      <c r="A238" s="252" t="s">
        <v>961</v>
      </c>
      <c r="B238" s="70"/>
      <c r="C238" s="70"/>
      <c r="D238" s="71"/>
      <c r="E238" s="256" t="s">
        <v>965</v>
      </c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6"/>
      <c r="Q238" s="249" t="s">
        <v>966</v>
      </c>
      <c r="R238" s="70"/>
      <c r="S238" s="70"/>
      <c r="T238" s="70"/>
      <c r="U238" s="70"/>
      <c r="V238" s="70"/>
      <c r="W238" s="70"/>
      <c r="X238" s="71"/>
      <c r="Y238" s="249"/>
      <c r="Z238" s="70"/>
      <c r="AA238" s="70"/>
      <c r="AB238" s="70"/>
      <c r="AC238" s="70"/>
      <c r="AD238" s="70"/>
      <c r="AE238" s="70"/>
      <c r="AF238" s="71"/>
      <c r="AG238" s="249" t="s">
        <v>967</v>
      </c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1"/>
      <c r="AS238" s="249" t="s">
        <v>968</v>
      </c>
      <c r="AT238" s="70"/>
      <c r="AU238" s="70"/>
      <c r="AV238" s="70"/>
      <c r="AW238" s="70"/>
      <c r="AX238" s="70"/>
      <c r="AY238" s="70"/>
      <c r="AZ238" s="70"/>
      <c r="BA238" s="70"/>
      <c r="BB238" s="70"/>
      <c r="BC238" s="71"/>
      <c r="BD238" s="249" t="s">
        <v>49</v>
      </c>
      <c r="BE238" s="70"/>
      <c r="BF238" s="70"/>
      <c r="BG238" s="70"/>
      <c r="BH238" s="70"/>
      <c r="BI238" s="70"/>
      <c r="BJ238" s="70"/>
      <c r="BK238" s="70"/>
      <c r="BL238" s="70"/>
      <c r="BM238" s="70"/>
      <c r="BN238" s="70"/>
      <c r="BO238" s="70"/>
      <c r="BP238" s="71"/>
      <c r="BQ238" s="250">
        <v>17961.560000000001</v>
      </c>
      <c r="BR238" s="70"/>
      <c r="BS238" s="70"/>
      <c r="BT238" s="70"/>
      <c r="BU238" s="70"/>
      <c r="BV238" s="70"/>
      <c r="BW238" s="70"/>
      <c r="BX238" s="251"/>
    </row>
    <row r="239" spans="1:76" ht="36" customHeight="1" x14ac:dyDescent="0.2">
      <c r="A239" s="252" t="s">
        <v>961</v>
      </c>
      <c r="B239" s="70"/>
      <c r="C239" s="70"/>
      <c r="D239" s="71"/>
      <c r="E239" s="256" t="s">
        <v>969</v>
      </c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6"/>
      <c r="Q239" s="249" t="s">
        <v>929</v>
      </c>
      <c r="R239" s="70"/>
      <c r="S239" s="70"/>
      <c r="T239" s="70"/>
      <c r="U239" s="70"/>
      <c r="V239" s="70"/>
      <c r="W239" s="70"/>
      <c r="X239" s="71"/>
      <c r="Y239" s="249"/>
      <c r="Z239" s="70"/>
      <c r="AA239" s="70"/>
      <c r="AB239" s="70"/>
      <c r="AC239" s="70"/>
      <c r="AD239" s="70"/>
      <c r="AE239" s="70"/>
      <c r="AF239" s="71"/>
      <c r="AG239" s="249" t="s">
        <v>1091</v>
      </c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1"/>
      <c r="AS239" s="249" t="s">
        <v>963</v>
      </c>
      <c r="AT239" s="70"/>
      <c r="AU239" s="70"/>
      <c r="AV239" s="70"/>
      <c r="AW239" s="70"/>
      <c r="AX239" s="70"/>
      <c r="AY239" s="70"/>
      <c r="AZ239" s="70"/>
      <c r="BA239" s="70"/>
      <c r="BB239" s="70"/>
      <c r="BC239" s="71"/>
      <c r="BD239" s="249" t="s">
        <v>49</v>
      </c>
      <c r="BE239" s="70"/>
      <c r="BF239" s="70"/>
      <c r="BG239" s="70"/>
      <c r="BH239" s="70"/>
      <c r="BI239" s="70"/>
      <c r="BJ239" s="70"/>
      <c r="BK239" s="70"/>
      <c r="BL239" s="70"/>
      <c r="BM239" s="70"/>
      <c r="BN239" s="70"/>
      <c r="BO239" s="70"/>
      <c r="BP239" s="71"/>
      <c r="BQ239" s="250">
        <v>20749.169999999998</v>
      </c>
      <c r="BR239" s="70"/>
      <c r="BS239" s="70"/>
      <c r="BT239" s="70"/>
      <c r="BU239" s="70"/>
      <c r="BV239" s="70"/>
      <c r="BW239" s="70"/>
      <c r="BX239" s="251"/>
    </row>
    <row r="240" spans="1:76" ht="36" customHeight="1" x14ac:dyDescent="0.2">
      <c r="A240" s="252" t="s">
        <v>961</v>
      </c>
      <c r="B240" s="70"/>
      <c r="C240" s="70"/>
      <c r="D240" s="71"/>
      <c r="E240" s="256" t="s">
        <v>962</v>
      </c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6"/>
      <c r="Q240" s="249" t="s">
        <v>930</v>
      </c>
      <c r="R240" s="70"/>
      <c r="S240" s="70"/>
      <c r="T240" s="70"/>
      <c r="U240" s="70"/>
      <c r="V240" s="70"/>
      <c r="W240" s="70"/>
      <c r="X240" s="71"/>
      <c r="Y240" s="249"/>
      <c r="Z240" s="70"/>
      <c r="AA240" s="70"/>
      <c r="AB240" s="70"/>
      <c r="AC240" s="70"/>
      <c r="AD240" s="70"/>
      <c r="AE240" s="70"/>
      <c r="AF240" s="71"/>
      <c r="AG240" s="249" t="s">
        <v>1091</v>
      </c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1"/>
      <c r="AS240" s="249" t="s">
        <v>963</v>
      </c>
      <c r="AT240" s="70"/>
      <c r="AU240" s="70"/>
      <c r="AV240" s="70"/>
      <c r="AW240" s="70"/>
      <c r="AX240" s="70"/>
      <c r="AY240" s="70"/>
      <c r="AZ240" s="70"/>
      <c r="BA240" s="70"/>
      <c r="BB240" s="70"/>
      <c r="BC240" s="71"/>
      <c r="BD240" s="249" t="s">
        <v>49</v>
      </c>
      <c r="BE240" s="70"/>
      <c r="BF240" s="70"/>
      <c r="BG240" s="70"/>
      <c r="BH240" s="70"/>
      <c r="BI240" s="70"/>
      <c r="BJ240" s="70"/>
      <c r="BK240" s="70"/>
      <c r="BL240" s="70"/>
      <c r="BM240" s="70"/>
      <c r="BN240" s="70"/>
      <c r="BO240" s="70"/>
      <c r="BP240" s="71"/>
      <c r="BQ240" s="250">
        <v>19703.740000000002</v>
      </c>
      <c r="BR240" s="70"/>
      <c r="BS240" s="70"/>
      <c r="BT240" s="70"/>
      <c r="BU240" s="70"/>
      <c r="BV240" s="70"/>
      <c r="BW240" s="70"/>
      <c r="BX240" s="251"/>
    </row>
    <row r="241" spans="1:76" ht="36" customHeight="1" x14ac:dyDescent="0.2">
      <c r="A241" s="252" t="s">
        <v>961</v>
      </c>
      <c r="B241" s="70"/>
      <c r="C241" s="70"/>
      <c r="D241" s="71"/>
      <c r="E241" s="256" t="s">
        <v>962</v>
      </c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6"/>
      <c r="Q241" s="249" t="s">
        <v>931</v>
      </c>
      <c r="R241" s="70"/>
      <c r="S241" s="70"/>
      <c r="T241" s="70"/>
      <c r="U241" s="70"/>
      <c r="V241" s="70"/>
      <c r="W241" s="70"/>
      <c r="X241" s="71"/>
      <c r="Y241" s="249"/>
      <c r="Z241" s="70"/>
      <c r="AA241" s="70"/>
      <c r="AB241" s="70"/>
      <c r="AC241" s="70"/>
      <c r="AD241" s="70"/>
      <c r="AE241" s="70"/>
      <c r="AF241" s="71"/>
      <c r="AG241" s="249" t="s">
        <v>1091</v>
      </c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1"/>
      <c r="AS241" s="249" t="s">
        <v>963</v>
      </c>
      <c r="AT241" s="70"/>
      <c r="AU241" s="70"/>
      <c r="AV241" s="70"/>
      <c r="AW241" s="70"/>
      <c r="AX241" s="70"/>
      <c r="AY241" s="70"/>
      <c r="AZ241" s="70"/>
      <c r="BA241" s="70"/>
      <c r="BB241" s="70"/>
      <c r="BC241" s="71"/>
      <c r="BD241" s="249" t="s">
        <v>49</v>
      </c>
      <c r="BE241" s="70"/>
      <c r="BF241" s="70"/>
      <c r="BG241" s="70"/>
      <c r="BH241" s="70"/>
      <c r="BI241" s="70"/>
      <c r="BJ241" s="70"/>
      <c r="BK241" s="70"/>
      <c r="BL241" s="70"/>
      <c r="BM241" s="70"/>
      <c r="BN241" s="70"/>
      <c r="BO241" s="70"/>
      <c r="BP241" s="71"/>
      <c r="BQ241" s="250">
        <v>10284.17</v>
      </c>
      <c r="BR241" s="70"/>
      <c r="BS241" s="70"/>
      <c r="BT241" s="70"/>
      <c r="BU241" s="70"/>
      <c r="BV241" s="70"/>
      <c r="BW241" s="70"/>
      <c r="BX241" s="251"/>
    </row>
    <row r="242" spans="1:76" ht="36" customHeight="1" x14ac:dyDescent="0.2">
      <c r="A242" s="252" t="s">
        <v>961</v>
      </c>
      <c r="B242" s="70"/>
      <c r="C242" s="70"/>
      <c r="D242" s="71"/>
      <c r="E242" s="256" t="s">
        <v>962</v>
      </c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6"/>
      <c r="Q242" s="249" t="s">
        <v>932</v>
      </c>
      <c r="R242" s="70"/>
      <c r="S242" s="70"/>
      <c r="T242" s="70"/>
      <c r="U242" s="70"/>
      <c r="V242" s="70"/>
      <c r="W242" s="70"/>
      <c r="X242" s="71"/>
      <c r="Y242" s="249"/>
      <c r="Z242" s="70"/>
      <c r="AA242" s="70"/>
      <c r="AB242" s="70"/>
      <c r="AC242" s="70"/>
      <c r="AD242" s="70"/>
      <c r="AE242" s="70"/>
      <c r="AF242" s="71"/>
      <c r="AG242" s="249" t="s">
        <v>1091</v>
      </c>
      <c r="AH242" s="70"/>
      <c r="AI242" s="70"/>
      <c r="AJ242" s="70"/>
      <c r="AK242" s="70"/>
      <c r="AL242" s="70"/>
      <c r="AM242" s="70"/>
      <c r="AN242" s="70"/>
      <c r="AO242" s="70"/>
      <c r="AP242" s="70"/>
      <c r="AQ242" s="70"/>
      <c r="AR242" s="71"/>
      <c r="AS242" s="249" t="s">
        <v>963</v>
      </c>
      <c r="AT242" s="70"/>
      <c r="AU242" s="70"/>
      <c r="AV242" s="70"/>
      <c r="AW242" s="70"/>
      <c r="AX242" s="70"/>
      <c r="AY242" s="70"/>
      <c r="AZ242" s="70"/>
      <c r="BA242" s="70"/>
      <c r="BB242" s="70"/>
      <c r="BC242" s="71"/>
      <c r="BD242" s="249" t="s">
        <v>49</v>
      </c>
      <c r="BE242" s="70"/>
      <c r="BF242" s="70"/>
      <c r="BG242" s="70"/>
      <c r="BH242" s="70"/>
      <c r="BI242" s="70"/>
      <c r="BJ242" s="70"/>
      <c r="BK242" s="70"/>
      <c r="BL242" s="70"/>
      <c r="BM242" s="70"/>
      <c r="BN242" s="70"/>
      <c r="BO242" s="70"/>
      <c r="BP242" s="71"/>
      <c r="BQ242" s="250">
        <v>14087.5</v>
      </c>
      <c r="BR242" s="70"/>
      <c r="BS242" s="70"/>
      <c r="BT242" s="70"/>
      <c r="BU242" s="70"/>
      <c r="BV242" s="70"/>
      <c r="BW242" s="70"/>
      <c r="BX242" s="251"/>
    </row>
    <row r="243" spans="1:76" ht="36" customHeight="1" x14ac:dyDescent="0.2">
      <c r="A243" s="252" t="s">
        <v>961</v>
      </c>
      <c r="B243" s="70"/>
      <c r="C243" s="70"/>
      <c r="D243" s="71"/>
      <c r="E243" s="256" t="s">
        <v>962</v>
      </c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6"/>
      <c r="Q243" s="249" t="s">
        <v>933</v>
      </c>
      <c r="R243" s="70"/>
      <c r="S243" s="70"/>
      <c r="T243" s="70"/>
      <c r="U243" s="70"/>
      <c r="V243" s="70"/>
      <c r="W243" s="70"/>
      <c r="X243" s="71"/>
      <c r="Y243" s="249"/>
      <c r="Z243" s="70"/>
      <c r="AA243" s="70"/>
      <c r="AB243" s="70"/>
      <c r="AC243" s="70"/>
      <c r="AD243" s="70"/>
      <c r="AE243" s="70"/>
      <c r="AF243" s="71"/>
      <c r="AG243" s="249" t="s">
        <v>1091</v>
      </c>
      <c r="AH243" s="70"/>
      <c r="AI243" s="70"/>
      <c r="AJ243" s="70"/>
      <c r="AK243" s="70"/>
      <c r="AL243" s="70"/>
      <c r="AM243" s="70"/>
      <c r="AN243" s="70"/>
      <c r="AO243" s="70"/>
      <c r="AP243" s="70"/>
      <c r="AQ243" s="70"/>
      <c r="AR243" s="71"/>
      <c r="AS243" s="249" t="s">
        <v>963</v>
      </c>
      <c r="AT243" s="70"/>
      <c r="AU243" s="70"/>
      <c r="AV243" s="70"/>
      <c r="AW243" s="70"/>
      <c r="AX243" s="70"/>
      <c r="AY243" s="70"/>
      <c r="AZ243" s="70"/>
      <c r="BA243" s="70"/>
      <c r="BB243" s="70"/>
      <c r="BC243" s="71"/>
      <c r="BD243" s="249" t="s">
        <v>49</v>
      </c>
      <c r="BE243" s="70"/>
      <c r="BF243" s="70"/>
      <c r="BG243" s="70"/>
      <c r="BH243" s="70"/>
      <c r="BI243" s="70"/>
      <c r="BJ243" s="70"/>
      <c r="BK243" s="70"/>
      <c r="BL243" s="70"/>
      <c r="BM243" s="70"/>
      <c r="BN243" s="70"/>
      <c r="BO243" s="70"/>
      <c r="BP243" s="71"/>
      <c r="BQ243" s="250">
        <v>14309.17</v>
      </c>
      <c r="BR243" s="70"/>
      <c r="BS243" s="70"/>
      <c r="BT243" s="70"/>
      <c r="BU243" s="70"/>
      <c r="BV243" s="70"/>
      <c r="BW243" s="70"/>
      <c r="BX243" s="251"/>
    </row>
    <row r="244" spans="1:76" ht="36" customHeight="1" x14ac:dyDescent="0.2">
      <c r="A244" s="252" t="s">
        <v>961</v>
      </c>
      <c r="B244" s="70"/>
      <c r="C244" s="70"/>
      <c r="D244" s="71"/>
      <c r="E244" s="256" t="s">
        <v>962</v>
      </c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6"/>
      <c r="Q244" s="249" t="s">
        <v>934</v>
      </c>
      <c r="R244" s="70"/>
      <c r="S244" s="70"/>
      <c r="T244" s="70"/>
      <c r="U244" s="70"/>
      <c r="V244" s="70"/>
      <c r="W244" s="70"/>
      <c r="X244" s="71"/>
      <c r="Y244" s="249"/>
      <c r="Z244" s="70"/>
      <c r="AA244" s="70"/>
      <c r="AB244" s="70"/>
      <c r="AC244" s="70"/>
      <c r="AD244" s="70"/>
      <c r="AE244" s="70"/>
      <c r="AF244" s="71"/>
      <c r="AG244" s="249" t="s">
        <v>1091</v>
      </c>
      <c r="AH244" s="70"/>
      <c r="AI244" s="70"/>
      <c r="AJ244" s="70"/>
      <c r="AK244" s="70"/>
      <c r="AL244" s="70"/>
      <c r="AM244" s="70"/>
      <c r="AN244" s="70"/>
      <c r="AO244" s="70"/>
      <c r="AP244" s="70"/>
      <c r="AQ244" s="70"/>
      <c r="AR244" s="71"/>
      <c r="AS244" s="249" t="s">
        <v>963</v>
      </c>
      <c r="AT244" s="70"/>
      <c r="AU244" s="70"/>
      <c r="AV244" s="70"/>
      <c r="AW244" s="70"/>
      <c r="AX244" s="70"/>
      <c r="AY244" s="70"/>
      <c r="AZ244" s="70"/>
      <c r="BA244" s="70"/>
      <c r="BB244" s="70"/>
      <c r="BC244" s="71"/>
      <c r="BD244" s="249" t="s">
        <v>49</v>
      </c>
      <c r="BE244" s="70"/>
      <c r="BF244" s="70"/>
      <c r="BG244" s="70"/>
      <c r="BH244" s="70"/>
      <c r="BI244" s="70"/>
      <c r="BJ244" s="70"/>
      <c r="BK244" s="70"/>
      <c r="BL244" s="70"/>
      <c r="BM244" s="70"/>
      <c r="BN244" s="70"/>
      <c r="BO244" s="70"/>
      <c r="BP244" s="71"/>
      <c r="BQ244" s="250">
        <v>14309.17</v>
      </c>
      <c r="BR244" s="70"/>
      <c r="BS244" s="70"/>
      <c r="BT244" s="70"/>
      <c r="BU244" s="70"/>
      <c r="BV244" s="70"/>
      <c r="BW244" s="70"/>
      <c r="BX244" s="251"/>
    </row>
    <row r="245" spans="1:76" ht="36" customHeight="1" x14ac:dyDescent="0.2">
      <c r="A245" s="252" t="s">
        <v>961</v>
      </c>
      <c r="B245" s="70"/>
      <c r="C245" s="70"/>
      <c r="D245" s="71"/>
      <c r="E245" s="256" t="s">
        <v>962</v>
      </c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6"/>
      <c r="Q245" s="249" t="s">
        <v>935</v>
      </c>
      <c r="R245" s="70"/>
      <c r="S245" s="70"/>
      <c r="T245" s="70"/>
      <c r="U245" s="70"/>
      <c r="V245" s="70"/>
      <c r="W245" s="70"/>
      <c r="X245" s="71"/>
      <c r="Y245" s="249"/>
      <c r="Z245" s="70"/>
      <c r="AA245" s="70"/>
      <c r="AB245" s="70"/>
      <c r="AC245" s="70"/>
      <c r="AD245" s="70"/>
      <c r="AE245" s="70"/>
      <c r="AF245" s="71"/>
      <c r="AG245" s="249" t="s">
        <v>1091</v>
      </c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1"/>
      <c r="AS245" s="249" t="s">
        <v>963</v>
      </c>
      <c r="AT245" s="70"/>
      <c r="AU245" s="70"/>
      <c r="AV245" s="70"/>
      <c r="AW245" s="70"/>
      <c r="AX245" s="70"/>
      <c r="AY245" s="70"/>
      <c r="AZ245" s="70"/>
      <c r="BA245" s="70"/>
      <c r="BB245" s="70"/>
      <c r="BC245" s="71"/>
      <c r="BD245" s="249" t="s">
        <v>49</v>
      </c>
      <c r="BE245" s="70"/>
      <c r="BF245" s="70"/>
      <c r="BG245" s="70"/>
      <c r="BH245" s="70"/>
      <c r="BI245" s="70"/>
      <c r="BJ245" s="70"/>
      <c r="BK245" s="70"/>
      <c r="BL245" s="70"/>
      <c r="BM245" s="70"/>
      <c r="BN245" s="70"/>
      <c r="BO245" s="70"/>
      <c r="BP245" s="71"/>
      <c r="BQ245" s="250">
        <v>9221.7099999999991</v>
      </c>
      <c r="BR245" s="70"/>
      <c r="BS245" s="70"/>
      <c r="BT245" s="70"/>
      <c r="BU245" s="70"/>
      <c r="BV245" s="70"/>
      <c r="BW245" s="70"/>
      <c r="BX245" s="251"/>
    </row>
    <row r="246" spans="1:76" ht="36" customHeight="1" x14ac:dyDescent="0.2">
      <c r="A246" s="252" t="s">
        <v>961</v>
      </c>
      <c r="B246" s="70"/>
      <c r="C246" s="70"/>
      <c r="D246" s="71"/>
      <c r="E246" s="256" t="s">
        <v>962</v>
      </c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6"/>
      <c r="Q246" s="249" t="s">
        <v>936</v>
      </c>
      <c r="R246" s="70"/>
      <c r="S246" s="70"/>
      <c r="T246" s="70"/>
      <c r="U246" s="70"/>
      <c r="V246" s="70"/>
      <c r="W246" s="70"/>
      <c r="X246" s="71"/>
      <c r="Y246" s="249"/>
      <c r="Z246" s="70"/>
      <c r="AA246" s="70"/>
      <c r="AB246" s="70"/>
      <c r="AC246" s="70"/>
      <c r="AD246" s="70"/>
      <c r="AE246" s="70"/>
      <c r="AF246" s="71"/>
      <c r="AG246" s="249" t="s">
        <v>1091</v>
      </c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1"/>
      <c r="AS246" s="249" t="s">
        <v>963</v>
      </c>
      <c r="AT246" s="70"/>
      <c r="AU246" s="70"/>
      <c r="AV246" s="70"/>
      <c r="AW246" s="70"/>
      <c r="AX246" s="70"/>
      <c r="AY246" s="70"/>
      <c r="AZ246" s="70"/>
      <c r="BA246" s="70"/>
      <c r="BB246" s="70"/>
      <c r="BC246" s="71"/>
      <c r="BD246" s="249" t="s">
        <v>49</v>
      </c>
      <c r="BE246" s="70"/>
      <c r="BF246" s="70"/>
      <c r="BG246" s="70"/>
      <c r="BH246" s="70"/>
      <c r="BI246" s="70"/>
      <c r="BJ246" s="70"/>
      <c r="BK246" s="70"/>
      <c r="BL246" s="70"/>
      <c r="BM246" s="70"/>
      <c r="BN246" s="70"/>
      <c r="BO246" s="70"/>
      <c r="BP246" s="71"/>
      <c r="BQ246" s="250">
        <v>13532.06</v>
      </c>
      <c r="BR246" s="70"/>
      <c r="BS246" s="70"/>
      <c r="BT246" s="70"/>
      <c r="BU246" s="70"/>
      <c r="BV246" s="70"/>
      <c r="BW246" s="70"/>
      <c r="BX246" s="251"/>
    </row>
    <row r="247" spans="1:76" ht="36" customHeight="1" x14ac:dyDescent="0.2">
      <c r="A247" s="252" t="s">
        <v>961</v>
      </c>
      <c r="B247" s="70"/>
      <c r="C247" s="70"/>
      <c r="D247" s="71"/>
      <c r="E247" s="256" t="s">
        <v>962</v>
      </c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6"/>
      <c r="Q247" s="249" t="s">
        <v>937</v>
      </c>
      <c r="R247" s="70"/>
      <c r="S247" s="70"/>
      <c r="T247" s="70"/>
      <c r="U247" s="70"/>
      <c r="V247" s="70"/>
      <c r="W247" s="70"/>
      <c r="X247" s="71"/>
      <c r="Y247" s="249"/>
      <c r="Z247" s="70"/>
      <c r="AA247" s="70"/>
      <c r="AB247" s="70"/>
      <c r="AC247" s="70"/>
      <c r="AD247" s="70"/>
      <c r="AE247" s="70"/>
      <c r="AF247" s="71"/>
      <c r="AG247" s="249" t="s">
        <v>1378</v>
      </c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1"/>
      <c r="AS247" s="249" t="s">
        <v>963</v>
      </c>
      <c r="AT247" s="70"/>
      <c r="AU247" s="70"/>
      <c r="AV247" s="70"/>
      <c r="AW247" s="70"/>
      <c r="AX247" s="70"/>
      <c r="AY247" s="70"/>
      <c r="AZ247" s="70"/>
      <c r="BA247" s="70"/>
      <c r="BB247" s="70"/>
      <c r="BC247" s="71"/>
      <c r="BD247" s="249" t="s">
        <v>49</v>
      </c>
      <c r="BE247" s="70"/>
      <c r="BF247" s="70"/>
      <c r="BG247" s="70"/>
      <c r="BH247" s="70"/>
      <c r="BI247" s="70"/>
      <c r="BJ247" s="70"/>
      <c r="BK247" s="70"/>
      <c r="BL247" s="70"/>
      <c r="BM247" s="70"/>
      <c r="BN247" s="70"/>
      <c r="BO247" s="70"/>
      <c r="BP247" s="71"/>
      <c r="BQ247" s="250">
        <v>12442.75</v>
      </c>
      <c r="BR247" s="70"/>
      <c r="BS247" s="70"/>
      <c r="BT247" s="70"/>
      <c r="BU247" s="70"/>
      <c r="BV247" s="70"/>
      <c r="BW247" s="70"/>
      <c r="BX247" s="251"/>
    </row>
    <row r="248" spans="1:76" ht="36" customHeight="1" x14ac:dyDescent="0.2">
      <c r="A248" s="252" t="s">
        <v>961</v>
      </c>
      <c r="B248" s="70"/>
      <c r="C248" s="70"/>
      <c r="D248" s="71"/>
      <c r="E248" s="256" t="s">
        <v>962</v>
      </c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6"/>
      <c r="Q248" s="249" t="s">
        <v>703</v>
      </c>
      <c r="R248" s="70"/>
      <c r="S248" s="70"/>
      <c r="T248" s="70"/>
      <c r="U248" s="70"/>
      <c r="V248" s="70"/>
      <c r="W248" s="70"/>
      <c r="X248" s="71"/>
      <c r="Y248" s="249"/>
      <c r="Z248" s="70"/>
      <c r="AA248" s="70"/>
      <c r="AB248" s="70"/>
      <c r="AC248" s="70"/>
      <c r="AD248" s="70"/>
      <c r="AE248" s="70"/>
      <c r="AF248" s="71"/>
      <c r="AG248" s="249" t="s">
        <v>1091</v>
      </c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1"/>
      <c r="AS248" s="249" t="s">
        <v>963</v>
      </c>
      <c r="AT248" s="70"/>
      <c r="AU248" s="70"/>
      <c r="AV248" s="70"/>
      <c r="AW248" s="70"/>
      <c r="AX248" s="70"/>
      <c r="AY248" s="70"/>
      <c r="AZ248" s="70"/>
      <c r="BA248" s="70"/>
      <c r="BB248" s="70"/>
      <c r="BC248" s="71"/>
      <c r="BD248" s="249" t="s">
        <v>49</v>
      </c>
      <c r="BE248" s="70"/>
      <c r="BF248" s="70"/>
      <c r="BG248" s="70"/>
      <c r="BH248" s="70"/>
      <c r="BI248" s="70"/>
      <c r="BJ248" s="70"/>
      <c r="BK248" s="70"/>
      <c r="BL248" s="70"/>
      <c r="BM248" s="70"/>
      <c r="BN248" s="70"/>
      <c r="BO248" s="70"/>
      <c r="BP248" s="71"/>
      <c r="BQ248" s="250">
        <v>14309.17</v>
      </c>
      <c r="BR248" s="70"/>
      <c r="BS248" s="70"/>
      <c r="BT248" s="70"/>
      <c r="BU248" s="70"/>
      <c r="BV248" s="70"/>
      <c r="BW248" s="70"/>
      <c r="BX248" s="251"/>
    </row>
    <row r="249" spans="1:76" ht="36" customHeight="1" x14ac:dyDescent="0.2">
      <c r="A249" s="252" t="s">
        <v>961</v>
      </c>
      <c r="B249" s="70"/>
      <c r="C249" s="70"/>
      <c r="D249" s="71"/>
      <c r="E249" s="256" t="s">
        <v>962</v>
      </c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6"/>
      <c r="Q249" s="249" t="s">
        <v>938</v>
      </c>
      <c r="R249" s="70"/>
      <c r="S249" s="70"/>
      <c r="T249" s="70"/>
      <c r="U249" s="70"/>
      <c r="V249" s="70"/>
      <c r="W249" s="70"/>
      <c r="X249" s="71"/>
      <c r="Y249" s="249"/>
      <c r="Z249" s="70"/>
      <c r="AA249" s="70"/>
      <c r="AB249" s="70"/>
      <c r="AC249" s="70"/>
      <c r="AD249" s="70"/>
      <c r="AE249" s="70"/>
      <c r="AF249" s="71"/>
      <c r="AG249" s="249" t="s">
        <v>1091</v>
      </c>
      <c r="AH249" s="70"/>
      <c r="AI249" s="70"/>
      <c r="AJ249" s="70"/>
      <c r="AK249" s="70"/>
      <c r="AL249" s="70"/>
      <c r="AM249" s="70"/>
      <c r="AN249" s="70"/>
      <c r="AO249" s="70"/>
      <c r="AP249" s="70"/>
      <c r="AQ249" s="70"/>
      <c r="AR249" s="71"/>
      <c r="AS249" s="249" t="s">
        <v>963</v>
      </c>
      <c r="AT249" s="70"/>
      <c r="AU249" s="70"/>
      <c r="AV249" s="70"/>
      <c r="AW249" s="70"/>
      <c r="AX249" s="70"/>
      <c r="AY249" s="70"/>
      <c r="AZ249" s="70"/>
      <c r="BA249" s="70"/>
      <c r="BB249" s="70"/>
      <c r="BC249" s="71"/>
      <c r="BD249" s="249" t="s">
        <v>49</v>
      </c>
      <c r="BE249" s="70"/>
      <c r="BF249" s="70"/>
      <c r="BG249" s="70"/>
      <c r="BH249" s="70"/>
      <c r="BI249" s="70"/>
      <c r="BJ249" s="70"/>
      <c r="BK249" s="70"/>
      <c r="BL249" s="70"/>
      <c r="BM249" s="70"/>
      <c r="BN249" s="70"/>
      <c r="BO249" s="70"/>
      <c r="BP249" s="71"/>
      <c r="BQ249" s="250">
        <v>20211.79</v>
      </c>
      <c r="BR249" s="70"/>
      <c r="BS249" s="70"/>
      <c r="BT249" s="70"/>
      <c r="BU249" s="70"/>
      <c r="BV249" s="70"/>
      <c r="BW249" s="70"/>
      <c r="BX249" s="251"/>
    </row>
    <row r="250" spans="1:76" ht="36" customHeight="1" x14ac:dyDescent="0.2">
      <c r="A250" s="252" t="s">
        <v>961</v>
      </c>
      <c r="B250" s="70"/>
      <c r="C250" s="70"/>
      <c r="D250" s="71"/>
      <c r="E250" s="256" t="s">
        <v>962</v>
      </c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6"/>
      <c r="Q250" s="249" t="s">
        <v>939</v>
      </c>
      <c r="R250" s="70"/>
      <c r="S250" s="70"/>
      <c r="T250" s="70"/>
      <c r="U250" s="70"/>
      <c r="V250" s="70"/>
      <c r="W250" s="70"/>
      <c r="X250" s="71"/>
      <c r="Y250" s="249"/>
      <c r="Z250" s="70"/>
      <c r="AA250" s="70"/>
      <c r="AB250" s="70"/>
      <c r="AC250" s="70"/>
      <c r="AD250" s="70"/>
      <c r="AE250" s="70"/>
      <c r="AF250" s="71"/>
      <c r="AG250" s="249" t="s">
        <v>1379</v>
      </c>
      <c r="AH250" s="70"/>
      <c r="AI250" s="70"/>
      <c r="AJ250" s="70"/>
      <c r="AK250" s="70"/>
      <c r="AL250" s="70"/>
      <c r="AM250" s="70"/>
      <c r="AN250" s="70"/>
      <c r="AO250" s="70"/>
      <c r="AP250" s="70"/>
      <c r="AQ250" s="70"/>
      <c r="AR250" s="71"/>
      <c r="AS250" s="249" t="s">
        <v>963</v>
      </c>
      <c r="AT250" s="70"/>
      <c r="AU250" s="70"/>
      <c r="AV250" s="70"/>
      <c r="AW250" s="70"/>
      <c r="AX250" s="70"/>
      <c r="AY250" s="70"/>
      <c r="AZ250" s="70"/>
      <c r="BA250" s="70"/>
      <c r="BB250" s="70"/>
      <c r="BC250" s="71"/>
      <c r="BD250" s="249" t="s">
        <v>49</v>
      </c>
      <c r="BE250" s="70"/>
      <c r="BF250" s="70"/>
      <c r="BG250" s="70"/>
      <c r="BH250" s="70"/>
      <c r="BI250" s="70"/>
      <c r="BJ250" s="70"/>
      <c r="BK250" s="70"/>
      <c r="BL250" s="70"/>
      <c r="BM250" s="70"/>
      <c r="BN250" s="70"/>
      <c r="BO250" s="70"/>
      <c r="BP250" s="71"/>
      <c r="BQ250" s="250">
        <v>7446.25</v>
      </c>
      <c r="BR250" s="70"/>
      <c r="BS250" s="70"/>
      <c r="BT250" s="70"/>
      <c r="BU250" s="70"/>
      <c r="BV250" s="70"/>
      <c r="BW250" s="70"/>
      <c r="BX250" s="251"/>
    </row>
    <row r="251" spans="1:76" ht="36" customHeight="1" x14ac:dyDescent="0.2">
      <c r="A251" s="252" t="s">
        <v>961</v>
      </c>
      <c r="B251" s="70"/>
      <c r="C251" s="70"/>
      <c r="D251" s="71"/>
      <c r="E251" s="256" t="s">
        <v>962</v>
      </c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6"/>
      <c r="Q251" s="249" t="s">
        <v>940</v>
      </c>
      <c r="R251" s="70"/>
      <c r="S251" s="70"/>
      <c r="T251" s="70"/>
      <c r="U251" s="70"/>
      <c r="V251" s="70"/>
      <c r="W251" s="70"/>
      <c r="X251" s="71"/>
      <c r="Y251" s="249"/>
      <c r="Z251" s="70"/>
      <c r="AA251" s="70"/>
      <c r="AB251" s="70"/>
      <c r="AC251" s="70"/>
      <c r="AD251" s="70"/>
      <c r="AE251" s="70"/>
      <c r="AF251" s="71"/>
      <c r="AG251" s="249" t="s">
        <v>1091</v>
      </c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1"/>
      <c r="AS251" s="249" t="s">
        <v>963</v>
      </c>
      <c r="AT251" s="70"/>
      <c r="AU251" s="70"/>
      <c r="AV251" s="70"/>
      <c r="AW251" s="70"/>
      <c r="AX251" s="70"/>
      <c r="AY251" s="70"/>
      <c r="AZ251" s="70"/>
      <c r="BA251" s="70"/>
      <c r="BB251" s="70"/>
      <c r="BC251" s="71"/>
      <c r="BD251" s="249" t="s">
        <v>49</v>
      </c>
      <c r="BE251" s="70"/>
      <c r="BF251" s="70"/>
      <c r="BG251" s="70"/>
      <c r="BH251" s="70"/>
      <c r="BI251" s="70"/>
      <c r="BJ251" s="70"/>
      <c r="BK251" s="70"/>
      <c r="BL251" s="70"/>
      <c r="BM251" s="70"/>
      <c r="BN251" s="70"/>
      <c r="BO251" s="70"/>
      <c r="BP251" s="71"/>
      <c r="BQ251" s="250">
        <v>15114.17</v>
      </c>
      <c r="BR251" s="70"/>
      <c r="BS251" s="70"/>
      <c r="BT251" s="70"/>
      <c r="BU251" s="70"/>
      <c r="BV251" s="70"/>
      <c r="BW251" s="70"/>
      <c r="BX251" s="251"/>
    </row>
    <row r="252" spans="1:76" ht="36" customHeight="1" x14ac:dyDescent="0.2">
      <c r="A252" s="252" t="s">
        <v>961</v>
      </c>
      <c r="B252" s="70"/>
      <c r="C252" s="70"/>
      <c r="D252" s="71"/>
      <c r="E252" s="256" t="s">
        <v>962</v>
      </c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6"/>
      <c r="Q252" s="249" t="s">
        <v>941</v>
      </c>
      <c r="R252" s="70"/>
      <c r="S252" s="70"/>
      <c r="T252" s="70"/>
      <c r="U252" s="70"/>
      <c r="V252" s="70"/>
      <c r="W252" s="70"/>
      <c r="X252" s="71"/>
      <c r="Y252" s="249"/>
      <c r="Z252" s="70"/>
      <c r="AA252" s="70"/>
      <c r="AB252" s="70"/>
      <c r="AC252" s="70"/>
      <c r="AD252" s="70"/>
      <c r="AE252" s="70"/>
      <c r="AF252" s="71"/>
      <c r="AG252" s="249" t="s">
        <v>1091</v>
      </c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1"/>
      <c r="AS252" s="249" t="s">
        <v>963</v>
      </c>
      <c r="AT252" s="70"/>
      <c r="AU252" s="70"/>
      <c r="AV252" s="70"/>
      <c r="AW252" s="70"/>
      <c r="AX252" s="70"/>
      <c r="AY252" s="70"/>
      <c r="AZ252" s="70"/>
      <c r="BA252" s="70"/>
      <c r="BB252" s="70"/>
      <c r="BC252" s="71"/>
      <c r="BD252" s="249" t="s">
        <v>49</v>
      </c>
      <c r="BE252" s="70"/>
      <c r="BF252" s="70"/>
      <c r="BG252" s="70"/>
      <c r="BH252" s="70"/>
      <c r="BI252" s="70"/>
      <c r="BJ252" s="70"/>
      <c r="BK252" s="70"/>
      <c r="BL252" s="70"/>
      <c r="BM252" s="70"/>
      <c r="BN252" s="70"/>
      <c r="BO252" s="70"/>
      <c r="BP252" s="71"/>
      <c r="BQ252" s="250">
        <v>9458.75</v>
      </c>
      <c r="BR252" s="70"/>
      <c r="BS252" s="70"/>
      <c r="BT252" s="70"/>
      <c r="BU252" s="70"/>
      <c r="BV252" s="70"/>
      <c r="BW252" s="70"/>
      <c r="BX252" s="251"/>
    </row>
    <row r="253" spans="1:76" ht="36" customHeight="1" x14ac:dyDescent="0.2">
      <c r="A253" s="252" t="s">
        <v>961</v>
      </c>
      <c r="B253" s="70"/>
      <c r="C253" s="70"/>
      <c r="D253" s="71"/>
      <c r="E253" s="256" t="s">
        <v>962</v>
      </c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6"/>
      <c r="Q253" s="249" t="s">
        <v>942</v>
      </c>
      <c r="R253" s="70"/>
      <c r="S253" s="70"/>
      <c r="T253" s="70"/>
      <c r="U253" s="70"/>
      <c r="V253" s="70"/>
      <c r="W253" s="70"/>
      <c r="X253" s="71"/>
      <c r="Y253" s="249"/>
      <c r="Z253" s="70"/>
      <c r="AA253" s="70"/>
      <c r="AB253" s="70"/>
      <c r="AC253" s="70"/>
      <c r="AD253" s="70"/>
      <c r="AE253" s="70"/>
      <c r="AF253" s="71"/>
      <c r="AG253" s="249" t="s">
        <v>1380</v>
      </c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1"/>
      <c r="AS253" s="249" t="s">
        <v>963</v>
      </c>
      <c r="AT253" s="70"/>
      <c r="AU253" s="70"/>
      <c r="AV253" s="70"/>
      <c r="AW253" s="70"/>
      <c r="AX253" s="70"/>
      <c r="AY253" s="70"/>
      <c r="AZ253" s="70"/>
      <c r="BA253" s="70"/>
      <c r="BB253" s="70"/>
      <c r="BC253" s="71"/>
      <c r="BD253" s="249" t="s">
        <v>49</v>
      </c>
      <c r="BE253" s="70"/>
      <c r="BF253" s="70"/>
      <c r="BG253" s="70"/>
      <c r="BH253" s="70"/>
      <c r="BI253" s="70"/>
      <c r="BJ253" s="70"/>
      <c r="BK253" s="70"/>
      <c r="BL253" s="70"/>
      <c r="BM253" s="70"/>
      <c r="BN253" s="70"/>
      <c r="BO253" s="70"/>
      <c r="BP253" s="71"/>
      <c r="BQ253" s="250">
        <v>10062.5</v>
      </c>
      <c r="BR253" s="70"/>
      <c r="BS253" s="70"/>
      <c r="BT253" s="70"/>
      <c r="BU253" s="70"/>
      <c r="BV253" s="70"/>
      <c r="BW253" s="70"/>
      <c r="BX253" s="251"/>
    </row>
    <row r="254" spans="1:76" ht="36" customHeight="1" x14ac:dyDescent="0.2">
      <c r="A254" s="252" t="s">
        <v>961</v>
      </c>
      <c r="B254" s="70"/>
      <c r="C254" s="70"/>
      <c r="D254" s="71"/>
      <c r="E254" s="256" t="s">
        <v>962</v>
      </c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6"/>
      <c r="Q254" s="249" t="s">
        <v>943</v>
      </c>
      <c r="R254" s="70"/>
      <c r="S254" s="70"/>
      <c r="T254" s="70"/>
      <c r="U254" s="70"/>
      <c r="V254" s="70"/>
      <c r="W254" s="70"/>
      <c r="X254" s="71"/>
      <c r="Y254" s="249"/>
      <c r="Z254" s="70"/>
      <c r="AA254" s="70"/>
      <c r="AB254" s="70"/>
      <c r="AC254" s="70"/>
      <c r="AD254" s="70"/>
      <c r="AE254" s="70"/>
      <c r="AF254" s="71"/>
      <c r="AG254" s="249" t="s">
        <v>1387</v>
      </c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1"/>
      <c r="AS254" s="249" t="s">
        <v>963</v>
      </c>
      <c r="AT254" s="70"/>
      <c r="AU254" s="70"/>
      <c r="AV254" s="70"/>
      <c r="AW254" s="70"/>
      <c r="AX254" s="70"/>
      <c r="AY254" s="70"/>
      <c r="AZ254" s="70"/>
      <c r="BA254" s="70"/>
      <c r="BB254" s="70"/>
      <c r="BC254" s="71"/>
      <c r="BD254" s="249" t="s">
        <v>49</v>
      </c>
      <c r="BE254" s="70"/>
      <c r="BF254" s="70"/>
      <c r="BG254" s="70"/>
      <c r="BH254" s="70"/>
      <c r="BI254" s="70"/>
      <c r="BJ254" s="70"/>
      <c r="BK254" s="70"/>
      <c r="BL254" s="70"/>
      <c r="BM254" s="70"/>
      <c r="BN254" s="70"/>
      <c r="BO254" s="70"/>
      <c r="BP254" s="71"/>
      <c r="BQ254" s="250">
        <v>8251.25</v>
      </c>
      <c r="BR254" s="70"/>
      <c r="BS254" s="70"/>
      <c r="BT254" s="70"/>
      <c r="BU254" s="70"/>
      <c r="BV254" s="70"/>
      <c r="BW254" s="70"/>
      <c r="BX254" s="251"/>
    </row>
    <row r="255" spans="1:76" ht="36" customHeight="1" x14ac:dyDescent="0.2">
      <c r="A255" s="252" t="s">
        <v>961</v>
      </c>
      <c r="B255" s="70"/>
      <c r="C255" s="70"/>
      <c r="D255" s="71"/>
      <c r="E255" s="256" t="s">
        <v>962</v>
      </c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6"/>
      <c r="Q255" s="249" t="s">
        <v>960</v>
      </c>
      <c r="R255" s="70"/>
      <c r="S255" s="70"/>
      <c r="T255" s="70"/>
      <c r="U255" s="70"/>
      <c r="V255" s="70"/>
      <c r="W255" s="70"/>
      <c r="X255" s="71"/>
      <c r="Y255" s="249"/>
      <c r="Z255" s="70"/>
      <c r="AA255" s="70"/>
      <c r="AB255" s="70"/>
      <c r="AC255" s="70"/>
      <c r="AD255" s="70"/>
      <c r="AE255" s="70"/>
      <c r="AF255" s="71"/>
      <c r="AG255" s="249" t="s">
        <v>1390</v>
      </c>
      <c r="AH255" s="70"/>
      <c r="AI255" s="70"/>
      <c r="AJ255" s="70"/>
      <c r="AK255" s="70"/>
      <c r="AL255" s="70"/>
      <c r="AM255" s="70"/>
      <c r="AN255" s="70"/>
      <c r="AO255" s="70"/>
      <c r="AP255" s="70"/>
      <c r="AQ255" s="70"/>
      <c r="AR255" s="71"/>
      <c r="AS255" s="249" t="s">
        <v>963</v>
      </c>
      <c r="AT255" s="70"/>
      <c r="AU255" s="70"/>
      <c r="AV255" s="70"/>
      <c r="AW255" s="70"/>
      <c r="AX255" s="70"/>
      <c r="AY255" s="70"/>
      <c r="AZ255" s="70"/>
      <c r="BA255" s="70"/>
      <c r="BB255" s="70"/>
      <c r="BC255" s="71"/>
      <c r="BD255" s="249" t="s">
        <v>49</v>
      </c>
      <c r="BE255" s="70"/>
      <c r="BF255" s="70"/>
      <c r="BG255" s="70"/>
      <c r="BH255" s="70"/>
      <c r="BI255" s="70"/>
      <c r="BJ255" s="70"/>
      <c r="BK255" s="70"/>
      <c r="BL255" s="70"/>
      <c r="BM255" s="70"/>
      <c r="BN255" s="70"/>
      <c r="BO255" s="70"/>
      <c r="BP255" s="71"/>
      <c r="BQ255" s="250">
        <v>10284.17</v>
      </c>
      <c r="BR255" s="70"/>
      <c r="BS255" s="70"/>
      <c r="BT255" s="70"/>
      <c r="BU255" s="70"/>
      <c r="BV255" s="70"/>
      <c r="BW255" s="70"/>
      <c r="BX255" s="251"/>
    </row>
    <row r="256" spans="1:76" ht="36" customHeight="1" x14ac:dyDescent="0.2">
      <c r="A256" s="252" t="s">
        <v>961</v>
      </c>
      <c r="B256" s="70"/>
      <c r="C256" s="70"/>
      <c r="D256" s="71"/>
      <c r="E256" s="256" t="s">
        <v>962</v>
      </c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6"/>
      <c r="Q256" s="249" t="s">
        <v>959</v>
      </c>
      <c r="R256" s="70"/>
      <c r="S256" s="70"/>
      <c r="T256" s="70"/>
      <c r="U256" s="70"/>
      <c r="V256" s="70"/>
      <c r="W256" s="70"/>
      <c r="X256" s="71"/>
      <c r="Y256" s="249"/>
      <c r="Z256" s="70"/>
      <c r="AA256" s="70"/>
      <c r="AB256" s="70"/>
      <c r="AC256" s="70"/>
      <c r="AD256" s="70"/>
      <c r="AE256" s="70"/>
      <c r="AF256" s="71"/>
      <c r="AG256" s="249" t="s">
        <v>1391</v>
      </c>
      <c r="AH256" s="70"/>
      <c r="AI256" s="70"/>
      <c r="AJ256" s="70"/>
      <c r="AK256" s="70"/>
      <c r="AL256" s="70"/>
      <c r="AM256" s="70"/>
      <c r="AN256" s="70"/>
      <c r="AO256" s="70"/>
      <c r="AP256" s="70"/>
      <c r="AQ256" s="70"/>
      <c r="AR256" s="71"/>
      <c r="AS256" s="249" t="s">
        <v>963</v>
      </c>
      <c r="AT256" s="70"/>
      <c r="AU256" s="70"/>
      <c r="AV256" s="70"/>
      <c r="AW256" s="70"/>
      <c r="AX256" s="70"/>
      <c r="AY256" s="70"/>
      <c r="AZ256" s="70"/>
      <c r="BA256" s="70"/>
      <c r="BB256" s="70"/>
      <c r="BC256" s="71"/>
      <c r="BD256" s="249" t="s">
        <v>49</v>
      </c>
      <c r="BE256" s="70"/>
      <c r="BF256" s="70"/>
      <c r="BG256" s="70"/>
      <c r="BH256" s="70"/>
      <c r="BI256" s="70"/>
      <c r="BJ256" s="70"/>
      <c r="BK256" s="70"/>
      <c r="BL256" s="70"/>
      <c r="BM256" s="70"/>
      <c r="BN256" s="70"/>
      <c r="BO256" s="70"/>
      <c r="BP256" s="71"/>
      <c r="BQ256" s="250">
        <v>10284.17</v>
      </c>
      <c r="BR256" s="70"/>
      <c r="BS256" s="70"/>
      <c r="BT256" s="70"/>
      <c r="BU256" s="70"/>
      <c r="BV256" s="70"/>
      <c r="BW256" s="70"/>
      <c r="BX256" s="251"/>
    </row>
    <row r="257" spans="1:76" ht="36" customHeight="1" x14ac:dyDescent="0.2">
      <c r="A257" s="252" t="s">
        <v>961</v>
      </c>
      <c r="B257" s="70"/>
      <c r="C257" s="70"/>
      <c r="D257" s="71"/>
      <c r="E257" s="256" t="s">
        <v>962</v>
      </c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6"/>
      <c r="Q257" s="249" t="s">
        <v>958</v>
      </c>
      <c r="R257" s="70"/>
      <c r="S257" s="70"/>
      <c r="T257" s="70"/>
      <c r="U257" s="70"/>
      <c r="V257" s="70"/>
      <c r="W257" s="70"/>
      <c r="X257" s="71"/>
      <c r="Y257" s="249"/>
      <c r="Z257" s="70"/>
      <c r="AA257" s="70"/>
      <c r="AB257" s="70"/>
      <c r="AC257" s="70"/>
      <c r="AD257" s="70"/>
      <c r="AE257" s="70"/>
      <c r="AF257" s="71"/>
      <c r="AG257" s="249" t="s">
        <v>1091</v>
      </c>
      <c r="AH257" s="70"/>
      <c r="AI257" s="70"/>
      <c r="AJ257" s="70"/>
      <c r="AK257" s="70"/>
      <c r="AL257" s="70"/>
      <c r="AM257" s="70"/>
      <c r="AN257" s="70"/>
      <c r="AO257" s="70"/>
      <c r="AP257" s="70"/>
      <c r="AQ257" s="70"/>
      <c r="AR257" s="71"/>
      <c r="AS257" s="249" t="s">
        <v>963</v>
      </c>
      <c r="AT257" s="70"/>
      <c r="AU257" s="70"/>
      <c r="AV257" s="70"/>
      <c r="AW257" s="70"/>
      <c r="AX257" s="70"/>
      <c r="AY257" s="70"/>
      <c r="AZ257" s="70"/>
      <c r="BA257" s="70"/>
      <c r="BB257" s="70"/>
      <c r="BC257" s="71"/>
      <c r="BD257" s="249" t="s">
        <v>49</v>
      </c>
      <c r="BE257" s="70"/>
      <c r="BF257" s="70"/>
      <c r="BG257" s="70"/>
      <c r="BH257" s="70"/>
      <c r="BI257" s="70"/>
      <c r="BJ257" s="70"/>
      <c r="BK257" s="70"/>
      <c r="BL257" s="70"/>
      <c r="BM257" s="70"/>
      <c r="BN257" s="70"/>
      <c r="BO257" s="70"/>
      <c r="BP257" s="71"/>
      <c r="BQ257" s="250">
        <v>18917.5</v>
      </c>
      <c r="BR257" s="70"/>
      <c r="BS257" s="70"/>
      <c r="BT257" s="70"/>
      <c r="BU257" s="70"/>
      <c r="BV257" s="70"/>
      <c r="BW257" s="70"/>
      <c r="BX257" s="251"/>
    </row>
    <row r="258" spans="1:76" ht="36" customHeight="1" x14ac:dyDescent="0.2">
      <c r="A258" s="252" t="s">
        <v>961</v>
      </c>
      <c r="B258" s="70"/>
      <c r="C258" s="70"/>
      <c r="D258" s="71"/>
      <c r="E258" s="256" t="s">
        <v>962</v>
      </c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6"/>
      <c r="Q258" s="249" t="s">
        <v>957</v>
      </c>
      <c r="R258" s="70"/>
      <c r="S258" s="70"/>
      <c r="T258" s="70"/>
      <c r="U258" s="70"/>
      <c r="V258" s="70"/>
      <c r="W258" s="70"/>
      <c r="X258" s="71"/>
      <c r="Y258" s="249"/>
      <c r="Z258" s="70"/>
      <c r="AA258" s="70"/>
      <c r="AB258" s="70"/>
      <c r="AC258" s="70"/>
      <c r="AD258" s="70"/>
      <c r="AE258" s="70"/>
      <c r="AF258" s="71"/>
      <c r="AG258" s="249" t="s">
        <v>1384</v>
      </c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1"/>
      <c r="AS258" s="249" t="s">
        <v>963</v>
      </c>
      <c r="AT258" s="70"/>
      <c r="AU258" s="70"/>
      <c r="AV258" s="70"/>
      <c r="AW258" s="70"/>
      <c r="AX258" s="70"/>
      <c r="AY258" s="70"/>
      <c r="AZ258" s="70"/>
      <c r="BA258" s="70"/>
      <c r="BB258" s="70"/>
      <c r="BC258" s="71"/>
      <c r="BD258" s="249" t="s">
        <v>49</v>
      </c>
      <c r="BE258" s="70"/>
      <c r="BF258" s="70"/>
      <c r="BG258" s="70"/>
      <c r="BH258" s="70"/>
      <c r="BI258" s="70"/>
      <c r="BJ258" s="70"/>
      <c r="BK258" s="70"/>
      <c r="BL258" s="70"/>
      <c r="BM258" s="70"/>
      <c r="BN258" s="70"/>
      <c r="BO258" s="70"/>
      <c r="BP258" s="71"/>
      <c r="BQ258" s="250">
        <v>4447.92</v>
      </c>
      <c r="BR258" s="70"/>
      <c r="BS258" s="70"/>
      <c r="BT258" s="70"/>
      <c r="BU258" s="70"/>
      <c r="BV258" s="70"/>
      <c r="BW258" s="70"/>
      <c r="BX258" s="251"/>
    </row>
    <row r="259" spans="1:76" ht="36" customHeight="1" x14ac:dyDescent="0.2">
      <c r="A259" s="252" t="s">
        <v>961</v>
      </c>
      <c r="B259" s="70"/>
      <c r="C259" s="70"/>
      <c r="D259" s="71"/>
      <c r="E259" s="256" t="s">
        <v>962</v>
      </c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6"/>
      <c r="Q259" s="249" t="s">
        <v>955</v>
      </c>
      <c r="R259" s="70"/>
      <c r="S259" s="70"/>
      <c r="T259" s="70"/>
      <c r="U259" s="70"/>
      <c r="V259" s="70"/>
      <c r="W259" s="70"/>
      <c r="X259" s="71"/>
      <c r="Y259" s="249"/>
      <c r="Z259" s="70"/>
      <c r="AA259" s="70"/>
      <c r="AB259" s="70"/>
      <c r="AC259" s="70"/>
      <c r="AD259" s="70"/>
      <c r="AE259" s="70"/>
      <c r="AF259" s="71"/>
      <c r="AG259" s="249" t="s">
        <v>956</v>
      </c>
      <c r="AH259" s="70"/>
      <c r="AI259" s="70"/>
      <c r="AJ259" s="70"/>
      <c r="AK259" s="70"/>
      <c r="AL259" s="70"/>
      <c r="AM259" s="70"/>
      <c r="AN259" s="70"/>
      <c r="AO259" s="70"/>
      <c r="AP259" s="70"/>
      <c r="AQ259" s="70"/>
      <c r="AR259" s="71"/>
      <c r="AS259" s="249" t="s">
        <v>963</v>
      </c>
      <c r="AT259" s="70"/>
      <c r="AU259" s="70"/>
      <c r="AV259" s="70"/>
      <c r="AW259" s="70"/>
      <c r="AX259" s="70"/>
      <c r="AY259" s="70"/>
      <c r="AZ259" s="70"/>
      <c r="BA259" s="70"/>
      <c r="BB259" s="70"/>
      <c r="BC259" s="71"/>
      <c r="BD259" s="249" t="s">
        <v>49</v>
      </c>
      <c r="BE259" s="70"/>
      <c r="BF259" s="70"/>
      <c r="BG259" s="70"/>
      <c r="BH259" s="70"/>
      <c r="BI259" s="70"/>
      <c r="BJ259" s="70"/>
      <c r="BK259" s="70"/>
      <c r="BL259" s="70"/>
      <c r="BM259" s="70"/>
      <c r="BN259" s="70"/>
      <c r="BO259" s="70"/>
      <c r="BP259" s="71"/>
      <c r="BQ259" s="250">
        <v>4347</v>
      </c>
      <c r="BR259" s="70"/>
      <c r="BS259" s="70"/>
      <c r="BT259" s="70"/>
      <c r="BU259" s="70"/>
      <c r="BV259" s="70"/>
      <c r="BW259" s="70"/>
      <c r="BX259" s="251"/>
    </row>
    <row r="260" spans="1:76" ht="36" customHeight="1" x14ac:dyDescent="0.2">
      <c r="A260" s="252" t="s">
        <v>961</v>
      </c>
      <c r="B260" s="70"/>
      <c r="C260" s="70"/>
      <c r="D260" s="71"/>
      <c r="E260" s="256" t="s">
        <v>962</v>
      </c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6"/>
      <c r="Q260" s="249" t="s">
        <v>954</v>
      </c>
      <c r="R260" s="70"/>
      <c r="S260" s="70"/>
      <c r="T260" s="70"/>
      <c r="U260" s="70"/>
      <c r="V260" s="70"/>
      <c r="W260" s="70"/>
      <c r="X260" s="71"/>
      <c r="Y260" s="249"/>
      <c r="Z260" s="70"/>
      <c r="AA260" s="70"/>
      <c r="AB260" s="70"/>
      <c r="AC260" s="70"/>
      <c r="AD260" s="70"/>
      <c r="AE260" s="70"/>
      <c r="AF260" s="71"/>
      <c r="AG260" s="249" t="s">
        <v>1091</v>
      </c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1"/>
      <c r="AS260" s="249" t="s">
        <v>963</v>
      </c>
      <c r="AT260" s="70"/>
      <c r="AU260" s="70"/>
      <c r="AV260" s="70"/>
      <c r="AW260" s="70"/>
      <c r="AX260" s="70"/>
      <c r="AY260" s="70"/>
      <c r="AZ260" s="70"/>
      <c r="BA260" s="70"/>
      <c r="BB260" s="70"/>
      <c r="BC260" s="71"/>
      <c r="BD260" s="249" t="s">
        <v>49</v>
      </c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70"/>
      <c r="BP260" s="71"/>
      <c r="BQ260" s="250">
        <v>9923.51</v>
      </c>
      <c r="BR260" s="70"/>
      <c r="BS260" s="70"/>
      <c r="BT260" s="70"/>
      <c r="BU260" s="70"/>
      <c r="BV260" s="70"/>
      <c r="BW260" s="70"/>
      <c r="BX260" s="251"/>
    </row>
    <row r="261" spans="1:76" ht="36" customHeight="1" x14ac:dyDescent="0.2">
      <c r="A261" s="252" t="s">
        <v>961</v>
      </c>
      <c r="B261" s="70"/>
      <c r="C261" s="70"/>
      <c r="D261" s="71"/>
      <c r="E261" s="256" t="s">
        <v>962</v>
      </c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6"/>
      <c r="Q261" s="249" t="s">
        <v>952</v>
      </c>
      <c r="R261" s="70"/>
      <c r="S261" s="70"/>
      <c r="T261" s="70"/>
      <c r="U261" s="70"/>
      <c r="V261" s="70"/>
      <c r="W261" s="70"/>
      <c r="X261" s="71"/>
      <c r="Y261" s="249"/>
      <c r="Z261" s="70"/>
      <c r="AA261" s="70"/>
      <c r="AB261" s="70"/>
      <c r="AC261" s="70"/>
      <c r="AD261" s="70"/>
      <c r="AE261" s="70"/>
      <c r="AF261" s="71"/>
      <c r="AG261" s="249" t="s">
        <v>1383</v>
      </c>
      <c r="AH261" s="70"/>
      <c r="AI261" s="70"/>
      <c r="AJ261" s="70"/>
      <c r="AK261" s="70"/>
      <c r="AL261" s="70"/>
      <c r="AM261" s="70"/>
      <c r="AN261" s="70"/>
      <c r="AO261" s="70"/>
      <c r="AP261" s="70"/>
      <c r="AQ261" s="70"/>
      <c r="AR261" s="71"/>
      <c r="AS261" s="249" t="s">
        <v>963</v>
      </c>
      <c r="AT261" s="70"/>
      <c r="AU261" s="70"/>
      <c r="AV261" s="70"/>
      <c r="AW261" s="70"/>
      <c r="AX261" s="70"/>
      <c r="AY261" s="70"/>
      <c r="AZ261" s="70"/>
      <c r="BA261" s="70"/>
      <c r="BB261" s="70"/>
      <c r="BC261" s="71"/>
      <c r="BD261" s="249" t="s">
        <v>49</v>
      </c>
      <c r="BE261" s="70"/>
      <c r="BF261" s="70"/>
      <c r="BG261" s="70"/>
      <c r="BH261" s="70"/>
      <c r="BI261" s="70"/>
      <c r="BJ261" s="70"/>
      <c r="BK261" s="70"/>
      <c r="BL261" s="70"/>
      <c r="BM261" s="70"/>
      <c r="BN261" s="70"/>
      <c r="BO261" s="70"/>
      <c r="BP261" s="71"/>
      <c r="BQ261" s="250">
        <v>15697.5</v>
      </c>
      <c r="BR261" s="70"/>
      <c r="BS261" s="70"/>
      <c r="BT261" s="70"/>
      <c r="BU261" s="70"/>
      <c r="BV261" s="70"/>
      <c r="BW261" s="70"/>
      <c r="BX261" s="251"/>
    </row>
    <row r="262" spans="1:76" ht="36" customHeight="1" x14ac:dyDescent="0.2">
      <c r="A262" s="252" t="s">
        <v>961</v>
      </c>
      <c r="B262" s="70"/>
      <c r="C262" s="70"/>
      <c r="D262" s="71"/>
      <c r="E262" s="256" t="s">
        <v>962</v>
      </c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6"/>
      <c r="Q262" s="249" t="s">
        <v>951</v>
      </c>
      <c r="R262" s="70"/>
      <c r="S262" s="70"/>
      <c r="T262" s="70"/>
      <c r="U262" s="70"/>
      <c r="V262" s="70"/>
      <c r="W262" s="70"/>
      <c r="X262" s="71"/>
      <c r="Y262" s="249"/>
      <c r="Z262" s="70"/>
      <c r="AA262" s="70"/>
      <c r="AB262" s="70"/>
      <c r="AC262" s="70"/>
      <c r="AD262" s="70"/>
      <c r="AE262" s="70"/>
      <c r="AF262" s="71"/>
      <c r="AG262" s="249" t="s">
        <v>1091</v>
      </c>
      <c r="AH262" s="70"/>
      <c r="AI262" s="70"/>
      <c r="AJ262" s="70"/>
      <c r="AK262" s="70"/>
      <c r="AL262" s="70"/>
      <c r="AM262" s="70"/>
      <c r="AN262" s="70"/>
      <c r="AO262" s="70"/>
      <c r="AP262" s="70"/>
      <c r="AQ262" s="70"/>
      <c r="AR262" s="71"/>
      <c r="AS262" s="249" t="s">
        <v>963</v>
      </c>
      <c r="AT262" s="70"/>
      <c r="AU262" s="70"/>
      <c r="AV262" s="70"/>
      <c r="AW262" s="70"/>
      <c r="AX262" s="70"/>
      <c r="AY262" s="70"/>
      <c r="AZ262" s="70"/>
      <c r="BA262" s="70"/>
      <c r="BB262" s="70"/>
      <c r="BC262" s="71"/>
      <c r="BD262" s="249" t="s">
        <v>49</v>
      </c>
      <c r="BE262" s="70"/>
      <c r="BF262" s="70"/>
      <c r="BG262" s="70"/>
      <c r="BH262" s="70"/>
      <c r="BI262" s="70"/>
      <c r="BJ262" s="70"/>
      <c r="BK262" s="70"/>
      <c r="BL262" s="70"/>
      <c r="BM262" s="70"/>
      <c r="BN262" s="70"/>
      <c r="BO262" s="70"/>
      <c r="BP262" s="71"/>
      <c r="BQ262" s="250">
        <v>21251.07</v>
      </c>
      <c r="BR262" s="70"/>
      <c r="BS262" s="70"/>
      <c r="BT262" s="70"/>
      <c r="BU262" s="70"/>
      <c r="BV262" s="70"/>
      <c r="BW262" s="70"/>
      <c r="BX262" s="251"/>
    </row>
    <row r="263" spans="1:76" ht="36" customHeight="1" x14ac:dyDescent="0.2">
      <c r="A263" s="252" t="s">
        <v>961</v>
      </c>
      <c r="B263" s="70"/>
      <c r="C263" s="70"/>
      <c r="D263" s="71"/>
      <c r="E263" s="256" t="s">
        <v>962</v>
      </c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6"/>
      <c r="Q263" s="249" t="s">
        <v>950</v>
      </c>
      <c r="R263" s="70"/>
      <c r="S263" s="70"/>
      <c r="T263" s="70"/>
      <c r="U263" s="70"/>
      <c r="V263" s="70"/>
      <c r="W263" s="70"/>
      <c r="X263" s="71"/>
      <c r="Y263" s="249"/>
      <c r="Z263" s="70"/>
      <c r="AA263" s="70"/>
      <c r="AB263" s="70"/>
      <c r="AC263" s="70"/>
      <c r="AD263" s="70"/>
      <c r="AE263" s="70"/>
      <c r="AF263" s="71"/>
      <c r="AG263" s="249" t="s">
        <v>1382</v>
      </c>
      <c r="AH263" s="70"/>
      <c r="AI263" s="70"/>
      <c r="AJ263" s="70"/>
      <c r="AK263" s="70"/>
      <c r="AL263" s="70"/>
      <c r="AM263" s="70"/>
      <c r="AN263" s="70"/>
      <c r="AO263" s="70"/>
      <c r="AP263" s="70"/>
      <c r="AQ263" s="70"/>
      <c r="AR263" s="71"/>
      <c r="AS263" s="249" t="s">
        <v>963</v>
      </c>
      <c r="AT263" s="70"/>
      <c r="AU263" s="70"/>
      <c r="AV263" s="70"/>
      <c r="AW263" s="70"/>
      <c r="AX263" s="70"/>
      <c r="AY263" s="70"/>
      <c r="AZ263" s="70"/>
      <c r="BA263" s="70"/>
      <c r="BB263" s="70"/>
      <c r="BC263" s="71"/>
      <c r="BD263" s="249" t="s">
        <v>49</v>
      </c>
      <c r="BE263" s="70"/>
      <c r="BF263" s="70"/>
      <c r="BG263" s="70"/>
      <c r="BH263" s="70"/>
      <c r="BI263" s="70"/>
      <c r="BJ263" s="70"/>
      <c r="BK263" s="70"/>
      <c r="BL263" s="70"/>
      <c r="BM263" s="70"/>
      <c r="BN263" s="70"/>
      <c r="BO263" s="70"/>
      <c r="BP263" s="71"/>
      <c r="BQ263" s="250">
        <v>4347</v>
      </c>
      <c r="BR263" s="70"/>
      <c r="BS263" s="70"/>
      <c r="BT263" s="70"/>
      <c r="BU263" s="70"/>
      <c r="BV263" s="70"/>
      <c r="BW263" s="70"/>
      <c r="BX263" s="251"/>
    </row>
    <row r="264" spans="1:76" ht="36" customHeight="1" x14ac:dyDescent="0.2">
      <c r="A264" s="252" t="s">
        <v>961</v>
      </c>
      <c r="B264" s="70"/>
      <c r="C264" s="70"/>
      <c r="D264" s="71"/>
      <c r="E264" s="256" t="s">
        <v>962</v>
      </c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6"/>
      <c r="Q264" s="249" t="s">
        <v>949</v>
      </c>
      <c r="R264" s="70"/>
      <c r="S264" s="70"/>
      <c r="T264" s="70"/>
      <c r="U264" s="70"/>
      <c r="V264" s="70"/>
      <c r="W264" s="70"/>
      <c r="X264" s="71"/>
      <c r="Y264" s="249"/>
      <c r="Z264" s="70"/>
      <c r="AA264" s="70"/>
      <c r="AB264" s="70"/>
      <c r="AC264" s="70"/>
      <c r="AD264" s="70"/>
      <c r="AE264" s="70"/>
      <c r="AF264" s="71"/>
      <c r="AG264" s="249" t="s">
        <v>1091</v>
      </c>
      <c r="AH264" s="70"/>
      <c r="AI264" s="70"/>
      <c r="AJ264" s="70"/>
      <c r="AK264" s="70"/>
      <c r="AL264" s="70"/>
      <c r="AM264" s="70"/>
      <c r="AN264" s="70"/>
      <c r="AO264" s="70"/>
      <c r="AP264" s="70"/>
      <c r="AQ264" s="70"/>
      <c r="AR264" s="71"/>
      <c r="AS264" s="249" t="s">
        <v>963</v>
      </c>
      <c r="AT264" s="70"/>
      <c r="AU264" s="70"/>
      <c r="AV264" s="70"/>
      <c r="AW264" s="70"/>
      <c r="AX264" s="70"/>
      <c r="AY264" s="70"/>
      <c r="AZ264" s="70"/>
      <c r="BA264" s="70"/>
      <c r="BB264" s="70"/>
      <c r="BC264" s="71"/>
      <c r="BD264" s="249" t="s">
        <v>49</v>
      </c>
      <c r="BE264" s="70"/>
      <c r="BF264" s="70"/>
      <c r="BG264" s="70"/>
      <c r="BH264" s="70"/>
      <c r="BI264" s="70"/>
      <c r="BJ264" s="70"/>
      <c r="BK264" s="70"/>
      <c r="BL264" s="70"/>
      <c r="BM264" s="70"/>
      <c r="BN264" s="70"/>
      <c r="BO264" s="70"/>
      <c r="BP264" s="71"/>
      <c r="BQ264" s="250">
        <v>14309.17</v>
      </c>
      <c r="BR264" s="70"/>
      <c r="BS264" s="70"/>
      <c r="BT264" s="70"/>
      <c r="BU264" s="70"/>
      <c r="BV264" s="70"/>
      <c r="BW264" s="70"/>
      <c r="BX264" s="251"/>
    </row>
    <row r="265" spans="1:76" ht="36" customHeight="1" x14ac:dyDescent="0.2">
      <c r="A265" s="252" t="s">
        <v>961</v>
      </c>
      <c r="B265" s="70"/>
      <c r="C265" s="70"/>
      <c r="D265" s="71"/>
      <c r="E265" s="256" t="s">
        <v>962</v>
      </c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6"/>
      <c r="Q265" s="249" t="s">
        <v>948</v>
      </c>
      <c r="R265" s="70"/>
      <c r="S265" s="70"/>
      <c r="T265" s="70"/>
      <c r="U265" s="70"/>
      <c r="V265" s="70"/>
      <c r="W265" s="70"/>
      <c r="X265" s="71"/>
      <c r="Y265" s="249"/>
      <c r="Z265" s="70"/>
      <c r="AA265" s="70"/>
      <c r="AB265" s="70"/>
      <c r="AC265" s="70"/>
      <c r="AD265" s="70"/>
      <c r="AE265" s="70"/>
      <c r="AF265" s="71"/>
      <c r="AG265" s="249" t="s">
        <v>1091</v>
      </c>
      <c r="AH265" s="70"/>
      <c r="AI265" s="70"/>
      <c r="AJ265" s="70"/>
      <c r="AK265" s="70"/>
      <c r="AL265" s="70"/>
      <c r="AM265" s="70"/>
      <c r="AN265" s="70"/>
      <c r="AO265" s="70"/>
      <c r="AP265" s="70"/>
      <c r="AQ265" s="70"/>
      <c r="AR265" s="71"/>
      <c r="AS265" s="249" t="s">
        <v>963</v>
      </c>
      <c r="AT265" s="70"/>
      <c r="AU265" s="70"/>
      <c r="AV265" s="70"/>
      <c r="AW265" s="70"/>
      <c r="AX265" s="70"/>
      <c r="AY265" s="70"/>
      <c r="AZ265" s="70"/>
      <c r="BA265" s="70"/>
      <c r="BB265" s="70"/>
      <c r="BC265" s="71"/>
      <c r="BD265" s="249" t="s">
        <v>49</v>
      </c>
      <c r="BE265" s="70"/>
      <c r="BF265" s="70"/>
      <c r="BG265" s="70"/>
      <c r="BH265" s="70"/>
      <c r="BI265" s="70"/>
      <c r="BJ265" s="70"/>
      <c r="BK265" s="70"/>
      <c r="BL265" s="70"/>
      <c r="BM265" s="70"/>
      <c r="BN265" s="70"/>
      <c r="BO265" s="70"/>
      <c r="BP265" s="71"/>
      <c r="BQ265" s="250">
        <v>4347</v>
      </c>
      <c r="BR265" s="70"/>
      <c r="BS265" s="70"/>
      <c r="BT265" s="70"/>
      <c r="BU265" s="70"/>
      <c r="BV265" s="70"/>
      <c r="BW265" s="70"/>
      <c r="BX265" s="251"/>
    </row>
    <row r="266" spans="1:76" ht="36" customHeight="1" x14ac:dyDescent="0.2">
      <c r="A266" s="252" t="s">
        <v>961</v>
      </c>
      <c r="B266" s="70"/>
      <c r="C266" s="70"/>
      <c r="D266" s="71"/>
      <c r="E266" s="256" t="s">
        <v>962</v>
      </c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6"/>
      <c r="Q266" s="249" t="s">
        <v>947</v>
      </c>
      <c r="R266" s="70"/>
      <c r="S266" s="70"/>
      <c r="T266" s="70"/>
      <c r="U266" s="70"/>
      <c r="V266" s="70"/>
      <c r="W266" s="70"/>
      <c r="X266" s="71"/>
      <c r="Y266" s="249"/>
      <c r="Z266" s="70"/>
      <c r="AA266" s="70"/>
      <c r="AB266" s="70"/>
      <c r="AC266" s="70"/>
      <c r="AD266" s="70"/>
      <c r="AE266" s="70"/>
      <c r="AF266" s="71"/>
      <c r="AG266" s="249" t="s">
        <v>1091</v>
      </c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1"/>
      <c r="AS266" s="249" t="s">
        <v>963</v>
      </c>
      <c r="AT266" s="70"/>
      <c r="AU266" s="70"/>
      <c r="AV266" s="70"/>
      <c r="AW266" s="70"/>
      <c r="AX266" s="70"/>
      <c r="AY266" s="70"/>
      <c r="AZ266" s="70"/>
      <c r="BA266" s="70"/>
      <c r="BB266" s="70"/>
      <c r="BC266" s="71"/>
      <c r="BD266" s="249" t="s">
        <v>49</v>
      </c>
      <c r="BE266" s="70"/>
      <c r="BF266" s="70"/>
      <c r="BG266" s="70"/>
      <c r="BH266" s="70"/>
      <c r="BI266" s="70"/>
      <c r="BJ266" s="70"/>
      <c r="BK266" s="70"/>
      <c r="BL266" s="70"/>
      <c r="BM266" s="70"/>
      <c r="BN266" s="70"/>
      <c r="BO266" s="70"/>
      <c r="BP266" s="71"/>
      <c r="BQ266" s="250">
        <v>15919.17</v>
      </c>
      <c r="BR266" s="70"/>
      <c r="BS266" s="70"/>
      <c r="BT266" s="70"/>
      <c r="BU266" s="70"/>
      <c r="BV266" s="70"/>
      <c r="BW266" s="70"/>
      <c r="BX266" s="251"/>
    </row>
    <row r="267" spans="1:76" ht="36" customHeight="1" x14ac:dyDescent="0.2">
      <c r="A267" s="252" t="s">
        <v>961</v>
      </c>
      <c r="B267" s="70"/>
      <c r="C267" s="70"/>
      <c r="D267" s="71"/>
      <c r="E267" s="256" t="s">
        <v>962</v>
      </c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6"/>
      <c r="Q267" s="249" t="s">
        <v>946</v>
      </c>
      <c r="R267" s="70"/>
      <c r="S267" s="70"/>
      <c r="T267" s="70"/>
      <c r="U267" s="70"/>
      <c r="V267" s="70"/>
      <c r="W267" s="70"/>
      <c r="X267" s="71"/>
      <c r="Y267" s="249"/>
      <c r="Z267" s="70"/>
      <c r="AA267" s="70"/>
      <c r="AB267" s="70"/>
      <c r="AC267" s="70"/>
      <c r="AD267" s="70"/>
      <c r="AE267" s="70"/>
      <c r="AF267" s="71"/>
      <c r="AG267" s="249" t="s">
        <v>1091</v>
      </c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1"/>
      <c r="AS267" s="249" t="s">
        <v>963</v>
      </c>
      <c r="AT267" s="70"/>
      <c r="AU267" s="70"/>
      <c r="AV267" s="70"/>
      <c r="AW267" s="70"/>
      <c r="AX267" s="70"/>
      <c r="AY267" s="70"/>
      <c r="AZ267" s="70"/>
      <c r="BA267" s="70"/>
      <c r="BB267" s="70"/>
      <c r="BC267" s="71"/>
      <c r="BD267" s="249" t="s">
        <v>49</v>
      </c>
      <c r="BE267" s="70"/>
      <c r="BF267" s="70"/>
      <c r="BG267" s="70"/>
      <c r="BH267" s="70"/>
      <c r="BI267" s="70"/>
      <c r="BJ267" s="70"/>
      <c r="BK267" s="70"/>
      <c r="BL267" s="70"/>
      <c r="BM267" s="70"/>
      <c r="BN267" s="70"/>
      <c r="BO267" s="70"/>
      <c r="BP267" s="71"/>
      <c r="BQ267" s="250">
        <v>20749.169999999998</v>
      </c>
      <c r="BR267" s="70"/>
      <c r="BS267" s="70"/>
      <c r="BT267" s="70"/>
      <c r="BU267" s="70"/>
      <c r="BV267" s="70"/>
      <c r="BW267" s="70"/>
      <c r="BX267" s="251"/>
    </row>
    <row r="268" spans="1:76" ht="36" customHeight="1" x14ac:dyDescent="0.2">
      <c r="A268" s="252" t="s">
        <v>961</v>
      </c>
      <c r="B268" s="70"/>
      <c r="C268" s="70"/>
      <c r="D268" s="71"/>
      <c r="E268" s="256" t="s">
        <v>962</v>
      </c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6"/>
      <c r="Q268" s="249" t="s">
        <v>945</v>
      </c>
      <c r="R268" s="70"/>
      <c r="S268" s="70"/>
      <c r="T268" s="70"/>
      <c r="U268" s="70"/>
      <c r="V268" s="70"/>
      <c r="W268" s="70"/>
      <c r="X268" s="71"/>
      <c r="Y268" s="249"/>
      <c r="Z268" s="70"/>
      <c r="AA268" s="70"/>
      <c r="AB268" s="70"/>
      <c r="AC268" s="70"/>
      <c r="AD268" s="70"/>
      <c r="AE268" s="70"/>
      <c r="AF268" s="71"/>
      <c r="AG268" s="249" t="s">
        <v>1091</v>
      </c>
      <c r="AH268" s="70"/>
      <c r="AI268" s="70"/>
      <c r="AJ268" s="70"/>
      <c r="AK268" s="70"/>
      <c r="AL268" s="70"/>
      <c r="AM268" s="70"/>
      <c r="AN268" s="70"/>
      <c r="AO268" s="70"/>
      <c r="AP268" s="70"/>
      <c r="AQ268" s="70"/>
      <c r="AR268" s="71"/>
      <c r="AS268" s="249" t="s">
        <v>963</v>
      </c>
      <c r="AT268" s="70"/>
      <c r="AU268" s="70"/>
      <c r="AV268" s="70"/>
      <c r="AW268" s="70"/>
      <c r="AX268" s="70"/>
      <c r="AY268" s="70"/>
      <c r="AZ268" s="70"/>
      <c r="BA268" s="70"/>
      <c r="BB268" s="70"/>
      <c r="BC268" s="71"/>
      <c r="BD268" s="249" t="s">
        <v>49</v>
      </c>
      <c r="BE268" s="70"/>
      <c r="BF268" s="70"/>
      <c r="BG268" s="70"/>
      <c r="BH268" s="70"/>
      <c r="BI268" s="70"/>
      <c r="BJ268" s="70"/>
      <c r="BK268" s="70"/>
      <c r="BL268" s="70"/>
      <c r="BM268" s="70"/>
      <c r="BN268" s="70"/>
      <c r="BO268" s="70"/>
      <c r="BP268" s="71"/>
      <c r="BQ268" s="250">
        <v>16724.169999999998</v>
      </c>
      <c r="BR268" s="70"/>
      <c r="BS268" s="70"/>
      <c r="BT268" s="70"/>
      <c r="BU268" s="70"/>
      <c r="BV268" s="70"/>
      <c r="BW268" s="70"/>
      <c r="BX268" s="251"/>
    </row>
    <row r="269" spans="1:76" ht="36" customHeight="1" x14ac:dyDescent="0.2">
      <c r="A269" s="252" t="s">
        <v>961</v>
      </c>
      <c r="B269" s="70"/>
      <c r="C269" s="70"/>
      <c r="D269" s="71"/>
      <c r="E269" s="256" t="s">
        <v>962</v>
      </c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6"/>
      <c r="Q269" s="249" t="s">
        <v>944</v>
      </c>
      <c r="R269" s="70"/>
      <c r="S269" s="70"/>
      <c r="T269" s="70"/>
      <c r="U269" s="70"/>
      <c r="V269" s="70"/>
      <c r="W269" s="70"/>
      <c r="X269" s="71"/>
      <c r="Y269" s="249"/>
      <c r="Z269" s="70"/>
      <c r="AA269" s="70"/>
      <c r="AB269" s="70"/>
      <c r="AC269" s="70"/>
      <c r="AD269" s="70"/>
      <c r="AE269" s="70"/>
      <c r="AF269" s="71"/>
      <c r="AG269" s="249" t="s">
        <v>1381</v>
      </c>
      <c r="AH269" s="70"/>
      <c r="AI269" s="70"/>
      <c r="AJ269" s="70"/>
      <c r="AK269" s="70"/>
      <c r="AL269" s="70"/>
      <c r="AM269" s="70"/>
      <c r="AN269" s="70"/>
      <c r="AO269" s="70"/>
      <c r="AP269" s="70"/>
      <c r="AQ269" s="70"/>
      <c r="AR269" s="71"/>
      <c r="AS269" s="249" t="s">
        <v>963</v>
      </c>
      <c r="AT269" s="70"/>
      <c r="AU269" s="70"/>
      <c r="AV269" s="70"/>
      <c r="AW269" s="70"/>
      <c r="AX269" s="70"/>
      <c r="AY269" s="70"/>
      <c r="AZ269" s="70"/>
      <c r="BA269" s="70"/>
      <c r="BB269" s="70"/>
      <c r="BC269" s="71"/>
      <c r="BD269" s="249" t="s">
        <v>49</v>
      </c>
      <c r="BE269" s="70"/>
      <c r="BF269" s="70"/>
      <c r="BG269" s="70"/>
      <c r="BH269" s="70"/>
      <c r="BI269" s="70"/>
      <c r="BJ269" s="70"/>
      <c r="BK269" s="70"/>
      <c r="BL269" s="70"/>
      <c r="BM269" s="70"/>
      <c r="BN269" s="70"/>
      <c r="BO269" s="70"/>
      <c r="BP269" s="71"/>
      <c r="BQ269" s="250">
        <v>4347</v>
      </c>
      <c r="BR269" s="70"/>
      <c r="BS269" s="70"/>
      <c r="BT269" s="70"/>
      <c r="BU269" s="70"/>
      <c r="BV269" s="70"/>
      <c r="BW269" s="70"/>
      <c r="BX269" s="251"/>
    </row>
    <row r="270" spans="1:76" ht="36" customHeight="1" x14ac:dyDescent="0.2">
      <c r="A270" s="252" t="s">
        <v>961</v>
      </c>
      <c r="B270" s="70"/>
      <c r="C270" s="70"/>
      <c r="D270" s="71"/>
      <c r="E270" s="256" t="s">
        <v>962</v>
      </c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6"/>
      <c r="Q270" s="249" t="s">
        <v>912</v>
      </c>
      <c r="R270" s="70"/>
      <c r="S270" s="70"/>
      <c r="T270" s="70"/>
      <c r="U270" s="70"/>
      <c r="V270" s="70"/>
      <c r="W270" s="70"/>
      <c r="X270" s="71"/>
      <c r="Y270" s="249"/>
      <c r="Z270" s="70"/>
      <c r="AA270" s="70"/>
      <c r="AB270" s="70"/>
      <c r="AC270" s="70"/>
      <c r="AD270" s="70"/>
      <c r="AE270" s="70"/>
      <c r="AF270" s="71"/>
      <c r="AG270" s="249" t="s">
        <v>1091</v>
      </c>
      <c r="AH270" s="70"/>
      <c r="AI270" s="70"/>
      <c r="AJ270" s="70"/>
      <c r="AK270" s="70"/>
      <c r="AL270" s="70"/>
      <c r="AM270" s="70"/>
      <c r="AN270" s="70"/>
      <c r="AO270" s="70"/>
      <c r="AP270" s="70"/>
      <c r="AQ270" s="70"/>
      <c r="AR270" s="71"/>
      <c r="AS270" s="249" t="s">
        <v>963</v>
      </c>
      <c r="AT270" s="70"/>
      <c r="AU270" s="70"/>
      <c r="AV270" s="70"/>
      <c r="AW270" s="70"/>
      <c r="AX270" s="70"/>
      <c r="AY270" s="70"/>
      <c r="AZ270" s="70"/>
      <c r="BA270" s="70"/>
      <c r="BB270" s="70"/>
      <c r="BC270" s="71"/>
      <c r="BD270" s="249" t="s">
        <v>49</v>
      </c>
      <c r="BE270" s="70"/>
      <c r="BF270" s="70"/>
      <c r="BG270" s="70"/>
      <c r="BH270" s="70"/>
      <c r="BI270" s="70"/>
      <c r="BJ270" s="70"/>
      <c r="BK270" s="70"/>
      <c r="BL270" s="70"/>
      <c r="BM270" s="70"/>
      <c r="BN270" s="70"/>
      <c r="BO270" s="70"/>
      <c r="BP270" s="71"/>
      <c r="BQ270" s="250">
        <v>14542.75</v>
      </c>
      <c r="BR270" s="70"/>
      <c r="BS270" s="70"/>
      <c r="BT270" s="70"/>
      <c r="BU270" s="70"/>
      <c r="BV270" s="70"/>
      <c r="BW270" s="70"/>
      <c r="BX270" s="251"/>
    </row>
    <row r="271" spans="1:76" ht="45" customHeight="1" x14ac:dyDescent="0.2">
      <c r="A271" s="252" t="s">
        <v>970</v>
      </c>
      <c r="B271" s="70"/>
      <c r="C271" s="70"/>
      <c r="D271" s="71"/>
      <c r="E271" s="256" t="s">
        <v>971</v>
      </c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6"/>
      <c r="Q271" s="249" t="s">
        <v>938</v>
      </c>
      <c r="R271" s="70"/>
      <c r="S271" s="70"/>
      <c r="T271" s="70"/>
      <c r="U271" s="70"/>
      <c r="V271" s="70"/>
      <c r="W271" s="70"/>
      <c r="X271" s="71"/>
      <c r="Y271" s="249"/>
      <c r="Z271" s="70"/>
      <c r="AA271" s="70"/>
      <c r="AB271" s="70"/>
      <c r="AC271" s="70"/>
      <c r="AD271" s="70"/>
      <c r="AE271" s="70"/>
      <c r="AF271" s="71"/>
      <c r="AG271" s="249" t="s">
        <v>1091</v>
      </c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1"/>
      <c r="AS271" s="249" t="s">
        <v>972</v>
      </c>
      <c r="AT271" s="70"/>
      <c r="AU271" s="70"/>
      <c r="AV271" s="70"/>
      <c r="AW271" s="70"/>
      <c r="AX271" s="70"/>
      <c r="AY271" s="70"/>
      <c r="AZ271" s="70"/>
      <c r="BA271" s="70"/>
      <c r="BB271" s="70"/>
      <c r="BC271" s="71"/>
      <c r="BD271" s="249" t="s">
        <v>49</v>
      </c>
      <c r="BE271" s="70"/>
      <c r="BF271" s="70"/>
      <c r="BG271" s="70"/>
      <c r="BH271" s="70"/>
      <c r="BI271" s="70"/>
      <c r="BJ271" s="70"/>
      <c r="BK271" s="70"/>
      <c r="BL271" s="70"/>
      <c r="BM271" s="70"/>
      <c r="BN271" s="70"/>
      <c r="BO271" s="70"/>
      <c r="BP271" s="71"/>
      <c r="BQ271" s="250">
        <v>13191.28</v>
      </c>
      <c r="BR271" s="70"/>
      <c r="BS271" s="70"/>
      <c r="BT271" s="70"/>
      <c r="BU271" s="70"/>
      <c r="BV271" s="70"/>
      <c r="BW271" s="70"/>
      <c r="BX271" s="251"/>
    </row>
    <row r="272" spans="1:76" ht="36" customHeight="1" x14ac:dyDescent="0.2">
      <c r="A272" s="252" t="s">
        <v>755</v>
      </c>
      <c r="B272" s="70"/>
      <c r="C272" s="70"/>
      <c r="D272" s="71"/>
      <c r="E272" s="256" t="s">
        <v>973</v>
      </c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6"/>
      <c r="Q272" s="249" t="s">
        <v>905</v>
      </c>
      <c r="R272" s="70"/>
      <c r="S272" s="70"/>
      <c r="T272" s="70"/>
      <c r="U272" s="70"/>
      <c r="V272" s="70"/>
      <c r="W272" s="70"/>
      <c r="X272" s="71"/>
      <c r="Y272" s="249"/>
      <c r="Z272" s="70"/>
      <c r="AA272" s="70"/>
      <c r="AB272" s="70"/>
      <c r="AC272" s="70"/>
      <c r="AD272" s="70"/>
      <c r="AE272" s="70"/>
      <c r="AF272" s="71"/>
      <c r="AG272" s="249" t="s">
        <v>1370</v>
      </c>
      <c r="AH272" s="70"/>
      <c r="AI272" s="70"/>
      <c r="AJ272" s="70"/>
      <c r="AK272" s="70"/>
      <c r="AL272" s="70"/>
      <c r="AM272" s="70"/>
      <c r="AN272" s="70"/>
      <c r="AO272" s="70"/>
      <c r="AP272" s="70"/>
      <c r="AQ272" s="70"/>
      <c r="AR272" s="71"/>
      <c r="AS272" s="249" t="s">
        <v>974</v>
      </c>
      <c r="AT272" s="70"/>
      <c r="AU272" s="70"/>
      <c r="AV272" s="70"/>
      <c r="AW272" s="70"/>
      <c r="AX272" s="70"/>
      <c r="AY272" s="70"/>
      <c r="AZ272" s="70"/>
      <c r="BA272" s="70"/>
      <c r="BB272" s="70"/>
      <c r="BC272" s="71"/>
      <c r="BD272" s="249" t="s">
        <v>49</v>
      </c>
      <c r="BE272" s="70"/>
      <c r="BF272" s="70"/>
      <c r="BG272" s="70"/>
      <c r="BH272" s="70"/>
      <c r="BI272" s="70"/>
      <c r="BJ272" s="70"/>
      <c r="BK272" s="70"/>
      <c r="BL272" s="70"/>
      <c r="BM272" s="70"/>
      <c r="BN272" s="70"/>
      <c r="BO272" s="70"/>
      <c r="BP272" s="71"/>
      <c r="BQ272" s="250">
        <v>12075</v>
      </c>
      <c r="BR272" s="70"/>
      <c r="BS272" s="70"/>
      <c r="BT272" s="70"/>
      <c r="BU272" s="70"/>
      <c r="BV272" s="70"/>
      <c r="BW272" s="70"/>
      <c r="BX272" s="251"/>
    </row>
    <row r="273" spans="1:76" ht="36" customHeight="1" x14ac:dyDescent="0.2">
      <c r="A273" s="252" t="s">
        <v>755</v>
      </c>
      <c r="B273" s="70"/>
      <c r="C273" s="70"/>
      <c r="D273" s="71"/>
      <c r="E273" s="256" t="s">
        <v>973</v>
      </c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6"/>
      <c r="Q273" s="249" t="s">
        <v>948</v>
      </c>
      <c r="R273" s="70"/>
      <c r="S273" s="70"/>
      <c r="T273" s="70"/>
      <c r="U273" s="70"/>
      <c r="V273" s="70"/>
      <c r="W273" s="70"/>
      <c r="X273" s="71"/>
      <c r="Y273" s="249"/>
      <c r="Z273" s="70"/>
      <c r="AA273" s="70"/>
      <c r="AB273" s="70"/>
      <c r="AC273" s="70"/>
      <c r="AD273" s="70"/>
      <c r="AE273" s="70"/>
      <c r="AF273" s="71"/>
      <c r="AG273" s="249" t="s">
        <v>1091</v>
      </c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1"/>
      <c r="AS273" s="249" t="s">
        <v>974</v>
      </c>
      <c r="AT273" s="70"/>
      <c r="AU273" s="70"/>
      <c r="AV273" s="70"/>
      <c r="AW273" s="70"/>
      <c r="AX273" s="70"/>
      <c r="AY273" s="70"/>
      <c r="AZ273" s="70"/>
      <c r="BA273" s="70"/>
      <c r="BB273" s="70"/>
      <c r="BC273" s="71"/>
      <c r="BD273" s="249" t="s">
        <v>49</v>
      </c>
      <c r="BE273" s="70"/>
      <c r="BF273" s="70"/>
      <c r="BG273" s="70"/>
      <c r="BH273" s="70"/>
      <c r="BI273" s="70"/>
      <c r="BJ273" s="70"/>
      <c r="BK273" s="70"/>
      <c r="BL273" s="70"/>
      <c r="BM273" s="70"/>
      <c r="BN273" s="70"/>
      <c r="BO273" s="70"/>
      <c r="BP273" s="71"/>
      <c r="BQ273" s="250">
        <v>4347</v>
      </c>
      <c r="BR273" s="70"/>
      <c r="BS273" s="70"/>
      <c r="BT273" s="70"/>
      <c r="BU273" s="70"/>
      <c r="BV273" s="70"/>
      <c r="BW273" s="70"/>
      <c r="BX273" s="251"/>
    </row>
    <row r="274" spans="1:76" ht="36" customHeight="1" x14ac:dyDescent="0.2">
      <c r="A274" s="252" t="s">
        <v>755</v>
      </c>
      <c r="B274" s="70"/>
      <c r="C274" s="70"/>
      <c r="D274" s="71"/>
      <c r="E274" s="256" t="s">
        <v>973</v>
      </c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6"/>
      <c r="Q274" s="249" t="s">
        <v>947</v>
      </c>
      <c r="R274" s="70"/>
      <c r="S274" s="70"/>
      <c r="T274" s="70"/>
      <c r="U274" s="70"/>
      <c r="V274" s="70"/>
      <c r="W274" s="70"/>
      <c r="X274" s="71"/>
      <c r="Y274" s="249"/>
      <c r="Z274" s="70"/>
      <c r="AA274" s="70"/>
      <c r="AB274" s="70"/>
      <c r="AC274" s="70"/>
      <c r="AD274" s="70"/>
      <c r="AE274" s="70"/>
      <c r="AF274" s="71"/>
      <c r="AG274" s="249" t="s">
        <v>1091</v>
      </c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1"/>
      <c r="AS274" s="249" t="s">
        <v>974</v>
      </c>
      <c r="AT274" s="70"/>
      <c r="AU274" s="70"/>
      <c r="AV274" s="70"/>
      <c r="AW274" s="70"/>
      <c r="AX274" s="70"/>
      <c r="AY274" s="70"/>
      <c r="AZ274" s="70"/>
      <c r="BA274" s="70"/>
      <c r="BB274" s="70"/>
      <c r="BC274" s="71"/>
      <c r="BD274" s="249" t="s">
        <v>49</v>
      </c>
      <c r="BE274" s="70"/>
      <c r="BF274" s="70"/>
      <c r="BG274" s="70"/>
      <c r="BH274" s="70"/>
      <c r="BI274" s="70"/>
      <c r="BJ274" s="70"/>
      <c r="BK274" s="70"/>
      <c r="BL274" s="70"/>
      <c r="BM274" s="70"/>
      <c r="BN274" s="70"/>
      <c r="BO274" s="70"/>
      <c r="BP274" s="71"/>
      <c r="BQ274" s="250">
        <v>14860.6</v>
      </c>
      <c r="BR274" s="70"/>
      <c r="BS274" s="70"/>
      <c r="BT274" s="70"/>
      <c r="BU274" s="70"/>
      <c r="BV274" s="70"/>
      <c r="BW274" s="70"/>
      <c r="BX274" s="251"/>
    </row>
    <row r="275" spans="1:76" ht="36" customHeight="1" x14ac:dyDescent="0.2">
      <c r="A275" s="252" t="s">
        <v>755</v>
      </c>
      <c r="B275" s="70"/>
      <c r="C275" s="70"/>
      <c r="D275" s="71"/>
      <c r="E275" s="256" t="s">
        <v>973</v>
      </c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6"/>
      <c r="Q275" s="249" t="s">
        <v>946</v>
      </c>
      <c r="R275" s="70"/>
      <c r="S275" s="70"/>
      <c r="T275" s="70"/>
      <c r="U275" s="70"/>
      <c r="V275" s="70"/>
      <c r="W275" s="70"/>
      <c r="X275" s="71"/>
      <c r="Y275" s="249"/>
      <c r="Z275" s="70"/>
      <c r="AA275" s="70"/>
      <c r="AB275" s="70"/>
      <c r="AC275" s="70"/>
      <c r="AD275" s="70"/>
      <c r="AE275" s="70"/>
      <c r="AF275" s="71"/>
      <c r="AG275" s="249" t="s">
        <v>1091</v>
      </c>
      <c r="AH275" s="70"/>
      <c r="AI275" s="70"/>
      <c r="AJ275" s="70"/>
      <c r="AK275" s="70"/>
      <c r="AL275" s="70"/>
      <c r="AM275" s="70"/>
      <c r="AN275" s="70"/>
      <c r="AO275" s="70"/>
      <c r="AP275" s="70"/>
      <c r="AQ275" s="70"/>
      <c r="AR275" s="71"/>
      <c r="AS275" s="249" t="s">
        <v>974</v>
      </c>
      <c r="AT275" s="70"/>
      <c r="AU275" s="70"/>
      <c r="AV275" s="70"/>
      <c r="AW275" s="70"/>
      <c r="AX275" s="70"/>
      <c r="AY275" s="70"/>
      <c r="AZ275" s="70"/>
      <c r="BA275" s="70"/>
      <c r="BB275" s="70"/>
      <c r="BC275" s="71"/>
      <c r="BD275" s="249" t="s">
        <v>49</v>
      </c>
      <c r="BE275" s="70"/>
      <c r="BF275" s="70"/>
      <c r="BG275" s="70"/>
      <c r="BH275" s="70"/>
      <c r="BI275" s="70"/>
      <c r="BJ275" s="70"/>
      <c r="BK275" s="70"/>
      <c r="BL275" s="70"/>
      <c r="BM275" s="70"/>
      <c r="BN275" s="70"/>
      <c r="BO275" s="70"/>
      <c r="BP275" s="71"/>
      <c r="BQ275" s="250">
        <v>20749.16</v>
      </c>
      <c r="BR275" s="70"/>
      <c r="BS275" s="70"/>
      <c r="BT275" s="70"/>
      <c r="BU275" s="70"/>
      <c r="BV275" s="70"/>
      <c r="BW275" s="70"/>
      <c r="BX275" s="251"/>
    </row>
    <row r="276" spans="1:76" ht="36" customHeight="1" x14ac:dyDescent="0.2">
      <c r="A276" s="252" t="s">
        <v>755</v>
      </c>
      <c r="B276" s="70"/>
      <c r="C276" s="70"/>
      <c r="D276" s="71"/>
      <c r="E276" s="256" t="s">
        <v>973</v>
      </c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6"/>
      <c r="Q276" s="249" t="s">
        <v>945</v>
      </c>
      <c r="R276" s="70"/>
      <c r="S276" s="70"/>
      <c r="T276" s="70"/>
      <c r="U276" s="70"/>
      <c r="V276" s="70"/>
      <c r="W276" s="70"/>
      <c r="X276" s="71"/>
      <c r="Y276" s="249"/>
      <c r="Z276" s="70"/>
      <c r="AA276" s="70"/>
      <c r="AB276" s="70"/>
      <c r="AC276" s="70"/>
      <c r="AD276" s="70"/>
      <c r="AE276" s="70"/>
      <c r="AF276" s="71"/>
      <c r="AG276" s="249" t="s">
        <v>1091</v>
      </c>
      <c r="AH276" s="70"/>
      <c r="AI276" s="70"/>
      <c r="AJ276" s="70"/>
      <c r="AK276" s="70"/>
      <c r="AL276" s="70"/>
      <c r="AM276" s="70"/>
      <c r="AN276" s="70"/>
      <c r="AO276" s="70"/>
      <c r="AP276" s="70"/>
      <c r="AQ276" s="70"/>
      <c r="AR276" s="71"/>
      <c r="AS276" s="249" t="s">
        <v>974</v>
      </c>
      <c r="AT276" s="70"/>
      <c r="AU276" s="70"/>
      <c r="AV276" s="70"/>
      <c r="AW276" s="70"/>
      <c r="AX276" s="70"/>
      <c r="AY276" s="70"/>
      <c r="AZ276" s="70"/>
      <c r="BA276" s="70"/>
      <c r="BB276" s="70"/>
      <c r="BC276" s="71"/>
      <c r="BD276" s="249" t="s">
        <v>49</v>
      </c>
      <c r="BE276" s="70"/>
      <c r="BF276" s="70"/>
      <c r="BG276" s="70"/>
      <c r="BH276" s="70"/>
      <c r="BI276" s="70"/>
      <c r="BJ276" s="70"/>
      <c r="BK276" s="70"/>
      <c r="BL276" s="70"/>
      <c r="BM276" s="70"/>
      <c r="BN276" s="70"/>
      <c r="BO276" s="70"/>
      <c r="BP276" s="71"/>
      <c r="BQ276" s="250">
        <v>16724.16</v>
      </c>
      <c r="BR276" s="70"/>
      <c r="BS276" s="70"/>
      <c r="BT276" s="70"/>
      <c r="BU276" s="70"/>
      <c r="BV276" s="70"/>
      <c r="BW276" s="70"/>
      <c r="BX276" s="251"/>
    </row>
    <row r="277" spans="1:76" ht="36" customHeight="1" x14ac:dyDescent="0.2">
      <c r="A277" s="252" t="s">
        <v>755</v>
      </c>
      <c r="B277" s="70"/>
      <c r="C277" s="70"/>
      <c r="D277" s="71"/>
      <c r="E277" s="256" t="s">
        <v>973</v>
      </c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6"/>
      <c r="Q277" s="249" t="s">
        <v>944</v>
      </c>
      <c r="R277" s="70"/>
      <c r="S277" s="70"/>
      <c r="T277" s="70"/>
      <c r="U277" s="70"/>
      <c r="V277" s="70"/>
      <c r="W277" s="70"/>
      <c r="X277" s="71"/>
      <c r="Y277" s="249"/>
      <c r="Z277" s="70"/>
      <c r="AA277" s="70"/>
      <c r="AB277" s="70"/>
      <c r="AC277" s="70"/>
      <c r="AD277" s="70"/>
      <c r="AE277" s="70"/>
      <c r="AF277" s="71"/>
      <c r="AG277" s="249" t="s">
        <v>1381</v>
      </c>
      <c r="AH277" s="70"/>
      <c r="AI277" s="70"/>
      <c r="AJ277" s="70"/>
      <c r="AK277" s="70"/>
      <c r="AL277" s="70"/>
      <c r="AM277" s="70"/>
      <c r="AN277" s="70"/>
      <c r="AO277" s="70"/>
      <c r="AP277" s="70"/>
      <c r="AQ277" s="70"/>
      <c r="AR277" s="71"/>
      <c r="AS277" s="249" t="s">
        <v>974</v>
      </c>
      <c r="AT277" s="70"/>
      <c r="AU277" s="70"/>
      <c r="AV277" s="70"/>
      <c r="AW277" s="70"/>
      <c r="AX277" s="70"/>
      <c r="AY277" s="70"/>
      <c r="AZ277" s="70"/>
      <c r="BA277" s="70"/>
      <c r="BB277" s="70"/>
      <c r="BC277" s="71"/>
      <c r="BD277" s="249" t="s">
        <v>49</v>
      </c>
      <c r="BE277" s="70"/>
      <c r="BF277" s="70"/>
      <c r="BG277" s="70"/>
      <c r="BH277" s="70"/>
      <c r="BI277" s="70"/>
      <c r="BJ277" s="70"/>
      <c r="BK277" s="70"/>
      <c r="BL277" s="70"/>
      <c r="BM277" s="70"/>
      <c r="BN277" s="70"/>
      <c r="BO277" s="70"/>
      <c r="BP277" s="71"/>
      <c r="BQ277" s="250">
        <v>4347</v>
      </c>
      <c r="BR277" s="70"/>
      <c r="BS277" s="70"/>
      <c r="BT277" s="70"/>
      <c r="BU277" s="70"/>
      <c r="BV277" s="70"/>
      <c r="BW277" s="70"/>
      <c r="BX277" s="251"/>
    </row>
    <row r="278" spans="1:76" ht="36" customHeight="1" x14ac:dyDescent="0.2">
      <c r="A278" s="252" t="s">
        <v>755</v>
      </c>
      <c r="B278" s="70"/>
      <c r="C278" s="70"/>
      <c r="D278" s="71"/>
      <c r="E278" s="256" t="s">
        <v>973</v>
      </c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6"/>
      <c r="Q278" s="249" t="s">
        <v>912</v>
      </c>
      <c r="R278" s="70"/>
      <c r="S278" s="70"/>
      <c r="T278" s="70"/>
      <c r="U278" s="70"/>
      <c r="V278" s="70"/>
      <c r="W278" s="70"/>
      <c r="X278" s="71"/>
      <c r="Y278" s="249"/>
      <c r="Z278" s="70"/>
      <c r="AA278" s="70"/>
      <c r="AB278" s="70"/>
      <c r="AC278" s="70"/>
      <c r="AD278" s="70"/>
      <c r="AE278" s="70"/>
      <c r="AF278" s="71"/>
      <c r="AG278" s="249" t="s">
        <v>1091</v>
      </c>
      <c r="AH278" s="70"/>
      <c r="AI278" s="70"/>
      <c r="AJ278" s="70"/>
      <c r="AK278" s="70"/>
      <c r="AL278" s="70"/>
      <c r="AM278" s="70"/>
      <c r="AN278" s="70"/>
      <c r="AO278" s="70"/>
      <c r="AP278" s="70"/>
      <c r="AQ278" s="70"/>
      <c r="AR278" s="71"/>
      <c r="AS278" s="249" t="s">
        <v>974</v>
      </c>
      <c r="AT278" s="70"/>
      <c r="AU278" s="70"/>
      <c r="AV278" s="70"/>
      <c r="AW278" s="70"/>
      <c r="AX278" s="70"/>
      <c r="AY278" s="70"/>
      <c r="AZ278" s="70"/>
      <c r="BA278" s="70"/>
      <c r="BB278" s="70"/>
      <c r="BC278" s="71"/>
      <c r="BD278" s="249" t="s">
        <v>49</v>
      </c>
      <c r="BE278" s="70"/>
      <c r="BF278" s="70"/>
      <c r="BG278" s="70"/>
      <c r="BH278" s="70"/>
      <c r="BI278" s="70"/>
      <c r="BJ278" s="70"/>
      <c r="BK278" s="70"/>
      <c r="BL278" s="70"/>
      <c r="BM278" s="70"/>
      <c r="BN278" s="70"/>
      <c r="BO278" s="70"/>
      <c r="BP278" s="71"/>
      <c r="BQ278" s="250">
        <v>16724.16</v>
      </c>
      <c r="BR278" s="70"/>
      <c r="BS278" s="70"/>
      <c r="BT278" s="70"/>
      <c r="BU278" s="70"/>
      <c r="BV278" s="70"/>
      <c r="BW278" s="70"/>
      <c r="BX278" s="251"/>
    </row>
    <row r="279" spans="1:76" ht="36" customHeight="1" x14ac:dyDescent="0.2">
      <c r="A279" s="252" t="s">
        <v>755</v>
      </c>
      <c r="B279" s="70"/>
      <c r="C279" s="70"/>
      <c r="D279" s="71"/>
      <c r="E279" s="256" t="s">
        <v>973</v>
      </c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6"/>
      <c r="Q279" s="249" t="s">
        <v>904</v>
      </c>
      <c r="R279" s="70"/>
      <c r="S279" s="70"/>
      <c r="T279" s="70"/>
      <c r="U279" s="70"/>
      <c r="V279" s="70"/>
      <c r="W279" s="70"/>
      <c r="X279" s="71"/>
      <c r="Y279" s="249"/>
      <c r="Z279" s="70"/>
      <c r="AA279" s="70"/>
      <c r="AB279" s="70"/>
      <c r="AC279" s="70"/>
      <c r="AD279" s="70"/>
      <c r="AE279" s="70"/>
      <c r="AF279" s="71"/>
      <c r="AG279" s="249" t="s">
        <v>1369</v>
      </c>
      <c r="AH279" s="70"/>
      <c r="AI279" s="70"/>
      <c r="AJ279" s="70"/>
      <c r="AK279" s="70"/>
      <c r="AL279" s="70"/>
      <c r="AM279" s="70"/>
      <c r="AN279" s="70"/>
      <c r="AO279" s="70"/>
      <c r="AP279" s="70"/>
      <c r="AQ279" s="70"/>
      <c r="AR279" s="71"/>
      <c r="AS279" s="249" t="s">
        <v>974</v>
      </c>
      <c r="AT279" s="70"/>
      <c r="AU279" s="70"/>
      <c r="AV279" s="70"/>
      <c r="AW279" s="70"/>
      <c r="AX279" s="70"/>
      <c r="AY279" s="70"/>
      <c r="AZ279" s="70"/>
      <c r="BA279" s="70"/>
      <c r="BB279" s="70"/>
      <c r="BC279" s="71"/>
      <c r="BD279" s="249" t="s">
        <v>49</v>
      </c>
      <c r="BE279" s="70"/>
      <c r="BF279" s="70"/>
      <c r="BG279" s="70"/>
      <c r="BH279" s="70"/>
      <c r="BI279" s="70"/>
      <c r="BJ279" s="70"/>
      <c r="BK279" s="70"/>
      <c r="BL279" s="70"/>
      <c r="BM279" s="70"/>
      <c r="BN279" s="70"/>
      <c r="BO279" s="70"/>
      <c r="BP279" s="71"/>
      <c r="BQ279" s="250">
        <v>12075</v>
      </c>
      <c r="BR279" s="70"/>
      <c r="BS279" s="70"/>
      <c r="BT279" s="70"/>
      <c r="BU279" s="70"/>
      <c r="BV279" s="70"/>
      <c r="BW279" s="70"/>
      <c r="BX279" s="251"/>
    </row>
    <row r="280" spans="1:76" ht="36" customHeight="1" x14ac:dyDescent="0.2">
      <c r="A280" s="252" t="s">
        <v>755</v>
      </c>
      <c r="B280" s="70"/>
      <c r="C280" s="70"/>
      <c r="D280" s="71"/>
      <c r="E280" s="256" t="s">
        <v>973</v>
      </c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6"/>
      <c r="Q280" s="249" t="s">
        <v>903</v>
      </c>
      <c r="R280" s="70"/>
      <c r="S280" s="70"/>
      <c r="T280" s="70"/>
      <c r="U280" s="70"/>
      <c r="V280" s="70"/>
      <c r="W280" s="70"/>
      <c r="X280" s="71"/>
      <c r="Y280" s="249"/>
      <c r="Z280" s="70"/>
      <c r="AA280" s="70"/>
      <c r="AB280" s="70"/>
      <c r="AC280" s="70"/>
      <c r="AD280" s="70"/>
      <c r="AE280" s="70"/>
      <c r="AF280" s="71"/>
      <c r="AG280" s="249" t="s">
        <v>1389</v>
      </c>
      <c r="AH280" s="70"/>
      <c r="AI280" s="70"/>
      <c r="AJ280" s="70"/>
      <c r="AK280" s="70"/>
      <c r="AL280" s="70"/>
      <c r="AM280" s="70"/>
      <c r="AN280" s="70"/>
      <c r="AO280" s="70"/>
      <c r="AP280" s="70"/>
      <c r="AQ280" s="70"/>
      <c r="AR280" s="71"/>
      <c r="AS280" s="249" t="s">
        <v>974</v>
      </c>
      <c r="AT280" s="70"/>
      <c r="AU280" s="70"/>
      <c r="AV280" s="70"/>
      <c r="AW280" s="70"/>
      <c r="AX280" s="70"/>
      <c r="AY280" s="70"/>
      <c r="AZ280" s="70"/>
      <c r="BA280" s="70"/>
      <c r="BB280" s="70"/>
      <c r="BC280" s="71"/>
      <c r="BD280" s="249" t="s">
        <v>49</v>
      </c>
      <c r="BE280" s="70"/>
      <c r="BF280" s="70"/>
      <c r="BG280" s="70"/>
      <c r="BH280" s="70"/>
      <c r="BI280" s="70"/>
      <c r="BJ280" s="70"/>
      <c r="BK280" s="70"/>
      <c r="BL280" s="70"/>
      <c r="BM280" s="70"/>
      <c r="BN280" s="70"/>
      <c r="BO280" s="70"/>
      <c r="BP280" s="71"/>
      <c r="BQ280" s="250">
        <v>12075</v>
      </c>
      <c r="BR280" s="70"/>
      <c r="BS280" s="70"/>
      <c r="BT280" s="70"/>
      <c r="BU280" s="70"/>
      <c r="BV280" s="70"/>
      <c r="BW280" s="70"/>
      <c r="BX280" s="251"/>
    </row>
    <row r="281" spans="1:76" ht="36" customHeight="1" x14ac:dyDescent="0.2">
      <c r="A281" s="252" t="s">
        <v>755</v>
      </c>
      <c r="B281" s="70"/>
      <c r="C281" s="70"/>
      <c r="D281" s="71"/>
      <c r="E281" s="256" t="s">
        <v>973</v>
      </c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6"/>
      <c r="Q281" s="249" t="s">
        <v>913</v>
      </c>
      <c r="R281" s="70"/>
      <c r="S281" s="70"/>
      <c r="T281" s="70"/>
      <c r="U281" s="70"/>
      <c r="V281" s="70"/>
      <c r="W281" s="70"/>
      <c r="X281" s="71"/>
      <c r="Y281" s="249"/>
      <c r="Z281" s="70"/>
      <c r="AA281" s="70"/>
      <c r="AB281" s="70"/>
      <c r="AC281" s="70"/>
      <c r="AD281" s="70"/>
      <c r="AE281" s="70"/>
      <c r="AF281" s="71"/>
      <c r="AG281" s="249" t="s">
        <v>1091</v>
      </c>
      <c r="AH281" s="70"/>
      <c r="AI281" s="70"/>
      <c r="AJ281" s="70"/>
      <c r="AK281" s="70"/>
      <c r="AL281" s="70"/>
      <c r="AM281" s="70"/>
      <c r="AN281" s="70"/>
      <c r="AO281" s="70"/>
      <c r="AP281" s="70"/>
      <c r="AQ281" s="70"/>
      <c r="AR281" s="71"/>
      <c r="AS281" s="249" t="s">
        <v>974</v>
      </c>
      <c r="AT281" s="70"/>
      <c r="AU281" s="70"/>
      <c r="AV281" s="70"/>
      <c r="AW281" s="70"/>
      <c r="AX281" s="70"/>
      <c r="AY281" s="70"/>
      <c r="AZ281" s="70"/>
      <c r="BA281" s="70"/>
      <c r="BB281" s="70"/>
      <c r="BC281" s="71"/>
      <c r="BD281" s="249" t="s">
        <v>49</v>
      </c>
      <c r="BE281" s="70"/>
      <c r="BF281" s="70"/>
      <c r="BG281" s="70"/>
      <c r="BH281" s="70"/>
      <c r="BI281" s="70"/>
      <c r="BJ281" s="70"/>
      <c r="BK281" s="70"/>
      <c r="BL281" s="70"/>
      <c r="BM281" s="70"/>
      <c r="BN281" s="70"/>
      <c r="BO281" s="70"/>
      <c r="BP281" s="71"/>
      <c r="BQ281" s="250">
        <v>14309.16</v>
      </c>
      <c r="BR281" s="70"/>
      <c r="BS281" s="70"/>
      <c r="BT281" s="70"/>
      <c r="BU281" s="70"/>
      <c r="BV281" s="70"/>
      <c r="BW281" s="70"/>
      <c r="BX281" s="251"/>
    </row>
    <row r="282" spans="1:76" ht="36" customHeight="1" x14ac:dyDescent="0.2">
      <c r="A282" s="252" t="s">
        <v>755</v>
      </c>
      <c r="B282" s="70"/>
      <c r="C282" s="70"/>
      <c r="D282" s="71"/>
      <c r="E282" s="256" t="s">
        <v>973</v>
      </c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6"/>
      <c r="Q282" s="249" t="s">
        <v>902</v>
      </c>
      <c r="R282" s="70"/>
      <c r="S282" s="70"/>
      <c r="T282" s="70"/>
      <c r="U282" s="70"/>
      <c r="V282" s="70"/>
      <c r="W282" s="70"/>
      <c r="X282" s="71"/>
      <c r="Y282" s="249"/>
      <c r="Z282" s="70"/>
      <c r="AA282" s="70"/>
      <c r="AB282" s="70"/>
      <c r="AC282" s="70"/>
      <c r="AD282" s="70"/>
      <c r="AE282" s="70"/>
      <c r="AF282" s="71"/>
      <c r="AG282" s="249" t="s">
        <v>1367</v>
      </c>
      <c r="AH282" s="70"/>
      <c r="AI282" s="70"/>
      <c r="AJ282" s="70"/>
      <c r="AK282" s="70"/>
      <c r="AL282" s="70"/>
      <c r="AM282" s="70"/>
      <c r="AN282" s="70"/>
      <c r="AO282" s="70"/>
      <c r="AP282" s="70"/>
      <c r="AQ282" s="70"/>
      <c r="AR282" s="71"/>
      <c r="AS282" s="249" t="s">
        <v>974</v>
      </c>
      <c r="AT282" s="70"/>
      <c r="AU282" s="70"/>
      <c r="AV282" s="70"/>
      <c r="AW282" s="70"/>
      <c r="AX282" s="70"/>
      <c r="AY282" s="70"/>
      <c r="AZ282" s="70"/>
      <c r="BA282" s="70"/>
      <c r="BB282" s="70"/>
      <c r="BC282" s="71"/>
      <c r="BD282" s="249" t="s">
        <v>49</v>
      </c>
      <c r="BE282" s="70"/>
      <c r="BF282" s="70"/>
      <c r="BG282" s="70"/>
      <c r="BH282" s="70"/>
      <c r="BI282" s="70"/>
      <c r="BJ282" s="70"/>
      <c r="BK282" s="70"/>
      <c r="BL282" s="70"/>
      <c r="BM282" s="70"/>
      <c r="BN282" s="70"/>
      <c r="BO282" s="70"/>
      <c r="BP282" s="71"/>
      <c r="BQ282" s="250">
        <v>14846.54</v>
      </c>
      <c r="BR282" s="70"/>
      <c r="BS282" s="70"/>
      <c r="BT282" s="70"/>
      <c r="BU282" s="70"/>
      <c r="BV282" s="70"/>
      <c r="BW282" s="70"/>
      <c r="BX282" s="251"/>
    </row>
    <row r="283" spans="1:76" ht="36" customHeight="1" x14ac:dyDescent="0.2">
      <c r="A283" s="252" t="s">
        <v>755</v>
      </c>
      <c r="B283" s="70"/>
      <c r="C283" s="70"/>
      <c r="D283" s="71"/>
      <c r="E283" s="256" t="s">
        <v>973</v>
      </c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6"/>
      <c r="Q283" s="249" t="s">
        <v>901</v>
      </c>
      <c r="R283" s="70"/>
      <c r="S283" s="70"/>
      <c r="T283" s="70"/>
      <c r="U283" s="70"/>
      <c r="V283" s="70"/>
      <c r="W283" s="70"/>
      <c r="X283" s="71"/>
      <c r="Y283" s="249"/>
      <c r="Z283" s="70"/>
      <c r="AA283" s="70"/>
      <c r="AB283" s="70"/>
      <c r="AC283" s="70"/>
      <c r="AD283" s="70"/>
      <c r="AE283" s="70"/>
      <c r="AF283" s="71"/>
      <c r="AG283" s="249" t="s">
        <v>1366</v>
      </c>
      <c r="AH283" s="70"/>
      <c r="AI283" s="70"/>
      <c r="AJ283" s="70"/>
      <c r="AK283" s="70"/>
      <c r="AL283" s="70"/>
      <c r="AM283" s="70"/>
      <c r="AN283" s="70"/>
      <c r="AO283" s="70"/>
      <c r="AP283" s="70"/>
      <c r="AQ283" s="70"/>
      <c r="AR283" s="71"/>
      <c r="AS283" s="249" t="s">
        <v>974</v>
      </c>
      <c r="AT283" s="70"/>
      <c r="AU283" s="70"/>
      <c r="AV283" s="70"/>
      <c r="AW283" s="70"/>
      <c r="AX283" s="70"/>
      <c r="AY283" s="70"/>
      <c r="AZ283" s="70"/>
      <c r="BA283" s="70"/>
      <c r="BB283" s="70"/>
      <c r="BC283" s="71"/>
      <c r="BD283" s="249" t="s">
        <v>49</v>
      </c>
      <c r="BE283" s="70"/>
      <c r="BF283" s="70"/>
      <c r="BG283" s="70"/>
      <c r="BH283" s="70"/>
      <c r="BI283" s="70"/>
      <c r="BJ283" s="70"/>
      <c r="BK283" s="70"/>
      <c r="BL283" s="70"/>
      <c r="BM283" s="70"/>
      <c r="BN283" s="70"/>
      <c r="BO283" s="70"/>
      <c r="BP283" s="71"/>
      <c r="BQ283" s="250">
        <v>13524</v>
      </c>
      <c r="BR283" s="70"/>
      <c r="BS283" s="70"/>
      <c r="BT283" s="70"/>
      <c r="BU283" s="70"/>
      <c r="BV283" s="70"/>
      <c r="BW283" s="70"/>
      <c r="BX283" s="251"/>
    </row>
    <row r="284" spans="1:76" ht="36" customHeight="1" x14ac:dyDescent="0.2">
      <c r="A284" s="252" t="s">
        <v>755</v>
      </c>
      <c r="B284" s="70"/>
      <c r="C284" s="70"/>
      <c r="D284" s="71"/>
      <c r="E284" s="256" t="s">
        <v>973</v>
      </c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6"/>
      <c r="Q284" s="249" t="s">
        <v>914</v>
      </c>
      <c r="R284" s="70"/>
      <c r="S284" s="70"/>
      <c r="T284" s="70"/>
      <c r="U284" s="70"/>
      <c r="V284" s="70"/>
      <c r="W284" s="70"/>
      <c r="X284" s="71"/>
      <c r="Y284" s="249"/>
      <c r="Z284" s="70"/>
      <c r="AA284" s="70"/>
      <c r="AB284" s="70"/>
      <c r="AC284" s="70"/>
      <c r="AD284" s="70"/>
      <c r="AE284" s="70"/>
      <c r="AF284" s="71"/>
      <c r="AG284" s="249" t="s">
        <v>1388</v>
      </c>
      <c r="AH284" s="70"/>
      <c r="AI284" s="70"/>
      <c r="AJ284" s="70"/>
      <c r="AK284" s="70"/>
      <c r="AL284" s="70"/>
      <c r="AM284" s="70"/>
      <c r="AN284" s="70"/>
      <c r="AO284" s="70"/>
      <c r="AP284" s="70"/>
      <c r="AQ284" s="70"/>
      <c r="AR284" s="71"/>
      <c r="AS284" s="249" t="s">
        <v>974</v>
      </c>
      <c r="AT284" s="70"/>
      <c r="AU284" s="70"/>
      <c r="AV284" s="70"/>
      <c r="AW284" s="70"/>
      <c r="AX284" s="70"/>
      <c r="AY284" s="70"/>
      <c r="AZ284" s="70"/>
      <c r="BA284" s="70"/>
      <c r="BB284" s="70"/>
      <c r="BC284" s="71"/>
      <c r="BD284" s="249" t="s">
        <v>49</v>
      </c>
      <c r="BE284" s="70"/>
      <c r="BF284" s="70"/>
      <c r="BG284" s="70"/>
      <c r="BH284" s="70"/>
      <c r="BI284" s="70"/>
      <c r="BJ284" s="70"/>
      <c r="BK284" s="70"/>
      <c r="BL284" s="70"/>
      <c r="BM284" s="70"/>
      <c r="BN284" s="70"/>
      <c r="BO284" s="70"/>
      <c r="BP284" s="71"/>
      <c r="BQ284" s="250">
        <v>16724.16</v>
      </c>
      <c r="BR284" s="70"/>
      <c r="BS284" s="70"/>
      <c r="BT284" s="70"/>
      <c r="BU284" s="70"/>
      <c r="BV284" s="70"/>
      <c r="BW284" s="70"/>
      <c r="BX284" s="251"/>
    </row>
    <row r="285" spans="1:76" ht="36" customHeight="1" x14ac:dyDescent="0.2">
      <c r="A285" s="252" t="s">
        <v>755</v>
      </c>
      <c r="B285" s="70"/>
      <c r="C285" s="70"/>
      <c r="D285" s="71"/>
      <c r="E285" s="256" t="s">
        <v>973</v>
      </c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6"/>
      <c r="Q285" s="249" t="s">
        <v>915</v>
      </c>
      <c r="R285" s="70"/>
      <c r="S285" s="70"/>
      <c r="T285" s="70"/>
      <c r="U285" s="70"/>
      <c r="V285" s="70"/>
      <c r="W285" s="70"/>
      <c r="X285" s="71"/>
      <c r="Y285" s="249"/>
      <c r="Z285" s="70"/>
      <c r="AA285" s="70"/>
      <c r="AB285" s="70"/>
      <c r="AC285" s="70"/>
      <c r="AD285" s="70"/>
      <c r="AE285" s="70"/>
      <c r="AF285" s="71"/>
      <c r="AG285" s="249" t="s">
        <v>1373</v>
      </c>
      <c r="AH285" s="70"/>
      <c r="AI285" s="70"/>
      <c r="AJ285" s="70"/>
      <c r="AK285" s="70"/>
      <c r="AL285" s="70"/>
      <c r="AM285" s="70"/>
      <c r="AN285" s="70"/>
      <c r="AO285" s="70"/>
      <c r="AP285" s="70"/>
      <c r="AQ285" s="70"/>
      <c r="AR285" s="71"/>
      <c r="AS285" s="249" t="s">
        <v>974</v>
      </c>
      <c r="AT285" s="70"/>
      <c r="AU285" s="70"/>
      <c r="AV285" s="70"/>
      <c r="AW285" s="70"/>
      <c r="AX285" s="70"/>
      <c r="AY285" s="70"/>
      <c r="AZ285" s="70"/>
      <c r="BA285" s="70"/>
      <c r="BB285" s="70"/>
      <c r="BC285" s="71"/>
      <c r="BD285" s="249" t="s">
        <v>49</v>
      </c>
      <c r="BE285" s="70"/>
      <c r="BF285" s="70"/>
      <c r="BG285" s="70"/>
      <c r="BH285" s="70"/>
      <c r="BI285" s="70"/>
      <c r="BJ285" s="70"/>
      <c r="BK285" s="70"/>
      <c r="BL285" s="70"/>
      <c r="BM285" s="70"/>
      <c r="BN285" s="70"/>
      <c r="BO285" s="70"/>
      <c r="BP285" s="71"/>
      <c r="BQ285" s="250">
        <v>13973.89</v>
      </c>
      <c r="BR285" s="70"/>
      <c r="BS285" s="70"/>
      <c r="BT285" s="70"/>
      <c r="BU285" s="70"/>
      <c r="BV285" s="70"/>
      <c r="BW285" s="70"/>
      <c r="BX285" s="251"/>
    </row>
    <row r="286" spans="1:76" ht="36" customHeight="1" x14ac:dyDescent="0.2">
      <c r="A286" s="252" t="s">
        <v>755</v>
      </c>
      <c r="B286" s="70"/>
      <c r="C286" s="70"/>
      <c r="D286" s="71"/>
      <c r="E286" s="256" t="s">
        <v>973</v>
      </c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6"/>
      <c r="Q286" s="249" t="s">
        <v>900</v>
      </c>
      <c r="R286" s="70"/>
      <c r="S286" s="70"/>
      <c r="T286" s="70"/>
      <c r="U286" s="70"/>
      <c r="V286" s="70"/>
      <c r="W286" s="70"/>
      <c r="X286" s="71"/>
      <c r="Y286" s="249"/>
      <c r="Z286" s="70"/>
      <c r="AA286" s="70"/>
      <c r="AB286" s="70"/>
      <c r="AC286" s="70"/>
      <c r="AD286" s="70"/>
      <c r="AE286" s="70"/>
      <c r="AF286" s="71"/>
      <c r="AG286" s="249" t="s">
        <v>1365</v>
      </c>
      <c r="AH286" s="70"/>
      <c r="AI286" s="70"/>
      <c r="AJ286" s="70"/>
      <c r="AK286" s="70"/>
      <c r="AL286" s="70"/>
      <c r="AM286" s="70"/>
      <c r="AN286" s="70"/>
      <c r="AO286" s="70"/>
      <c r="AP286" s="70"/>
      <c r="AQ286" s="70"/>
      <c r="AR286" s="71"/>
      <c r="AS286" s="249" t="s">
        <v>974</v>
      </c>
      <c r="AT286" s="70"/>
      <c r="AU286" s="70"/>
      <c r="AV286" s="70"/>
      <c r="AW286" s="70"/>
      <c r="AX286" s="70"/>
      <c r="AY286" s="70"/>
      <c r="AZ286" s="70"/>
      <c r="BA286" s="70"/>
      <c r="BB286" s="70"/>
      <c r="BC286" s="71"/>
      <c r="BD286" s="249" t="s">
        <v>49</v>
      </c>
      <c r="BE286" s="70"/>
      <c r="BF286" s="70"/>
      <c r="BG286" s="70"/>
      <c r="BH286" s="70"/>
      <c r="BI286" s="70"/>
      <c r="BJ286" s="70"/>
      <c r="BK286" s="70"/>
      <c r="BL286" s="70"/>
      <c r="BM286" s="70"/>
      <c r="BN286" s="70"/>
      <c r="BO286" s="70"/>
      <c r="BP286" s="71"/>
      <c r="BQ286" s="250">
        <v>12075</v>
      </c>
      <c r="BR286" s="70"/>
      <c r="BS286" s="70"/>
      <c r="BT286" s="70"/>
      <c r="BU286" s="70"/>
      <c r="BV286" s="70"/>
      <c r="BW286" s="70"/>
      <c r="BX286" s="251"/>
    </row>
    <row r="287" spans="1:76" ht="36" customHeight="1" x14ac:dyDescent="0.2">
      <c r="A287" s="252" t="s">
        <v>755</v>
      </c>
      <c r="B287" s="70"/>
      <c r="C287" s="70"/>
      <c r="D287" s="71"/>
      <c r="E287" s="256" t="s">
        <v>973</v>
      </c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6"/>
      <c r="Q287" s="249" t="s">
        <v>916</v>
      </c>
      <c r="R287" s="70"/>
      <c r="S287" s="70"/>
      <c r="T287" s="70"/>
      <c r="U287" s="70"/>
      <c r="V287" s="70"/>
      <c r="W287" s="70"/>
      <c r="X287" s="71"/>
      <c r="Y287" s="249"/>
      <c r="Z287" s="70"/>
      <c r="AA287" s="70"/>
      <c r="AB287" s="70"/>
      <c r="AC287" s="70"/>
      <c r="AD287" s="70"/>
      <c r="AE287" s="70"/>
      <c r="AF287" s="71"/>
      <c r="AG287" s="249" t="s">
        <v>1374</v>
      </c>
      <c r="AH287" s="70"/>
      <c r="AI287" s="70"/>
      <c r="AJ287" s="70"/>
      <c r="AK287" s="70"/>
      <c r="AL287" s="70"/>
      <c r="AM287" s="70"/>
      <c r="AN287" s="70"/>
      <c r="AO287" s="70"/>
      <c r="AP287" s="70"/>
      <c r="AQ287" s="70"/>
      <c r="AR287" s="71"/>
      <c r="AS287" s="249" t="s">
        <v>974</v>
      </c>
      <c r="AT287" s="70"/>
      <c r="AU287" s="70"/>
      <c r="AV287" s="70"/>
      <c r="AW287" s="70"/>
      <c r="AX287" s="70"/>
      <c r="AY287" s="70"/>
      <c r="AZ287" s="70"/>
      <c r="BA287" s="70"/>
      <c r="BB287" s="70"/>
      <c r="BC287" s="71"/>
      <c r="BD287" s="249" t="s">
        <v>49</v>
      </c>
      <c r="BE287" s="70"/>
      <c r="BF287" s="70"/>
      <c r="BG287" s="70"/>
      <c r="BH287" s="70"/>
      <c r="BI287" s="70"/>
      <c r="BJ287" s="70"/>
      <c r="BK287" s="70"/>
      <c r="BL287" s="70"/>
      <c r="BM287" s="70"/>
      <c r="BN287" s="70"/>
      <c r="BO287" s="70"/>
      <c r="BP287" s="71"/>
      <c r="BQ287" s="250">
        <v>4347</v>
      </c>
      <c r="BR287" s="70"/>
      <c r="BS287" s="70"/>
      <c r="BT287" s="70"/>
      <c r="BU287" s="70"/>
      <c r="BV287" s="70"/>
      <c r="BW287" s="70"/>
      <c r="BX287" s="251"/>
    </row>
    <row r="288" spans="1:76" ht="36" customHeight="1" x14ac:dyDescent="0.2">
      <c r="A288" s="252" t="s">
        <v>755</v>
      </c>
      <c r="B288" s="70"/>
      <c r="C288" s="70"/>
      <c r="D288" s="71"/>
      <c r="E288" s="256" t="s">
        <v>973</v>
      </c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6"/>
      <c r="Q288" s="249" t="s">
        <v>917</v>
      </c>
      <c r="R288" s="70"/>
      <c r="S288" s="70"/>
      <c r="T288" s="70"/>
      <c r="U288" s="70"/>
      <c r="V288" s="70"/>
      <c r="W288" s="70"/>
      <c r="X288" s="71"/>
      <c r="Y288" s="249"/>
      <c r="Z288" s="70"/>
      <c r="AA288" s="70"/>
      <c r="AB288" s="70"/>
      <c r="AC288" s="70"/>
      <c r="AD288" s="70"/>
      <c r="AE288" s="70"/>
      <c r="AF288" s="71"/>
      <c r="AG288" s="249" t="s">
        <v>1091</v>
      </c>
      <c r="AH288" s="70"/>
      <c r="AI288" s="70"/>
      <c r="AJ288" s="70"/>
      <c r="AK288" s="70"/>
      <c r="AL288" s="70"/>
      <c r="AM288" s="70"/>
      <c r="AN288" s="70"/>
      <c r="AO288" s="70"/>
      <c r="AP288" s="70"/>
      <c r="AQ288" s="70"/>
      <c r="AR288" s="71"/>
      <c r="AS288" s="249" t="s">
        <v>974</v>
      </c>
      <c r="AT288" s="70"/>
      <c r="AU288" s="70"/>
      <c r="AV288" s="70"/>
      <c r="AW288" s="70"/>
      <c r="AX288" s="70"/>
      <c r="AY288" s="70"/>
      <c r="AZ288" s="70"/>
      <c r="BA288" s="70"/>
      <c r="BB288" s="70"/>
      <c r="BC288" s="71"/>
      <c r="BD288" s="249" t="s">
        <v>49</v>
      </c>
      <c r="BE288" s="70"/>
      <c r="BF288" s="70"/>
      <c r="BG288" s="70"/>
      <c r="BH288" s="70"/>
      <c r="BI288" s="70"/>
      <c r="BJ288" s="70"/>
      <c r="BK288" s="70"/>
      <c r="BL288" s="70"/>
      <c r="BM288" s="70"/>
      <c r="BN288" s="70"/>
      <c r="BO288" s="70"/>
      <c r="BP288" s="71"/>
      <c r="BQ288" s="250">
        <v>3302.92</v>
      </c>
      <c r="BR288" s="70"/>
      <c r="BS288" s="70"/>
      <c r="BT288" s="70"/>
      <c r="BU288" s="70"/>
      <c r="BV288" s="70"/>
      <c r="BW288" s="70"/>
      <c r="BX288" s="251"/>
    </row>
    <row r="289" spans="1:76" ht="36" customHeight="1" x14ac:dyDescent="0.2">
      <c r="A289" s="252" t="s">
        <v>755</v>
      </c>
      <c r="B289" s="70"/>
      <c r="C289" s="70"/>
      <c r="D289" s="71"/>
      <c r="E289" s="256" t="s">
        <v>973</v>
      </c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6"/>
      <c r="Q289" s="249" t="s">
        <v>918</v>
      </c>
      <c r="R289" s="70"/>
      <c r="S289" s="70"/>
      <c r="T289" s="70"/>
      <c r="U289" s="70"/>
      <c r="V289" s="70"/>
      <c r="W289" s="70"/>
      <c r="X289" s="71"/>
      <c r="Y289" s="249"/>
      <c r="Z289" s="70"/>
      <c r="AA289" s="70"/>
      <c r="AB289" s="70"/>
      <c r="AC289" s="70"/>
      <c r="AD289" s="70"/>
      <c r="AE289" s="70"/>
      <c r="AF289" s="71"/>
      <c r="AG289" s="249" t="s">
        <v>1091</v>
      </c>
      <c r="AH289" s="70"/>
      <c r="AI289" s="70"/>
      <c r="AJ289" s="70"/>
      <c r="AK289" s="70"/>
      <c r="AL289" s="70"/>
      <c r="AM289" s="70"/>
      <c r="AN289" s="70"/>
      <c r="AO289" s="70"/>
      <c r="AP289" s="70"/>
      <c r="AQ289" s="70"/>
      <c r="AR289" s="71"/>
      <c r="AS289" s="249" t="s">
        <v>974</v>
      </c>
      <c r="AT289" s="70"/>
      <c r="AU289" s="70"/>
      <c r="AV289" s="70"/>
      <c r="AW289" s="70"/>
      <c r="AX289" s="70"/>
      <c r="AY289" s="70"/>
      <c r="AZ289" s="70"/>
      <c r="BA289" s="70"/>
      <c r="BB289" s="70"/>
      <c r="BC289" s="71"/>
      <c r="BD289" s="249" t="s">
        <v>49</v>
      </c>
      <c r="BE289" s="70"/>
      <c r="BF289" s="70"/>
      <c r="BG289" s="70"/>
      <c r="BH289" s="70"/>
      <c r="BI289" s="70"/>
      <c r="BJ289" s="70"/>
      <c r="BK289" s="70"/>
      <c r="BL289" s="70"/>
      <c r="BM289" s="70"/>
      <c r="BN289" s="70"/>
      <c r="BO289" s="70"/>
      <c r="BP289" s="71"/>
      <c r="BQ289" s="250">
        <v>4447.91</v>
      </c>
      <c r="BR289" s="70"/>
      <c r="BS289" s="70"/>
      <c r="BT289" s="70"/>
      <c r="BU289" s="70"/>
      <c r="BV289" s="70"/>
      <c r="BW289" s="70"/>
      <c r="BX289" s="251"/>
    </row>
    <row r="290" spans="1:76" ht="36" customHeight="1" x14ac:dyDescent="0.2">
      <c r="A290" s="252" t="s">
        <v>755</v>
      </c>
      <c r="B290" s="70"/>
      <c r="C290" s="70"/>
      <c r="D290" s="71"/>
      <c r="E290" s="256" t="s">
        <v>973</v>
      </c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6"/>
      <c r="Q290" s="249" t="s">
        <v>919</v>
      </c>
      <c r="R290" s="70"/>
      <c r="S290" s="70"/>
      <c r="T290" s="70"/>
      <c r="U290" s="70"/>
      <c r="V290" s="70"/>
      <c r="W290" s="70"/>
      <c r="X290" s="71"/>
      <c r="Y290" s="249"/>
      <c r="Z290" s="70"/>
      <c r="AA290" s="70"/>
      <c r="AB290" s="70"/>
      <c r="AC290" s="70"/>
      <c r="AD290" s="70"/>
      <c r="AE290" s="70"/>
      <c r="AF290" s="71"/>
      <c r="AG290" s="249" t="s">
        <v>1375</v>
      </c>
      <c r="AH290" s="70"/>
      <c r="AI290" s="70"/>
      <c r="AJ290" s="70"/>
      <c r="AK290" s="70"/>
      <c r="AL290" s="70"/>
      <c r="AM290" s="70"/>
      <c r="AN290" s="70"/>
      <c r="AO290" s="70"/>
      <c r="AP290" s="70"/>
      <c r="AQ290" s="70"/>
      <c r="AR290" s="71"/>
      <c r="AS290" s="249" t="s">
        <v>974</v>
      </c>
      <c r="AT290" s="70"/>
      <c r="AU290" s="70"/>
      <c r="AV290" s="70"/>
      <c r="AW290" s="70"/>
      <c r="AX290" s="70"/>
      <c r="AY290" s="70"/>
      <c r="AZ290" s="70"/>
      <c r="BA290" s="70"/>
      <c r="BB290" s="70"/>
      <c r="BC290" s="71"/>
      <c r="BD290" s="249" t="s">
        <v>49</v>
      </c>
      <c r="BE290" s="70"/>
      <c r="BF290" s="70"/>
      <c r="BG290" s="70"/>
      <c r="BH290" s="70"/>
      <c r="BI290" s="70"/>
      <c r="BJ290" s="70"/>
      <c r="BK290" s="70"/>
      <c r="BL290" s="70"/>
      <c r="BM290" s="70"/>
      <c r="BN290" s="70"/>
      <c r="BO290" s="70"/>
      <c r="BP290" s="71"/>
      <c r="BQ290" s="250">
        <v>4347</v>
      </c>
      <c r="BR290" s="70"/>
      <c r="BS290" s="70"/>
      <c r="BT290" s="70"/>
      <c r="BU290" s="70"/>
      <c r="BV290" s="70"/>
      <c r="BW290" s="70"/>
      <c r="BX290" s="251"/>
    </row>
    <row r="291" spans="1:76" ht="36" customHeight="1" x14ac:dyDescent="0.2">
      <c r="A291" s="252" t="s">
        <v>755</v>
      </c>
      <c r="B291" s="70"/>
      <c r="C291" s="70"/>
      <c r="D291" s="71"/>
      <c r="E291" s="256" t="s">
        <v>973</v>
      </c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6"/>
      <c r="Q291" s="249" t="s">
        <v>920</v>
      </c>
      <c r="R291" s="70"/>
      <c r="S291" s="70"/>
      <c r="T291" s="70"/>
      <c r="U291" s="70"/>
      <c r="V291" s="70"/>
      <c r="W291" s="70"/>
      <c r="X291" s="71"/>
      <c r="Y291" s="249"/>
      <c r="Z291" s="70"/>
      <c r="AA291" s="70"/>
      <c r="AB291" s="70"/>
      <c r="AC291" s="70"/>
      <c r="AD291" s="70"/>
      <c r="AE291" s="70"/>
      <c r="AF291" s="71"/>
      <c r="AG291" s="249" t="s">
        <v>1091</v>
      </c>
      <c r="AH291" s="70"/>
      <c r="AI291" s="70"/>
      <c r="AJ291" s="70"/>
      <c r="AK291" s="70"/>
      <c r="AL291" s="70"/>
      <c r="AM291" s="70"/>
      <c r="AN291" s="70"/>
      <c r="AO291" s="70"/>
      <c r="AP291" s="70"/>
      <c r="AQ291" s="70"/>
      <c r="AR291" s="71"/>
      <c r="AS291" s="249" t="s">
        <v>974</v>
      </c>
      <c r="AT291" s="70"/>
      <c r="AU291" s="70"/>
      <c r="AV291" s="70"/>
      <c r="AW291" s="70"/>
      <c r="AX291" s="70"/>
      <c r="AY291" s="70"/>
      <c r="AZ291" s="70"/>
      <c r="BA291" s="70"/>
      <c r="BB291" s="70"/>
      <c r="BC291" s="71"/>
      <c r="BD291" s="249" t="s">
        <v>49</v>
      </c>
      <c r="BE291" s="70"/>
      <c r="BF291" s="70"/>
      <c r="BG291" s="70"/>
      <c r="BH291" s="70"/>
      <c r="BI291" s="70"/>
      <c r="BJ291" s="70"/>
      <c r="BK291" s="70"/>
      <c r="BL291" s="70"/>
      <c r="BM291" s="70"/>
      <c r="BN291" s="70"/>
      <c r="BO291" s="70"/>
      <c r="BP291" s="71"/>
      <c r="BQ291" s="250">
        <v>12699.16</v>
      </c>
      <c r="BR291" s="70"/>
      <c r="BS291" s="70"/>
      <c r="BT291" s="70"/>
      <c r="BU291" s="70"/>
      <c r="BV291" s="70"/>
      <c r="BW291" s="70"/>
      <c r="BX291" s="251"/>
    </row>
    <row r="292" spans="1:76" ht="36" customHeight="1" x14ac:dyDescent="0.2">
      <c r="A292" s="252" t="s">
        <v>755</v>
      </c>
      <c r="B292" s="70"/>
      <c r="C292" s="70"/>
      <c r="D292" s="71"/>
      <c r="E292" s="256" t="s">
        <v>973</v>
      </c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6"/>
      <c r="Q292" s="249" t="s">
        <v>899</v>
      </c>
      <c r="R292" s="70"/>
      <c r="S292" s="70"/>
      <c r="T292" s="70"/>
      <c r="U292" s="70"/>
      <c r="V292" s="70"/>
      <c r="W292" s="70"/>
      <c r="X292" s="71"/>
      <c r="Y292" s="249"/>
      <c r="Z292" s="70"/>
      <c r="AA292" s="70"/>
      <c r="AB292" s="70"/>
      <c r="AC292" s="70"/>
      <c r="AD292" s="70"/>
      <c r="AE292" s="70"/>
      <c r="AF292" s="71"/>
      <c r="AG292" s="249" t="s">
        <v>1364</v>
      </c>
      <c r="AH292" s="70"/>
      <c r="AI292" s="70"/>
      <c r="AJ292" s="70"/>
      <c r="AK292" s="70"/>
      <c r="AL292" s="70"/>
      <c r="AM292" s="70"/>
      <c r="AN292" s="70"/>
      <c r="AO292" s="70"/>
      <c r="AP292" s="70"/>
      <c r="AQ292" s="70"/>
      <c r="AR292" s="71"/>
      <c r="AS292" s="249" t="s">
        <v>974</v>
      </c>
      <c r="AT292" s="70"/>
      <c r="AU292" s="70"/>
      <c r="AV292" s="70"/>
      <c r="AW292" s="70"/>
      <c r="AX292" s="70"/>
      <c r="AY292" s="70"/>
      <c r="AZ292" s="70"/>
      <c r="BA292" s="70"/>
      <c r="BB292" s="70"/>
      <c r="BC292" s="71"/>
      <c r="BD292" s="249" t="s">
        <v>49</v>
      </c>
      <c r="BE292" s="70"/>
      <c r="BF292" s="70"/>
      <c r="BG292" s="70"/>
      <c r="BH292" s="70"/>
      <c r="BI292" s="70"/>
      <c r="BJ292" s="70"/>
      <c r="BK292" s="70"/>
      <c r="BL292" s="70"/>
      <c r="BM292" s="70"/>
      <c r="BN292" s="70"/>
      <c r="BO292" s="70"/>
      <c r="BP292" s="71"/>
      <c r="BQ292" s="250">
        <v>16724.16</v>
      </c>
      <c r="BR292" s="70"/>
      <c r="BS292" s="70"/>
      <c r="BT292" s="70"/>
      <c r="BU292" s="70"/>
      <c r="BV292" s="70"/>
      <c r="BW292" s="70"/>
      <c r="BX292" s="251"/>
    </row>
    <row r="293" spans="1:76" ht="36" customHeight="1" x14ac:dyDescent="0.2">
      <c r="A293" s="252" t="s">
        <v>755</v>
      </c>
      <c r="B293" s="70"/>
      <c r="C293" s="70"/>
      <c r="D293" s="71"/>
      <c r="E293" s="256" t="s">
        <v>973</v>
      </c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6"/>
      <c r="Q293" s="249" t="s">
        <v>921</v>
      </c>
      <c r="R293" s="70"/>
      <c r="S293" s="70"/>
      <c r="T293" s="70"/>
      <c r="U293" s="70"/>
      <c r="V293" s="70"/>
      <c r="W293" s="70"/>
      <c r="X293" s="71"/>
      <c r="Y293" s="249"/>
      <c r="Z293" s="70"/>
      <c r="AA293" s="70"/>
      <c r="AB293" s="70"/>
      <c r="AC293" s="70"/>
      <c r="AD293" s="70"/>
      <c r="AE293" s="70"/>
      <c r="AF293" s="71"/>
      <c r="AG293" s="249" t="s">
        <v>1371</v>
      </c>
      <c r="AH293" s="70"/>
      <c r="AI293" s="70"/>
      <c r="AJ293" s="70"/>
      <c r="AK293" s="70"/>
      <c r="AL293" s="70"/>
      <c r="AM293" s="70"/>
      <c r="AN293" s="70"/>
      <c r="AO293" s="70"/>
      <c r="AP293" s="70"/>
      <c r="AQ293" s="70"/>
      <c r="AR293" s="71"/>
      <c r="AS293" s="249" t="s">
        <v>974</v>
      </c>
      <c r="AT293" s="70"/>
      <c r="AU293" s="70"/>
      <c r="AV293" s="70"/>
      <c r="AW293" s="70"/>
      <c r="AX293" s="70"/>
      <c r="AY293" s="70"/>
      <c r="AZ293" s="70"/>
      <c r="BA293" s="70"/>
      <c r="BB293" s="70"/>
      <c r="BC293" s="71"/>
      <c r="BD293" s="249" t="s">
        <v>49</v>
      </c>
      <c r="BE293" s="70"/>
      <c r="BF293" s="70"/>
      <c r="BG293" s="70"/>
      <c r="BH293" s="70"/>
      <c r="BI293" s="70"/>
      <c r="BJ293" s="70"/>
      <c r="BK293" s="70"/>
      <c r="BL293" s="70"/>
      <c r="BM293" s="70"/>
      <c r="BN293" s="70"/>
      <c r="BO293" s="70"/>
      <c r="BP293" s="71"/>
      <c r="BQ293" s="250">
        <v>7446.25</v>
      </c>
      <c r="BR293" s="70"/>
      <c r="BS293" s="70"/>
      <c r="BT293" s="70"/>
      <c r="BU293" s="70"/>
      <c r="BV293" s="70"/>
      <c r="BW293" s="70"/>
      <c r="BX293" s="251"/>
    </row>
    <row r="294" spans="1:76" ht="36" customHeight="1" x14ac:dyDescent="0.2">
      <c r="A294" s="252" t="s">
        <v>755</v>
      </c>
      <c r="B294" s="70"/>
      <c r="C294" s="70"/>
      <c r="D294" s="71"/>
      <c r="E294" s="256" t="s">
        <v>973</v>
      </c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6"/>
      <c r="Q294" s="249" t="s">
        <v>922</v>
      </c>
      <c r="R294" s="70"/>
      <c r="S294" s="70"/>
      <c r="T294" s="70"/>
      <c r="U294" s="70"/>
      <c r="V294" s="70"/>
      <c r="W294" s="70"/>
      <c r="X294" s="71"/>
      <c r="Y294" s="249"/>
      <c r="Z294" s="70"/>
      <c r="AA294" s="70"/>
      <c r="AB294" s="70"/>
      <c r="AC294" s="70"/>
      <c r="AD294" s="70"/>
      <c r="AE294" s="70"/>
      <c r="AF294" s="71"/>
      <c r="AG294" s="249" t="s">
        <v>1376</v>
      </c>
      <c r="AH294" s="70"/>
      <c r="AI294" s="70"/>
      <c r="AJ294" s="70"/>
      <c r="AK294" s="70"/>
      <c r="AL294" s="70"/>
      <c r="AM294" s="70"/>
      <c r="AN294" s="70"/>
      <c r="AO294" s="70"/>
      <c r="AP294" s="70"/>
      <c r="AQ294" s="70"/>
      <c r="AR294" s="71"/>
      <c r="AS294" s="249" t="s">
        <v>974</v>
      </c>
      <c r="AT294" s="70"/>
      <c r="AU294" s="70"/>
      <c r="AV294" s="70"/>
      <c r="AW294" s="70"/>
      <c r="AX294" s="70"/>
      <c r="AY294" s="70"/>
      <c r="AZ294" s="70"/>
      <c r="BA294" s="70"/>
      <c r="BB294" s="70"/>
      <c r="BC294" s="71"/>
      <c r="BD294" s="249" t="s">
        <v>49</v>
      </c>
      <c r="BE294" s="70"/>
      <c r="BF294" s="70"/>
      <c r="BG294" s="70"/>
      <c r="BH294" s="70"/>
      <c r="BI294" s="70"/>
      <c r="BJ294" s="70"/>
      <c r="BK294" s="70"/>
      <c r="BL294" s="70"/>
      <c r="BM294" s="70"/>
      <c r="BN294" s="70"/>
      <c r="BO294" s="70"/>
      <c r="BP294" s="71"/>
      <c r="BQ294" s="250">
        <v>10731.87</v>
      </c>
      <c r="BR294" s="70"/>
      <c r="BS294" s="70"/>
      <c r="BT294" s="70"/>
      <c r="BU294" s="70"/>
      <c r="BV294" s="70"/>
      <c r="BW294" s="70"/>
      <c r="BX294" s="251"/>
    </row>
    <row r="295" spans="1:76" ht="36" customHeight="1" x14ac:dyDescent="0.2">
      <c r="A295" s="252" t="s">
        <v>755</v>
      </c>
      <c r="B295" s="70"/>
      <c r="C295" s="70"/>
      <c r="D295" s="71"/>
      <c r="E295" s="256" t="s">
        <v>973</v>
      </c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6"/>
      <c r="Q295" s="249" t="s">
        <v>923</v>
      </c>
      <c r="R295" s="70"/>
      <c r="S295" s="70"/>
      <c r="T295" s="70"/>
      <c r="U295" s="70"/>
      <c r="V295" s="70"/>
      <c r="W295" s="70"/>
      <c r="X295" s="71"/>
      <c r="Y295" s="249"/>
      <c r="Z295" s="70"/>
      <c r="AA295" s="70"/>
      <c r="AB295" s="70"/>
      <c r="AC295" s="70"/>
      <c r="AD295" s="70"/>
      <c r="AE295" s="70"/>
      <c r="AF295" s="71"/>
      <c r="AG295" s="249" t="s">
        <v>1091</v>
      </c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  <c r="AR295" s="71"/>
      <c r="AS295" s="249" t="s">
        <v>974</v>
      </c>
      <c r="AT295" s="70"/>
      <c r="AU295" s="70"/>
      <c r="AV295" s="70"/>
      <c r="AW295" s="70"/>
      <c r="AX295" s="70"/>
      <c r="AY295" s="70"/>
      <c r="AZ295" s="70"/>
      <c r="BA295" s="70"/>
      <c r="BB295" s="70"/>
      <c r="BC295" s="71"/>
      <c r="BD295" s="249" t="s">
        <v>49</v>
      </c>
      <c r="BE295" s="70"/>
      <c r="BF295" s="70"/>
      <c r="BG295" s="70"/>
      <c r="BH295" s="70"/>
      <c r="BI295" s="70"/>
      <c r="BJ295" s="70"/>
      <c r="BK295" s="70"/>
      <c r="BL295" s="70"/>
      <c r="BM295" s="70"/>
      <c r="BN295" s="70"/>
      <c r="BO295" s="70"/>
      <c r="BP295" s="71"/>
      <c r="BQ295" s="250">
        <v>18585.11</v>
      </c>
      <c r="BR295" s="70"/>
      <c r="BS295" s="70"/>
      <c r="BT295" s="70"/>
      <c r="BU295" s="70"/>
      <c r="BV295" s="70"/>
      <c r="BW295" s="70"/>
      <c r="BX295" s="251"/>
    </row>
    <row r="296" spans="1:76" ht="36" customHeight="1" x14ac:dyDescent="0.2">
      <c r="A296" s="252" t="s">
        <v>755</v>
      </c>
      <c r="B296" s="70"/>
      <c r="C296" s="70"/>
      <c r="D296" s="71"/>
      <c r="E296" s="256" t="s">
        <v>973</v>
      </c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6"/>
      <c r="Q296" s="249" t="s">
        <v>924</v>
      </c>
      <c r="R296" s="70"/>
      <c r="S296" s="70"/>
      <c r="T296" s="70"/>
      <c r="U296" s="70"/>
      <c r="V296" s="70"/>
      <c r="W296" s="70"/>
      <c r="X296" s="71"/>
      <c r="Y296" s="249"/>
      <c r="Z296" s="70"/>
      <c r="AA296" s="70"/>
      <c r="AB296" s="70"/>
      <c r="AC296" s="70"/>
      <c r="AD296" s="70"/>
      <c r="AE296" s="70"/>
      <c r="AF296" s="71"/>
      <c r="AG296" s="249" t="s">
        <v>1091</v>
      </c>
      <c r="AH296" s="70"/>
      <c r="AI296" s="70"/>
      <c r="AJ296" s="70"/>
      <c r="AK296" s="70"/>
      <c r="AL296" s="70"/>
      <c r="AM296" s="70"/>
      <c r="AN296" s="70"/>
      <c r="AO296" s="70"/>
      <c r="AP296" s="70"/>
      <c r="AQ296" s="70"/>
      <c r="AR296" s="71"/>
      <c r="AS296" s="249" t="s">
        <v>974</v>
      </c>
      <c r="AT296" s="70"/>
      <c r="AU296" s="70"/>
      <c r="AV296" s="70"/>
      <c r="AW296" s="70"/>
      <c r="AX296" s="70"/>
      <c r="AY296" s="70"/>
      <c r="AZ296" s="70"/>
      <c r="BA296" s="70"/>
      <c r="BB296" s="70"/>
      <c r="BC296" s="71"/>
      <c r="BD296" s="249" t="s">
        <v>49</v>
      </c>
      <c r="BE296" s="70"/>
      <c r="BF296" s="70"/>
      <c r="BG296" s="70"/>
      <c r="BH296" s="70"/>
      <c r="BI296" s="70"/>
      <c r="BJ296" s="70"/>
      <c r="BK296" s="70"/>
      <c r="BL296" s="70"/>
      <c r="BM296" s="70"/>
      <c r="BN296" s="70"/>
      <c r="BO296" s="70"/>
      <c r="BP296" s="71"/>
      <c r="BQ296" s="250">
        <v>14309.16</v>
      </c>
      <c r="BR296" s="70"/>
      <c r="BS296" s="70"/>
      <c r="BT296" s="70"/>
      <c r="BU296" s="70"/>
      <c r="BV296" s="70"/>
      <c r="BW296" s="70"/>
      <c r="BX296" s="251"/>
    </row>
    <row r="297" spans="1:76" ht="36" customHeight="1" x14ac:dyDescent="0.2">
      <c r="A297" s="252" t="s">
        <v>755</v>
      </c>
      <c r="B297" s="70"/>
      <c r="C297" s="70"/>
      <c r="D297" s="71"/>
      <c r="E297" s="256" t="s">
        <v>973</v>
      </c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6"/>
      <c r="Q297" s="249" t="s">
        <v>925</v>
      </c>
      <c r="R297" s="70"/>
      <c r="S297" s="70"/>
      <c r="T297" s="70"/>
      <c r="U297" s="70"/>
      <c r="V297" s="70"/>
      <c r="W297" s="70"/>
      <c r="X297" s="71"/>
      <c r="Y297" s="249"/>
      <c r="Z297" s="70"/>
      <c r="AA297" s="70"/>
      <c r="AB297" s="70"/>
      <c r="AC297" s="70"/>
      <c r="AD297" s="70"/>
      <c r="AE297" s="70"/>
      <c r="AF297" s="71"/>
      <c r="AG297" s="249" t="s">
        <v>1091</v>
      </c>
      <c r="AH297" s="70"/>
      <c r="AI297" s="70"/>
      <c r="AJ297" s="70"/>
      <c r="AK297" s="70"/>
      <c r="AL297" s="70"/>
      <c r="AM297" s="70"/>
      <c r="AN297" s="70"/>
      <c r="AO297" s="70"/>
      <c r="AP297" s="70"/>
      <c r="AQ297" s="70"/>
      <c r="AR297" s="71"/>
      <c r="AS297" s="249" t="s">
        <v>974</v>
      </c>
      <c r="AT297" s="70"/>
      <c r="AU297" s="70"/>
      <c r="AV297" s="70"/>
      <c r="AW297" s="70"/>
      <c r="AX297" s="70"/>
      <c r="AY297" s="70"/>
      <c r="AZ297" s="70"/>
      <c r="BA297" s="70"/>
      <c r="BB297" s="70"/>
      <c r="BC297" s="71"/>
      <c r="BD297" s="249" t="s">
        <v>49</v>
      </c>
      <c r="BE297" s="70"/>
      <c r="BF297" s="70"/>
      <c r="BG297" s="70"/>
      <c r="BH297" s="70"/>
      <c r="BI297" s="70"/>
      <c r="BJ297" s="70"/>
      <c r="BK297" s="70"/>
      <c r="BL297" s="70"/>
      <c r="BM297" s="70"/>
      <c r="BN297" s="70"/>
      <c r="BO297" s="70"/>
      <c r="BP297" s="71"/>
      <c r="BQ297" s="250">
        <v>14309.16</v>
      </c>
      <c r="BR297" s="70"/>
      <c r="BS297" s="70"/>
      <c r="BT297" s="70"/>
      <c r="BU297" s="70"/>
      <c r="BV297" s="70"/>
      <c r="BW297" s="70"/>
      <c r="BX297" s="251"/>
    </row>
    <row r="298" spans="1:76" ht="36" customHeight="1" x14ac:dyDescent="0.2">
      <c r="A298" s="252" t="s">
        <v>755</v>
      </c>
      <c r="B298" s="70"/>
      <c r="C298" s="70"/>
      <c r="D298" s="71"/>
      <c r="E298" s="256" t="s">
        <v>973</v>
      </c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6"/>
      <c r="Q298" s="249" t="s">
        <v>926</v>
      </c>
      <c r="R298" s="70"/>
      <c r="S298" s="70"/>
      <c r="T298" s="70"/>
      <c r="U298" s="70"/>
      <c r="V298" s="70"/>
      <c r="W298" s="70"/>
      <c r="X298" s="71"/>
      <c r="Y298" s="249"/>
      <c r="Z298" s="70"/>
      <c r="AA298" s="70"/>
      <c r="AB298" s="70"/>
      <c r="AC298" s="70"/>
      <c r="AD298" s="70"/>
      <c r="AE298" s="70"/>
      <c r="AF298" s="71"/>
      <c r="AG298" s="249" t="s">
        <v>1377</v>
      </c>
      <c r="AH298" s="70"/>
      <c r="AI298" s="70"/>
      <c r="AJ298" s="70"/>
      <c r="AK298" s="70"/>
      <c r="AL298" s="70"/>
      <c r="AM298" s="70"/>
      <c r="AN298" s="70"/>
      <c r="AO298" s="70"/>
      <c r="AP298" s="70"/>
      <c r="AQ298" s="70"/>
      <c r="AR298" s="71"/>
      <c r="AS298" s="249" t="s">
        <v>974</v>
      </c>
      <c r="AT298" s="70"/>
      <c r="AU298" s="70"/>
      <c r="AV298" s="70"/>
      <c r="AW298" s="70"/>
      <c r="AX298" s="70"/>
      <c r="AY298" s="70"/>
      <c r="AZ298" s="70"/>
      <c r="BA298" s="70"/>
      <c r="BB298" s="70"/>
      <c r="BC298" s="71"/>
      <c r="BD298" s="249" t="s">
        <v>49</v>
      </c>
      <c r="BE298" s="70"/>
      <c r="BF298" s="70"/>
      <c r="BG298" s="70"/>
      <c r="BH298" s="70"/>
      <c r="BI298" s="70"/>
      <c r="BJ298" s="70"/>
      <c r="BK298" s="70"/>
      <c r="BL298" s="70"/>
      <c r="BM298" s="70"/>
      <c r="BN298" s="70"/>
      <c r="BO298" s="70"/>
      <c r="BP298" s="71"/>
      <c r="BQ298" s="250">
        <v>4347</v>
      </c>
      <c r="BR298" s="70"/>
      <c r="BS298" s="70"/>
      <c r="BT298" s="70"/>
      <c r="BU298" s="70"/>
      <c r="BV298" s="70"/>
      <c r="BW298" s="70"/>
      <c r="BX298" s="251"/>
    </row>
    <row r="299" spans="1:76" ht="36" customHeight="1" x14ac:dyDescent="0.2">
      <c r="A299" s="252" t="s">
        <v>755</v>
      </c>
      <c r="B299" s="70"/>
      <c r="C299" s="70"/>
      <c r="D299" s="71"/>
      <c r="E299" s="256" t="s">
        <v>973</v>
      </c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6"/>
      <c r="Q299" s="249" t="s">
        <v>927</v>
      </c>
      <c r="R299" s="70"/>
      <c r="S299" s="70"/>
      <c r="T299" s="70"/>
      <c r="U299" s="70"/>
      <c r="V299" s="70"/>
      <c r="W299" s="70"/>
      <c r="X299" s="71"/>
      <c r="Y299" s="249"/>
      <c r="Z299" s="70"/>
      <c r="AA299" s="70"/>
      <c r="AB299" s="70"/>
      <c r="AC299" s="70"/>
      <c r="AD299" s="70"/>
      <c r="AE299" s="70"/>
      <c r="AF299" s="71"/>
      <c r="AG299" s="249" t="s">
        <v>1091</v>
      </c>
      <c r="AH299" s="70"/>
      <c r="AI299" s="70"/>
      <c r="AJ299" s="70"/>
      <c r="AK299" s="70"/>
      <c r="AL299" s="70"/>
      <c r="AM299" s="70"/>
      <c r="AN299" s="70"/>
      <c r="AO299" s="70"/>
      <c r="AP299" s="70"/>
      <c r="AQ299" s="70"/>
      <c r="AR299" s="71"/>
      <c r="AS299" s="249" t="s">
        <v>974</v>
      </c>
      <c r="AT299" s="70"/>
      <c r="AU299" s="70"/>
      <c r="AV299" s="70"/>
      <c r="AW299" s="70"/>
      <c r="AX299" s="70"/>
      <c r="AY299" s="70"/>
      <c r="AZ299" s="70"/>
      <c r="BA299" s="70"/>
      <c r="BB299" s="70"/>
      <c r="BC299" s="71"/>
      <c r="BD299" s="249" t="s">
        <v>49</v>
      </c>
      <c r="BE299" s="70"/>
      <c r="BF299" s="70"/>
      <c r="BG299" s="70"/>
      <c r="BH299" s="70"/>
      <c r="BI299" s="70"/>
      <c r="BJ299" s="70"/>
      <c r="BK299" s="70"/>
      <c r="BL299" s="70"/>
      <c r="BM299" s="70"/>
      <c r="BN299" s="70"/>
      <c r="BO299" s="70"/>
      <c r="BP299" s="71"/>
      <c r="BQ299" s="250">
        <v>18917.5</v>
      </c>
      <c r="BR299" s="70"/>
      <c r="BS299" s="70"/>
      <c r="BT299" s="70"/>
      <c r="BU299" s="70"/>
      <c r="BV299" s="70"/>
      <c r="BW299" s="70"/>
      <c r="BX299" s="251"/>
    </row>
    <row r="300" spans="1:76" ht="36" customHeight="1" x14ac:dyDescent="0.2">
      <c r="A300" s="252" t="s">
        <v>755</v>
      </c>
      <c r="B300" s="70"/>
      <c r="C300" s="70"/>
      <c r="D300" s="71"/>
      <c r="E300" s="256" t="s">
        <v>975</v>
      </c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6"/>
      <c r="Q300" s="249" t="s">
        <v>929</v>
      </c>
      <c r="R300" s="70"/>
      <c r="S300" s="70"/>
      <c r="T300" s="70"/>
      <c r="U300" s="70"/>
      <c r="V300" s="70"/>
      <c r="W300" s="70"/>
      <c r="X300" s="71"/>
      <c r="Y300" s="249"/>
      <c r="Z300" s="70"/>
      <c r="AA300" s="70"/>
      <c r="AB300" s="70"/>
      <c r="AC300" s="70"/>
      <c r="AD300" s="70"/>
      <c r="AE300" s="70"/>
      <c r="AF300" s="71"/>
      <c r="AG300" s="249" t="s">
        <v>1091</v>
      </c>
      <c r="AH300" s="70"/>
      <c r="AI300" s="70"/>
      <c r="AJ300" s="70"/>
      <c r="AK300" s="70"/>
      <c r="AL300" s="70"/>
      <c r="AM300" s="70"/>
      <c r="AN300" s="70"/>
      <c r="AO300" s="70"/>
      <c r="AP300" s="70"/>
      <c r="AQ300" s="70"/>
      <c r="AR300" s="71"/>
      <c r="AS300" s="249" t="s">
        <v>974</v>
      </c>
      <c r="AT300" s="70"/>
      <c r="AU300" s="70"/>
      <c r="AV300" s="70"/>
      <c r="AW300" s="70"/>
      <c r="AX300" s="70"/>
      <c r="AY300" s="70"/>
      <c r="AZ300" s="70"/>
      <c r="BA300" s="70"/>
      <c r="BB300" s="70"/>
      <c r="BC300" s="71"/>
      <c r="BD300" s="249" t="s">
        <v>49</v>
      </c>
      <c r="BE300" s="70"/>
      <c r="BF300" s="70"/>
      <c r="BG300" s="70"/>
      <c r="BH300" s="70"/>
      <c r="BI300" s="70"/>
      <c r="BJ300" s="70"/>
      <c r="BK300" s="70"/>
      <c r="BL300" s="70"/>
      <c r="BM300" s="70"/>
      <c r="BN300" s="70"/>
      <c r="BO300" s="70"/>
      <c r="BP300" s="71"/>
      <c r="BQ300" s="250">
        <v>20749.16</v>
      </c>
      <c r="BR300" s="70"/>
      <c r="BS300" s="70"/>
      <c r="BT300" s="70"/>
      <c r="BU300" s="70"/>
      <c r="BV300" s="70"/>
      <c r="BW300" s="70"/>
      <c r="BX300" s="251"/>
    </row>
    <row r="301" spans="1:76" ht="45" customHeight="1" x14ac:dyDescent="0.2">
      <c r="A301" s="252" t="s">
        <v>755</v>
      </c>
      <c r="B301" s="70"/>
      <c r="C301" s="70"/>
      <c r="D301" s="71"/>
      <c r="E301" s="256" t="s">
        <v>976</v>
      </c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6"/>
      <c r="Q301" s="249" t="s">
        <v>966</v>
      </c>
      <c r="R301" s="70"/>
      <c r="S301" s="70"/>
      <c r="T301" s="70"/>
      <c r="U301" s="70"/>
      <c r="V301" s="70"/>
      <c r="W301" s="70"/>
      <c r="X301" s="71"/>
      <c r="Y301" s="249"/>
      <c r="Z301" s="70"/>
      <c r="AA301" s="70"/>
      <c r="AB301" s="70"/>
      <c r="AC301" s="70"/>
      <c r="AD301" s="70"/>
      <c r="AE301" s="70"/>
      <c r="AF301" s="71"/>
      <c r="AG301" s="249" t="s">
        <v>967</v>
      </c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1"/>
      <c r="AS301" s="249" t="s">
        <v>974</v>
      </c>
      <c r="AT301" s="70"/>
      <c r="AU301" s="70"/>
      <c r="AV301" s="70"/>
      <c r="AW301" s="70"/>
      <c r="AX301" s="70"/>
      <c r="AY301" s="70"/>
      <c r="AZ301" s="70"/>
      <c r="BA301" s="70"/>
      <c r="BB301" s="70"/>
      <c r="BC301" s="71"/>
      <c r="BD301" s="249" t="s">
        <v>49</v>
      </c>
      <c r="BE301" s="70"/>
      <c r="BF301" s="70"/>
      <c r="BG301" s="70"/>
      <c r="BH301" s="70"/>
      <c r="BI301" s="70"/>
      <c r="BJ301" s="70"/>
      <c r="BK301" s="70"/>
      <c r="BL301" s="70"/>
      <c r="BM301" s="70"/>
      <c r="BN301" s="70"/>
      <c r="BO301" s="70"/>
      <c r="BP301" s="71"/>
      <c r="BQ301" s="250">
        <v>8691.08</v>
      </c>
      <c r="BR301" s="70"/>
      <c r="BS301" s="70"/>
      <c r="BT301" s="70"/>
      <c r="BU301" s="70"/>
      <c r="BV301" s="70"/>
      <c r="BW301" s="70"/>
      <c r="BX301" s="251"/>
    </row>
    <row r="302" spans="1:76" ht="36" customHeight="1" x14ac:dyDescent="0.2">
      <c r="A302" s="252" t="s">
        <v>755</v>
      </c>
      <c r="B302" s="70"/>
      <c r="C302" s="70"/>
      <c r="D302" s="71"/>
      <c r="E302" s="256" t="s">
        <v>973</v>
      </c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6"/>
      <c r="Q302" s="249" t="s">
        <v>930</v>
      </c>
      <c r="R302" s="70"/>
      <c r="S302" s="70"/>
      <c r="T302" s="70"/>
      <c r="U302" s="70"/>
      <c r="V302" s="70"/>
      <c r="W302" s="70"/>
      <c r="X302" s="71"/>
      <c r="Y302" s="249"/>
      <c r="Z302" s="70"/>
      <c r="AA302" s="70"/>
      <c r="AB302" s="70"/>
      <c r="AC302" s="70"/>
      <c r="AD302" s="70"/>
      <c r="AE302" s="70"/>
      <c r="AF302" s="71"/>
      <c r="AG302" s="249" t="s">
        <v>1091</v>
      </c>
      <c r="AH302" s="70"/>
      <c r="AI302" s="70"/>
      <c r="AJ302" s="70"/>
      <c r="AK302" s="70"/>
      <c r="AL302" s="70"/>
      <c r="AM302" s="70"/>
      <c r="AN302" s="70"/>
      <c r="AO302" s="70"/>
      <c r="AP302" s="70"/>
      <c r="AQ302" s="70"/>
      <c r="AR302" s="71"/>
      <c r="AS302" s="249" t="s">
        <v>974</v>
      </c>
      <c r="AT302" s="70"/>
      <c r="AU302" s="70"/>
      <c r="AV302" s="70"/>
      <c r="AW302" s="70"/>
      <c r="AX302" s="70"/>
      <c r="AY302" s="70"/>
      <c r="AZ302" s="70"/>
      <c r="BA302" s="70"/>
      <c r="BB302" s="70"/>
      <c r="BC302" s="71"/>
      <c r="BD302" s="249" t="s">
        <v>49</v>
      </c>
      <c r="BE302" s="70"/>
      <c r="BF302" s="70"/>
      <c r="BG302" s="70"/>
      <c r="BH302" s="70"/>
      <c r="BI302" s="70"/>
      <c r="BJ302" s="70"/>
      <c r="BK302" s="70"/>
      <c r="BL302" s="70"/>
      <c r="BM302" s="70"/>
      <c r="BN302" s="70"/>
      <c r="BO302" s="70"/>
      <c r="BP302" s="71"/>
      <c r="BQ302" s="250">
        <v>19139.16</v>
      </c>
      <c r="BR302" s="70"/>
      <c r="BS302" s="70"/>
      <c r="BT302" s="70"/>
      <c r="BU302" s="70"/>
      <c r="BV302" s="70"/>
      <c r="BW302" s="70"/>
      <c r="BX302" s="251"/>
    </row>
    <row r="303" spans="1:76" ht="36" customHeight="1" x14ac:dyDescent="0.2">
      <c r="A303" s="252" t="s">
        <v>755</v>
      </c>
      <c r="B303" s="70"/>
      <c r="C303" s="70"/>
      <c r="D303" s="71"/>
      <c r="E303" s="256" t="s">
        <v>973</v>
      </c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6"/>
      <c r="Q303" s="249" t="s">
        <v>931</v>
      </c>
      <c r="R303" s="70"/>
      <c r="S303" s="70"/>
      <c r="T303" s="70"/>
      <c r="U303" s="70"/>
      <c r="V303" s="70"/>
      <c r="W303" s="70"/>
      <c r="X303" s="71"/>
      <c r="Y303" s="249"/>
      <c r="Z303" s="70"/>
      <c r="AA303" s="70"/>
      <c r="AB303" s="70"/>
      <c r="AC303" s="70"/>
      <c r="AD303" s="70"/>
      <c r="AE303" s="70"/>
      <c r="AF303" s="71"/>
      <c r="AG303" s="249" t="s">
        <v>1091</v>
      </c>
      <c r="AH303" s="70"/>
      <c r="AI303" s="70"/>
      <c r="AJ303" s="70"/>
      <c r="AK303" s="70"/>
      <c r="AL303" s="70"/>
      <c r="AM303" s="70"/>
      <c r="AN303" s="70"/>
      <c r="AO303" s="70"/>
      <c r="AP303" s="70"/>
      <c r="AQ303" s="70"/>
      <c r="AR303" s="71"/>
      <c r="AS303" s="249" t="s">
        <v>974</v>
      </c>
      <c r="AT303" s="70"/>
      <c r="AU303" s="70"/>
      <c r="AV303" s="70"/>
      <c r="AW303" s="70"/>
      <c r="AX303" s="70"/>
      <c r="AY303" s="70"/>
      <c r="AZ303" s="70"/>
      <c r="BA303" s="70"/>
      <c r="BB303" s="70"/>
      <c r="BC303" s="71"/>
      <c r="BD303" s="249" t="s">
        <v>49</v>
      </c>
      <c r="BE303" s="70"/>
      <c r="BF303" s="70"/>
      <c r="BG303" s="70"/>
      <c r="BH303" s="70"/>
      <c r="BI303" s="70"/>
      <c r="BJ303" s="70"/>
      <c r="BK303" s="70"/>
      <c r="BL303" s="70"/>
      <c r="BM303" s="70"/>
      <c r="BN303" s="70"/>
      <c r="BO303" s="70"/>
      <c r="BP303" s="71"/>
      <c r="BQ303" s="250">
        <v>9805.7199999999993</v>
      </c>
      <c r="BR303" s="70"/>
      <c r="BS303" s="70"/>
      <c r="BT303" s="70"/>
      <c r="BU303" s="70"/>
      <c r="BV303" s="70"/>
      <c r="BW303" s="70"/>
      <c r="BX303" s="251"/>
    </row>
    <row r="304" spans="1:76" ht="36" customHeight="1" x14ac:dyDescent="0.2">
      <c r="A304" s="252" t="s">
        <v>755</v>
      </c>
      <c r="B304" s="70"/>
      <c r="C304" s="70"/>
      <c r="D304" s="71"/>
      <c r="E304" s="256" t="s">
        <v>973</v>
      </c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6"/>
      <c r="Q304" s="249" t="s">
        <v>932</v>
      </c>
      <c r="R304" s="70"/>
      <c r="S304" s="70"/>
      <c r="T304" s="70"/>
      <c r="U304" s="70"/>
      <c r="V304" s="70"/>
      <c r="W304" s="70"/>
      <c r="X304" s="71"/>
      <c r="Y304" s="249"/>
      <c r="Z304" s="70"/>
      <c r="AA304" s="70"/>
      <c r="AB304" s="70"/>
      <c r="AC304" s="70"/>
      <c r="AD304" s="70"/>
      <c r="AE304" s="70"/>
      <c r="AF304" s="71"/>
      <c r="AG304" s="249" t="s">
        <v>1091</v>
      </c>
      <c r="AH304" s="70"/>
      <c r="AI304" s="70"/>
      <c r="AJ304" s="70"/>
      <c r="AK304" s="70"/>
      <c r="AL304" s="70"/>
      <c r="AM304" s="70"/>
      <c r="AN304" s="70"/>
      <c r="AO304" s="70"/>
      <c r="AP304" s="70"/>
      <c r="AQ304" s="70"/>
      <c r="AR304" s="71"/>
      <c r="AS304" s="249" t="s">
        <v>974</v>
      </c>
      <c r="AT304" s="70"/>
      <c r="AU304" s="70"/>
      <c r="AV304" s="70"/>
      <c r="AW304" s="70"/>
      <c r="AX304" s="70"/>
      <c r="AY304" s="70"/>
      <c r="AZ304" s="70"/>
      <c r="BA304" s="70"/>
      <c r="BB304" s="70"/>
      <c r="BC304" s="71"/>
      <c r="BD304" s="249" t="s">
        <v>49</v>
      </c>
      <c r="BE304" s="70"/>
      <c r="BF304" s="70"/>
      <c r="BG304" s="70"/>
      <c r="BH304" s="70"/>
      <c r="BI304" s="70"/>
      <c r="BJ304" s="70"/>
      <c r="BK304" s="70"/>
      <c r="BL304" s="70"/>
      <c r="BM304" s="70"/>
      <c r="BN304" s="70"/>
      <c r="BO304" s="70"/>
      <c r="BP304" s="71"/>
      <c r="BQ304" s="250">
        <v>14087.5</v>
      </c>
      <c r="BR304" s="70"/>
      <c r="BS304" s="70"/>
      <c r="BT304" s="70"/>
      <c r="BU304" s="70"/>
      <c r="BV304" s="70"/>
      <c r="BW304" s="70"/>
      <c r="BX304" s="251"/>
    </row>
    <row r="305" spans="1:76" ht="36" customHeight="1" x14ac:dyDescent="0.2">
      <c r="A305" s="252" t="s">
        <v>755</v>
      </c>
      <c r="B305" s="70"/>
      <c r="C305" s="70"/>
      <c r="D305" s="71"/>
      <c r="E305" s="256" t="s">
        <v>973</v>
      </c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6"/>
      <c r="Q305" s="249" t="s">
        <v>933</v>
      </c>
      <c r="R305" s="70"/>
      <c r="S305" s="70"/>
      <c r="T305" s="70"/>
      <c r="U305" s="70"/>
      <c r="V305" s="70"/>
      <c r="W305" s="70"/>
      <c r="X305" s="71"/>
      <c r="Y305" s="249"/>
      <c r="Z305" s="70"/>
      <c r="AA305" s="70"/>
      <c r="AB305" s="70"/>
      <c r="AC305" s="70"/>
      <c r="AD305" s="70"/>
      <c r="AE305" s="70"/>
      <c r="AF305" s="71"/>
      <c r="AG305" s="249" t="s">
        <v>1091</v>
      </c>
      <c r="AH305" s="70"/>
      <c r="AI305" s="70"/>
      <c r="AJ305" s="70"/>
      <c r="AK305" s="70"/>
      <c r="AL305" s="70"/>
      <c r="AM305" s="70"/>
      <c r="AN305" s="70"/>
      <c r="AO305" s="70"/>
      <c r="AP305" s="70"/>
      <c r="AQ305" s="70"/>
      <c r="AR305" s="71"/>
      <c r="AS305" s="249" t="s">
        <v>974</v>
      </c>
      <c r="AT305" s="70"/>
      <c r="AU305" s="70"/>
      <c r="AV305" s="70"/>
      <c r="AW305" s="70"/>
      <c r="AX305" s="70"/>
      <c r="AY305" s="70"/>
      <c r="AZ305" s="70"/>
      <c r="BA305" s="70"/>
      <c r="BB305" s="70"/>
      <c r="BC305" s="71"/>
      <c r="BD305" s="249" t="s">
        <v>49</v>
      </c>
      <c r="BE305" s="70"/>
      <c r="BF305" s="70"/>
      <c r="BG305" s="70"/>
      <c r="BH305" s="70"/>
      <c r="BI305" s="70"/>
      <c r="BJ305" s="70"/>
      <c r="BK305" s="70"/>
      <c r="BL305" s="70"/>
      <c r="BM305" s="70"/>
      <c r="BN305" s="70"/>
      <c r="BO305" s="70"/>
      <c r="BP305" s="71"/>
      <c r="BQ305" s="250">
        <v>14309.16</v>
      </c>
      <c r="BR305" s="70"/>
      <c r="BS305" s="70"/>
      <c r="BT305" s="70"/>
      <c r="BU305" s="70"/>
      <c r="BV305" s="70"/>
      <c r="BW305" s="70"/>
      <c r="BX305" s="251"/>
    </row>
    <row r="306" spans="1:76" ht="36" customHeight="1" x14ac:dyDescent="0.2">
      <c r="A306" s="252" t="s">
        <v>755</v>
      </c>
      <c r="B306" s="70"/>
      <c r="C306" s="70"/>
      <c r="D306" s="71"/>
      <c r="E306" s="256" t="s">
        <v>973</v>
      </c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6"/>
      <c r="Q306" s="249" t="s">
        <v>934</v>
      </c>
      <c r="R306" s="70"/>
      <c r="S306" s="70"/>
      <c r="T306" s="70"/>
      <c r="U306" s="70"/>
      <c r="V306" s="70"/>
      <c r="W306" s="70"/>
      <c r="X306" s="71"/>
      <c r="Y306" s="249"/>
      <c r="Z306" s="70"/>
      <c r="AA306" s="70"/>
      <c r="AB306" s="70"/>
      <c r="AC306" s="70"/>
      <c r="AD306" s="70"/>
      <c r="AE306" s="70"/>
      <c r="AF306" s="71"/>
      <c r="AG306" s="249" t="s">
        <v>1091</v>
      </c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1"/>
      <c r="AS306" s="249" t="s">
        <v>974</v>
      </c>
      <c r="AT306" s="70"/>
      <c r="AU306" s="70"/>
      <c r="AV306" s="70"/>
      <c r="AW306" s="70"/>
      <c r="AX306" s="70"/>
      <c r="AY306" s="70"/>
      <c r="AZ306" s="70"/>
      <c r="BA306" s="70"/>
      <c r="BB306" s="70"/>
      <c r="BC306" s="71"/>
      <c r="BD306" s="249" t="s">
        <v>49</v>
      </c>
      <c r="BE306" s="70"/>
      <c r="BF306" s="70"/>
      <c r="BG306" s="70"/>
      <c r="BH306" s="70"/>
      <c r="BI306" s="70"/>
      <c r="BJ306" s="70"/>
      <c r="BK306" s="70"/>
      <c r="BL306" s="70"/>
      <c r="BM306" s="70"/>
      <c r="BN306" s="70"/>
      <c r="BO306" s="70"/>
      <c r="BP306" s="71"/>
      <c r="BQ306" s="250">
        <v>14309.16</v>
      </c>
      <c r="BR306" s="70"/>
      <c r="BS306" s="70"/>
      <c r="BT306" s="70"/>
      <c r="BU306" s="70"/>
      <c r="BV306" s="70"/>
      <c r="BW306" s="70"/>
      <c r="BX306" s="251"/>
    </row>
    <row r="307" spans="1:76" ht="36" customHeight="1" x14ac:dyDescent="0.2">
      <c r="A307" s="252" t="s">
        <v>755</v>
      </c>
      <c r="B307" s="70"/>
      <c r="C307" s="70"/>
      <c r="D307" s="71"/>
      <c r="E307" s="256" t="s">
        <v>973</v>
      </c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6"/>
      <c r="Q307" s="249" t="s">
        <v>935</v>
      </c>
      <c r="R307" s="70"/>
      <c r="S307" s="70"/>
      <c r="T307" s="70"/>
      <c r="U307" s="70"/>
      <c r="V307" s="70"/>
      <c r="W307" s="70"/>
      <c r="X307" s="71"/>
      <c r="Y307" s="249"/>
      <c r="Z307" s="70"/>
      <c r="AA307" s="70"/>
      <c r="AB307" s="70"/>
      <c r="AC307" s="70"/>
      <c r="AD307" s="70"/>
      <c r="AE307" s="70"/>
      <c r="AF307" s="71"/>
      <c r="AG307" s="249" t="s">
        <v>1091</v>
      </c>
      <c r="AH307" s="70"/>
      <c r="AI307" s="70"/>
      <c r="AJ307" s="70"/>
      <c r="AK307" s="70"/>
      <c r="AL307" s="70"/>
      <c r="AM307" s="70"/>
      <c r="AN307" s="70"/>
      <c r="AO307" s="70"/>
      <c r="AP307" s="70"/>
      <c r="AQ307" s="70"/>
      <c r="AR307" s="71"/>
      <c r="AS307" s="249" t="s">
        <v>974</v>
      </c>
      <c r="AT307" s="70"/>
      <c r="AU307" s="70"/>
      <c r="AV307" s="70"/>
      <c r="AW307" s="70"/>
      <c r="AX307" s="70"/>
      <c r="AY307" s="70"/>
      <c r="AZ307" s="70"/>
      <c r="BA307" s="70"/>
      <c r="BB307" s="70"/>
      <c r="BC307" s="71"/>
      <c r="BD307" s="249" t="s">
        <v>49</v>
      </c>
      <c r="BE307" s="70"/>
      <c r="BF307" s="70"/>
      <c r="BG307" s="70"/>
      <c r="BH307" s="70"/>
      <c r="BI307" s="70"/>
      <c r="BJ307" s="70"/>
      <c r="BK307" s="70"/>
      <c r="BL307" s="70"/>
      <c r="BM307" s="70"/>
      <c r="BN307" s="70"/>
      <c r="BO307" s="70"/>
      <c r="BP307" s="71"/>
      <c r="BQ307" s="250">
        <v>14139.95</v>
      </c>
      <c r="BR307" s="70"/>
      <c r="BS307" s="70"/>
      <c r="BT307" s="70"/>
      <c r="BU307" s="70"/>
      <c r="BV307" s="70"/>
      <c r="BW307" s="70"/>
      <c r="BX307" s="251"/>
    </row>
    <row r="308" spans="1:76" ht="36" customHeight="1" x14ac:dyDescent="0.2">
      <c r="A308" s="252" t="s">
        <v>755</v>
      </c>
      <c r="B308" s="70"/>
      <c r="C308" s="70"/>
      <c r="D308" s="71"/>
      <c r="E308" s="256" t="s">
        <v>973</v>
      </c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6"/>
      <c r="Q308" s="249" t="s">
        <v>936</v>
      </c>
      <c r="R308" s="70"/>
      <c r="S308" s="70"/>
      <c r="T308" s="70"/>
      <c r="U308" s="70"/>
      <c r="V308" s="70"/>
      <c r="W308" s="70"/>
      <c r="X308" s="71"/>
      <c r="Y308" s="249"/>
      <c r="Z308" s="70"/>
      <c r="AA308" s="70"/>
      <c r="AB308" s="70"/>
      <c r="AC308" s="70"/>
      <c r="AD308" s="70"/>
      <c r="AE308" s="70"/>
      <c r="AF308" s="71"/>
      <c r="AG308" s="249" t="s">
        <v>1091</v>
      </c>
      <c r="AH308" s="70"/>
      <c r="AI308" s="70"/>
      <c r="AJ308" s="70"/>
      <c r="AK308" s="70"/>
      <c r="AL308" s="70"/>
      <c r="AM308" s="70"/>
      <c r="AN308" s="70"/>
      <c r="AO308" s="70"/>
      <c r="AP308" s="70"/>
      <c r="AQ308" s="70"/>
      <c r="AR308" s="71"/>
      <c r="AS308" s="249" t="s">
        <v>974</v>
      </c>
      <c r="AT308" s="70"/>
      <c r="AU308" s="70"/>
      <c r="AV308" s="70"/>
      <c r="AW308" s="70"/>
      <c r="AX308" s="70"/>
      <c r="AY308" s="70"/>
      <c r="AZ308" s="70"/>
      <c r="BA308" s="70"/>
      <c r="BB308" s="70"/>
      <c r="BC308" s="71"/>
      <c r="BD308" s="249" t="s">
        <v>49</v>
      </c>
      <c r="BE308" s="70"/>
      <c r="BF308" s="70"/>
      <c r="BG308" s="70"/>
      <c r="BH308" s="70"/>
      <c r="BI308" s="70"/>
      <c r="BJ308" s="70"/>
      <c r="BK308" s="70"/>
      <c r="BL308" s="70"/>
      <c r="BM308" s="70"/>
      <c r="BN308" s="70"/>
      <c r="BO308" s="70"/>
      <c r="BP308" s="71"/>
      <c r="BQ308" s="250">
        <v>20749.16</v>
      </c>
      <c r="BR308" s="70"/>
      <c r="BS308" s="70"/>
      <c r="BT308" s="70"/>
      <c r="BU308" s="70"/>
      <c r="BV308" s="70"/>
      <c r="BW308" s="70"/>
      <c r="BX308" s="251"/>
    </row>
    <row r="309" spans="1:76" ht="36" customHeight="1" x14ac:dyDescent="0.2">
      <c r="A309" s="252" t="s">
        <v>755</v>
      </c>
      <c r="B309" s="70"/>
      <c r="C309" s="70"/>
      <c r="D309" s="71"/>
      <c r="E309" s="256" t="s">
        <v>973</v>
      </c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6"/>
      <c r="Q309" s="249" t="s">
        <v>937</v>
      </c>
      <c r="R309" s="70"/>
      <c r="S309" s="70"/>
      <c r="T309" s="70"/>
      <c r="U309" s="70"/>
      <c r="V309" s="70"/>
      <c r="W309" s="70"/>
      <c r="X309" s="71"/>
      <c r="Y309" s="249"/>
      <c r="Z309" s="70"/>
      <c r="AA309" s="70"/>
      <c r="AB309" s="70"/>
      <c r="AC309" s="70"/>
      <c r="AD309" s="70"/>
      <c r="AE309" s="70"/>
      <c r="AF309" s="71"/>
      <c r="AG309" s="249" t="s">
        <v>1378</v>
      </c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1"/>
      <c r="AS309" s="249" t="s">
        <v>974</v>
      </c>
      <c r="AT309" s="70"/>
      <c r="AU309" s="70"/>
      <c r="AV309" s="70"/>
      <c r="AW309" s="70"/>
      <c r="AX309" s="70"/>
      <c r="AY309" s="70"/>
      <c r="AZ309" s="70"/>
      <c r="BA309" s="70"/>
      <c r="BB309" s="70"/>
      <c r="BC309" s="71"/>
      <c r="BD309" s="249" t="s">
        <v>49</v>
      </c>
      <c r="BE309" s="70"/>
      <c r="BF309" s="70"/>
      <c r="BG309" s="70"/>
      <c r="BH309" s="70"/>
      <c r="BI309" s="70"/>
      <c r="BJ309" s="70"/>
      <c r="BK309" s="70"/>
      <c r="BL309" s="70"/>
      <c r="BM309" s="70"/>
      <c r="BN309" s="70"/>
      <c r="BO309" s="70"/>
      <c r="BP309" s="71"/>
      <c r="BQ309" s="250">
        <v>14309.16</v>
      </c>
      <c r="BR309" s="70"/>
      <c r="BS309" s="70"/>
      <c r="BT309" s="70"/>
      <c r="BU309" s="70"/>
      <c r="BV309" s="70"/>
      <c r="BW309" s="70"/>
      <c r="BX309" s="251"/>
    </row>
    <row r="310" spans="1:76" ht="36" customHeight="1" x14ac:dyDescent="0.2">
      <c r="A310" s="252" t="s">
        <v>755</v>
      </c>
      <c r="B310" s="70"/>
      <c r="C310" s="70"/>
      <c r="D310" s="71"/>
      <c r="E310" s="256" t="s">
        <v>973</v>
      </c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6"/>
      <c r="Q310" s="249" t="s">
        <v>703</v>
      </c>
      <c r="R310" s="70"/>
      <c r="S310" s="70"/>
      <c r="T310" s="70"/>
      <c r="U310" s="70"/>
      <c r="V310" s="70"/>
      <c r="W310" s="70"/>
      <c r="X310" s="71"/>
      <c r="Y310" s="249"/>
      <c r="Z310" s="70"/>
      <c r="AA310" s="70"/>
      <c r="AB310" s="70"/>
      <c r="AC310" s="70"/>
      <c r="AD310" s="70"/>
      <c r="AE310" s="70"/>
      <c r="AF310" s="71"/>
      <c r="AG310" s="249" t="s">
        <v>1091</v>
      </c>
      <c r="AH310" s="70"/>
      <c r="AI310" s="70"/>
      <c r="AJ310" s="70"/>
      <c r="AK310" s="70"/>
      <c r="AL310" s="70"/>
      <c r="AM310" s="70"/>
      <c r="AN310" s="70"/>
      <c r="AO310" s="70"/>
      <c r="AP310" s="70"/>
      <c r="AQ310" s="70"/>
      <c r="AR310" s="71"/>
      <c r="AS310" s="249" t="s">
        <v>974</v>
      </c>
      <c r="AT310" s="70"/>
      <c r="AU310" s="70"/>
      <c r="AV310" s="70"/>
      <c r="AW310" s="70"/>
      <c r="AX310" s="70"/>
      <c r="AY310" s="70"/>
      <c r="AZ310" s="70"/>
      <c r="BA310" s="70"/>
      <c r="BB310" s="70"/>
      <c r="BC310" s="71"/>
      <c r="BD310" s="249" t="s">
        <v>49</v>
      </c>
      <c r="BE310" s="70"/>
      <c r="BF310" s="70"/>
      <c r="BG310" s="70"/>
      <c r="BH310" s="70"/>
      <c r="BI310" s="70"/>
      <c r="BJ310" s="70"/>
      <c r="BK310" s="70"/>
      <c r="BL310" s="70"/>
      <c r="BM310" s="70"/>
      <c r="BN310" s="70"/>
      <c r="BO310" s="70"/>
      <c r="BP310" s="71"/>
      <c r="BQ310" s="250">
        <v>14309.16</v>
      </c>
      <c r="BR310" s="70"/>
      <c r="BS310" s="70"/>
      <c r="BT310" s="70"/>
      <c r="BU310" s="70"/>
      <c r="BV310" s="70"/>
      <c r="BW310" s="70"/>
      <c r="BX310" s="251"/>
    </row>
    <row r="311" spans="1:76" ht="36" customHeight="1" x14ac:dyDescent="0.2">
      <c r="A311" s="252" t="s">
        <v>755</v>
      </c>
      <c r="B311" s="70"/>
      <c r="C311" s="70"/>
      <c r="D311" s="71"/>
      <c r="E311" s="256" t="s">
        <v>973</v>
      </c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6"/>
      <c r="Q311" s="249" t="s">
        <v>897</v>
      </c>
      <c r="R311" s="70"/>
      <c r="S311" s="70"/>
      <c r="T311" s="70"/>
      <c r="U311" s="70"/>
      <c r="V311" s="70"/>
      <c r="W311" s="70"/>
      <c r="X311" s="71"/>
      <c r="Y311" s="249"/>
      <c r="Z311" s="70"/>
      <c r="AA311" s="70"/>
      <c r="AB311" s="70"/>
      <c r="AC311" s="70"/>
      <c r="AD311" s="70"/>
      <c r="AE311" s="70"/>
      <c r="AF311" s="71"/>
      <c r="AG311" s="249" t="s">
        <v>1091</v>
      </c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1"/>
      <c r="AS311" s="249" t="s">
        <v>974</v>
      </c>
      <c r="AT311" s="70"/>
      <c r="AU311" s="70"/>
      <c r="AV311" s="70"/>
      <c r="AW311" s="70"/>
      <c r="AX311" s="70"/>
      <c r="AY311" s="70"/>
      <c r="AZ311" s="70"/>
      <c r="BA311" s="70"/>
      <c r="BB311" s="70"/>
      <c r="BC311" s="71"/>
      <c r="BD311" s="249" t="s">
        <v>49</v>
      </c>
      <c r="BE311" s="70"/>
      <c r="BF311" s="70"/>
      <c r="BG311" s="70"/>
      <c r="BH311" s="70"/>
      <c r="BI311" s="70"/>
      <c r="BJ311" s="70"/>
      <c r="BK311" s="70"/>
      <c r="BL311" s="70"/>
      <c r="BM311" s="70"/>
      <c r="BN311" s="70"/>
      <c r="BO311" s="70"/>
      <c r="BP311" s="71"/>
      <c r="BQ311" s="250">
        <v>10565.63</v>
      </c>
      <c r="BR311" s="70"/>
      <c r="BS311" s="70"/>
      <c r="BT311" s="70"/>
      <c r="BU311" s="70"/>
      <c r="BV311" s="70"/>
      <c r="BW311" s="70"/>
      <c r="BX311" s="251"/>
    </row>
    <row r="312" spans="1:76" ht="36" customHeight="1" x14ac:dyDescent="0.2">
      <c r="A312" s="252" t="s">
        <v>755</v>
      </c>
      <c r="B312" s="70"/>
      <c r="C312" s="70"/>
      <c r="D312" s="71"/>
      <c r="E312" s="256" t="s">
        <v>973</v>
      </c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6"/>
      <c r="Q312" s="249" t="s">
        <v>939</v>
      </c>
      <c r="R312" s="70"/>
      <c r="S312" s="70"/>
      <c r="T312" s="70"/>
      <c r="U312" s="70"/>
      <c r="V312" s="70"/>
      <c r="W312" s="70"/>
      <c r="X312" s="71"/>
      <c r="Y312" s="249"/>
      <c r="Z312" s="70"/>
      <c r="AA312" s="70"/>
      <c r="AB312" s="70"/>
      <c r="AC312" s="70"/>
      <c r="AD312" s="70"/>
      <c r="AE312" s="70"/>
      <c r="AF312" s="71"/>
      <c r="AG312" s="249" t="s">
        <v>1379</v>
      </c>
      <c r="AH312" s="70"/>
      <c r="AI312" s="70"/>
      <c r="AJ312" s="70"/>
      <c r="AK312" s="70"/>
      <c r="AL312" s="70"/>
      <c r="AM312" s="70"/>
      <c r="AN312" s="70"/>
      <c r="AO312" s="70"/>
      <c r="AP312" s="70"/>
      <c r="AQ312" s="70"/>
      <c r="AR312" s="71"/>
      <c r="AS312" s="249" t="s">
        <v>974</v>
      </c>
      <c r="AT312" s="70"/>
      <c r="AU312" s="70"/>
      <c r="AV312" s="70"/>
      <c r="AW312" s="70"/>
      <c r="AX312" s="70"/>
      <c r="AY312" s="70"/>
      <c r="AZ312" s="70"/>
      <c r="BA312" s="70"/>
      <c r="BB312" s="70"/>
      <c r="BC312" s="71"/>
      <c r="BD312" s="249" t="s">
        <v>49</v>
      </c>
      <c r="BE312" s="70"/>
      <c r="BF312" s="70"/>
      <c r="BG312" s="70"/>
      <c r="BH312" s="70"/>
      <c r="BI312" s="70"/>
      <c r="BJ312" s="70"/>
      <c r="BK312" s="70"/>
      <c r="BL312" s="70"/>
      <c r="BM312" s="70"/>
      <c r="BN312" s="70"/>
      <c r="BO312" s="70"/>
      <c r="BP312" s="71"/>
      <c r="BQ312" s="250">
        <v>7446.25</v>
      </c>
      <c r="BR312" s="70"/>
      <c r="BS312" s="70"/>
      <c r="BT312" s="70"/>
      <c r="BU312" s="70"/>
      <c r="BV312" s="70"/>
      <c r="BW312" s="70"/>
      <c r="BX312" s="251"/>
    </row>
    <row r="313" spans="1:76" ht="36" customHeight="1" x14ac:dyDescent="0.2">
      <c r="A313" s="252" t="s">
        <v>755</v>
      </c>
      <c r="B313" s="70"/>
      <c r="C313" s="70"/>
      <c r="D313" s="71"/>
      <c r="E313" s="256" t="s">
        <v>973</v>
      </c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6"/>
      <c r="Q313" s="249" t="s">
        <v>940</v>
      </c>
      <c r="R313" s="70"/>
      <c r="S313" s="70"/>
      <c r="T313" s="70"/>
      <c r="U313" s="70"/>
      <c r="V313" s="70"/>
      <c r="W313" s="70"/>
      <c r="X313" s="71"/>
      <c r="Y313" s="249"/>
      <c r="Z313" s="70"/>
      <c r="AA313" s="70"/>
      <c r="AB313" s="70"/>
      <c r="AC313" s="70"/>
      <c r="AD313" s="70"/>
      <c r="AE313" s="70"/>
      <c r="AF313" s="71"/>
      <c r="AG313" s="249" t="s">
        <v>1091</v>
      </c>
      <c r="AH313" s="70"/>
      <c r="AI313" s="70"/>
      <c r="AJ313" s="70"/>
      <c r="AK313" s="70"/>
      <c r="AL313" s="70"/>
      <c r="AM313" s="70"/>
      <c r="AN313" s="70"/>
      <c r="AO313" s="70"/>
      <c r="AP313" s="70"/>
      <c r="AQ313" s="70"/>
      <c r="AR313" s="71"/>
      <c r="AS313" s="249" t="s">
        <v>974</v>
      </c>
      <c r="AT313" s="70"/>
      <c r="AU313" s="70"/>
      <c r="AV313" s="70"/>
      <c r="AW313" s="70"/>
      <c r="AX313" s="70"/>
      <c r="AY313" s="70"/>
      <c r="AZ313" s="70"/>
      <c r="BA313" s="70"/>
      <c r="BB313" s="70"/>
      <c r="BC313" s="71"/>
      <c r="BD313" s="249" t="s">
        <v>49</v>
      </c>
      <c r="BE313" s="70"/>
      <c r="BF313" s="70"/>
      <c r="BG313" s="70"/>
      <c r="BH313" s="70"/>
      <c r="BI313" s="70"/>
      <c r="BJ313" s="70"/>
      <c r="BK313" s="70"/>
      <c r="BL313" s="70"/>
      <c r="BM313" s="70"/>
      <c r="BN313" s="70"/>
      <c r="BO313" s="70"/>
      <c r="BP313" s="71"/>
      <c r="BQ313" s="250">
        <v>15114.16</v>
      </c>
      <c r="BR313" s="70"/>
      <c r="BS313" s="70"/>
      <c r="BT313" s="70"/>
      <c r="BU313" s="70"/>
      <c r="BV313" s="70"/>
      <c r="BW313" s="70"/>
      <c r="BX313" s="251"/>
    </row>
    <row r="314" spans="1:76" ht="36" customHeight="1" x14ac:dyDescent="0.2">
      <c r="A314" s="252" t="s">
        <v>755</v>
      </c>
      <c r="B314" s="70"/>
      <c r="C314" s="70"/>
      <c r="D314" s="71"/>
      <c r="E314" s="256" t="s">
        <v>973</v>
      </c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6"/>
      <c r="Q314" s="249" t="s">
        <v>941</v>
      </c>
      <c r="R314" s="70"/>
      <c r="S314" s="70"/>
      <c r="T314" s="70"/>
      <c r="U314" s="70"/>
      <c r="V314" s="70"/>
      <c r="W314" s="70"/>
      <c r="X314" s="71"/>
      <c r="Y314" s="249"/>
      <c r="Z314" s="70"/>
      <c r="AA314" s="70"/>
      <c r="AB314" s="70"/>
      <c r="AC314" s="70"/>
      <c r="AD314" s="70"/>
      <c r="AE314" s="70"/>
      <c r="AF314" s="71"/>
      <c r="AG314" s="249" t="s">
        <v>1091</v>
      </c>
      <c r="AH314" s="70"/>
      <c r="AI314" s="70"/>
      <c r="AJ314" s="70"/>
      <c r="AK314" s="70"/>
      <c r="AL314" s="70"/>
      <c r="AM314" s="70"/>
      <c r="AN314" s="70"/>
      <c r="AO314" s="70"/>
      <c r="AP314" s="70"/>
      <c r="AQ314" s="70"/>
      <c r="AR314" s="71"/>
      <c r="AS314" s="249" t="s">
        <v>974</v>
      </c>
      <c r="AT314" s="70"/>
      <c r="AU314" s="70"/>
      <c r="AV314" s="70"/>
      <c r="AW314" s="70"/>
      <c r="AX314" s="70"/>
      <c r="AY314" s="70"/>
      <c r="AZ314" s="70"/>
      <c r="BA314" s="70"/>
      <c r="BB314" s="70"/>
      <c r="BC314" s="71"/>
      <c r="BD314" s="249" t="s">
        <v>49</v>
      </c>
      <c r="BE314" s="70"/>
      <c r="BF314" s="70"/>
      <c r="BG314" s="70"/>
      <c r="BH314" s="70"/>
      <c r="BI314" s="70"/>
      <c r="BJ314" s="70"/>
      <c r="BK314" s="70"/>
      <c r="BL314" s="70"/>
      <c r="BM314" s="70"/>
      <c r="BN314" s="70"/>
      <c r="BO314" s="70"/>
      <c r="BP314" s="71"/>
      <c r="BQ314" s="250">
        <v>9458.75</v>
      </c>
      <c r="BR314" s="70"/>
      <c r="BS314" s="70"/>
      <c r="BT314" s="70"/>
      <c r="BU314" s="70"/>
      <c r="BV314" s="70"/>
      <c r="BW314" s="70"/>
      <c r="BX314" s="251"/>
    </row>
    <row r="315" spans="1:76" ht="36" customHeight="1" x14ac:dyDescent="0.2">
      <c r="A315" s="252" t="s">
        <v>755</v>
      </c>
      <c r="B315" s="70"/>
      <c r="C315" s="70"/>
      <c r="D315" s="71"/>
      <c r="E315" s="256" t="s">
        <v>973</v>
      </c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6"/>
      <c r="Q315" s="249" t="s">
        <v>942</v>
      </c>
      <c r="R315" s="70"/>
      <c r="S315" s="70"/>
      <c r="T315" s="70"/>
      <c r="U315" s="70"/>
      <c r="V315" s="70"/>
      <c r="W315" s="70"/>
      <c r="X315" s="71"/>
      <c r="Y315" s="249"/>
      <c r="Z315" s="70"/>
      <c r="AA315" s="70"/>
      <c r="AB315" s="70"/>
      <c r="AC315" s="70"/>
      <c r="AD315" s="70"/>
      <c r="AE315" s="70"/>
      <c r="AF315" s="71"/>
      <c r="AG315" s="249" t="s">
        <v>1380</v>
      </c>
      <c r="AH315" s="70"/>
      <c r="AI315" s="70"/>
      <c r="AJ315" s="70"/>
      <c r="AK315" s="70"/>
      <c r="AL315" s="70"/>
      <c r="AM315" s="70"/>
      <c r="AN315" s="70"/>
      <c r="AO315" s="70"/>
      <c r="AP315" s="70"/>
      <c r="AQ315" s="70"/>
      <c r="AR315" s="71"/>
      <c r="AS315" s="249" t="s">
        <v>974</v>
      </c>
      <c r="AT315" s="70"/>
      <c r="AU315" s="70"/>
      <c r="AV315" s="70"/>
      <c r="AW315" s="70"/>
      <c r="AX315" s="70"/>
      <c r="AY315" s="70"/>
      <c r="AZ315" s="70"/>
      <c r="BA315" s="70"/>
      <c r="BB315" s="70"/>
      <c r="BC315" s="71"/>
      <c r="BD315" s="249" t="s">
        <v>49</v>
      </c>
      <c r="BE315" s="70"/>
      <c r="BF315" s="70"/>
      <c r="BG315" s="70"/>
      <c r="BH315" s="70"/>
      <c r="BI315" s="70"/>
      <c r="BJ315" s="70"/>
      <c r="BK315" s="70"/>
      <c r="BL315" s="70"/>
      <c r="BM315" s="70"/>
      <c r="BN315" s="70"/>
      <c r="BO315" s="70"/>
      <c r="BP315" s="71"/>
      <c r="BQ315" s="250">
        <v>8553.1299999999992</v>
      </c>
      <c r="BR315" s="70"/>
      <c r="BS315" s="70"/>
      <c r="BT315" s="70"/>
      <c r="BU315" s="70"/>
      <c r="BV315" s="70"/>
      <c r="BW315" s="70"/>
      <c r="BX315" s="251"/>
    </row>
    <row r="316" spans="1:76" ht="36" customHeight="1" x14ac:dyDescent="0.2">
      <c r="A316" s="252" t="s">
        <v>755</v>
      </c>
      <c r="B316" s="70"/>
      <c r="C316" s="70"/>
      <c r="D316" s="71"/>
      <c r="E316" s="256" t="s">
        <v>973</v>
      </c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6"/>
      <c r="Q316" s="249" t="s">
        <v>949</v>
      </c>
      <c r="R316" s="70"/>
      <c r="S316" s="70"/>
      <c r="T316" s="70"/>
      <c r="U316" s="70"/>
      <c r="V316" s="70"/>
      <c r="W316" s="70"/>
      <c r="X316" s="71"/>
      <c r="Y316" s="249"/>
      <c r="Z316" s="70"/>
      <c r="AA316" s="70"/>
      <c r="AB316" s="70"/>
      <c r="AC316" s="70"/>
      <c r="AD316" s="70"/>
      <c r="AE316" s="70"/>
      <c r="AF316" s="71"/>
      <c r="AG316" s="249" t="s">
        <v>1091</v>
      </c>
      <c r="AH316" s="70"/>
      <c r="AI316" s="70"/>
      <c r="AJ316" s="70"/>
      <c r="AK316" s="70"/>
      <c r="AL316" s="70"/>
      <c r="AM316" s="70"/>
      <c r="AN316" s="70"/>
      <c r="AO316" s="70"/>
      <c r="AP316" s="70"/>
      <c r="AQ316" s="70"/>
      <c r="AR316" s="71"/>
      <c r="AS316" s="249" t="s">
        <v>974</v>
      </c>
      <c r="AT316" s="70"/>
      <c r="AU316" s="70"/>
      <c r="AV316" s="70"/>
      <c r="AW316" s="70"/>
      <c r="AX316" s="70"/>
      <c r="AY316" s="70"/>
      <c r="AZ316" s="70"/>
      <c r="BA316" s="70"/>
      <c r="BB316" s="70"/>
      <c r="BC316" s="71"/>
      <c r="BD316" s="249" t="s">
        <v>49</v>
      </c>
      <c r="BE316" s="70"/>
      <c r="BF316" s="70"/>
      <c r="BG316" s="70"/>
      <c r="BH316" s="70"/>
      <c r="BI316" s="70"/>
      <c r="BJ316" s="70"/>
      <c r="BK316" s="70"/>
      <c r="BL316" s="70"/>
      <c r="BM316" s="70"/>
      <c r="BN316" s="70"/>
      <c r="BO316" s="70"/>
      <c r="BP316" s="71"/>
      <c r="BQ316" s="250">
        <v>14309.16</v>
      </c>
      <c r="BR316" s="70"/>
      <c r="BS316" s="70"/>
      <c r="BT316" s="70"/>
      <c r="BU316" s="70"/>
      <c r="BV316" s="70"/>
      <c r="BW316" s="70"/>
      <c r="BX316" s="251"/>
    </row>
    <row r="317" spans="1:76" ht="36" customHeight="1" x14ac:dyDescent="0.2">
      <c r="A317" s="252" t="s">
        <v>755</v>
      </c>
      <c r="B317" s="70"/>
      <c r="C317" s="70"/>
      <c r="D317" s="71"/>
      <c r="E317" s="256" t="s">
        <v>973</v>
      </c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6"/>
      <c r="Q317" s="249" t="s">
        <v>950</v>
      </c>
      <c r="R317" s="70"/>
      <c r="S317" s="70"/>
      <c r="T317" s="70"/>
      <c r="U317" s="70"/>
      <c r="V317" s="70"/>
      <c r="W317" s="70"/>
      <c r="X317" s="71"/>
      <c r="Y317" s="249"/>
      <c r="Z317" s="70"/>
      <c r="AA317" s="70"/>
      <c r="AB317" s="70"/>
      <c r="AC317" s="70"/>
      <c r="AD317" s="70"/>
      <c r="AE317" s="70"/>
      <c r="AF317" s="71"/>
      <c r="AG317" s="249" t="s">
        <v>1382</v>
      </c>
      <c r="AH317" s="70"/>
      <c r="AI317" s="70"/>
      <c r="AJ317" s="70"/>
      <c r="AK317" s="70"/>
      <c r="AL317" s="70"/>
      <c r="AM317" s="70"/>
      <c r="AN317" s="70"/>
      <c r="AO317" s="70"/>
      <c r="AP317" s="70"/>
      <c r="AQ317" s="70"/>
      <c r="AR317" s="71"/>
      <c r="AS317" s="249" t="s">
        <v>974</v>
      </c>
      <c r="AT317" s="70"/>
      <c r="AU317" s="70"/>
      <c r="AV317" s="70"/>
      <c r="AW317" s="70"/>
      <c r="AX317" s="70"/>
      <c r="AY317" s="70"/>
      <c r="AZ317" s="70"/>
      <c r="BA317" s="70"/>
      <c r="BB317" s="70"/>
      <c r="BC317" s="71"/>
      <c r="BD317" s="249" t="s">
        <v>49</v>
      </c>
      <c r="BE317" s="70"/>
      <c r="BF317" s="70"/>
      <c r="BG317" s="70"/>
      <c r="BH317" s="70"/>
      <c r="BI317" s="70"/>
      <c r="BJ317" s="70"/>
      <c r="BK317" s="70"/>
      <c r="BL317" s="70"/>
      <c r="BM317" s="70"/>
      <c r="BN317" s="70"/>
      <c r="BO317" s="70"/>
      <c r="BP317" s="71"/>
      <c r="BQ317" s="250">
        <v>4347</v>
      </c>
      <c r="BR317" s="70"/>
      <c r="BS317" s="70"/>
      <c r="BT317" s="70"/>
      <c r="BU317" s="70"/>
      <c r="BV317" s="70"/>
      <c r="BW317" s="70"/>
      <c r="BX317" s="251"/>
    </row>
    <row r="318" spans="1:76" ht="36" customHeight="1" x14ac:dyDescent="0.2">
      <c r="A318" s="252" t="s">
        <v>755</v>
      </c>
      <c r="B318" s="70"/>
      <c r="C318" s="70"/>
      <c r="D318" s="71"/>
      <c r="E318" s="256" t="s">
        <v>973</v>
      </c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6"/>
      <c r="Q318" s="249" t="s">
        <v>951</v>
      </c>
      <c r="R318" s="70"/>
      <c r="S318" s="70"/>
      <c r="T318" s="70"/>
      <c r="U318" s="70"/>
      <c r="V318" s="70"/>
      <c r="W318" s="70"/>
      <c r="X318" s="71"/>
      <c r="Y318" s="249"/>
      <c r="Z318" s="70"/>
      <c r="AA318" s="70"/>
      <c r="AB318" s="70"/>
      <c r="AC318" s="70"/>
      <c r="AD318" s="70"/>
      <c r="AE318" s="70"/>
      <c r="AF318" s="71"/>
      <c r="AG318" s="249" t="s">
        <v>1091</v>
      </c>
      <c r="AH318" s="70"/>
      <c r="AI318" s="70"/>
      <c r="AJ318" s="70"/>
      <c r="AK318" s="70"/>
      <c r="AL318" s="70"/>
      <c r="AM318" s="70"/>
      <c r="AN318" s="70"/>
      <c r="AO318" s="70"/>
      <c r="AP318" s="70"/>
      <c r="AQ318" s="70"/>
      <c r="AR318" s="71"/>
      <c r="AS318" s="249" t="s">
        <v>974</v>
      </c>
      <c r="AT318" s="70"/>
      <c r="AU318" s="70"/>
      <c r="AV318" s="70"/>
      <c r="AW318" s="70"/>
      <c r="AX318" s="70"/>
      <c r="AY318" s="70"/>
      <c r="AZ318" s="70"/>
      <c r="BA318" s="70"/>
      <c r="BB318" s="70"/>
      <c r="BC318" s="71"/>
      <c r="BD318" s="249" t="s">
        <v>49</v>
      </c>
      <c r="BE318" s="70"/>
      <c r="BF318" s="70"/>
      <c r="BG318" s="70"/>
      <c r="BH318" s="70"/>
      <c r="BI318" s="70"/>
      <c r="BJ318" s="70"/>
      <c r="BK318" s="70"/>
      <c r="BL318" s="70"/>
      <c r="BM318" s="70"/>
      <c r="BN318" s="70"/>
      <c r="BO318" s="70"/>
      <c r="BP318" s="71"/>
      <c r="BQ318" s="250">
        <v>12543.12</v>
      </c>
      <c r="BR318" s="70"/>
      <c r="BS318" s="70"/>
      <c r="BT318" s="70"/>
      <c r="BU318" s="70"/>
      <c r="BV318" s="70"/>
      <c r="BW318" s="70"/>
      <c r="BX318" s="251"/>
    </row>
    <row r="319" spans="1:76" ht="36" customHeight="1" x14ac:dyDescent="0.2">
      <c r="A319" s="252" t="s">
        <v>755</v>
      </c>
      <c r="B319" s="70"/>
      <c r="C319" s="70"/>
      <c r="D319" s="71"/>
      <c r="E319" s="256" t="s">
        <v>973</v>
      </c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6"/>
      <c r="Q319" s="249" t="s">
        <v>952</v>
      </c>
      <c r="R319" s="70"/>
      <c r="S319" s="70"/>
      <c r="T319" s="70"/>
      <c r="U319" s="70"/>
      <c r="V319" s="70"/>
      <c r="W319" s="70"/>
      <c r="X319" s="71"/>
      <c r="Y319" s="249"/>
      <c r="Z319" s="70"/>
      <c r="AA319" s="70"/>
      <c r="AB319" s="70"/>
      <c r="AC319" s="70"/>
      <c r="AD319" s="70"/>
      <c r="AE319" s="70"/>
      <c r="AF319" s="71"/>
      <c r="AG319" s="249" t="s">
        <v>1383</v>
      </c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1"/>
      <c r="AS319" s="249" t="s">
        <v>974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C319" s="71"/>
      <c r="BD319" s="249" t="s">
        <v>49</v>
      </c>
      <c r="BE319" s="70"/>
      <c r="BF319" s="70"/>
      <c r="BG319" s="70"/>
      <c r="BH319" s="70"/>
      <c r="BI319" s="70"/>
      <c r="BJ319" s="70"/>
      <c r="BK319" s="70"/>
      <c r="BL319" s="70"/>
      <c r="BM319" s="70"/>
      <c r="BN319" s="70"/>
      <c r="BO319" s="70"/>
      <c r="BP319" s="71"/>
      <c r="BQ319" s="250">
        <v>15697.5</v>
      </c>
      <c r="BR319" s="70"/>
      <c r="BS319" s="70"/>
      <c r="BT319" s="70"/>
      <c r="BU319" s="70"/>
      <c r="BV319" s="70"/>
      <c r="BW319" s="70"/>
      <c r="BX319" s="251"/>
    </row>
    <row r="320" spans="1:76" ht="36" customHeight="1" x14ac:dyDescent="0.2">
      <c r="A320" s="252" t="s">
        <v>755</v>
      </c>
      <c r="B320" s="70"/>
      <c r="C320" s="70"/>
      <c r="D320" s="71"/>
      <c r="E320" s="256" t="s">
        <v>973</v>
      </c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6"/>
      <c r="Q320" s="249" t="s">
        <v>954</v>
      </c>
      <c r="R320" s="70"/>
      <c r="S320" s="70"/>
      <c r="T320" s="70"/>
      <c r="U320" s="70"/>
      <c r="V320" s="70"/>
      <c r="W320" s="70"/>
      <c r="X320" s="71"/>
      <c r="Y320" s="249"/>
      <c r="Z320" s="70"/>
      <c r="AA320" s="70"/>
      <c r="AB320" s="70"/>
      <c r="AC320" s="70"/>
      <c r="AD320" s="70"/>
      <c r="AE320" s="70"/>
      <c r="AF320" s="71"/>
      <c r="AG320" s="249" t="s">
        <v>1091</v>
      </c>
      <c r="AH320" s="70"/>
      <c r="AI320" s="70"/>
      <c r="AJ320" s="70"/>
      <c r="AK320" s="70"/>
      <c r="AL320" s="70"/>
      <c r="AM320" s="70"/>
      <c r="AN320" s="70"/>
      <c r="AO320" s="70"/>
      <c r="AP320" s="70"/>
      <c r="AQ320" s="70"/>
      <c r="AR320" s="71"/>
      <c r="AS320" s="249" t="s">
        <v>974</v>
      </c>
      <c r="AT320" s="70"/>
      <c r="AU320" s="70"/>
      <c r="AV320" s="70"/>
      <c r="AW320" s="70"/>
      <c r="AX320" s="70"/>
      <c r="AY320" s="70"/>
      <c r="AZ320" s="70"/>
      <c r="BA320" s="70"/>
      <c r="BB320" s="70"/>
      <c r="BC320" s="71"/>
      <c r="BD320" s="249" t="s">
        <v>49</v>
      </c>
      <c r="BE320" s="70"/>
      <c r="BF320" s="70"/>
      <c r="BG320" s="70"/>
      <c r="BH320" s="70"/>
      <c r="BI320" s="70"/>
      <c r="BJ320" s="70"/>
      <c r="BK320" s="70"/>
      <c r="BL320" s="70"/>
      <c r="BM320" s="70"/>
      <c r="BN320" s="70"/>
      <c r="BO320" s="70"/>
      <c r="BP320" s="71"/>
      <c r="BQ320" s="250">
        <v>20749.16</v>
      </c>
      <c r="BR320" s="70"/>
      <c r="BS320" s="70"/>
      <c r="BT320" s="70"/>
      <c r="BU320" s="70"/>
      <c r="BV320" s="70"/>
      <c r="BW320" s="70"/>
      <c r="BX320" s="251"/>
    </row>
    <row r="321" spans="1:76" ht="36" customHeight="1" x14ac:dyDescent="0.2">
      <c r="A321" s="252" t="s">
        <v>755</v>
      </c>
      <c r="B321" s="70"/>
      <c r="C321" s="70"/>
      <c r="D321" s="71"/>
      <c r="E321" s="256" t="s">
        <v>973</v>
      </c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6"/>
      <c r="Q321" s="249" t="s">
        <v>955</v>
      </c>
      <c r="R321" s="70"/>
      <c r="S321" s="70"/>
      <c r="T321" s="70"/>
      <c r="U321" s="70"/>
      <c r="V321" s="70"/>
      <c r="W321" s="70"/>
      <c r="X321" s="71"/>
      <c r="Y321" s="249"/>
      <c r="Z321" s="70"/>
      <c r="AA321" s="70"/>
      <c r="AB321" s="70"/>
      <c r="AC321" s="70"/>
      <c r="AD321" s="70"/>
      <c r="AE321" s="70"/>
      <c r="AF321" s="71"/>
      <c r="AG321" s="249" t="s">
        <v>956</v>
      </c>
      <c r="AH321" s="70"/>
      <c r="AI321" s="70"/>
      <c r="AJ321" s="70"/>
      <c r="AK321" s="70"/>
      <c r="AL321" s="70"/>
      <c r="AM321" s="70"/>
      <c r="AN321" s="70"/>
      <c r="AO321" s="70"/>
      <c r="AP321" s="70"/>
      <c r="AQ321" s="70"/>
      <c r="AR321" s="71"/>
      <c r="AS321" s="249" t="s">
        <v>974</v>
      </c>
      <c r="AT321" s="70"/>
      <c r="AU321" s="70"/>
      <c r="AV321" s="70"/>
      <c r="AW321" s="70"/>
      <c r="AX321" s="70"/>
      <c r="AY321" s="70"/>
      <c r="AZ321" s="70"/>
      <c r="BA321" s="70"/>
      <c r="BB321" s="70"/>
      <c r="BC321" s="71"/>
      <c r="BD321" s="249" t="s">
        <v>49</v>
      </c>
      <c r="BE321" s="70"/>
      <c r="BF321" s="70"/>
      <c r="BG321" s="70"/>
      <c r="BH321" s="70"/>
      <c r="BI321" s="70"/>
      <c r="BJ321" s="70"/>
      <c r="BK321" s="70"/>
      <c r="BL321" s="70"/>
      <c r="BM321" s="70"/>
      <c r="BN321" s="70"/>
      <c r="BO321" s="70"/>
      <c r="BP321" s="71"/>
      <c r="BQ321" s="250">
        <v>4347</v>
      </c>
      <c r="BR321" s="70"/>
      <c r="BS321" s="70"/>
      <c r="BT321" s="70"/>
      <c r="BU321" s="70"/>
      <c r="BV321" s="70"/>
      <c r="BW321" s="70"/>
      <c r="BX321" s="251"/>
    </row>
    <row r="322" spans="1:76" ht="36" customHeight="1" x14ac:dyDescent="0.2">
      <c r="A322" s="252" t="s">
        <v>755</v>
      </c>
      <c r="B322" s="70"/>
      <c r="C322" s="70"/>
      <c r="D322" s="71"/>
      <c r="E322" s="256" t="s">
        <v>973</v>
      </c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6"/>
      <c r="Q322" s="249" t="s">
        <v>957</v>
      </c>
      <c r="R322" s="70"/>
      <c r="S322" s="70"/>
      <c r="T322" s="70"/>
      <c r="U322" s="70"/>
      <c r="V322" s="70"/>
      <c r="W322" s="70"/>
      <c r="X322" s="71"/>
      <c r="Y322" s="249"/>
      <c r="Z322" s="70"/>
      <c r="AA322" s="70"/>
      <c r="AB322" s="70"/>
      <c r="AC322" s="70"/>
      <c r="AD322" s="70"/>
      <c r="AE322" s="70"/>
      <c r="AF322" s="71"/>
      <c r="AG322" s="249" t="s">
        <v>1384</v>
      </c>
      <c r="AH322" s="70"/>
      <c r="AI322" s="70"/>
      <c r="AJ322" s="70"/>
      <c r="AK322" s="70"/>
      <c r="AL322" s="70"/>
      <c r="AM322" s="70"/>
      <c r="AN322" s="70"/>
      <c r="AO322" s="70"/>
      <c r="AP322" s="70"/>
      <c r="AQ322" s="70"/>
      <c r="AR322" s="71"/>
      <c r="AS322" s="249" t="s">
        <v>974</v>
      </c>
      <c r="AT322" s="70"/>
      <c r="AU322" s="70"/>
      <c r="AV322" s="70"/>
      <c r="AW322" s="70"/>
      <c r="AX322" s="70"/>
      <c r="AY322" s="70"/>
      <c r="AZ322" s="70"/>
      <c r="BA322" s="70"/>
      <c r="BB322" s="70"/>
      <c r="BC322" s="71"/>
      <c r="BD322" s="249" t="s">
        <v>49</v>
      </c>
      <c r="BE322" s="70"/>
      <c r="BF322" s="70"/>
      <c r="BG322" s="70"/>
      <c r="BH322" s="70"/>
      <c r="BI322" s="70"/>
      <c r="BJ322" s="70"/>
      <c r="BK322" s="70"/>
      <c r="BL322" s="70"/>
      <c r="BM322" s="70"/>
      <c r="BN322" s="70"/>
      <c r="BO322" s="70"/>
      <c r="BP322" s="71"/>
      <c r="BQ322" s="250">
        <v>4447.91</v>
      </c>
      <c r="BR322" s="70"/>
      <c r="BS322" s="70"/>
      <c r="BT322" s="70"/>
      <c r="BU322" s="70"/>
      <c r="BV322" s="70"/>
      <c r="BW322" s="70"/>
      <c r="BX322" s="251"/>
    </row>
    <row r="323" spans="1:76" ht="36" customHeight="1" x14ac:dyDescent="0.2">
      <c r="A323" s="252" t="s">
        <v>755</v>
      </c>
      <c r="B323" s="70"/>
      <c r="C323" s="70"/>
      <c r="D323" s="71"/>
      <c r="E323" s="256" t="s">
        <v>973</v>
      </c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6"/>
      <c r="Q323" s="249" t="s">
        <v>958</v>
      </c>
      <c r="R323" s="70"/>
      <c r="S323" s="70"/>
      <c r="T323" s="70"/>
      <c r="U323" s="70"/>
      <c r="V323" s="70"/>
      <c r="W323" s="70"/>
      <c r="X323" s="71"/>
      <c r="Y323" s="249"/>
      <c r="Z323" s="70"/>
      <c r="AA323" s="70"/>
      <c r="AB323" s="70"/>
      <c r="AC323" s="70"/>
      <c r="AD323" s="70"/>
      <c r="AE323" s="70"/>
      <c r="AF323" s="71"/>
      <c r="AG323" s="249" t="s">
        <v>1091</v>
      </c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  <c r="AR323" s="71"/>
      <c r="AS323" s="249" t="s">
        <v>974</v>
      </c>
      <c r="AT323" s="70"/>
      <c r="AU323" s="70"/>
      <c r="AV323" s="70"/>
      <c r="AW323" s="70"/>
      <c r="AX323" s="70"/>
      <c r="AY323" s="70"/>
      <c r="AZ323" s="70"/>
      <c r="BA323" s="70"/>
      <c r="BB323" s="70"/>
      <c r="BC323" s="71"/>
      <c r="BD323" s="249" t="s">
        <v>49</v>
      </c>
      <c r="BE323" s="70"/>
      <c r="BF323" s="70"/>
      <c r="BG323" s="70"/>
      <c r="BH323" s="70"/>
      <c r="BI323" s="70"/>
      <c r="BJ323" s="70"/>
      <c r="BK323" s="70"/>
      <c r="BL323" s="70"/>
      <c r="BM323" s="70"/>
      <c r="BN323" s="70"/>
      <c r="BO323" s="70"/>
      <c r="BP323" s="71"/>
      <c r="BQ323" s="250">
        <v>17009.849999999999</v>
      </c>
      <c r="BR323" s="70"/>
      <c r="BS323" s="70"/>
      <c r="BT323" s="70"/>
      <c r="BU323" s="70"/>
      <c r="BV323" s="70"/>
      <c r="BW323" s="70"/>
      <c r="BX323" s="251"/>
    </row>
    <row r="324" spans="1:76" ht="36" customHeight="1" x14ac:dyDescent="0.2">
      <c r="A324" s="252" t="s">
        <v>755</v>
      </c>
      <c r="B324" s="70"/>
      <c r="C324" s="70"/>
      <c r="D324" s="71"/>
      <c r="E324" s="256" t="s">
        <v>973</v>
      </c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6"/>
      <c r="Q324" s="249" t="s">
        <v>964</v>
      </c>
      <c r="R324" s="70"/>
      <c r="S324" s="70"/>
      <c r="T324" s="70"/>
      <c r="U324" s="70"/>
      <c r="V324" s="70"/>
      <c r="W324" s="70"/>
      <c r="X324" s="71"/>
      <c r="Y324" s="249"/>
      <c r="Z324" s="70"/>
      <c r="AA324" s="70"/>
      <c r="AB324" s="70"/>
      <c r="AC324" s="70"/>
      <c r="AD324" s="70"/>
      <c r="AE324" s="70"/>
      <c r="AF324" s="71"/>
      <c r="AG324" s="249" t="s">
        <v>1091</v>
      </c>
      <c r="AH324" s="70"/>
      <c r="AI324" s="70"/>
      <c r="AJ324" s="70"/>
      <c r="AK324" s="70"/>
      <c r="AL324" s="70"/>
      <c r="AM324" s="70"/>
      <c r="AN324" s="70"/>
      <c r="AO324" s="70"/>
      <c r="AP324" s="70"/>
      <c r="AQ324" s="70"/>
      <c r="AR324" s="71"/>
      <c r="AS324" s="249" t="s">
        <v>974</v>
      </c>
      <c r="AT324" s="70"/>
      <c r="AU324" s="70"/>
      <c r="AV324" s="70"/>
      <c r="AW324" s="70"/>
      <c r="AX324" s="70"/>
      <c r="AY324" s="70"/>
      <c r="AZ324" s="70"/>
      <c r="BA324" s="70"/>
      <c r="BB324" s="70"/>
      <c r="BC324" s="71"/>
      <c r="BD324" s="249" t="s">
        <v>49</v>
      </c>
      <c r="BE324" s="70"/>
      <c r="BF324" s="70"/>
      <c r="BG324" s="70"/>
      <c r="BH324" s="70"/>
      <c r="BI324" s="70"/>
      <c r="BJ324" s="70"/>
      <c r="BK324" s="70"/>
      <c r="BL324" s="70"/>
      <c r="BM324" s="70"/>
      <c r="BN324" s="70"/>
      <c r="BO324" s="70"/>
      <c r="BP324" s="71"/>
      <c r="BQ324" s="250">
        <v>24552.5</v>
      </c>
      <c r="BR324" s="70"/>
      <c r="BS324" s="70"/>
      <c r="BT324" s="70"/>
      <c r="BU324" s="70"/>
      <c r="BV324" s="70"/>
      <c r="BW324" s="70"/>
      <c r="BX324" s="251"/>
    </row>
    <row r="325" spans="1:76" ht="36" customHeight="1" x14ac:dyDescent="0.2">
      <c r="A325" s="252" t="s">
        <v>755</v>
      </c>
      <c r="B325" s="70"/>
      <c r="C325" s="70"/>
      <c r="D325" s="71"/>
      <c r="E325" s="256" t="s">
        <v>973</v>
      </c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6"/>
      <c r="Q325" s="249" t="s">
        <v>959</v>
      </c>
      <c r="R325" s="70"/>
      <c r="S325" s="70"/>
      <c r="T325" s="70"/>
      <c r="U325" s="70"/>
      <c r="V325" s="70"/>
      <c r="W325" s="70"/>
      <c r="X325" s="71"/>
      <c r="Y325" s="249"/>
      <c r="Z325" s="70"/>
      <c r="AA325" s="70"/>
      <c r="AB325" s="70"/>
      <c r="AC325" s="70"/>
      <c r="AD325" s="70"/>
      <c r="AE325" s="70"/>
      <c r="AF325" s="71"/>
      <c r="AG325" s="249" t="s">
        <v>1386</v>
      </c>
      <c r="AH325" s="70"/>
      <c r="AI325" s="70"/>
      <c r="AJ325" s="70"/>
      <c r="AK325" s="70"/>
      <c r="AL325" s="70"/>
      <c r="AM325" s="70"/>
      <c r="AN325" s="70"/>
      <c r="AO325" s="70"/>
      <c r="AP325" s="70"/>
      <c r="AQ325" s="70"/>
      <c r="AR325" s="71"/>
      <c r="AS325" s="249" t="s">
        <v>974</v>
      </c>
      <c r="AT325" s="70"/>
      <c r="AU325" s="70"/>
      <c r="AV325" s="70"/>
      <c r="AW325" s="70"/>
      <c r="AX325" s="70"/>
      <c r="AY325" s="70"/>
      <c r="AZ325" s="70"/>
      <c r="BA325" s="70"/>
      <c r="BB325" s="70"/>
      <c r="BC325" s="71"/>
      <c r="BD325" s="249" t="s">
        <v>49</v>
      </c>
      <c r="BE325" s="70"/>
      <c r="BF325" s="70"/>
      <c r="BG325" s="70"/>
      <c r="BH325" s="70"/>
      <c r="BI325" s="70"/>
      <c r="BJ325" s="70"/>
      <c r="BK325" s="70"/>
      <c r="BL325" s="70"/>
      <c r="BM325" s="70"/>
      <c r="BN325" s="70"/>
      <c r="BO325" s="70"/>
      <c r="BP325" s="71"/>
      <c r="BQ325" s="250">
        <v>10284.16</v>
      </c>
      <c r="BR325" s="70"/>
      <c r="BS325" s="70"/>
      <c r="BT325" s="70"/>
      <c r="BU325" s="70"/>
      <c r="BV325" s="70"/>
      <c r="BW325" s="70"/>
      <c r="BX325" s="251"/>
    </row>
    <row r="326" spans="1:76" ht="36" customHeight="1" x14ac:dyDescent="0.2">
      <c r="A326" s="252" t="s">
        <v>755</v>
      </c>
      <c r="B326" s="70"/>
      <c r="C326" s="70"/>
      <c r="D326" s="71"/>
      <c r="E326" s="256" t="s">
        <v>973</v>
      </c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6"/>
      <c r="Q326" s="249" t="s">
        <v>960</v>
      </c>
      <c r="R326" s="70"/>
      <c r="S326" s="70"/>
      <c r="T326" s="70"/>
      <c r="U326" s="70"/>
      <c r="V326" s="70"/>
      <c r="W326" s="70"/>
      <c r="X326" s="71"/>
      <c r="Y326" s="249"/>
      <c r="Z326" s="70"/>
      <c r="AA326" s="70"/>
      <c r="AB326" s="70"/>
      <c r="AC326" s="70"/>
      <c r="AD326" s="70"/>
      <c r="AE326" s="70"/>
      <c r="AF326" s="71"/>
      <c r="AG326" s="249" t="s">
        <v>1386</v>
      </c>
      <c r="AH326" s="70"/>
      <c r="AI326" s="70"/>
      <c r="AJ326" s="70"/>
      <c r="AK326" s="70"/>
      <c r="AL326" s="70"/>
      <c r="AM326" s="70"/>
      <c r="AN326" s="70"/>
      <c r="AO326" s="70"/>
      <c r="AP326" s="70"/>
      <c r="AQ326" s="70"/>
      <c r="AR326" s="71"/>
      <c r="AS326" s="249" t="s">
        <v>974</v>
      </c>
      <c r="AT326" s="70"/>
      <c r="AU326" s="70"/>
      <c r="AV326" s="70"/>
      <c r="AW326" s="70"/>
      <c r="AX326" s="70"/>
      <c r="AY326" s="70"/>
      <c r="AZ326" s="70"/>
      <c r="BA326" s="70"/>
      <c r="BB326" s="70"/>
      <c r="BC326" s="71"/>
      <c r="BD326" s="249" t="s">
        <v>49</v>
      </c>
      <c r="BE326" s="70"/>
      <c r="BF326" s="70"/>
      <c r="BG326" s="70"/>
      <c r="BH326" s="70"/>
      <c r="BI326" s="70"/>
      <c r="BJ326" s="70"/>
      <c r="BK326" s="70"/>
      <c r="BL326" s="70"/>
      <c r="BM326" s="70"/>
      <c r="BN326" s="70"/>
      <c r="BO326" s="70"/>
      <c r="BP326" s="71"/>
      <c r="BQ326" s="250">
        <v>10284.16</v>
      </c>
      <c r="BR326" s="70"/>
      <c r="BS326" s="70"/>
      <c r="BT326" s="70"/>
      <c r="BU326" s="70"/>
      <c r="BV326" s="70"/>
      <c r="BW326" s="70"/>
      <c r="BX326" s="251"/>
    </row>
    <row r="327" spans="1:76" ht="36" customHeight="1" x14ac:dyDescent="0.2">
      <c r="A327" s="252" t="s">
        <v>755</v>
      </c>
      <c r="B327" s="70"/>
      <c r="C327" s="70"/>
      <c r="D327" s="71"/>
      <c r="E327" s="256" t="s">
        <v>973</v>
      </c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6"/>
      <c r="Q327" s="249" t="s">
        <v>907</v>
      </c>
      <c r="R327" s="70"/>
      <c r="S327" s="70"/>
      <c r="T327" s="70"/>
      <c r="U327" s="70"/>
      <c r="V327" s="70"/>
      <c r="W327" s="70"/>
      <c r="X327" s="71"/>
      <c r="Y327" s="249"/>
      <c r="Z327" s="70"/>
      <c r="AA327" s="70"/>
      <c r="AB327" s="70"/>
      <c r="AC327" s="70"/>
      <c r="AD327" s="70"/>
      <c r="AE327" s="70"/>
      <c r="AF327" s="71"/>
      <c r="AG327" s="249" t="s">
        <v>1091</v>
      </c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1"/>
      <c r="AS327" s="249" t="s">
        <v>974</v>
      </c>
      <c r="AT327" s="70"/>
      <c r="AU327" s="70"/>
      <c r="AV327" s="70"/>
      <c r="AW327" s="70"/>
      <c r="AX327" s="70"/>
      <c r="AY327" s="70"/>
      <c r="AZ327" s="70"/>
      <c r="BA327" s="70"/>
      <c r="BB327" s="70"/>
      <c r="BC327" s="71"/>
      <c r="BD327" s="249" t="s">
        <v>49</v>
      </c>
      <c r="BE327" s="70"/>
      <c r="BF327" s="70"/>
      <c r="BG327" s="70"/>
      <c r="BH327" s="70"/>
      <c r="BI327" s="70"/>
      <c r="BJ327" s="70"/>
      <c r="BK327" s="70"/>
      <c r="BL327" s="70"/>
      <c r="BM327" s="70"/>
      <c r="BN327" s="70"/>
      <c r="BO327" s="70"/>
      <c r="BP327" s="71"/>
      <c r="BQ327" s="250">
        <v>14892.5</v>
      </c>
      <c r="BR327" s="70"/>
      <c r="BS327" s="70"/>
      <c r="BT327" s="70"/>
      <c r="BU327" s="70"/>
      <c r="BV327" s="70"/>
      <c r="BW327" s="70"/>
      <c r="BX327" s="251"/>
    </row>
    <row r="328" spans="1:76" ht="36" customHeight="1" x14ac:dyDescent="0.2">
      <c r="A328" s="252" t="s">
        <v>755</v>
      </c>
      <c r="B328" s="70"/>
      <c r="C328" s="70"/>
      <c r="D328" s="71"/>
      <c r="E328" s="256" t="s">
        <v>973</v>
      </c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6"/>
      <c r="Q328" s="249" t="s">
        <v>943</v>
      </c>
      <c r="R328" s="70"/>
      <c r="S328" s="70"/>
      <c r="T328" s="70"/>
      <c r="U328" s="70"/>
      <c r="V328" s="70"/>
      <c r="W328" s="70"/>
      <c r="X328" s="71"/>
      <c r="Y328" s="249"/>
      <c r="Z328" s="70"/>
      <c r="AA328" s="70"/>
      <c r="AB328" s="70"/>
      <c r="AC328" s="70"/>
      <c r="AD328" s="70"/>
      <c r="AE328" s="70"/>
      <c r="AF328" s="71"/>
      <c r="AG328" s="249" t="s">
        <v>1387</v>
      </c>
      <c r="AH328" s="70"/>
      <c r="AI328" s="70"/>
      <c r="AJ328" s="70"/>
      <c r="AK328" s="70"/>
      <c r="AL328" s="70"/>
      <c r="AM328" s="70"/>
      <c r="AN328" s="70"/>
      <c r="AO328" s="70"/>
      <c r="AP328" s="70"/>
      <c r="AQ328" s="70"/>
      <c r="AR328" s="71"/>
      <c r="AS328" s="249" t="s">
        <v>974</v>
      </c>
      <c r="AT328" s="70"/>
      <c r="AU328" s="70"/>
      <c r="AV328" s="70"/>
      <c r="AW328" s="70"/>
      <c r="AX328" s="70"/>
      <c r="AY328" s="70"/>
      <c r="AZ328" s="70"/>
      <c r="BA328" s="70"/>
      <c r="BB328" s="70"/>
      <c r="BC328" s="71"/>
      <c r="BD328" s="249" t="s">
        <v>49</v>
      </c>
      <c r="BE328" s="70"/>
      <c r="BF328" s="70"/>
      <c r="BG328" s="70"/>
      <c r="BH328" s="70"/>
      <c r="BI328" s="70"/>
      <c r="BJ328" s="70"/>
      <c r="BK328" s="70"/>
      <c r="BL328" s="70"/>
      <c r="BM328" s="70"/>
      <c r="BN328" s="70"/>
      <c r="BO328" s="70"/>
      <c r="BP328" s="71"/>
      <c r="BQ328" s="250">
        <v>8251.25</v>
      </c>
      <c r="BR328" s="70"/>
      <c r="BS328" s="70"/>
      <c r="BT328" s="70"/>
      <c r="BU328" s="70"/>
      <c r="BV328" s="70"/>
      <c r="BW328" s="70"/>
      <c r="BX328" s="251"/>
    </row>
    <row r="329" spans="1:76" ht="36" customHeight="1" x14ac:dyDescent="0.2">
      <c r="A329" s="252" t="s">
        <v>755</v>
      </c>
      <c r="B329" s="70"/>
      <c r="C329" s="70"/>
      <c r="D329" s="71"/>
      <c r="E329" s="256" t="s">
        <v>973</v>
      </c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6"/>
      <c r="Q329" s="249" t="s">
        <v>908</v>
      </c>
      <c r="R329" s="70"/>
      <c r="S329" s="70"/>
      <c r="T329" s="70"/>
      <c r="U329" s="70"/>
      <c r="V329" s="70"/>
      <c r="W329" s="70"/>
      <c r="X329" s="71"/>
      <c r="Y329" s="249"/>
      <c r="Z329" s="70"/>
      <c r="AA329" s="70"/>
      <c r="AB329" s="70"/>
      <c r="AC329" s="70"/>
      <c r="AD329" s="70"/>
      <c r="AE329" s="70"/>
      <c r="AF329" s="71"/>
      <c r="AG329" s="249" t="s">
        <v>1370</v>
      </c>
      <c r="AH329" s="70"/>
      <c r="AI329" s="70"/>
      <c r="AJ329" s="70"/>
      <c r="AK329" s="70"/>
      <c r="AL329" s="70"/>
      <c r="AM329" s="70"/>
      <c r="AN329" s="70"/>
      <c r="AO329" s="70"/>
      <c r="AP329" s="70"/>
      <c r="AQ329" s="70"/>
      <c r="AR329" s="71"/>
      <c r="AS329" s="249" t="s">
        <v>974</v>
      </c>
      <c r="AT329" s="70"/>
      <c r="AU329" s="70"/>
      <c r="AV329" s="70"/>
      <c r="AW329" s="70"/>
      <c r="AX329" s="70"/>
      <c r="AY329" s="70"/>
      <c r="AZ329" s="70"/>
      <c r="BA329" s="70"/>
      <c r="BB329" s="70"/>
      <c r="BC329" s="71"/>
      <c r="BD329" s="249" t="s">
        <v>49</v>
      </c>
      <c r="BE329" s="70"/>
      <c r="BF329" s="70"/>
      <c r="BG329" s="70"/>
      <c r="BH329" s="70"/>
      <c r="BI329" s="70"/>
      <c r="BJ329" s="70"/>
      <c r="BK329" s="70"/>
      <c r="BL329" s="70"/>
      <c r="BM329" s="70"/>
      <c r="BN329" s="70"/>
      <c r="BO329" s="70"/>
      <c r="BP329" s="71"/>
      <c r="BQ329" s="250">
        <v>12075</v>
      </c>
      <c r="BR329" s="70"/>
      <c r="BS329" s="70"/>
      <c r="BT329" s="70"/>
      <c r="BU329" s="70"/>
      <c r="BV329" s="70"/>
      <c r="BW329" s="70"/>
      <c r="BX329" s="251"/>
    </row>
    <row r="330" spans="1:76" ht="36" customHeight="1" x14ac:dyDescent="0.2">
      <c r="A330" s="252" t="s">
        <v>755</v>
      </c>
      <c r="B330" s="70"/>
      <c r="C330" s="70"/>
      <c r="D330" s="71"/>
      <c r="E330" s="256" t="s">
        <v>973</v>
      </c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6"/>
      <c r="Q330" s="249" t="s">
        <v>909</v>
      </c>
      <c r="R330" s="70"/>
      <c r="S330" s="70"/>
      <c r="T330" s="70"/>
      <c r="U330" s="70"/>
      <c r="V330" s="70"/>
      <c r="W330" s="70"/>
      <c r="X330" s="71"/>
      <c r="Y330" s="249"/>
      <c r="Z330" s="70"/>
      <c r="AA330" s="70"/>
      <c r="AB330" s="70"/>
      <c r="AC330" s="70"/>
      <c r="AD330" s="70"/>
      <c r="AE330" s="70"/>
      <c r="AF330" s="71"/>
      <c r="AG330" s="249" t="s">
        <v>1371</v>
      </c>
      <c r="AH330" s="70"/>
      <c r="AI330" s="70"/>
      <c r="AJ330" s="70"/>
      <c r="AK330" s="70"/>
      <c r="AL330" s="70"/>
      <c r="AM330" s="70"/>
      <c r="AN330" s="70"/>
      <c r="AO330" s="70"/>
      <c r="AP330" s="70"/>
      <c r="AQ330" s="70"/>
      <c r="AR330" s="71"/>
      <c r="AS330" s="249" t="s">
        <v>974</v>
      </c>
      <c r="AT330" s="70"/>
      <c r="AU330" s="70"/>
      <c r="AV330" s="70"/>
      <c r="AW330" s="70"/>
      <c r="AX330" s="70"/>
      <c r="AY330" s="70"/>
      <c r="AZ330" s="70"/>
      <c r="BA330" s="70"/>
      <c r="BB330" s="70"/>
      <c r="BC330" s="71"/>
      <c r="BD330" s="249" t="s">
        <v>49</v>
      </c>
      <c r="BE330" s="70"/>
      <c r="BF330" s="70"/>
      <c r="BG330" s="70"/>
      <c r="BH330" s="70"/>
      <c r="BI330" s="70"/>
      <c r="BJ330" s="70"/>
      <c r="BK330" s="70"/>
      <c r="BL330" s="70"/>
      <c r="BM330" s="70"/>
      <c r="BN330" s="70"/>
      <c r="BO330" s="70"/>
      <c r="BP330" s="71"/>
      <c r="BQ330" s="250">
        <v>13524</v>
      </c>
      <c r="BR330" s="70"/>
      <c r="BS330" s="70"/>
      <c r="BT330" s="70"/>
      <c r="BU330" s="70"/>
      <c r="BV330" s="70"/>
      <c r="BW330" s="70"/>
      <c r="BX330" s="251"/>
    </row>
    <row r="331" spans="1:76" ht="24" customHeight="1" x14ac:dyDescent="0.2">
      <c r="A331" s="259">
        <v>44041</v>
      </c>
      <c r="B331" s="70"/>
      <c r="C331" s="70"/>
      <c r="D331" s="71"/>
      <c r="E331" s="256">
        <v>455</v>
      </c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6"/>
      <c r="Q331" s="249" t="s">
        <v>946</v>
      </c>
      <c r="R331" s="70"/>
      <c r="S331" s="70"/>
      <c r="T331" s="70"/>
      <c r="U331" s="70"/>
      <c r="V331" s="70"/>
      <c r="W331" s="70"/>
      <c r="X331" s="71"/>
      <c r="Y331" s="249"/>
      <c r="Z331" s="70"/>
      <c r="AA331" s="70"/>
      <c r="AB331" s="70"/>
      <c r="AC331" s="70"/>
      <c r="AD331" s="70"/>
      <c r="AE331" s="70"/>
      <c r="AF331" s="71"/>
      <c r="AG331" s="249" t="s">
        <v>1091</v>
      </c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1"/>
      <c r="AS331" s="249" t="s">
        <v>977</v>
      </c>
      <c r="AT331" s="70"/>
      <c r="AU331" s="70"/>
      <c r="AV331" s="70"/>
      <c r="AW331" s="70"/>
      <c r="AX331" s="70"/>
      <c r="AY331" s="70"/>
      <c r="AZ331" s="70"/>
      <c r="BA331" s="70"/>
      <c r="BB331" s="70"/>
      <c r="BC331" s="71"/>
      <c r="BD331" s="249"/>
      <c r="BE331" s="70"/>
      <c r="BF331" s="70"/>
      <c r="BG331" s="70"/>
      <c r="BH331" s="70"/>
      <c r="BI331" s="70"/>
      <c r="BJ331" s="70"/>
      <c r="BK331" s="70"/>
      <c r="BL331" s="70"/>
      <c r="BM331" s="70"/>
      <c r="BN331" s="70"/>
      <c r="BO331" s="70"/>
      <c r="BP331" s="71"/>
      <c r="BQ331" s="250">
        <v>625.4</v>
      </c>
      <c r="BR331" s="70"/>
      <c r="BS331" s="70"/>
      <c r="BT331" s="70"/>
      <c r="BU331" s="70"/>
      <c r="BV331" s="70"/>
      <c r="BW331" s="70"/>
      <c r="BX331" s="251"/>
    </row>
    <row r="332" spans="1:76" ht="29.25" customHeight="1" x14ac:dyDescent="0.2">
      <c r="A332" s="252" t="s">
        <v>755</v>
      </c>
      <c r="B332" s="70"/>
      <c r="C332" s="70"/>
      <c r="D332" s="71"/>
      <c r="E332" s="256" t="s">
        <v>973</v>
      </c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6"/>
      <c r="Q332" s="249" t="s">
        <v>910</v>
      </c>
      <c r="R332" s="70"/>
      <c r="S332" s="70"/>
      <c r="T332" s="70"/>
      <c r="U332" s="70"/>
      <c r="V332" s="70"/>
      <c r="W332" s="70"/>
      <c r="X332" s="71"/>
      <c r="Y332" s="249"/>
      <c r="Z332" s="70"/>
      <c r="AA332" s="70"/>
      <c r="AB332" s="70"/>
      <c r="AC332" s="70"/>
      <c r="AD332" s="70"/>
      <c r="AE332" s="70"/>
      <c r="AF332" s="71"/>
      <c r="AG332" s="249" t="s">
        <v>1372</v>
      </c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1"/>
      <c r="AS332" s="249" t="s">
        <v>974</v>
      </c>
      <c r="AT332" s="70"/>
      <c r="AU332" s="70"/>
      <c r="AV332" s="70"/>
      <c r="AW332" s="70"/>
      <c r="AX332" s="70"/>
      <c r="AY332" s="70"/>
      <c r="AZ332" s="70"/>
      <c r="BA332" s="70"/>
      <c r="BB332" s="70"/>
      <c r="BC332" s="71"/>
      <c r="BD332" s="249" t="s">
        <v>49</v>
      </c>
      <c r="BE332" s="70"/>
      <c r="BF332" s="70"/>
      <c r="BG332" s="70"/>
      <c r="BH332" s="70"/>
      <c r="BI332" s="70"/>
      <c r="BJ332" s="70"/>
      <c r="BK332" s="70"/>
      <c r="BL332" s="70"/>
      <c r="BM332" s="70"/>
      <c r="BN332" s="70"/>
      <c r="BO332" s="70"/>
      <c r="BP332" s="71"/>
      <c r="BQ332" s="250">
        <v>12075</v>
      </c>
      <c r="BR332" s="70"/>
      <c r="BS332" s="70"/>
      <c r="BT332" s="70"/>
      <c r="BU332" s="70"/>
      <c r="BV332" s="70"/>
      <c r="BW332" s="70"/>
      <c r="BX332" s="251"/>
    </row>
    <row r="333" spans="1:76" ht="36" customHeight="1" x14ac:dyDescent="0.2">
      <c r="A333" s="259">
        <v>44095</v>
      </c>
      <c r="B333" s="70"/>
      <c r="C333" s="70"/>
      <c r="D333" s="71"/>
      <c r="E333" s="256">
        <v>142</v>
      </c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6"/>
      <c r="Q333" s="249" t="s">
        <v>954</v>
      </c>
      <c r="R333" s="70"/>
      <c r="S333" s="70"/>
      <c r="T333" s="70"/>
      <c r="U333" s="70"/>
      <c r="V333" s="70"/>
      <c r="W333" s="70"/>
      <c r="X333" s="71"/>
      <c r="Y333" s="249"/>
      <c r="Z333" s="70"/>
      <c r="AA333" s="70"/>
      <c r="AB333" s="70"/>
      <c r="AC333" s="70"/>
      <c r="AD333" s="70"/>
      <c r="AE333" s="70"/>
      <c r="AF333" s="71"/>
      <c r="AG333" s="249" t="s">
        <v>1091</v>
      </c>
      <c r="AH333" s="70"/>
      <c r="AI333" s="70"/>
      <c r="AJ333" s="70"/>
      <c r="AK333" s="70"/>
      <c r="AL333" s="70"/>
      <c r="AM333" s="70"/>
      <c r="AN333" s="70"/>
      <c r="AO333" s="70"/>
      <c r="AP333" s="70"/>
      <c r="AQ333" s="70"/>
      <c r="AR333" s="71"/>
      <c r="AS333" s="249" t="s">
        <v>978</v>
      </c>
      <c r="AT333" s="70"/>
      <c r="AU333" s="70"/>
      <c r="AV333" s="70"/>
      <c r="AW333" s="70"/>
      <c r="AX333" s="70"/>
      <c r="AY333" s="70"/>
      <c r="AZ333" s="70"/>
      <c r="BA333" s="70"/>
      <c r="BB333" s="70"/>
      <c r="BC333" s="71"/>
      <c r="BD333" s="249"/>
      <c r="BE333" s="70"/>
      <c r="BF333" s="70"/>
      <c r="BG333" s="70"/>
      <c r="BH333" s="70"/>
      <c r="BI333" s="70"/>
      <c r="BJ333" s="70"/>
      <c r="BK333" s="70"/>
      <c r="BL333" s="70"/>
      <c r="BM333" s="70"/>
      <c r="BN333" s="70"/>
      <c r="BO333" s="70"/>
      <c r="BP333" s="71"/>
      <c r="BQ333" s="250">
        <v>34260.449999999997</v>
      </c>
      <c r="BR333" s="70"/>
      <c r="BS333" s="70"/>
      <c r="BT333" s="70"/>
      <c r="BU333" s="70"/>
      <c r="BV333" s="70"/>
      <c r="BW333" s="70"/>
      <c r="BX333" s="251"/>
    </row>
    <row r="334" spans="1:76" ht="36" customHeight="1" x14ac:dyDescent="0.2">
      <c r="A334" s="259">
        <v>44095</v>
      </c>
      <c r="B334" s="70"/>
      <c r="C334" s="70"/>
      <c r="D334" s="71"/>
      <c r="E334" s="256">
        <v>142</v>
      </c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6"/>
      <c r="Q334" s="249" t="s">
        <v>930</v>
      </c>
      <c r="R334" s="70"/>
      <c r="S334" s="70"/>
      <c r="T334" s="70"/>
      <c r="U334" s="70"/>
      <c r="V334" s="70"/>
      <c r="W334" s="70"/>
      <c r="X334" s="71"/>
      <c r="Y334" s="249"/>
      <c r="Z334" s="70"/>
      <c r="AA334" s="70"/>
      <c r="AB334" s="70"/>
      <c r="AC334" s="70"/>
      <c r="AD334" s="70"/>
      <c r="AE334" s="70"/>
      <c r="AF334" s="71"/>
      <c r="AG334" s="249" t="s">
        <v>1091</v>
      </c>
      <c r="AH334" s="70"/>
      <c r="AI334" s="70"/>
      <c r="AJ334" s="70"/>
      <c r="AK334" s="70"/>
      <c r="AL334" s="70"/>
      <c r="AM334" s="70"/>
      <c r="AN334" s="70"/>
      <c r="AO334" s="70"/>
      <c r="AP334" s="70"/>
      <c r="AQ334" s="70"/>
      <c r="AR334" s="71"/>
      <c r="AS334" s="249" t="s">
        <v>978</v>
      </c>
      <c r="AT334" s="70"/>
      <c r="AU334" s="70"/>
      <c r="AV334" s="70"/>
      <c r="AW334" s="70"/>
      <c r="AX334" s="70"/>
      <c r="AY334" s="70"/>
      <c r="AZ334" s="70"/>
      <c r="BA334" s="70"/>
      <c r="BB334" s="70"/>
      <c r="BC334" s="71"/>
      <c r="BD334" s="249"/>
      <c r="BE334" s="70"/>
      <c r="BF334" s="70"/>
      <c r="BG334" s="70"/>
      <c r="BH334" s="70"/>
      <c r="BI334" s="70"/>
      <c r="BJ334" s="70"/>
      <c r="BK334" s="70"/>
      <c r="BL334" s="70"/>
      <c r="BM334" s="70"/>
      <c r="BN334" s="70"/>
      <c r="BO334" s="70"/>
      <c r="BP334" s="71"/>
      <c r="BQ334" s="250">
        <v>33722.949999999997</v>
      </c>
      <c r="BR334" s="70"/>
      <c r="BS334" s="70"/>
      <c r="BT334" s="70"/>
      <c r="BU334" s="70"/>
      <c r="BV334" s="70"/>
      <c r="BW334" s="70"/>
      <c r="BX334" s="251"/>
    </row>
    <row r="335" spans="1:76" ht="36" customHeight="1" x14ac:dyDescent="0.2">
      <c r="A335" s="259">
        <v>44095</v>
      </c>
      <c r="B335" s="70"/>
      <c r="C335" s="70"/>
      <c r="D335" s="71"/>
      <c r="E335" s="256">
        <v>142</v>
      </c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6"/>
      <c r="Q335" s="249" t="s">
        <v>933</v>
      </c>
      <c r="R335" s="70"/>
      <c r="S335" s="70"/>
      <c r="T335" s="70"/>
      <c r="U335" s="70"/>
      <c r="V335" s="70"/>
      <c r="W335" s="70"/>
      <c r="X335" s="71"/>
      <c r="Y335" s="249"/>
      <c r="Z335" s="70"/>
      <c r="AA335" s="70"/>
      <c r="AB335" s="70"/>
      <c r="AC335" s="70"/>
      <c r="AD335" s="70"/>
      <c r="AE335" s="70"/>
      <c r="AF335" s="71"/>
      <c r="AG335" s="249" t="s">
        <v>1091</v>
      </c>
      <c r="AH335" s="70"/>
      <c r="AI335" s="70"/>
      <c r="AJ335" s="70"/>
      <c r="AK335" s="70"/>
      <c r="AL335" s="70"/>
      <c r="AM335" s="70"/>
      <c r="AN335" s="70"/>
      <c r="AO335" s="70"/>
      <c r="AP335" s="70"/>
      <c r="AQ335" s="70"/>
      <c r="AR335" s="71"/>
      <c r="AS335" s="249" t="s">
        <v>978</v>
      </c>
      <c r="AT335" s="70"/>
      <c r="AU335" s="70"/>
      <c r="AV335" s="70"/>
      <c r="AW335" s="70"/>
      <c r="AX335" s="70"/>
      <c r="AY335" s="70"/>
      <c r="AZ335" s="70"/>
      <c r="BA335" s="70"/>
      <c r="BB335" s="70"/>
      <c r="BC335" s="71"/>
      <c r="BD335" s="249" t="s">
        <v>49</v>
      </c>
      <c r="BE335" s="70"/>
      <c r="BF335" s="70"/>
      <c r="BG335" s="70"/>
      <c r="BH335" s="70"/>
      <c r="BI335" s="70"/>
      <c r="BJ335" s="70"/>
      <c r="BK335" s="70"/>
      <c r="BL335" s="70"/>
      <c r="BM335" s="70"/>
      <c r="BN335" s="70"/>
      <c r="BO335" s="70"/>
      <c r="BP335" s="71"/>
      <c r="BQ335" s="250">
        <v>25900.5</v>
      </c>
      <c r="BR335" s="70"/>
      <c r="BS335" s="70"/>
      <c r="BT335" s="70"/>
      <c r="BU335" s="70"/>
      <c r="BV335" s="70"/>
      <c r="BW335" s="70"/>
      <c r="BX335" s="251"/>
    </row>
    <row r="336" spans="1:76" ht="26.25" customHeight="1" x14ac:dyDescent="0.2">
      <c r="A336" s="348" t="s">
        <v>327</v>
      </c>
      <c r="B336" s="276"/>
      <c r="C336" s="276"/>
      <c r="D336" s="276"/>
      <c r="E336" s="276"/>
      <c r="F336" s="276"/>
      <c r="G336" s="276"/>
      <c r="H336" s="276"/>
      <c r="I336" s="276"/>
      <c r="J336" s="276"/>
      <c r="K336" s="276"/>
      <c r="L336" s="276"/>
      <c r="M336" s="276"/>
      <c r="N336" s="276"/>
      <c r="O336" s="276"/>
      <c r="P336" s="276"/>
      <c r="Q336" s="276"/>
      <c r="R336" s="276"/>
      <c r="S336" s="276"/>
      <c r="T336" s="276"/>
      <c r="U336" s="276"/>
      <c r="V336" s="276"/>
      <c r="W336" s="276"/>
      <c r="X336" s="276"/>
      <c r="Y336" s="276"/>
      <c r="Z336" s="276"/>
      <c r="AA336" s="276"/>
      <c r="AB336" s="276"/>
      <c r="AC336" s="276"/>
      <c r="AD336" s="276"/>
      <c r="AE336" s="276"/>
      <c r="AF336" s="276"/>
      <c r="AG336" s="276"/>
      <c r="AH336" s="276"/>
      <c r="AI336" s="276"/>
      <c r="AJ336" s="276"/>
      <c r="AK336" s="276"/>
      <c r="AL336" s="276"/>
      <c r="AM336" s="276"/>
      <c r="AN336" s="276"/>
      <c r="AO336" s="276"/>
      <c r="AP336" s="276"/>
      <c r="AQ336" s="276"/>
      <c r="AR336" s="276"/>
      <c r="AS336" s="276"/>
      <c r="AT336" s="276"/>
      <c r="AU336" s="276"/>
      <c r="AV336" s="276"/>
      <c r="AW336" s="276"/>
      <c r="AX336" s="276"/>
      <c r="AY336" s="276"/>
      <c r="AZ336" s="276"/>
      <c r="BA336" s="276"/>
      <c r="BB336" s="276"/>
      <c r="BC336" s="276"/>
      <c r="BD336" s="276"/>
      <c r="BE336" s="276"/>
      <c r="BF336" s="276"/>
      <c r="BG336" s="276"/>
      <c r="BH336" s="276"/>
      <c r="BI336" s="276"/>
      <c r="BJ336" s="276"/>
      <c r="BK336" s="276"/>
      <c r="BL336" s="276"/>
      <c r="BM336" s="276"/>
      <c r="BN336" s="276"/>
      <c r="BO336" s="276"/>
      <c r="BP336" s="277"/>
      <c r="BQ336" s="282">
        <f>SUM(BQ149:BQ335)</f>
        <v>2386695.9899999993</v>
      </c>
      <c r="BR336" s="276"/>
      <c r="BS336" s="276"/>
      <c r="BT336" s="276"/>
      <c r="BU336" s="276"/>
      <c r="BV336" s="276"/>
      <c r="BW336" s="276"/>
      <c r="BX336" s="283"/>
    </row>
    <row r="337" spans="1:76" ht="27.75" customHeight="1" x14ac:dyDescent="0.2">
      <c r="A337" s="35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</row>
    <row r="338" spans="1:76" ht="17.25" customHeight="1" x14ac:dyDescent="0.25">
      <c r="A338" s="284" t="s">
        <v>708</v>
      </c>
      <c r="B338" s="285"/>
      <c r="C338" s="285"/>
      <c r="D338" s="285"/>
      <c r="E338" s="285"/>
      <c r="F338" s="285"/>
      <c r="G338" s="285"/>
      <c r="H338" s="285"/>
      <c r="I338" s="285"/>
      <c r="J338" s="285"/>
      <c r="K338" s="285"/>
      <c r="L338" s="285"/>
      <c r="M338" s="285"/>
      <c r="N338" s="285"/>
      <c r="O338" s="285"/>
      <c r="P338" s="285"/>
      <c r="Q338" s="285"/>
      <c r="R338" s="285"/>
      <c r="S338" s="285"/>
      <c r="T338" s="285"/>
      <c r="U338" s="285"/>
      <c r="V338" s="285"/>
      <c r="W338" s="285"/>
      <c r="X338" s="285"/>
      <c r="Y338" s="285"/>
      <c r="Z338" s="285"/>
      <c r="AA338" s="285"/>
      <c r="AB338" s="285"/>
      <c r="AC338" s="285"/>
      <c r="AD338" s="285"/>
      <c r="AE338" s="285"/>
      <c r="AF338" s="285"/>
      <c r="AG338" s="285"/>
      <c r="AH338" s="285"/>
      <c r="AI338" s="285"/>
      <c r="AJ338" s="285"/>
      <c r="AK338" s="285"/>
      <c r="AL338" s="285"/>
      <c r="AM338" s="285"/>
      <c r="AN338" s="285"/>
      <c r="AO338" s="285"/>
      <c r="AP338" s="285"/>
      <c r="AQ338" s="285"/>
      <c r="AR338" s="285"/>
      <c r="AS338" s="285"/>
      <c r="AT338" s="285"/>
      <c r="AU338" s="285"/>
      <c r="AV338" s="285"/>
      <c r="AW338" s="285"/>
      <c r="AX338" s="285"/>
      <c r="AY338" s="285"/>
      <c r="AZ338" s="285"/>
      <c r="BA338" s="285"/>
      <c r="BB338" s="285"/>
      <c r="BC338" s="285"/>
      <c r="BD338" s="285"/>
      <c r="BE338" s="285"/>
      <c r="BF338" s="285"/>
      <c r="BG338" s="285"/>
      <c r="BH338" s="285"/>
      <c r="BI338" s="285"/>
      <c r="BJ338" s="285"/>
      <c r="BK338" s="285"/>
      <c r="BL338" s="285"/>
      <c r="BM338" s="285"/>
      <c r="BN338" s="285"/>
      <c r="BO338" s="285"/>
      <c r="BP338" s="285"/>
      <c r="BQ338" s="285"/>
      <c r="BR338" s="285"/>
      <c r="BS338" s="285"/>
      <c r="BT338" s="285"/>
      <c r="BU338" s="285"/>
      <c r="BV338" s="285"/>
      <c r="BW338" s="285"/>
      <c r="BX338" s="286"/>
    </row>
    <row r="339" spans="1:76" ht="93.75" customHeight="1" x14ac:dyDescent="0.2">
      <c r="A339" s="351" t="s">
        <v>695</v>
      </c>
      <c r="B339" s="276"/>
      <c r="C339" s="276"/>
      <c r="D339" s="277"/>
      <c r="E339" s="349" t="s">
        <v>455</v>
      </c>
      <c r="F339" s="276"/>
      <c r="G339" s="276"/>
      <c r="H339" s="276"/>
      <c r="I339" s="276"/>
      <c r="J339" s="276"/>
      <c r="K339" s="276"/>
      <c r="L339" s="276"/>
      <c r="M339" s="276"/>
      <c r="N339" s="276"/>
      <c r="O339" s="276"/>
      <c r="P339" s="277"/>
      <c r="Q339" s="347" t="s">
        <v>566</v>
      </c>
      <c r="R339" s="276"/>
      <c r="S339" s="276"/>
      <c r="T339" s="276"/>
      <c r="U339" s="276"/>
      <c r="V339" s="276"/>
      <c r="W339" s="276"/>
      <c r="X339" s="277"/>
      <c r="Y339" s="350" t="s">
        <v>553</v>
      </c>
      <c r="Z339" s="276"/>
      <c r="AA339" s="276"/>
      <c r="AB339" s="276"/>
      <c r="AC339" s="276"/>
      <c r="AD339" s="276"/>
      <c r="AE339" s="276"/>
      <c r="AF339" s="277"/>
      <c r="AG339" s="347" t="s">
        <v>644</v>
      </c>
      <c r="AH339" s="276"/>
      <c r="AI339" s="276"/>
      <c r="AJ339" s="276"/>
      <c r="AK339" s="276"/>
      <c r="AL339" s="276"/>
      <c r="AM339" s="276"/>
      <c r="AN339" s="276"/>
      <c r="AO339" s="276"/>
      <c r="AP339" s="276"/>
      <c r="AQ339" s="276"/>
      <c r="AR339" s="277"/>
      <c r="AS339" s="347" t="s">
        <v>698</v>
      </c>
      <c r="AT339" s="276"/>
      <c r="AU339" s="276"/>
      <c r="AV339" s="276"/>
      <c r="AW339" s="276"/>
      <c r="AX339" s="276"/>
      <c r="AY339" s="276"/>
      <c r="AZ339" s="276"/>
      <c r="BA339" s="276"/>
      <c r="BB339" s="276"/>
      <c r="BC339" s="277"/>
      <c r="BD339" s="347" t="s">
        <v>699</v>
      </c>
      <c r="BE339" s="276"/>
      <c r="BF339" s="276"/>
      <c r="BG339" s="276"/>
      <c r="BH339" s="276"/>
      <c r="BI339" s="276"/>
      <c r="BJ339" s="276"/>
      <c r="BK339" s="276"/>
      <c r="BL339" s="276"/>
      <c r="BM339" s="276"/>
      <c r="BN339" s="276"/>
      <c r="BO339" s="276"/>
      <c r="BP339" s="277"/>
      <c r="BQ339" s="282" t="s">
        <v>700</v>
      </c>
      <c r="BR339" s="276"/>
      <c r="BS339" s="276"/>
      <c r="BT339" s="276"/>
      <c r="BU339" s="276"/>
      <c r="BV339" s="276"/>
      <c r="BW339" s="276"/>
      <c r="BX339" s="283"/>
    </row>
    <row r="340" spans="1:76" ht="64.5" customHeight="1" x14ac:dyDescent="0.2">
      <c r="A340" s="252" t="s">
        <v>979</v>
      </c>
      <c r="B340" s="70"/>
      <c r="C340" s="70"/>
      <c r="D340" s="71"/>
      <c r="E340" s="352">
        <v>370</v>
      </c>
      <c r="F340" s="70"/>
      <c r="G340" s="70"/>
      <c r="H340" s="70"/>
      <c r="I340" s="70"/>
      <c r="J340" s="70"/>
      <c r="K340" s="70"/>
      <c r="L340" s="70"/>
      <c r="M340" s="70"/>
      <c r="N340" s="70"/>
      <c r="O340" s="70"/>
      <c r="P340" s="71"/>
      <c r="Q340" s="249" t="s">
        <v>980</v>
      </c>
      <c r="R340" s="70"/>
      <c r="S340" s="70"/>
      <c r="T340" s="70"/>
      <c r="U340" s="70"/>
      <c r="V340" s="70"/>
      <c r="W340" s="70"/>
      <c r="X340" s="71"/>
      <c r="Y340" s="254">
        <v>41146881</v>
      </c>
      <c r="Z340" s="70"/>
      <c r="AA340" s="70"/>
      <c r="AB340" s="70"/>
      <c r="AC340" s="70"/>
      <c r="AD340" s="70"/>
      <c r="AE340" s="70"/>
      <c r="AF340" s="71"/>
      <c r="AG340" s="249" t="s">
        <v>167</v>
      </c>
      <c r="AH340" s="70"/>
      <c r="AI340" s="70"/>
      <c r="AJ340" s="70"/>
      <c r="AK340" s="70"/>
      <c r="AL340" s="70"/>
      <c r="AM340" s="70"/>
      <c r="AN340" s="70"/>
      <c r="AO340" s="70"/>
      <c r="AP340" s="70"/>
      <c r="AQ340" s="70"/>
      <c r="AR340" s="71"/>
      <c r="AS340" s="249" t="s">
        <v>981</v>
      </c>
      <c r="AT340" s="70"/>
      <c r="AU340" s="70"/>
      <c r="AV340" s="70"/>
      <c r="AW340" s="70"/>
      <c r="AX340" s="70"/>
      <c r="AY340" s="70"/>
      <c r="AZ340" s="70"/>
      <c r="BA340" s="70"/>
      <c r="BB340" s="70"/>
      <c r="BC340" s="71"/>
      <c r="BD340" s="249" t="s">
        <v>49</v>
      </c>
      <c r="BE340" s="70"/>
      <c r="BF340" s="70"/>
      <c r="BG340" s="70"/>
      <c r="BH340" s="70"/>
      <c r="BI340" s="70"/>
      <c r="BJ340" s="70"/>
      <c r="BK340" s="70"/>
      <c r="BL340" s="70"/>
      <c r="BM340" s="70"/>
      <c r="BN340" s="70"/>
      <c r="BO340" s="70"/>
      <c r="BP340" s="71"/>
      <c r="BQ340" s="250">
        <v>9471.09</v>
      </c>
      <c r="BR340" s="70"/>
      <c r="BS340" s="70"/>
      <c r="BT340" s="70"/>
      <c r="BU340" s="70"/>
      <c r="BV340" s="70"/>
      <c r="BW340" s="70"/>
      <c r="BX340" s="251"/>
    </row>
    <row r="341" spans="1:76" ht="64.5" customHeight="1" x14ac:dyDescent="0.2">
      <c r="A341" s="252" t="s">
        <v>979</v>
      </c>
      <c r="B341" s="70"/>
      <c r="C341" s="70"/>
      <c r="D341" s="71"/>
      <c r="E341" s="353">
        <v>969888</v>
      </c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6"/>
      <c r="Q341" s="249" t="s">
        <v>713</v>
      </c>
      <c r="R341" s="70"/>
      <c r="S341" s="70"/>
      <c r="T341" s="70"/>
      <c r="U341" s="70"/>
      <c r="V341" s="70"/>
      <c r="W341" s="70"/>
      <c r="X341" s="71"/>
      <c r="Y341" s="254">
        <v>35810511</v>
      </c>
      <c r="Z341" s="70"/>
      <c r="AA341" s="70"/>
      <c r="AB341" s="70"/>
      <c r="AC341" s="70"/>
      <c r="AD341" s="70"/>
      <c r="AE341" s="70"/>
      <c r="AF341" s="71"/>
      <c r="AG341" s="249" t="s">
        <v>715</v>
      </c>
      <c r="AH341" s="70"/>
      <c r="AI341" s="70"/>
      <c r="AJ341" s="70"/>
      <c r="AK341" s="70"/>
      <c r="AL341" s="70"/>
      <c r="AM341" s="70"/>
      <c r="AN341" s="70"/>
      <c r="AO341" s="70"/>
      <c r="AP341" s="70"/>
      <c r="AQ341" s="70"/>
      <c r="AR341" s="71"/>
      <c r="AS341" s="249" t="s">
        <v>716</v>
      </c>
      <c r="AT341" s="70"/>
      <c r="AU341" s="70"/>
      <c r="AV341" s="70"/>
      <c r="AW341" s="70"/>
      <c r="AX341" s="70"/>
      <c r="AY341" s="70"/>
      <c r="AZ341" s="70"/>
      <c r="BA341" s="70"/>
      <c r="BB341" s="70"/>
      <c r="BC341" s="71"/>
      <c r="BD341" s="249" t="s">
        <v>49</v>
      </c>
      <c r="BE341" s="70"/>
      <c r="BF341" s="70"/>
      <c r="BG341" s="70"/>
      <c r="BH341" s="70"/>
      <c r="BI341" s="70"/>
      <c r="BJ341" s="70"/>
      <c r="BK341" s="70"/>
      <c r="BL341" s="70"/>
      <c r="BM341" s="70"/>
      <c r="BN341" s="70"/>
      <c r="BO341" s="70"/>
      <c r="BP341" s="71"/>
      <c r="BQ341" s="255">
        <v>2</v>
      </c>
      <c r="BR341" s="70"/>
      <c r="BS341" s="70"/>
      <c r="BT341" s="70"/>
      <c r="BU341" s="70"/>
      <c r="BV341" s="70"/>
      <c r="BW341" s="70"/>
      <c r="BX341" s="251"/>
    </row>
    <row r="342" spans="1:76" ht="64.5" customHeight="1" x14ac:dyDescent="0.2">
      <c r="A342" s="252" t="s">
        <v>895</v>
      </c>
      <c r="B342" s="70"/>
      <c r="C342" s="70"/>
      <c r="D342" s="71"/>
      <c r="E342" s="262">
        <v>398</v>
      </c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6"/>
      <c r="Q342" s="249" t="s">
        <v>717</v>
      </c>
      <c r="R342" s="70"/>
      <c r="S342" s="70"/>
      <c r="T342" s="70"/>
      <c r="U342" s="70"/>
      <c r="V342" s="70"/>
      <c r="W342" s="70"/>
      <c r="X342" s="71"/>
      <c r="Y342" s="254">
        <v>37975298</v>
      </c>
      <c r="Z342" s="70"/>
      <c r="AA342" s="70"/>
      <c r="AB342" s="70"/>
      <c r="AC342" s="70"/>
      <c r="AD342" s="70"/>
      <c r="AE342" s="70"/>
      <c r="AF342" s="71"/>
      <c r="AG342" s="249" t="s">
        <v>718</v>
      </c>
      <c r="AH342" s="70"/>
      <c r="AI342" s="70"/>
      <c r="AJ342" s="70"/>
      <c r="AK342" s="70"/>
      <c r="AL342" s="70"/>
      <c r="AM342" s="70"/>
      <c r="AN342" s="70"/>
      <c r="AO342" s="70"/>
      <c r="AP342" s="70"/>
      <c r="AQ342" s="70"/>
      <c r="AR342" s="71"/>
      <c r="AS342" s="249" t="s">
        <v>982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C342" s="71"/>
      <c r="BD342" s="249" t="s">
        <v>49</v>
      </c>
      <c r="BE342" s="70"/>
      <c r="BF342" s="70"/>
      <c r="BG342" s="70"/>
      <c r="BH342" s="70"/>
      <c r="BI342" s="70"/>
      <c r="BJ342" s="70"/>
      <c r="BK342" s="70"/>
      <c r="BL342" s="70"/>
      <c r="BM342" s="70"/>
      <c r="BN342" s="70"/>
      <c r="BO342" s="70"/>
      <c r="BP342" s="71"/>
      <c r="BQ342" s="250">
        <v>35797.56</v>
      </c>
      <c r="BR342" s="70"/>
      <c r="BS342" s="70"/>
      <c r="BT342" s="70"/>
      <c r="BU342" s="70"/>
      <c r="BV342" s="70"/>
      <c r="BW342" s="70"/>
      <c r="BX342" s="251"/>
    </row>
    <row r="343" spans="1:76" ht="64.5" customHeight="1" x14ac:dyDescent="0.2">
      <c r="A343" s="252" t="s">
        <v>895</v>
      </c>
      <c r="B343" s="70"/>
      <c r="C343" s="70"/>
      <c r="D343" s="71"/>
      <c r="E343" s="262">
        <v>392</v>
      </c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6"/>
      <c r="Q343" s="249" t="s">
        <v>855</v>
      </c>
      <c r="R343" s="70"/>
      <c r="S343" s="70"/>
      <c r="T343" s="70"/>
      <c r="U343" s="70"/>
      <c r="V343" s="70"/>
      <c r="W343" s="70"/>
      <c r="X343" s="71"/>
      <c r="Y343" s="254">
        <v>39602603</v>
      </c>
      <c r="Z343" s="70"/>
      <c r="AA343" s="70"/>
      <c r="AB343" s="70"/>
      <c r="AC343" s="70"/>
      <c r="AD343" s="70"/>
      <c r="AE343" s="70"/>
      <c r="AF343" s="71"/>
      <c r="AG343" s="249" t="s">
        <v>856</v>
      </c>
      <c r="AH343" s="70"/>
      <c r="AI343" s="70"/>
      <c r="AJ343" s="70"/>
      <c r="AK343" s="70"/>
      <c r="AL343" s="70"/>
      <c r="AM343" s="70"/>
      <c r="AN343" s="70"/>
      <c r="AO343" s="70"/>
      <c r="AP343" s="70"/>
      <c r="AQ343" s="70"/>
      <c r="AR343" s="71"/>
      <c r="AS343" s="249" t="s">
        <v>983</v>
      </c>
      <c r="AT343" s="70"/>
      <c r="AU343" s="70"/>
      <c r="AV343" s="70"/>
      <c r="AW343" s="70"/>
      <c r="AX343" s="70"/>
      <c r="AY343" s="70"/>
      <c r="AZ343" s="70"/>
      <c r="BA343" s="70"/>
      <c r="BB343" s="70"/>
      <c r="BC343" s="71"/>
      <c r="BD343" s="249" t="s">
        <v>49</v>
      </c>
      <c r="BE343" s="70"/>
      <c r="BF343" s="70"/>
      <c r="BG343" s="70"/>
      <c r="BH343" s="70"/>
      <c r="BI343" s="70"/>
      <c r="BJ343" s="70"/>
      <c r="BK343" s="70"/>
      <c r="BL343" s="70"/>
      <c r="BM343" s="70"/>
      <c r="BN343" s="70"/>
      <c r="BO343" s="70"/>
      <c r="BP343" s="71"/>
      <c r="BQ343" s="250">
        <v>64926.66</v>
      </c>
      <c r="BR343" s="70"/>
      <c r="BS343" s="70"/>
      <c r="BT343" s="70"/>
      <c r="BU343" s="70"/>
      <c r="BV343" s="70"/>
      <c r="BW343" s="70"/>
      <c r="BX343" s="251"/>
    </row>
    <row r="344" spans="1:76" ht="64.5" customHeight="1" x14ac:dyDescent="0.2">
      <c r="A344" s="252" t="s">
        <v>895</v>
      </c>
      <c r="B344" s="70"/>
      <c r="C344" s="70"/>
      <c r="D344" s="71"/>
      <c r="E344" s="262">
        <v>379</v>
      </c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6"/>
      <c r="Q344" s="249" t="s">
        <v>859</v>
      </c>
      <c r="R344" s="70"/>
      <c r="S344" s="70"/>
      <c r="T344" s="70"/>
      <c r="U344" s="70"/>
      <c r="V344" s="70"/>
      <c r="W344" s="70"/>
      <c r="X344" s="71"/>
      <c r="Y344" s="254">
        <v>39655372</v>
      </c>
      <c r="Z344" s="70"/>
      <c r="AA344" s="70"/>
      <c r="AB344" s="70"/>
      <c r="AC344" s="70"/>
      <c r="AD344" s="70"/>
      <c r="AE344" s="70"/>
      <c r="AF344" s="71"/>
      <c r="AG344" s="249" t="s">
        <v>94</v>
      </c>
      <c r="AH344" s="70"/>
      <c r="AI344" s="70"/>
      <c r="AJ344" s="70"/>
      <c r="AK344" s="70"/>
      <c r="AL344" s="70"/>
      <c r="AM344" s="70"/>
      <c r="AN344" s="70"/>
      <c r="AO344" s="70"/>
      <c r="AP344" s="70"/>
      <c r="AQ344" s="70"/>
      <c r="AR344" s="71"/>
      <c r="AS344" s="249" t="s">
        <v>984</v>
      </c>
      <c r="AT344" s="70"/>
      <c r="AU344" s="70"/>
      <c r="AV344" s="70"/>
      <c r="AW344" s="70"/>
      <c r="AX344" s="70"/>
      <c r="AY344" s="70"/>
      <c r="AZ344" s="70"/>
      <c r="BA344" s="70"/>
      <c r="BB344" s="70"/>
      <c r="BC344" s="71"/>
      <c r="BD344" s="249" t="s">
        <v>49</v>
      </c>
      <c r="BE344" s="70"/>
      <c r="BF344" s="70"/>
      <c r="BG344" s="70"/>
      <c r="BH344" s="70"/>
      <c r="BI344" s="70"/>
      <c r="BJ344" s="70"/>
      <c r="BK344" s="70"/>
      <c r="BL344" s="70"/>
      <c r="BM344" s="70"/>
      <c r="BN344" s="70"/>
      <c r="BO344" s="70"/>
      <c r="BP344" s="71"/>
      <c r="BQ344" s="250">
        <v>59958.37</v>
      </c>
      <c r="BR344" s="70"/>
      <c r="BS344" s="70"/>
      <c r="BT344" s="70"/>
      <c r="BU344" s="70"/>
      <c r="BV344" s="70"/>
      <c r="BW344" s="70"/>
      <c r="BX344" s="251"/>
    </row>
    <row r="345" spans="1:76" ht="64.5" customHeight="1" x14ac:dyDescent="0.2">
      <c r="A345" s="252" t="s">
        <v>895</v>
      </c>
      <c r="B345" s="70"/>
      <c r="C345" s="70"/>
      <c r="D345" s="71"/>
      <c r="E345" s="262">
        <v>371</v>
      </c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6"/>
      <c r="Q345" s="249" t="s">
        <v>866</v>
      </c>
      <c r="R345" s="70"/>
      <c r="S345" s="70"/>
      <c r="T345" s="70"/>
      <c r="U345" s="70"/>
      <c r="V345" s="70"/>
      <c r="W345" s="70"/>
      <c r="X345" s="71"/>
      <c r="Y345" s="254">
        <v>39508645</v>
      </c>
      <c r="Z345" s="70"/>
      <c r="AA345" s="70"/>
      <c r="AB345" s="70"/>
      <c r="AC345" s="70"/>
      <c r="AD345" s="70"/>
      <c r="AE345" s="70"/>
      <c r="AF345" s="71"/>
      <c r="AG345" s="249" t="s">
        <v>985</v>
      </c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1"/>
      <c r="AS345" s="249" t="s">
        <v>986</v>
      </c>
      <c r="AT345" s="70"/>
      <c r="AU345" s="70"/>
      <c r="AV345" s="70"/>
      <c r="AW345" s="70"/>
      <c r="AX345" s="70"/>
      <c r="AY345" s="70"/>
      <c r="AZ345" s="70"/>
      <c r="BA345" s="70"/>
      <c r="BB345" s="70"/>
      <c r="BC345" s="71"/>
      <c r="BD345" s="249" t="s">
        <v>49</v>
      </c>
      <c r="BE345" s="70"/>
      <c r="BF345" s="70"/>
      <c r="BG345" s="70"/>
      <c r="BH345" s="70"/>
      <c r="BI345" s="70"/>
      <c r="BJ345" s="70"/>
      <c r="BK345" s="70"/>
      <c r="BL345" s="70"/>
      <c r="BM345" s="70"/>
      <c r="BN345" s="70"/>
      <c r="BO345" s="70"/>
      <c r="BP345" s="71"/>
      <c r="BQ345" s="250">
        <v>56206.42</v>
      </c>
      <c r="BR345" s="70"/>
      <c r="BS345" s="70"/>
      <c r="BT345" s="70"/>
      <c r="BU345" s="70"/>
      <c r="BV345" s="70"/>
      <c r="BW345" s="70"/>
      <c r="BX345" s="251"/>
    </row>
    <row r="346" spans="1:76" ht="64.5" customHeight="1" x14ac:dyDescent="0.2">
      <c r="A346" s="252" t="s">
        <v>895</v>
      </c>
      <c r="B346" s="70"/>
      <c r="C346" s="70"/>
      <c r="D346" s="71"/>
      <c r="E346" s="262">
        <v>396</v>
      </c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6"/>
      <c r="Q346" s="249" t="s">
        <v>713</v>
      </c>
      <c r="R346" s="70"/>
      <c r="S346" s="70"/>
      <c r="T346" s="70"/>
      <c r="U346" s="70"/>
      <c r="V346" s="70"/>
      <c r="W346" s="70"/>
      <c r="X346" s="71"/>
      <c r="Y346" s="254">
        <v>35810511</v>
      </c>
      <c r="Z346" s="70"/>
      <c r="AA346" s="70"/>
      <c r="AB346" s="70"/>
      <c r="AC346" s="70"/>
      <c r="AD346" s="70"/>
      <c r="AE346" s="70"/>
      <c r="AF346" s="71"/>
      <c r="AG346" s="249" t="s">
        <v>715</v>
      </c>
      <c r="AH346" s="70"/>
      <c r="AI346" s="70"/>
      <c r="AJ346" s="70"/>
      <c r="AK346" s="70"/>
      <c r="AL346" s="70"/>
      <c r="AM346" s="70"/>
      <c r="AN346" s="70"/>
      <c r="AO346" s="70"/>
      <c r="AP346" s="70"/>
      <c r="AQ346" s="70"/>
      <c r="AR346" s="71"/>
      <c r="AS346" s="249" t="s">
        <v>987</v>
      </c>
      <c r="AT346" s="70"/>
      <c r="AU346" s="70"/>
      <c r="AV346" s="70"/>
      <c r="AW346" s="70"/>
      <c r="AX346" s="70"/>
      <c r="AY346" s="70"/>
      <c r="AZ346" s="70"/>
      <c r="BA346" s="70"/>
      <c r="BB346" s="70"/>
      <c r="BC346" s="71"/>
      <c r="BD346" s="249" t="s">
        <v>49</v>
      </c>
      <c r="BE346" s="70"/>
      <c r="BF346" s="70"/>
      <c r="BG346" s="70"/>
      <c r="BH346" s="70"/>
      <c r="BI346" s="70"/>
      <c r="BJ346" s="70"/>
      <c r="BK346" s="70"/>
      <c r="BL346" s="70"/>
      <c r="BM346" s="70"/>
      <c r="BN346" s="70"/>
      <c r="BO346" s="70"/>
      <c r="BP346" s="71"/>
      <c r="BQ346" s="250">
        <v>1600.94</v>
      </c>
      <c r="BR346" s="70"/>
      <c r="BS346" s="70"/>
      <c r="BT346" s="70"/>
      <c r="BU346" s="70"/>
      <c r="BV346" s="70"/>
      <c r="BW346" s="70"/>
      <c r="BX346" s="251"/>
    </row>
    <row r="347" spans="1:76" ht="64.5" customHeight="1" x14ac:dyDescent="0.2">
      <c r="A347" s="252" t="s">
        <v>895</v>
      </c>
      <c r="B347" s="70"/>
      <c r="C347" s="70"/>
      <c r="D347" s="71"/>
      <c r="E347" s="262">
        <v>397</v>
      </c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6"/>
      <c r="Q347" s="249" t="s">
        <v>722</v>
      </c>
      <c r="R347" s="70"/>
      <c r="S347" s="70"/>
      <c r="T347" s="70"/>
      <c r="U347" s="70"/>
      <c r="V347" s="70"/>
      <c r="W347" s="70"/>
      <c r="X347" s="71"/>
      <c r="Y347" s="254">
        <v>39467012</v>
      </c>
      <c r="Z347" s="70"/>
      <c r="AA347" s="70"/>
      <c r="AB347" s="70"/>
      <c r="AC347" s="70"/>
      <c r="AD347" s="70"/>
      <c r="AE347" s="70"/>
      <c r="AF347" s="71"/>
      <c r="AG347" s="249" t="s">
        <v>723</v>
      </c>
      <c r="AH347" s="70"/>
      <c r="AI347" s="70"/>
      <c r="AJ347" s="70"/>
      <c r="AK347" s="70"/>
      <c r="AL347" s="70"/>
      <c r="AM347" s="70"/>
      <c r="AN347" s="70"/>
      <c r="AO347" s="70"/>
      <c r="AP347" s="70"/>
      <c r="AQ347" s="70"/>
      <c r="AR347" s="71"/>
      <c r="AS347" s="249" t="s">
        <v>988</v>
      </c>
      <c r="AT347" s="70"/>
      <c r="AU347" s="70"/>
      <c r="AV347" s="70"/>
      <c r="AW347" s="70"/>
      <c r="AX347" s="70"/>
      <c r="AY347" s="70"/>
      <c r="AZ347" s="70"/>
      <c r="BA347" s="70"/>
      <c r="BB347" s="70"/>
      <c r="BC347" s="71"/>
      <c r="BD347" s="249" t="s">
        <v>49</v>
      </c>
      <c r="BE347" s="70"/>
      <c r="BF347" s="70"/>
      <c r="BG347" s="70"/>
      <c r="BH347" s="70"/>
      <c r="BI347" s="70"/>
      <c r="BJ347" s="70"/>
      <c r="BK347" s="70"/>
      <c r="BL347" s="70"/>
      <c r="BM347" s="70"/>
      <c r="BN347" s="70"/>
      <c r="BO347" s="70"/>
      <c r="BP347" s="71"/>
      <c r="BQ347" s="250">
        <v>43752.58</v>
      </c>
      <c r="BR347" s="70"/>
      <c r="BS347" s="70"/>
      <c r="BT347" s="70"/>
      <c r="BU347" s="70"/>
      <c r="BV347" s="70"/>
      <c r="BW347" s="70"/>
      <c r="BX347" s="251"/>
    </row>
    <row r="348" spans="1:76" ht="64.5" customHeight="1" x14ac:dyDescent="0.2">
      <c r="A348" s="252" t="s">
        <v>895</v>
      </c>
      <c r="B348" s="70"/>
      <c r="C348" s="70"/>
      <c r="D348" s="71"/>
      <c r="E348" s="262">
        <v>387</v>
      </c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6"/>
      <c r="Q348" s="249" t="s">
        <v>119</v>
      </c>
      <c r="R348" s="70"/>
      <c r="S348" s="70"/>
      <c r="T348" s="70"/>
      <c r="U348" s="70"/>
      <c r="V348" s="70"/>
      <c r="W348" s="70"/>
      <c r="X348" s="71"/>
      <c r="Y348" s="254">
        <v>39757256</v>
      </c>
      <c r="Z348" s="70"/>
      <c r="AA348" s="70"/>
      <c r="AB348" s="70"/>
      <c r="AC348" s="70"/>
      <c r="AD348" s="70"/>
      <c r="AE348" s="70"/>
      <c r="AF348" s="71"/>
      <c r="AG348" s="249" t="s">
        <v>120</v>
      </c>
      <c r="AH348" s="70"/>
      <c r="AI348" s="70"/>
      <c r="AJ348" s="70"/>
      <c r="AK348" s="70"/>
      <c r="AL348" s="70"/>
      <c r="AM348" s="70"/>
      <c r="AN348" s="70"/>
      <c r="AO348" s="70"/>
      <c r="AP348" s="70"/>
      <c r="AQ348" s="70"/>
      <c r="AR348" s="71"/>
      <c r="AS348" s="249" t="s">
        <v>989</v>
      </c>
      <c r="AT348" s="70"/>
      <c r="AU348" s="70"/>
      <c r="AV348" s="70"/>
      <c r="AW348" s="70"/>
      <c r="AX348" s="70"/>
      <c r="AY348" s="70"/>
      <c r="AZ348" s="70"/>
      <c r="BA348" s="70"/>
      <c r="BB348" s="70"/>
      <c r="BC348" s="71"/>
      <c r="BD348" s="249" t="s">
        <v>49</v>
      </c>
      <c r="BE348" s="70"/>
      <c r="BF348" s="70"/>
      <c r="BG348" s="70"/>
      <c r="BH348" s="70"/>
      <c r="BI348" s="70"/>
      <c r="BJ348" s="70"/>
      <c r="BK348" s="70"/>
      <c r="BL348" s="70"/>
      <c r="BM348" s="70"/>
      <c r="BN348" s="70"/>
      <c r="BO348" s="70"/>
      <c r="BP348" s="71"/>
      <c r="BQ348" s="250">
        <v>55694.74</v>
      </c>
      <c r="BR348" s="70"/>
      <c r="BS348" s="70"/>
      <c r="BT348" s="70"/>
      <c r="BU348" s="70"/>
      <c r="BV348" s="70"/>
      <c r="BW348" s="70"/>
      <c r="BX348" s="251"/>
    </row>
    <row r="349" spans="1:76" ht="64.5" customHeight="1" x14ac:dyDescent="0.2">
      <c r="A349" s="252" t="s">
        <v>895</v>
      </c>
      <c r="B349" s="70"/>
      <c r="C349" s="70"/>
      <c r="D349" s="71"/>
      <c r="E349" s="262">
        <v>375</v>
      </c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6"/>
      <c r="Q349" s="249" t="s">
        <v>834</v>
      </c>
      <c r="R349" s="70"/>
      <c r="S349" s="70"/>
      <c r="T349" s="70"/>
      <c r="U349" s="70"/>
      <c r="V349" s="70"/>
      <c r="W349" s="70"/>
      <c r="X349" s="71"/>
      <c r="Y349" s="254">
        <v>39645186</v>
      </c>
      <c r="Z349" s="70"/>
      <c r="AA349" s="70"/>
      <c r="AB349" s="70"/>
      <c r="AC349" s="70"/>
      <c r="AD349" s="70"/>
      <c r="AE349" s="70"/>
      <c r="AF349" s="71"/>
      <c r="AG349" s="249" t="s">
        <v>835</v>
      </c>
      <c r="AH349" s="70"/>
      <c r="AI349" s="70"/>
      <c r="AJ349" s="70"/>
      <c r="AK349" s="70"/>
      <c r="AL349" s="70"/>
      <c r="AM349" s="70"/>
      <c r="AN349" s="70"/>
      <c r="AO349" s="70"/>
      <c r="AP349" s="70"/>
      <c r="AQ349" s="70"/>
      <c r="AR349" s="71"/>
      <c r="AS349" s="249" t="s">
        <v>990</v>
      </c>
      <c r="AT349" s="70"/>
      <c r="AU349" s="70"/>
      <c r="AV349" s="70"/>
      <c r="AW349" s="70"/>
      <c r="AX349" s="70"/>
      <c r="AY349" s="70"/>
      <c r="AZ349" s="70"/>
      <c r="BA349" s="70"/>
      <c r="BB349" s="70"/>
      <c r="BC349" s="71"/>
      <c r="BD349" s="249" t="s">
        <v>49</v>
      </c>
      <c r="BE349" s="70"/>
      <c r="BF349" s="70"/>
      <c r="BG349" s="70"/>
      <c r="BH349" s="70"/>
      <c r="BI349" s="70"/>
      <c r="BJ349" s="70"/>
      <c r="BK349" s="70"/>
      <c r="BL349" s="70"/>
      <c r="BM349" s="70"/>
      <c r="BN349" s="70"/>
      <c r="BO349" s="70"/>
      <c r="BP349" s="71"/>
      <c r="BQ349" s="250">
        <v>53223.63</v>
      </c>
      <c r="BR349" s="70"/>
      <c r="BS349" s="70"/>
      <c r="BT349" s="70"/>
      <c r="BU349" s="70"/>
      <c r="BV349" s="70"/>
      <c r="BW349" s="70"/>
      <c r="BX349" s="251"/>
    </row>
    <row r="350" spans="1:76" ht="64.5" customHeight="1" x14ac:dyDescent="0.2">
      <c r="A350" s="252" t="s">
        <v>895</v>
      </c>
      <c r="B350" s="70"/>
      <c r="C350" s="70"/>
      <c r="D350" s="71"/>
      <c r="E350" s="262">
        <v>388</v>
      </c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6"/>
      <c r="Q350" s="249" t="s">
        <v>122</v>
      </c>
      <c r="R350" s="70"/>
      <c r="S350" s="70"/>
      <c r="T350" s="70"/>
      <c r="U350" s="70"/>
      <c r="V350" s="70"/>
      <c r="W350" s="70"/>
      <c r="X350" s="71"/>
      <c r="Y350" s="254">
        <v>39587135</v>
      </c>
      <c r="Z350" s="70"/>
      <c r="AA350" s="70"/>
      <c r="AB350" s="70"/>
      <c r="AC350" s="70"/>
      <c r="AD350" s="70"/>
      <c r="AE350" s="70"/>
      <c r="AF350" s="71"/>
      <c r="AG350" s="249" t="s">
        <v>843</v>
      </c>
      <c r="AH350" s="70"/>
      <c r="AI350" s="70"/>
      <c r="AJ350" s="70"/>
      <c r="AK350" s="70"/>
      <c r="AL350" s="70"/>
      <c r="AM350" s="70"/>
      <c r="AN350" s="70"/>
      <c r="AO350" s="70"/>
      <c r="AP350" s="70"/>
      <c r="AQ350" s="70"/>
      <c r="AR350" s="71"/>
      <c r="AS350" s="249" t="s">
        <v>991</v>
      </c>
      <c r="AT350" s="70"/>
      <c r="AU350" s="70"/>
      <c r="AV350" s="70"/>
      <c r="AW350" s="70"/>
      <c r="AX350" s="70"/>
      <c r="AY350" s="70"/>
      <c r="AZ350" s="70"/>
      <c r="BA350" s="70"/>
      <c r="BB350" s="70"/>
      <c r="BC350" s="71"/>
      <c r="BD350" s="249" t="s">
        <v>49</v>
      </c>
      <c r="BE350" s="70"/>
      <c r="BF350" s="70"/>
      <c r="BG350" s="70"/>
      <c r="BH350" s="70"/>
      <c r="BI350" s="70"/>
      <c r="BJ350" s="70"/>
      <c r="BK350" s="70"/>
      <c r="BL350" s="70"/>
      <c r="BM350" s="70"/>
      <c r="BN350" s="70"/>
      <c r="BO350" s="70"/>
      <c r="BP350" s="71"/>
      <c r="BQ350" s="250">
        <v>43875.34</v>
      </c>
      <c r="BR350" s="70"/>
      <c r="BS350" s="70"/>
      <c r="BT350" s="70"/>
      <c r="BU350" s="70"/>
      <c r="BV350" s="70"/>
      <c r="BW350" s="70"/>
      <c r="BX350" s="251"/>
    </row>
    <row r="351" spans="1:76" ht="64.5" customHeight="1" x14ac:dyDescent="0.2">
      <c r="A351" s="252" t="s">
        <v>895</v>
      </c>
      <c r="B351" s="70"/>
      <c r="C351" s="70"/>
      <c r="D351" s="71"/>
      <c r="E351" s="353">
        <v>984324</v>
      </c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6"/>
      <c r="Q351" s="249" t="s">
        <v>713</v>
      </c>
      <c r="R351" s="70"/>
      <c r="S351" s="70"/>
      <c r="T351" s="70"/>
      <c r="U351" s="70"/>
      <c r="V351" s="70"/>
      <c r="W351" s="70"/>
      <c r="X351" s="71"/>
      <c r="Y351" s="254">
        <v>35810511</v>
      </c>
      <c r="Z351" s="70"/>
      <c r="AA351" s="70"/>
      <c r="AB351" s="70"/>
      <c r="AC351" s="70"/>
      <c r="AD351" s="70"/>
      <c r="AE351" s="70"/>
      <c r="AF351" s="71"/>
      <c r="AG351" s="249" t="s">
        <v>715</v>
      </c>
      <c r="AH351" s="70"/>
      <c r="AI351" s="70"/>
      <c r="AJ351" s="70"/>
      <c r="AK351" s="70"/>
      <c r="AL351" s="70"/>
      <c r="AM351" s="70"/>
      <c r="AN351" s="70"/>
      <c r="AO351" s="70"/>
      <c r="AP351" s="70"/>
      <c r="AQ351" s="70"/>
      <c r="AR351" s="71"/>
      <c r="AS351" s="249" t="s">
        <v>716</v>
      </c>
      <c r="AT351" s="70"/>
      <c r="AU351" s="70"/>
      <c r="AV351" s="70"/>
      <c r="AW351" s="70"/>
      <c r="AX351" s="70"/>
      <c r="AY351" s="70"/>
      <c r="AZ351" s="70"/>
      <c r="BA351" s="70"/>
      <c r="BB351" s="70"/>
      <c r="BC351" s="71"/>
      <c r="BD351" s="249" t="s">
        <v>49</v>
      </c>
      <c r="BE351" s="70"/>
      <c r="BF351" s="70"/>
      <c r="BG351" s="70"/>
      <c r="BH351" s="70"/>
      <c r="BI351" s="70"/>
      <c r="BJ351" s="70"/>
      <c r="BK351" s="70"/>
      <c r="BL351" s="70"/>
      <c r="BM351" s="70"/>
      <c r="BN351" s="70"/>
      <c r="BO351" s="70"/>
      <c r="BP351" s="71"/>
      <c r="BQ351" s="255">
        <v>48</v>
      </c>
      <c r="BR351" s="70"/>
      <c r="BS351" s="70"/>
      <c r="BT351" s="70"/>
      <c r="BU351" s="70"/>
      <c r="BV351" s="70"/>
      <c r="BW351" s="70"/>
      <c r="BX351" s="251"/>
    </row>
    <row r="352" spans="1:76" ht="64.5" customHeight="1" x14ac:dyDescent="0.2">
      <c r="A352" s="252" t="s">
        <v>895</v>
      </c>
      <c r="B352" s="70"/>
      <c r="C352" s="70"/>
      <c r="D352" s="71"/>
      <c r="E352" s="262">
        <v>385</v>
      </c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6"/>
      <c r="Q352" s="249" t="s">
        <v>872</v>
      </c>
      <c r="R352" s="70"/>
      <c r="S352" s="70"/>
      <c r="T352" s="70"/>
      <c r="U352" s="70"/>
      <c r="V352" s="70"/>
      <c r="W352" s="70"/>
      <c r="X352" s="71"/>
      <c r="Y352" s="254">
        <v>39607381</v>
      </c>
      <c r="Z352" s="70"/>
      <c r="AA352" s="70"/>
      <c r="AB352" s="70"/>
      <c r="AC352" s="70"/>
      <c r="AD352" s="70"/>
      <c r="AE352" s="70"/>
      <c r="AF352" s="71"/>
      <c r="AG352" s="249" t="s">
        <v>113</v>
      </c>
      <c r="AH352" s="70"/>
      <c r="AI352" s="70"/>
      <c r="AJ352" s="70"/>
      <c r="AK352" s="70"/>
      <c r="AL352" s="70"/>
      <c r="AM352" s="70"/>
      <c r="AN352" s="70"/>
      <c r="AO352" s="70"/>
      <c r="AP352" s="70"/>
      <c r="AQ352" s="70"/>
      <c r="AR352" s="71"/>
      <c r="AS352" s="249" t="s">
        <v>992</v>
      </c>
      <c r="AT352" s="70"/>
      <c r="AU352" s="70"/>
      <c r="AV352" s="70"/>
      <c r="AW352" s="70"/>
      <c r="AX352" s="70"/>
      <c r="AY352" s="70"/>
      <c r="AZ352" s="70"/>
      <c r="BA352" s="70"/>
      <c r="BB352" s="70"/>
      <c r="BC352" s="71"/>
      <c r="BD352" s="249" t="s">
        <v>49</v>
      </c>
      <c r="BE352" s="70"/>
      <c r="BF352" s="70"/>
      <c r="BG352" s="70"/>
      <c r="BH352" s="70"/>
      <c r="BI352" s="70"/>
      <c r="BJ352" s="70"/>
      <c r="BK352" s="70"/>
      <c r="BL352" s="70"/>
      <c r="BM352" s="70"/>
      <c r="BN352" s="70"/>
      <c r="BO352" s="70"/>
      <c r="BP352" s="71"/>
      <c r="BQ352" s="250">
        <v>61662.79</v>
      </c>
      <c r="BR352" s="70"/>
      <c r="BS352" s="70"/>
      <c r="BT352" s="70"/>
      <c r="BU352" s="70"/>
      <c r="BV352" s="70"/>
      <c r="BW352" s="70"/>
      <c r="BX352" s="251"/>
    </row>
    <row r="353" spans="1:76" ht="64.5" customHeight="1" x14ac:dyDescent="0.2">
      <c r="A353" s="252" t="s">
        <v>895</v>
      </c>
      <c r="B353" s="70"/>
      <c r="C353" s="70"/>
      <c r="D353" s="71"/>
      <c r="E353" s="262">
        <v>383</v>
      </c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6"/>
      <c r="Q353" s="249" t="s">
        <v>106</v>
      </c>
      <c r="R353" s="70"/>
      <c r="S353" s="70"/>
      <c r="T353" s="70"/>
      <c r="U353" s="70"/>
      <c r="V353" s="70"/>
      <c r="W353" s="70"/>
      <c r="X353" s="71"/>
      <c r="Y353" s="254">
        <v>39702118</v>
      </c>
      <c r="Z353" s="70"/>
      <c r="AA353" s="70"/>
      <c r="AB353" s="70"/>
      <c r="AC353" s="70"/>
      <c r="AD353" s="70"/>
      <c r="AE353" s="70"/>
      <c r="AF353" s="71"/>
      <c r="AG353" s="249" t="s">
        <v>107</v>
      </c>
      <c r="AH353" s="70"/>
      <c r="AI353" s="70"/>
      <c r="AJ353" s="70"/>
      <c r="AK353" s="70"/>
      <c r="AL353" s="70"/>
      <c r="AM353" s="70"/>
      <c r="AN353" s="70"/>
      <c r="AO353" s="70"/>
      <c r="AP353" s="70"/>
      <c r="AQ353" s="70"/>
      <c r="AR353" s="71"/>
      <c r="AS353" s="249" t="s">
        <v>993</v>
      </c>
      <c r="AT353" s="70"/>
      <c r="AU353" s="70"/>
      <c r="AV353" s="70"/>
      <c r="AW353" s="70"/>
      <c r="AX353" s="70"/>
      <c r="AY353" s="70"/>
      <c r="AZ353" s="70"/>
      <c r="BA353" s="70"/>
      <c r="BB353" s="70"/>
      <c r="BC353" s="71"/>
      <c r="BD353" s="249" t="s">
        <v>49</v>
      </c>
      <c r="BE353" s="70"/>
      <c r="BF353" s="70"/>
      <c r="BG353" s="70"/>
      <c r="BH353" s="70"/>
      <c r="BI353" s="70"/>
      <c r="BJ353" s="70"/>
      <c r="BK353" s="70"/>
      <c r="BL353" s="70"/>
      <c r="BM353" s="70"/>
      <c r="BN353" s="70"/>
      <c r="BO353" s="70"/>
      <c r="BP353" s="71"/>
      <c r="BQ353" s="250">
        <v>51123.58</v>
      </c>
      <c r="BR353" s="70"/>
      <c r="BS353" s="70"/>
      <c r="BT353" s="70"/>
      <c r="BU353" s="70"/>
      <c r="BV353" s="70"/>
      <c r="BW353" s="70"/>
      <c r="BX353" s="251"/>
    </row>
    <row r="354" spans="1:76" ht="64.5" customHeight="1" x14ac:dyDescent="0.2">
      <c r="A354" s="252" t="s">
        <v>895</v>
      </c>
      <c r="B354" s="70"/>
      <c r="C354" s="70"/>
      <c r="D354" s="71"/>
      <c r="E354" s="262">
        <v>391</v>
      </c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6"/>
      <c r="Q354" s="249" t="s">
        <v>848</v>
      </c>
      <c r="R354" s="70"/>
      <c r="S354" s="70"/>
      <c r="T354" s="70"/>
      <c r="U354" s="70"/>
      <c r="V354" s="70"/>
      <c r="W354" s="70"/>
      <c r="X354" s="71"/>
      <c r="Y354" s="254">
        <v>39545645</v>
      </c>
      <c r="Z354" s="70"/>
      <c r="AA354" s="70"/>
      <c r="AB354" s="70"/>
      <c r="AC354" s="70"/>
      <c r="AD354" s="70"/>
      <c r="AE354" s="70"/>
      <c r="AF354" s="71"/>
      <c r="AG354" s="249" t="s">
        <v>139</v>
      </c>
      <c r="AH354" s="70"/>
      <c r="AI354" s="70"/>
      <c r="AJ354" s="70"/>
      <c r="AK354" s="70"/>
      <c r="AL354" s="70"/>
      <c r="AM354" s="70"/>
      <c r="AN354" s="70"/>
      <c r="AO354" s="70"/>
      <c r="AP354" s="70"/>
      <c r="AQ354" s="70"/>
      <c r="AR354" s="71"/>
      <c r="AS354" s="249" t="s">
        <v>994</v>
      </c>
      <c r="AT354" s="70"/>
      <c r="AU354" s="70"/>
      <c r="AV354" s="70"/>
      <c r="AW354" s="70"/>
      <c r="AX354" s="70"/>
      <c r="AY354" s="70"/>
      <c r="AZ354" s="70"/>
      <c r="BA354" s="70"/>
      <c r="BB354" s="70"/>
      <c r="BC354" s="71"/>
      <c r="BD354" s="249" t="s">
        <v>49</v>
      </c>
      <c r="BE354" s="70"/>
      <c r="BF354" s="70"/>
      <c r="BG354" s="70"/>
      <c r="BH354" s="70"/>
      <c r="BI354" s="70"/>
      <c r="BJ354" s="70"/>
      <c r="BK354" s="70"/>
      <c r="BL354" s="70"/>
      <c r="BM354" s="70"/>
      <c r="BN354" s="70"/>
      <c r="BO354" s="70"/>
      <c r="BP354" s="71"/>
      <c r="BQ354" s="250">
        <v>45918.63</v>
      </c>
      <c r="BR354" s="70"/>
      <c r="BS354" s="70"/>
      <c r="BT354" s="70"/>
      <c r="BU354" s="70"/>
      <c r="BV354" s="70"/>
      <c r="BW354" s="70"/>
      <c r="BX354" s="251"/>
    </row>
    <row r="355" spans="1:76" ht="64.5" customHeight="1" x14ac:dyDescent="0.2">
      <c r="A355" s="252" t="s">
        <v>895</v>
      </c>
      <c r="B355" s="70"/>
      <c r="C355" s="70"/>
      <c r="D355" s="71"/>
      <c r="E355" s="262">
        <v>372</v>
      </c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6"/>
      <c r="Q355" s="249" t="s">
        <v>850</v>
      </c>
      <c r="R355" s="70"/>
      <c r="S355" s="70"/>
      <c r="T355" s="70"/>
      <c r="U355" s="70"/>
      <c r="V355" s="70"/>
      <c r="W355" s="70"/>
      <c r="X355" s="71"/>
      <c r="Y355" s="254">
        <v>39402400</v>
      </c>
      <c r="Z355" s="70"/>
      <c r="AA355" s="70"/>
      <c r="AB355" s="70"/>
      <c r="AC355" s="70"/>
      <c r="AD355" s="70"/>
      <c r="AE355" s="70"/>
      <c r="AF355" s="71"/>
      <c r="AG355" s="249" t="s">
        <v>851</v>
      </c>
      <c r="AH355" s="70"/>
      <c r="AI355" s="70"/>
      <c r="AJ355" s="70"/>
      <c r="AK355" s="70"/>
      <c r="AL355" s="70"/>
      <c r="AM355" s="70"/>
      <c r="AN355" s="70"/>
      <c r="AO355" s="70"/>
      <c r="AP355" s="70"/>
      <c r="AQ355" s="70"/>
      <c r="AR355" s="71"/>
      <c r="AS355" s="249" t="s">
        <v>995</v>
      </c>
      <c r="AT355" s="70"/>
      <c r="AU355" s="70"/>
      <c r="AV355" s="70"/>
      <c r="AW355" s="70"/>
      <c r="AX355" s="70"/>
      <c r="AY355" s="70"/>
      <c r="AZ355" s="70"/>
      <c r="BA355" s="70"/>
      <c r="BB355" s="70"/>
      <c r="BC355" s="71"/>
      <c r="BD355" s="249" t="s">
        <v>49</v>
      </c>
      <c r="BE355" s="70"/>
      <c r="BF355" s="70"/>
      <c r="BG355" s="70"/>
      <c r="BH355" s="70"/>
      <c r="BI355" s="70"/>
      <c r="BJ355" s="70"/>
      <c r="BK355" s="70"/>
      <c r="BL355" s="70"/>
      <c r="BM355" s="70"/>
      <c r="BN355" s="70"/>
      <c r="BO355" s="70"/>
      <c r="BP355" s="71"/>
      <c r="BQ355" s="250">
        <v>24619.09</v>
      </c>
      <c r="BR355" s="70"/>
      <c r="BS355" s="70"/>
      <c r="BT355" s="70"/>
      <c r="BU355" s="70"/>
      <c r="BV355" s="70"/>
      <c r="BW355" s="70"/>
      <c r="BX355" s="251"/>
    </row>
    <row r="356" spans="1:76" ht="64.5" customHeight="1" x14ac:dyDescent="0.2">
      <c r="A356" s="252" t="s">
        <v>895</v>
      </c>
      <c r="B356" s="70"/>
      <c r="C356" s="70"/>
      <c r="D356" s="71"/>
      <c r="E356" s="262">
        <v>373</v>
      </c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6"/>
      <c r="Q356" s="249" t="s">
        <v>980</v>
      </c>
      <c r="R356" s="70"/>
      <c r="S356" s="70"/>
      <c r="T356" s="70"/>
      <c r="U356" s="70"/>
      <c r="V356" s="70"/>
      <c r="W356" s="70"/>
      <c r="X356" s="71"/>
      <c r="Y356" s="254">
        <v>41146881</v>
      </c>
      <c r="Z356" s="70"/>
      <c r="AA356" s="70"/>
      <c r="AB356" s="70"/>
      <c r="AC356" s="70"/>
      <c r="AD356" s="70"/>
      <c r="AE356" s="70"/>
      <c r="AF356" s="71"/>
      <c r="AG356" s="249" t="s">
        <v>167</v>
      </c>
      <c r="AH356" s="70"/>
      <c r="AI356" s="70"/>
      <c r="AJ356" s="70"/>
      <c r="AK356" s="70"/>
      <c r="AL356" s="70"/>
      <c r="AM356" s="70"/>
      <c r="AN356" s="70"/>
      <c r="AO356" s="70"/>
      <c r="AP356" s="70"/>
      <c r="AQ356" s="70"/>
      <c r="AR356" s="71"/>
      <c r="AS356" s="249" t="s">
        <v>996</v>
      </c>
      <c r="AT356" s="70"/>
      <c r="AU356" s="70"/>
      <c r="AV356" s="70"/>
      <c r="AW356" s="70"/>
      <c r="AX356" s="70"/>
      <c r="AY356" s="70"/>
      <c r="AZ356" s="70"/>
      <c r="BA356" s="70"/>
      <c r="BB356" s="70"/>
      <c r="BC356" s="71"/>
      <c r="BD356" s="249" t="s">
        <v>49</v>
      </c>
      <c r="BE356" s="70"/>
      <c r="BF356" s="70"/>
      <c r="BG356" s="70"/>
      <c r="BH356" s="70"/>
      <c r="BI356" s="70"/>
      <c r="BJ356" s="70"/>
      <c r="BK356" s="70"/>
      <c r="BL356" s="70"/>
      <c r="BM356" s="70"/>
      <c r="BN356" s="70"/>
      <c r="BO356" s="70"/>
      <c r="BP356" s="71"/>
      <c r="BQ356" s="250">
        <v>63633.97</v>
      </c>
      <c r="BR356" s="70"/>
      <c r="BS356" s="70"/>
      <c r="BT356" s="70"/>
      <c r="BU356" s="70"/>
      <c r="BV356" s="70"/>
      <c r="BW356" s="70"/>
      <c r="BX356" s="251"/>
    </row>
    <row r="357" spans="1:76" ht="64.5" customHeight="1" x14ac:dyDescent="0.2">
      <c r="A357" s="252" t="s">
        <v>895</v>
      </c>
      <c r="B357" s="70"/>
      <c r="C357" s="70"/>
      <c r="D357" s="71"/>
      <c r="E357" s="262">
        <v>376</v>
      </c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6"/>
      <c r="Q357" s="249" t="s">
        <v>83</v>
      </c>
      <c r="R357" s="70"/>
      <c r="S357" s="70"/>
      <c r="T357" s="70"/>
      <c r="U357" s="70"/>
      <c r="V357" s="70"/>
      <c r="W357" s="70"/>
      <c r="X357" s="71"/>
      <c r="Y357" s="254">
        <v>39682762</v>
      </c>
      <c r="Z357" s="70"/>
      <c r="AA357" s="70"/>
      <c r="AB357" s="70"/>
      <c r="AC357" s="70"/>
      <c r="AD357" s="70"/>
      <c r="AE357" s="70"/>
      <c r="AF357" s="71"/>
      <c r="AG357" s="249" t="s">
        <v>853</v>
      </c>
      <c r="AH357" s="70"/>
      <c r="AI357" s="70"/>
      <c r="AJ357" s="70"/>
      <c r="AK357" s="70"/>
      <c r="AL357" s="70"/>
      <c r="AM357" s="70"/>
      <c r="AN357" s="70"/>
      <c r="AO357" s="70"/>
      <c r="AP357" s="70"/>
      <c r="AQ357" s="70"/>
      <c r="AR357" s="71"/>
      <c r="AS357" s="249" t="s">
        <v>997</v>
      </c>
      <c r="AT357" s="70"/>
      <c r="AU357" s="70"/>
      <c r="AV357" s="70"/>
      <c r="AW357" s="70"/>
      <c r="AX357" s="70"/>
      <c r="AY357" s="70"/>
      <c r="AZ357" s="70"/>
      <c r="BA357" s="70"/>
      <c r="BB357" s="70"/>
      <c r="BC357" s="71"/>
      <c r="BD357" s="249" t="s">
        <v>49</v>
      </c>
      <c r="BE357" s="70"/>
      <c r="BF357" s="70"/>
      <c r="BG357" s="70"/>
      <c r="BH357" s="70"/>
      <c r="BI357" s="70"/>
      <c r="BJ357" s="70"/>
      <c r="BK357" s="70"/>
      <c r="BL357" s="70"/>
      <c r="BM357" s="70"/>
      <c r="BN357" s="70"/>
      <c r="BO357" s="70"/>
      <c r="BP357" s="71"/>
      <c r="BQ357" s="250">
        <v>58875.6</v>
      </c>
      <c r="BR357" s="70"/>
      <c r="BS357" s="70"/>
      <c r="BT357" s="70"/>
      <c r="BU357" s="70"/>
      <c r="BV357" s="70"/>
      <c r="BW357" s="70"/>
      <c r="BX357" s="251"/>
    </row>
    <row r="358" spans="1:76" ht="64.5" customHeight="1" x14ac:dyDescent="0.2">
      <c r="A358" s="252" t="s">
        <v>895</v>
      </c>
      <c r="B358" s="70"/>
      <c r="C358" s="70"/>
      <c r="D358" s="71"/>
      <c r="E358" s="262">
        <v>374</v>
      </c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6"/>
      <c r="Q358" s="249" t="s">
        <v>75</v>
      </c>
      <c r="R358" s="70"/>
      <c r="S358" s="70"/>
      <c r="T358" s="70"/>
      <c r="U358" s="70"/>
      <c r="V358" s="70"/>
      <c r="W358" s="70"/>
      <c r="X358" s="71"/>
      <c r="Y358" s="254">
        <v>39795490</v>
      </c>
      <c r="Z358" s="70"/>
      <c r="AA358" s="70"/>
      <c r="AB358" s="70"/>
      <c r="AC358" s="70"/>
      <c r="AD358" s="70"/>
      <c r="AE358" s="70"/>
      <c r="AF358" s="71"/>
      <c r="AG358" s="249" t="s">
        <v>77</v>
      </c>
      <c r="AH358" s="70"/>
      <c r="AI358" s="70"/>
      <c r="AJ358" s="70"/>
      <c r="AK358" s="70"/>
      <c r="AL358" s="70"/>
      <c r="AM358" s="70"/>
      <c r="AN358" s="70"/>
      <c r="AO358" s="70"/>
      <c r="AP358" s="70"/>
      <c r="AQ358" s="70"/>
      <c r="AR358" s="71"/>
      <c r="AS358" s="249" t="s">
        <v>998</v>
      </c>
      <c r="AT358" s="70"/>
      <c r="AU358" s="70"/>
      <c r="AV358" s="70"/>
      <c r="AW358" s="70"/>
      <c r="AX358" s="70"/>
      <c r="AY358" s="70"/>
      <c r="AZ358" s="70"/>
      <c r="BA358" s="70"/>
      <c r="BB358" s="70"/>
      <c r="BC358" s="71"/>
      <c r="BD358" s="249" t="s">
        <v>49</v>
      </c>
      <c r="BE358" s="70"/>
      <c r="BF358" s="70"/>
      <c r="BG358" s="70"/>
      <c r="BH358" s="70"/>
      <c r="BI358" s="70"/>
      <c r="BJ358" s="70"/>
      <c r="BK358" s="70"/>
      <c r="BL358" s="70"/>
      <c r="BM358" s="70"/>
      <c r="BN358" s="70"/>
      <c r="BO358" s="70"/>
      <c r="BP358" s="71"/>
      <c r="BQ358" s="250">
        <v>61649.95</v>
      </c>
      <c r="BR358" s="70"/>
      <c r="BS358" s="70"/>
      <c r="BT358" s="70"/>
      <c r="BU358" s="70"/>
      <c r="BV358" s="70"/>
      <c r="BW358" s="70"/>
      <c r="BX358" s="251"/>
    </row>
    <row r="359" spans="1:76" ht="64.5" customHeight="1" x14ac:dyDescent="0.2">
      <c r="A359" s="252" t="s">
        <v>895</v>
      </c>
      <c r="B359" s="70"/>
      <c r="C359" s="70"/>
      <c r="D359" s="71"/>
      <c r="E359" s="262">
        <v>377</v>
      </c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6"/>
      <c r="Q359" s="249" t="s">
        <v>841</v>
      </c>
      <c r="R359" s="70"/>
      <c r="S359" s="70"/>
      <c r="T359" s="70"/>
      <c r="U359" s="70"/>
      <c r="V359" s="70"/>
      <c r="W359" s="70"/>
      <c r="X359" s="71"/>
      <c r="Y359" s="254">
        <v>39950317</v>
      </c>
      <c r="Z359" s="70"/>
      <c r="AA359" s="70"/>
      <c r="AB359" s="70"/>
      <c r="AC359" s="70"/>
      <c r="AD359" s="70"/>
      <c r="AE359" s="70"/>
      <c r="AF359" s="71"/>
      <c r="AG359" s="249" t="s">
        <v>87</v>
      </c>
      <c r="AH359" s="70"/>
      <c r="AI359" s="70"/>
      <c r="AJ359" s="70"/>
      <c r="AK359" s="70"/>
      <c r="AL359" s="70"/>
      <c r="AM359" s="70"/>
      <c r="AN359" s="70"/>
      <c r="AO359" s="70"/>
      <c r="AP359" s="70"/>
      <c r="AQ359" s="70"/>
      <c r="AR359" s="71"/>
      <c r="AS359" s="249" t="s">
        <v>999</v>
      </c>
      <c r="AT359" s="70"/>
      <c r="AU359" s="70"/>
      <c r="AV359" s="70"/>
      <c r="AW359" s="70"/>
      <c r="AX359" s="70"/>
      <c r="AY359" s="70"/>
      <c r="AZ359" s="70"/>
      <c r="BA359" s="70"/>
      <c r="BB359" s="70"/>
      <c r="BC359" s="71"/>
      <c r="BD359" s="249" t="s">
        <v>49</v>
      </c>
      <c r="BE359" s="70"/>
      <c r="BF359" s="70"/>
      <c r="BG359" s="70"/>
      <c r="BH359" s="70"/>
      <c r="BI359" s="70"/>
      <c r="BJ359" s="70"/>
      <c r="BK359" s="70"/>
      <c r="BL359" s="70"/>
      <c r="BM359" s="70"/>
      <c r="BN359" s="70"/>
      <c r="BO359" s="70"/>
      <c r="BP359" s="71"/>
      <c r="BQ359" s="250">
        <v>50511.55</v>
      </c>
      <c r="BR359" s="70"/>
      <c r="BS359" s="70"/>
      <c r="BT359" s="70"/>
      <c r="BU359" s="70"/>
      <c r="BV359" s="70"/>
      <c r="BW359" s="70"/>
      <c r="BX359" s="251"/>
    </row>
    <row r="360" spans="1:76" ht="64.5" customHeight="1" x14ac:dyDescent="0.2">
      <c r="A360" s="252" t="s">
        <v>895</v>
      </c>
      <c r="B360" s="70"/>
      <c r="C360" s="70"/>
      <c r="D360" s="71"/>
      <c r="E360" s="262">
        <v>393</v>
      </c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6"/>
      <c r="Q360" s="249" t="s">
        <v>145</v>
      </c>
      <c r="R360" s="70"/>
      <c r="S360" s="70"/>
      <c r="T360" s="70"/>
      <c r="U360" s="70"/>
      <c r="V360" s="70"/>
      <c r="W360" s="70"/>
      <c r="X360" s="71"/>
      <c r="Y360" s="254">
        <v>39692702</v>
      </c>
      <c r="Z360" s="70"/>
      <c r="AA360" s="70"/>
      <c r="AB360" s="70"/>
      <c r="AC360" s="70"/>
      <c r="AD360" s="70"/>
      <c r="AE360" s="70"/>
      <c r="AF360" s="71"/>
      <c r="AG360" s="249" t="s">
        <v>146</v>
      </c>
      <c r="AH360" s="70"/>
      <c r="AI360" s="70"/>
      <c r="AJ360" s="70"/>
      <c r="AK360" s="70"/>
      <c r="AL360" s="70"/>
      <c r="AM360" s="70"/>
      <c r="AN360" s="70"/>
      <c r="AO360" s="70"/>
      <c r="AP360" s="70"/>
      <c r="AQ360" s="70"/>
      <c r="AR360" s="71"/>
      <c r="AS360" s="249" t="s">
        <v>1000</v>
      </c>
      <c r="AT360" s="70"/>
      <c r="AU360" s="70"/>
      <c r="AV360" s="70"/>
      <c r="AW360" s="70"/>
      <c r="AX360" s="70"/>
      <c r="AY360" s="70"/>
      <c r="AZ360" s="70"/>
      <c r="BA360" s="70"/>
      <c r="BB360" s="70"/>
      <c r="BC360" s="71"/>
      <c r="BD360" s="249" t="s">
        <v>49</v>
      </c>
      <c r="BE360" s="70"/>
      <c r="BF360" s="70"/>
      <c r="BG360" s="70"/>
      <c r="BH360" s="70"/>
      <c r="BI360" s="70"/>
      <c r="BJ360" s="70"/>
      <c r="BK360" s="70"/>
      <c r="BL360" s="70"/>
      <c r="BM360" s="70"/>
      <c r="BN360" s="70"/>
      <c r="BO360" s="70"/>
      <c r="BP360" s="71"/>
      <c r="BQ360" s="250">
        <v>41228.44</v>
      </c>
      <c r="BR360" s="70"/>
      <c r="BS360" s="70"/>
      <c r="BT360" s="70"/>
      <c r="BU360" s="70"/>
      <c r="BV360" s="70"/>
      <c r="BW360" s="70"/>
      <c r="BX360" s="251"/>
    </row>
    <row r="361" spans="1:76" ht="64.5" customHeight="1" x14ac:dyDescent="0.2">
      <c r="A361" s="252" t="s">
        <v>895</v>
      </c>
      <c r="B361" s="70"/>
      <c r="C361" s="70"/>
      <c r="D361" s="71"/>
      <c r="E361" s="262">
        <v>390</v>
      </c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6"/>
      <c r="Q361" s="249" t="s">
        <v>134</v>
      </c>
      <c r="R361" s="70"/>
      <c r="S361" s="70"/>
      <c r="T361" s="70"/>
      <c r="U361" s="70"/>
      <c r="V361" s="70"/>
      <c r="W361" s="70"/>
      <c r="X361" s="71"/>
      <c r="Y361" s="254">
        <v>39438699</v>
      </c>
      <c r="Z361" s="70"/>
      <c r="AA361" s="70"/>
      <c r="AB361" s="70"/>
      <c r="AC361" s="70"/>
      <c r="AD361" s="70"/>
      <c r="AE361" s="70"/>
      <c r="AF361" s="71"/>
      <c r="AG361" s="249" t="s">
        <v>135</v>
      </c>
      <c r="AH361" s="70"/>
      <c r="AI361" s="70"/>
      <c r="AJ361" s="70"/>
      <c r="AK361" s="70"/>
      <c r="AL361" s="70"/>
      <c r="AM361" s="70"/>
      <c r="AN361" s="70"/>
      <c r="AO361" s="70"/>
      <c r="AP361" s="70"/>
      <c r="AQ361" s="70"/>
      <c r="AR361" s="71"/>
      <c r="AS361" s="249" t="s">
        <v>1397</v>
      </c>
      <c r="AT361" s="70"/>
      <c r="AU361" s="70"/>
      <c r="AV361" s="70"/>
      <c r="AW361" s="70"/>
      <c r="AX361" s="70"/>
      <c r="AY361" s="70"/>
      <c r="AZ361" s="70"/>
      <c r="BA361" s="70"/>
      <c r="BB361" s="70"/>
      <c r="BC361" s="71"/>
      <c r="BD361" s="249" t="s">
        <v>49</v>
      </c>
      <c r="BE361" s="70"/>
      <c r="BF361" s="70"/>
      <c r="BG361" s="70"/>
      <c r="BH361" s="70"/>
      <c r="BI361" s="70"/>
      <c r="BJ361" s="70"/>
      <c r="BK361" s="70"/>
      <c r="BL361" s="70"/>
      <c r="BM361" s="70"/>
      <c r="BN361" s="70"/>
      <c r="BO361" s="70"/>
      <c r="BP361" s="71"/>
      <c r="BQ361" s="250">
        <v>50185</v>
      </c>
      <c r="BR361" s="70"/>
      <c r="BS361" s="70"/>
      <c r="BT361" s="70"/>
      <c r="BU361" s="70"/>
      <c r="BV361" s="70"/>
      <c r="BW361" s="70"/>
      <c r="BX361" s="251"/>
    </row>
    <row r="362" spans="1:76" ht="64.5" customHeight="1" x14ac:dyDescent="0.2">
      <c r="A362" s="252" t="s">
        <v>895</v>
      </c>
      <c r="B362" s="70"/>
      <c r="C362" s="70"/>
      <c r="D362" s="71"/>
      <c r="E362" s="262">
        <v>381</v>
      </c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6"/>
      <c r="Q362" s="249" t="s">
        <v>100</v>
      </c>
      <c r="R362" s="70"/>
      <c r="S362" s="70"/>
      <c r="T362" s="70"/>
      <c r="U362" s="70"/>
      <c r="V362" s="70"/>
      <c r="W362" s="70"/>
      <c r="X362" s="71"/>
      <c r="Y362" s="254">
        <v>39697790</v>
      </c>
      <c r="Z362" s="70"/>
      <c r="AA362" s="70"/>
      <c r="AB362" s="70"/>
      <c r="AC362" s="70"/>
      <c r="AD362" s="70"/>
      <c r="AE362" s="70"/>
      <c r="AF362" s="71"/>
      <c r="AG362" s="249" t="s">
        <v>101</v>
      </c>
      <c r="AH362" s="70"/>
      <c r="AI362" s="70"/>
      <c r="AJ362" s="70"/>
      <c r="AK362" s="70"/>
      <c r="AL362" s="70"/>
      <c r="AM362" s="70"/>
      <c r="AN362" s="70"/>
      <c r="AO362" s="70"/>
      <c r="AP362" s="70"/>
      <c r="AQ362" s="70"/>
      <c r="AR362" s="71"/>
      <c r="AS362" s="249" t="s">
        <v>1398</v>
      </c>
      <c r="AT362" s="70"/>
      <c r="AU362" s="70"/>
      <c r="AV362" s="70"/>
      <c r="AW362" s="70"/>
      <c r="AX362" s="70"/>
      <c r="AY362" s="70"/>
      <c r="AZ362" s="70"/>
      <c r="BA362" s="70"/>
      <c r="BB362" s="70"/>
      <c r="BC362" s="71"/>
      <c r="BD362" s="249" t="s">
        <v>49</v>
      </c>
      <c r="BE362" s="70"/>
      <c r="BF362" s="70"/>
      <c r="BG362" s="70"/>
      <c r="BH362" s="70"/>
      <c r="BI362" s="70"/>
      <c r="BJ362" s="70"/>
      <c r="BK362" s="70"/>
      <c r="BL362" s="70"/>
      <c r="BM362" s="70"/>
      <c r="BN362" s="70"/>
      <c r="BO362" s="70"/>
      <c r="BP362" s="71"/>
      <c r="BQ362" s="250">
        <v>55621.83</v>
      </c>
      <c r="BR362" s="70"/>
      <c r="BS362" s="70"/>
      <c r="BT362" s="70"/>
      <c r="BU362" s="70"/>
      <c r="BV362" s="70"/>
      <c r="BW362" s="70"/>
      <c r="BX362" s="251"/>
    </row>
    <row r="363" spans="1:76" ht="64.5" customHeight="1" x14ac:dyDescent="0.2">
      <c r="A363" s="252" t="s">
        <v>895</v>
      </c>
      <c r="B363" s="70"/>
      <c r="C363" s="70"/>
      <c r="D363" s="71"/>
      <c r="E363" s="262">
        <v>384</v>
      </c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6"/>
      <c r="Q363" s="249" t="s">
        <v>838</v>
      </c>
      <c r="R363" s="70"/>
      <c r="S363" s="70"/>
      <c r="T363" s="70"/>
      <c r="U363" s="70"/>
      <c r="V363" s="70"/>
      <c r="W363" s="70"/>
      <c r="X363" s="71"/>
      <c r="Y363" s="254">
        <v>26029188</v>
      </c>
      <c r="Z363" s="70"/>
      <c r="AA363" s="70"/>
      <c r="AB363" s="70"/>
      <c r="AC363" s="70"/>
      <c r="AD363" s="70"/>
      <c r="AE363" s="70"/>
      <c r="AF363" s="71"/>
      <c r="AG363" s="249" t="s">
        <v>839</v>
      </c>
      <c r="AH363" s="70"/>
      <c r="AI363" s="70"/>
      <c r="AJ363" s="70"/>
      <c r="AK363" s="70"/>
      <c r="AL363" s="70"/>
      <c r="AM363" s="70"/>
      <c r="AN363" s="70"/>
      <c r="AO363" s="70"/>
      <c r="AP363" s="70"/>
      <c r="AQ363" s="70"/>
      <c r="AR363" s="71"/>
      <c r="AS363" s="249" t="s">
        <v>1001</v>
      </c>
      <c r="AT363" s="70"/>
      <c r="AU363" s="70"/>
      <c r="AV363" s="70"/>
      <c r="AW363" s="70"/>
      <c r="AX363" s="70"/>
      <c r="AY363" s="70"/>
      <c r="AZ363" s="70"/>
      <c r="BA363" s="70"/>
      <c r="BB363" s="70"/>
      <c r="BC363" s="71"/>
      <c r="BD363" s="249" t="s">
        <v>49</v>
      </c>
      <c r="BE363" s="70"/>
      <c r="BF363" s="70"/>
      <c r="BG363" s="70"/>
      <c r="BH363" s="70"/>
      <c r="BI363" s="70"/>
      <c r="BJ363" s="70"/>
      <c r="BK363" s="70"/>
      <c r="BL363" s="70"/>
      <c r="BM363" s="70"/>
      <c r="BN363" s="70"/>
      <c r="BO363" s="70"/>
      <c r="BP363" s="71"/>
      <c r="BQ363" s="250">
        <v>56790.42</v>
      </c>
      <c r="BR363" s="70"/>
      <c r="BS363" s="70"/>
      <c r="BT363" s="70"/>
      <c r="BU363" s="70"/>
      <c r="BV363" s="70"/>
      <c r="BW363" s="70"/>
      <c r="BX363" s="251"/>
    </row>
    <row r="364" spans="1:76" ht="64.5" customHeight="1" x14ac:dyDescent="0.2">
      <c r="A364" s="252" t="s">
        <v>895</v>
      </c>
      <c r="B364" s="70"/>
      <c r="C364" s="70"/>
      <c r="D364" s="71"/>
      <c r="E364" s="262">
        <v>389</v>
      </c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6"/>
      <c r="Q364" s="249" t="s">
        <v>845</v>
      </c>
      <c r="R364" s="70"/>
      <c r="S364" s="70"/>
      <c r="T364" s="70"/>
      <c r="U364" s="70"/>
      <c r="V364" s="70"/>
      <c r="W364" s="70"/>
      <c r="X364" s="71"/>
      <c r="Y364" s="254">
        <v>39614425</v>
      </c>
      <c r="Z364" s="70"/>
      <c r="AA364" s="70"/>
      <c r="AB364" s="70"/>
      <c r="AC364" s="70"/>
      <c r="AD364" s="70"/>
      <c r="AE364" s="70"/>
      <c r="AF364" s="71"/>
      <c r="AG364" s="249" t="s">
        <v>846</v>
      </c>
      <c r="AH364" s="70"/>
      <c r="AI364" s="70"/>
      <c r="AJ364" s="70"/>
      <c r="AK364" s="70"/>
      <c r="AL364" s="70"/>
      <c r="AM364" s="70"/>
      <c r="AN364" s="70"/>
      <c r="AO364" s="70"/>
      <c r="AP364" s="70"/>
      <c r="AQ364" s="70"/>
      <c r="AR364" s="71"/>
      <c r="AS364" s="249" t="s">
        <v>1002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C364" s="71"/>
      <c r="BD364" s="249" t="s">
        <v>49</v>
      </c>
      <c r="BE364" s="70"/>
      <c r="BF364" s="70"/>
      <c r="BG364" s="70"/>
      <c r="BH364" s="70"/>
      <c r="BI364" s="70"/>
      <c r="BJ364" s="70"/>
      <c r="BK364" s="70"/>
      <c r="BL364" s="70"/>
      <c r="BM364" s="70"/>
      <c r="BN364" s="70"/>
      <c r="BO364" s="70"/>
      <c r="BP364" s="71"/>
      <c r="BQ364" s="250">
        <v>62343.34</v>
      </c>
      <c r="BR364" s="70"/>
      <c r="BS364" s="70"/>
      <c r="BT364" s="70"/>
      <c r="BU364" s="70"/>
      <c r="BV364" s="70"/>
      <c r="BW364" s="70"/>
      <c r="BX364" s="251"/>
    </row>
    <row r="365" spans="1:76" ht="64.5" customHeight="1" x14ac:dyDescent="0.2">
      <c r="A365" s="252" t="s">
        <v>895</v>
      </c>
      <c r="B365" s="70"/>
      <c r="C365" s="70"/>
      <c r="D365" s="71"/>
      <c r="E365" s="262">
        <v>380</v>
      </c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6"/>
      <c r="Q365" s="249" t="s">
        <v>869</v>
      </c>
      <c r="R365" s="70"/>
      <c r="S365" s="70"/>
      <c r="T365" s="70"/>
      <c r="U365" s="70"/>
      <c r="V365" s="70"/>
      <c r="W365" s="70"/>
      <c r="X365" s="71"/>
      <c r="Y365" s="254">
        <v>39495516</v>
      </c>
      <c r="Z365" s="70"/>
      <c r="AA365" s="70"/>
      <c r="AB365" s="70"/>
      <c r="AC365" s="70"/>
      <c r="AD365" s="70"/>
      <c r="AE365" s="70"/>
      <c r="AF365" s="71"/>
      <c r="AG365" s="249" t="s">
        <v>870</v>
      </c>
      <c r="AH365" s="70"/>
      <c r="AI365" s="70"/>
      <c r="AJ365" s="70"/>
      <c r="AK365" s="70"/>
      <c r="AL365" s="70"/>
      <c r="AM365" s="70"/>
      <c r="AN365" s="70"/>
      <c r="AO365" s="70"/>
      <c r="AP365" s="70"/>
      <c r="AQ365" s="70"/>
      <c r="AR365" s="71"/>
      <c r="AS365" s="249" t="s">
        <v>1003</v>
      </c>
      <c r="AT365" s="70"/>
      <c r="AU365" s="70"/>
      <c r="AV365" s="70"/>
      <c r="AW365" s="70"/>
      <c r="AX365" s="70"/>
      <c r="AY365" s="70"/>
      <c r="AZ365" s="70"/>
      <c r="BA365" s="70"/>
      <c r="BB365" s="70"/>
      <c r="BC365" s="71"/>
      <c r="BD365" s="249" t="s">
        <v>49</v>
      </c>
      <c r="BE365" s="70"/>
      <c r="BF365" s="70"/>
      <c r="BG365" s="70"/>
      <c r="BH365" s="70"/>
      <c r="BI365" s="70"/>
      <c r="BJ365" s="70"/>
      <c r="BK365" s="70"/>
      <c r="BL365" s="70"/>
      <c r="BM365" s="70"/>
      <c r="BN365" s="70"/>
      <c r="BO365" s="70"/>
      <c r="BP365" s="71"/>
      <c r="BQ365" s="250">
        <v>21855</v>
      </c>
      <c r="BR365" s="70"/>
      <c r="BS365" s="70"/>
      <c r="BT365" s="70"/>
      <c r="BU365" s="70"/>
      <c r="BV365" s="70"/>
      <c r="BW365" s="70"/>
      <c r="BX365" s="251"/>
    </row>
    <row r="366" spans="1:76" ht="64.5" customHeight="1" x14ac:dyDescent="0.2">
      <c r="A366" s="252" t="s">
        <v>895</v>
      </c>
      <c r="B366" s="70"/>
      <c r="C366" s="70"/>
      <c r="D366" s="71"/>
      <c r="E366" s="262">
        <v>394</v>
      </c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6"/>
      <c r="Q366" s="249" t="s">
        <v>861</v>
      </c>
      <c r="R366" s="70"/>
      <c r="S366" s="70"/>
      <c r="T366" s="70"/>
      <c r="U366" s="70"/>
      <c r="V366" s="70"/>
      <c r="W366" s="70"/>
      <c r="X366" s="71"/>
      <c r="Y366" s="254">
        <v>39742680</v>
      </c>
      <c r="Z366" s="70"/>
      <c r="AA366" s="70"/>
      <c r="AB366" s="70"/>
      <c r="AC366" s="70"/>
      <c r="AD366" s="70"/>
      <c r="AE366" s="70"/>
      <c r="AF366" s="71"/>
      <c r="AG366" s="249" t="s">
        <v>862</v>
      </c>
      <c r="AH366" s="70"/>
      <c r="AI366" s="70"/>
      <c r="AJ366" s="70"/>
      <c r="AK366" s="70"/>
      <c r="AL366" s="70"/>
      <c r="AM366" s="70"/>
      <c r="AN366" s="70"/>
      <c r="AO366" s="70"/>
      <c r="AP366" s="70"/>
      <c r="AQ366" s="70"/>
      <c r="AR366" s="71"/>
      <c r="AS366" s="249" t="s">
        <v>1399</v>
      </c>
      <c r="AT366" s="70"/>
      <c r="AU366" s="70"/>
      <c r="AV366" s="70"/>
      <c r="AW366" s="70"/>
      <c r="AX366" s="70"/>
      <c r="AY366" s="70"/>
      <c r="AZ366" s="70"/>
      <c r="BA366" s="70"/>
      <c r="BB366" s="70"/>
      <c r="BC366" s="71"/>
      <c r="BD366" s="249" t="s">
        <v>49</v>
      </c>
      <c r="BE366" s="70"/>
      <c r="BF366" s="70"/>
      <c r="BG366" s="70"/>
      <c r="BH366" s="70"/>
      <c r="BI366" s="70"/>
      <c r="BJ366" s="70"/>
      <c r="BK366" s="70"/>
      <c r="BL366" s="70"/>
      <c r="BM366" s="70"/>
      <c r="BN366" s="70"/>
      <c r="BO366" s="70"/>
      <c r="BP366" s="71"/>
      <c r="BQ366" s="250">
        <v>66097.679999999993</v>
      </c>
      <c r="BR366" s="70"/>
      <c r="BS366" s="70"/>
      <c r="BT366" s="70"/>
      <c r="BU366" s="70"/>
      <c r="BV366" s="70"/>
      <c r="BW366" s="70"/>
      <c r="BX366" s="251"/>
    </row>
    <row r="367" spans="1:76" ht="64.5" customHeight="1" x14ac:dyDescent="0.2">
      <c r="A367" s="252" t="s">
        <v>895</v>
      </c>
      <c r="B367" s="70"/>
      <c r="C367" s="70"/>
      <c r="D367" s="71"/>
      <c r="E367" s="262">
        <v>399</v>
      </c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6"/>
      <c r="Q367" s="249" t="s">
        <v>1004</v>
      </c>
      <c r="R367" s="70"/>
      <c r="S367" s="70"/>
      <c r="T367" s="70"/>
      <c r="U367" s="70"/>
      <c r="V367" s="70"/>
      <c r="W367" s="70"/>
      <c r="X367" s="71"/>
      <c r="Y367" s="254">
        <v>37975298</v>
      </c>
      <c r="Z367" s="70"/>
      <c r="AA367" s="70"/>
      <c r="AB367" s="70"/>
      <c r="AC367" s="70"/>
      <c r="AD367" s="70"/>
      <c r="AE367" s="70"/>
      <c r="AF367" s="71"/>
      <c r="AG367" s="249" t="s">
        <v>723</v>
      </c>
      <c r="AH367" s="70"/>
      <c r="AI367" s="70"/>
      <c r="AJ367" s="70"/>
      <c r="AK367" s="70"/>
      <c r="AL367" s="70"/>
      <c r="AM367" s="70"/>
      <c r="AN367" s="70"/>
      <c r="AO367" s="70"/>
      <c r="AP367" s="70"/>
      <c r="AQ367" s="70"/>
      <c r="AR367" s="71"/>
      <c r="AS367" s="249" t="s">
        <v>1005</v>
      </c>
      <c r="AT367" s="70"/>
      <c r="AU367" s="70"/>
      <c r="AV367" s="70"/>
      <c r="AW367" s="70"/>
      <c r="AX367" s="70"/>
      <c r="AY367" s="70"/>
      <c r="AZ367" s="70"/>
      <c r="BA367" s="70"/>
      <c r="BB367" s="70"/>
      <c r="BC367" s="71"/>
      <c r="BD367" s="249" t="s">
        <v>49</v>
      </c>
      <c r="BE367" s="70"/>
      <c r="BF367" s="70"/>
      <c r="BG367" s="70"/>
      <c r="BH367" s="70"/>
      <c r="BI367" s="70"/>
      <c r="BJ367" s="70"/>
      <c r="BK367" s="70"/>
      <c r="BL367" s="70"/>
      <c r="BM367" s="70"/>
      <c r="BN367" s="70"/>
      <c r="BO367" s="70"/>
      <c r="BP367" s="71"/>
      <c r="BQ367" s="250">
        <v>2983.13</v>
      </c>
      <c r="BR367" s="70"/>
      <c r="BS367" s="70"/>
      <c r="BT367" s="70"/>
      <c r="BU367" s="70"/>
      <c r="BV367" s="70"/>
      <c r="BW367" s="70"/>
      <c r="BX367" s="251"/>
    </row>
    <row r="368" spans="1:76" ht="64.5" customHeight="1" x14ac:dyDescent="0.2">
      <c r="A368" s="252" t="s">
        <v>895</v>
      </c>
      <c r="B368" s="70"/>
      <c r="C368" s="70"/>
      <c r="D368" s="71"/>
      <c r="E368" s="262">
        <v>378</v>
      </c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6"/>
      <c r="Q368" s="249" t="s">
        <v>863</v>
      </c>
      <c r="R368" s="70"/>
      <c r="S368" s="70"/>
      <c r="T368" s="70"/>
      <c r="U368" s="70"/>
      <c r="V368" s="70"/>
      <c r="W368" s="70"/>
      <c r="X368" s="71"/>
      <c r="Y368" s="254">
        <v>39434317</v>
      </c>
      <c r="Z368" s="70"/>
      <c r="AA368" s="70"/>
      <c r="AB368" s="70"/>
      <c r="AC368" s="70"/>
      <c r="AD368" s="70"/>
      <c r="AE368" s="70"/>
      <c r="AF368" s="71"/>
      <c r="AG368" s="249" t="s">
        <v>864</v>
      </c>
      <c r="AH368" s="70"/>
      <c r="AI368" s="70"/>
      <c r="AJ368" s="70"/>
      <c r="AK368" s="70"/>
      <c r="AL368" s="70"/>
      <c r="AM368" s="70"/>
      <c r="AN368" s="70"/>
      <c r="AO368" s="70"/>
      <c r="AP368" s="70"/>
      <c r="AQ368" s="70"/>
      <c r="AR368" s="71"/>
      <c r="AS368" s="249" t="s">
        <v>1006</v>
      </c>
      <c r="AT368" s="70"/>
      <c r="AU368" s="70"/>
      <c r="AV368" s="70"/>
      <c r="AW368" s="70"/>
      <c r="AX368" s="70"/>
      <c r="AY368" s="70"/>
      <c r="AZ368" s="70"/>
      <c r="BA368" s="70"/>
      <c r="BB368" s="70"/>
      <c r="BC368" s="71"/>
      <c r="BD368" s="249" t="s">
        <v>49</v>
      </c>
      <c r="BE368" s="70"/>
      <c r="BF368" s="70"/>
      <c r="BG368" s="70"/>
      <c r="BH368" s="70"/>
      <c r="BI368" s="70"/>
      <c r="BJ368" s="70"/>
      <c r="BK368" s="70"/>
      <c r="BL368" s="70"/>
      <c r="BM368" s="70"/>
      <c r="BN368" s="70"/>
      <c r="BO368" s="70"/>
      <c r="BP368" s="71"/>
      <c r="BQ368" s="250">
        <v>60927.26</v>
      </c>
      <c r="BR368" s="70"/>
      <c r="BS368" s="70"/>
      <c r="BT368" s="70"/>
      <c r="BU368" s="70"/>
      <c r="BV368" s="70"/>
      <c r="BW368" s="70"/>
      <c r="BX368" s="251"/>
    </row>
    <row r="369" spans="1:76" ht="64.5" customHeight="1" x14ac:dyDescent="0.2">
      <c r="A369" s="252" t="s">
        <v>895</v>
      </c>
      <c r="B369" s="70"/>
      <c r="C369" s="70"/>
      <c r="D369" s="71"/>
      <c r="E369" s="262">
        <v>382</v>
      </c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6"/>
      <c r="Q369" s="249" t="s">
        <v>829</v>
      </c>
      <c r="R369" s="70"/>
      <c r="S369" s="70"/>
      <c r="T369" s="70"/>
      <c r="U369" s="70"/>
      <c r="V369" s="70"/>
      <c r="W369" s="70"/>
      <c r="X369" s="71"/>
      <c r="Y369" s="254">
        <v>39825996</v>
      </c>
      <c r="Z369" s="70"/>
      <c r="AA369" s="70"/>
      <c r="AB369" s="70"/>
      <c r="AC369" s="70"/>
      <c r="AD369" s="70"/>
      <c r="AE369" s="70"/>
      <c r="AF369" s="71"/>
      <c r="AG369" s="249" t="s">
        <v>104</v>
      </c>
      <c r="AH369" s="70"/>
      <c r="AI369" s="70"/>
      <c r="AJ369" s="70"/>
      <c r="AK369" s="70"/>
      <c r="AL369" s="70"/>
      <c r="AM369" s="70"/>
      <c r="AN369" s="70"/>
      <c r="AO369" s="70"/>
      <c r="AP369" s="70"/>
      <c r="AQ369" s="70"/>
      <c r="AR369" s="71"/>
      <c r="AS369" s="249" t="s">
        <v>1007</v>
      </c>
      <c r="AT369" s="70"/>
      <c r="AU369" s="70"/>
      <c r="AV369" s="70"/>
      <c r="AW369" s="70"/>
      <c r="AX369" s="70"/>
      <c r="AY369" s="70"/>
      <c r="AZ369" s="70"/>
      <c r="BA369" s="70"/>
      <c r="BB369" s="70"/>
      <c r="BC369" s="71"/>
      <c r="BD369" s="249" t="s">
        <v>49</v>
      </c>
      <c r="BE369" s="70"/>
      <c r="BF369" s="70"/>
      <c r="BG369" s="70"/>
      <c r="BH369" s="70"/>
      <c r="BI369" s="70"/>
      <c r="BJ369" s="70"/>
      <c r="BK369" s="70"/>
      <c r="BL369" s="70"/>
      <c r="BM369" s="70"/>
      <c r="BN369" s="70"/>
      <c r="BO369" s="70"/>
      <c r="BP369" s="71"/>
      <c r="BQ369" s="250">
        <v>42061.36</v>
      </c>
      <c r="BR369" s="70"/>
      <c r="BS369" s="70"/>
      <c r="BT369" s="70"/>
      <c r="BU369" s="70"/>
      <c r="BV369" s="70"/>
      <c r="BW369" s="70"/>
      <c r="BX369" s="251"/>
    </row>
    <row r="370" spans="1:76" ht="64.5" customHeight="1" x14ac:dyDescent="0.2">
      <c r="A370" s="252" t="s">
        <v>895</v>
      </c>
      <c r="B370" s="70"/>
      <c r="C370" s="70"/>
      <c r="D370" s="71"/>
      <c r="E370" s="262">
        <v>386</v>
      </c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6"/>
      <c r="Q370" s="249" t="s">
        <v>876</v>
      </c>
      <c r="R370" s="70"/>
      <c r="S370" s="70"/>
      <c r="T370" s="70"/>
      <c r="U370" s="70"/>
      <c r="V370" s="70"/>
      <c r="W370" s="70"/>
      <c r="X370" s="71"/>
      <c r="Y370" s="254">
        <v>26090791</v>
      </c>
      <c r="Z370" s="70"/>
      <c r="AA370" s="70"/>
      <c r="AB370" s="70"/>
      <c r="AC370" s="70"/>
      <c r="AD370" s="70"/>
      <c r="AE370" s="70"/>
      <c r="AF370" s="71"/>
      <c r="AG370" s="249" t="s">
        <v>116</v>
      </c>
      <c r="AH370" s="70"/>
      <c r="AI370" s="70"/>
      <c r="AJ370" s="70"/>
      <c r="AK370" s="70"/>
      <c r="AL370" s="70"/>
      <c r="AM370" s="70"/>
      <c r="AN370" s="70"/>
      <c r="AO370" s="70"/>
      <c r="AP370" s="70"/>
      <c r="AQ370" s="70"/>
      <c r="AR370" s="71"/>
      <c r="AS370" s="249" t="s">
        <v>1400</v>
      </c>
      <c r="AT370" s="70"/>
      <c r="AU370" s="70"/>
      <c r="AV370" s="70"/>
      <c r="AW370" s="70"/>
      <c r="AX370" s="70"/>
      <c r="AY370" s="70"/>
      <c r="AZ370" s="70"/>
      <c r="BA370" s="70"/>
      <c r="BB370" s="70"/>
      <c r="BC370" s="71"/>
      <c r="BD370" s="249" t="s">
        <v>49</v>
      </c>
      <c r="BE370" s="70"/>
      <c r="BF370" s="70"/>
      <c r="BG370" s="70"/>
      <c r="BH370" s="70"/>
      <c r="BI370" s="70"/>
      <c r="BJ370" s="70"/>
      <c r="BK370" s="70"/>
      <c r="BL370" s="70"/>
      <c r="BM370" s="70"/>
      <c r="BN370" s="70"/>
      <c r="BO370" s="70"/>
      <c r="BP370" s="71"/>
      <c r="BQ370" s="250">
        <v>44382.22</v>
      </c>
      <c r="BR370" s="70"/>
      <c r="BS370" s="70"/>
      <c r="BT370" s="70"/>
      <c r="BU370" s="70"/>
      <c r="BV370" s="70"/>
      <c r="BW370" s="70"/>
      <c r="BX370" s="251"/>
    </row>
    <row r="371" spans="1:76" ht="64.5" customHeight="1" x14ac:dyDescent="0.2">
      <c r="A371" s="252" t="s">
        <v>1008</v>
      </c>
      <c r="B371" s="70"/>
      <c r="C371" s="70"/>
      <c r="D371" s="71"/>
      <c r="E371" s="353">
        <v>999507</v>
      </c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6"/>
      <c r="Q371" s="249" t="s">
        <v>713</v>
      </c>
      <c r="R371" s="70"/>
      <c r="S371" s="70"/>
      <c r="T371" s="70"/>
      <c r="U371" s="70"/>
      <c r="V371" s="70"/>
      <c r="W371" s="70"/>
      <c r="X371" s="71"/>
      <c r="Y371" s="254">
        <v>35810511</v>
      </c>
      <c r="Z371" s="70"/>
      <c r="AA371" s="70"/>
      <c r="AB371" s="70"/>
      <c r="AC371" s="70"/>
      <c r="AD371" s="70"/>
      <c r="AE371" s="70"/>
      <c r="AF371" s="71"/>
      <c r="AG371" s="249" t="s">
        <v>715</v>
      </c>
      <c r="AH371" s="70"/>
      <c r="AI371" s="70"/>
      <c r="AJ371" s="70"/>
      <c r="AK371" s="70"/>
      <c r="AL371" s="70"/>
      <c r="AM371" s="70"/>
      <c r="AN371" s="70"/>
      <c r="AO371" s="70"/>
      <c r="AP371" s="70"/>
      <c r="AQ371" s="70"/>
      <c r="AR371" s="71"/>
      <c r="AS371" s="249" t="s">
        <v>716</v>
      </c>
      <c r="AT371" s="70"/>
      <c r="AU371" s="70"/>
      <c r="AV371" s="70"/>
      <c r="AW371" s="70"/>
      <c r="AX371" s="70"/>
      <c r="AY371" s="70"/>
      <c r="AZ371" s="70"/>
      <c r="BA371" s="70"/>
      <c r="BB371" s="70"/>
      <c r="BC371" s="71"/>
      <c r="BD371" s="249" t="s">
        <v>49</v>
      </c>
      <c r="BE371" s="70"/>
      <c r="BF371" s="70"/>
      <c r="BG371" s="70"/>
      <c r="BH371" s="70"/>
      <c r="BI371" s="70"/>
      <c r="BJ371" s="70"/>
      <c r="BK371" s="70"/>
      <c r="BL371" s="70"/>
      <c r="BM371" s="70"/>
      <c r="BN371" s="70"/>
      <c r="BO371" s="70"/>
      <c r="BP371" s="71"/>
      <c r="BQ371" s="255">
        <v>2</v>
      </c>
      <c r="BR371" s="70"/>
      <c r="BS371" s="70"/>
      <c r="BT371" s="70"/>
      <c r="BU371" s="70"/>
      <c r="BV371" s="70"/>
      <c r="BW371" s="70"/>
      <c r="BX371" s="251"/>
    </row>
    <row r="372" spans="1:76" ht="64.5" customHeight="1" x14ac:dyDescent="0.2">
      <c r="A372" s="252" t="s">
        <v>1008</v>
      </c>
      <c r="B372" s="70"/>
      <c r="C372" s="70"/>
      <c r="D372" s="71"/>
      <c r="E372" s="262">
        <v>400</v>
      </c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6"/>
      <c r="Q372" s="249" t="s">
        <v>1009</v>
      </c>
      <c r="R372" s="70"/>
      <c r="S372" s="70"/>
      <c r="T372" s="70"/>
      <c r="U372" s="70"/>
      <c r="V372" s="70"/>
      <c r="W372" s="70"/>
      <c r="X372" s="71"/>
      <c r="Y372" s="254">
        <v>36469918</v>
      </c>
      <c r="Z372" s="70"/>
      <c r="AA372" s="70"/>
      <c r="AB372" s="70"/>
      <c r="AC372" s="70"/>
      <c r="AD372" s="70"/>
      <c r="AE372" s="70"/>
      <c r="AF372" s="71"/>
      <c r="AG372" s="249" t="s">
        <v>1010</v>
      </c>
      <c r="AH372" s="70"/>
      <c r="AI372" s="70"/>
      <c r="AJ372" s="70"/>
      <c r="AK372" s="70"/>
      <c r="AL372" s="70"/>
      <c r="AM372" s="70"/>
      <c r="AN372" s="70"/>
      <c r="AO372" s="70"/>
      <c r="AP372" s="70"/>
      <c r="AQ372" s="70"/>
      <c r="AR372" s="71"/>
      <c r="AS372" s="249" t="s">
        <v>1011</v>
      </c>
      <c r="AT372" s="70"/>
      <c r="AU372" s="70"/>
      <c r="AV372" s="70"/>
      <c r="AW372" s="70"/>
      <c r="AX372" s="70"/>
      <c r="AY372" s="70"/>
      <c r="AZ372" s="70"/>
      <c r="BA372" s="70"/>
      <c r="BB372" s="70"/>
      <c r="BC372" s="71"/>
      <c r="BD372" s="249" t="s">
        <v>49</v>
      </c>
      <c r="BE372" s="70"/>
      <c r="BF372" s="70"/>
      <c r="BG372" s="70"/>
      <c r="BH372" s="70"/>
      <c r="BI372" s="70"/>
      <c r="BJ372" s="70"/>
      <c r="BK372" s="70"/>
      <c r="BL372" s="70"/>
      <c r="BM372" s="70"/>
      <c r="BN372" s="70"/>
      <c r="BO372" s="70"/>
      <c r="BP372" s="71"/>
      <c r="BQ372" s="250">
        <v>13221</v>
      </c>
      <c r="BR372" s="70"/>
      <c r="BS372" s="70"/>
      <c r="BT372" s="70"/>
      <c r="BU372" s="70"/>
      <c r="BV372" s="70"/>
      <c r="BW372" s="70"/>
      <c r="BX372" s="251"/>
    </row>
    <row r="373" spans="1:76" ht="64.5" customHeight="1" x14ac:dyDescent="0.2">
      <c r="A373" s="252" t="s">
        <v>701</v>
      </c>
      <c r="B373" s="70"/>
      <c r="C373" s="70"/>
      <c r="D373" s="71"/>
      <c r="E373" s="262">
        <v>402</v>
      </c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6"/>
      <c r="Q373" s="249" t="s">
        <v>106</v>
      </c>
      <c r="R373" s="70"/>
      <c r="S373" s="70"/>
      <c r="T373" s="70"/>
      <c r="U373" s="70"/>
      <c r="V373" s="70"/>
      <c r="W373" s="70"/>
      <c r="X373" s="71"/>
      <c r="Y373" s="254">
        <v>39702118</v>
      </c>
      <c r="Z373" s="70"/>
      <c r="AA373" s="70"/>
      <c r="AB373" s="70"/>
      <c r="AC373" s="70"/>
      <c r="AD373" s="70"/>
      <c r="AE373" s="70"/>
      <c r="AF373" s="71"/>
      <c r="AG373" s="249" t="s">
        <v>107</v>
      </c>
      <c r="AH373" s="70"/>
      <c r="AI373" s="70"/>
      <c r="AJ373" s="70"/>
      <c r="AK373" s="70"/>
      <c r="AL373" s="70"/>
      <c r="AM373" s="70"/>
      <c r="AN373" s="70"/>
      <c r="AO373" s="70"/>
      <c r="AP373" s="70"/>
      <c r="AQ373" s="70"/>
      <c r="AR373" s="71"/>
      <c r="AS373" s="249" t="s">
        <v>1012</v>
      </c>
      <c r="AT373" s="70"/>
      <c r="AU373" s="70"/>
      <c r="AV373" s="70"/>
      <c r="AW373" s="70"/>
      <c r="AX373" s="70"/>
      <c r="AY373" s="70"/>
      <c r="AZ373" s="70"/>
      <c r="BA373" s="70"/>
      <c r="BB373" s="70"/>
      <c r="BC373" s="71"/>
      <c r="BD373" s="249" t="s">
        <v>49</v>
      </c>
      <c r="BE373" s="70"/>
      <c r="BF373" s="70"/>
      <c r="BG373" s="70"/>
      <c r="BH373" s="70"/>
      <c r="BI373" s="70"/>
      <c r="BJ373" s="70"/>
      <c r="BK373" s="70"/>
      <c r="BL373" s="70"/>
      <c r="BM373" s="70"/>
      <c r="BN373" s="70"/>
      <c r="BO373" s="70"/>
      <c r="BP373" s="71"/>
      <c r="BQ373" s="250">
        <v>8474.06</v>
      </c>
      <c r="BR373" s="70"/>
      <c r="BS373" s="70"/>
      <c r="BT373" s="70"/>
      <c r="BU373" s="70"/>
      <c r="BV373" s="70"/>
      <c r="BW373" s="70"/>
      <c r="BX373" s="251"/>
    </row>
    <row r="374" spans="1:76" ht="64.5" customHeight="1" x14ac:dyDescent="0.2">
      <c r="A374" s="252" t="s">
        <v>701</v>
      </c>
      <c r="B374" s="70"/>
      <c r="C374" s="70"/>
      <c r="D374" s="71"/>
      <c r="E374" s="262">
        <v>405</v>
      </c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6"/>
      <c r="Q374" s="249" t="s">
        <v>831</v>
      </c>
      <c r="R374" s="70"/>
      <c r="S374" s="70"/>
      <c r="T374" s="70"/>
      <c r="U374" s="70"/>
      <c r="V374" s="70"/>
      <c r="W374" s="70"/>
      <c r="X374" s="71"/>
      <c r="Y374" s="254">
        <v>39154804</v>
      </c>
      <c r="Z374" s="70"/>
      <c r="AA374" s="70"/>
      <c r="AB374" s="70"/>
      <c r="AC374" s="70"/>
      <c r="AD374" s="70"/>
      <c r="AE374" s="70"/>
      <c r="AF374" s="71"/>
      <c r="AG374" s="249" t="s">
        <v>98</v>
      </c>
      <c r="AH374" s="70"/>
      <c r="AI374" s="70"/>
      <c r="AJ374" s="70"/>
      <c r="AK374" s="70"/>
      <c r="AL374" s="70"/>
      <c r="AM374" s="70"/>
      <c r="AN374" s="70"/>
      <c r="AO374" s="70"/>
      <c r="AP374" s="70"/>
      <c r="AQ374" s="70"/>
      <c r="AR374" s="71"/>
      <c r="AS374" s="249" t="s">
        <v>1013</v>
      </c>
      <c r="AT374" s="70"/>
      <c r="AU374" s="70"/>
      <c r="AV374" s="70"/>
      <c r="AW374" s="70"/>
      <c r="AX374" s="70"/>
      <c r="AY374" s="70"/>
      <c r="AZ374" s="70"/>
      <c r="BA374" s="70"/>
      <c r="BB374" s="70"/>
      <c r="BC374" s="71"/>
      <c r="BD374" s="249" t="s">
        <v>49</v>
      </c>
      <c r="BE374" s="70"/>
      <c r="BF374" s="70"/>
      <c r="BG374" s="70"/>
      <c r="BH374" s="70"/>
      <c r="BI374" s="70"/>
      <c r="BJ374" s="70"/>
      <c r="BK374" s="70"/>
      <c r="BL374" s="70"/>
      <c r="BM374" s="70"/>
      <c r="BN374" s="70"/>
      <c r="BO374" s="70"/>
      <c r="BP374" s="71"/>
      <c r="BQ374" s="250">
        <v>16394.39</v>
      </c>
      <c r="BR374" s="70"/>
      <c r="BS374" s="70"/>
      <c r="BT374" s="70"/>
      <c r="BU374" s="70"/>
      <c r="BV374" s="70"/>
      <c r="BW374" s="70"/>
      <c r="BX374" s="251"/>
    </row>
    <row r="375" spans="1:76" ht="64.5" customHeight="1" x14ac:dyDescent="0.2">
      <c r="A375" s="252" t="s">
        <v>701</v>
      </c>
      <c r="B375" s="70"/>
      <c r="C375" s="70"/>
      <c r="D375" s="71"/>
      <c r="E375" s="262">
        <v>404</v>
      </c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6"/>
      <c r="Q375" s="249" t="s">
        <v>1014</v>
      </c>
      <c r="R375" s="70"/>
      <c r="S375" s="70"/>
      <c r="T375" s="70"/>
      <c r="U375" s="70"/>
      <c r="V375" s="70"/>
      <c r="W375" s="70"/>
      <c r="X375" s="71"/>
      <c r="Y375" s="254"/>
      <c r="Z375" s="70"/>
      <c r="AA375" s="70"/>
      <c r="AB375" s="70"/>
      <c r="AC375" s="70"/>
      <c r="AD375" s="70"/>
      <c r="AE375" s="70"/>
      <c r="AF375" s="71"/>
      <c r="AG375" s="249" t="s">
        <v>1015</v>
      </c>
      <c r="AH375" s="70"/>
      <c r="AI375" s="70"/>
      <c r="AJ375" s="70"/>
      <c r="AK375" s="70"/>
      <c r="AL375" s="70"/>
      <c r="AM375" s="70"/>
      <c r="AN375" s="70"/>
      <c r="AO375" s="70"/>
      <c r="AP375" s="70"/>
      <c r="AQ375" s="70"/>
      <c r="AR375" s="71"/>
      <c r="AS375" s="249" t="s">
        <v>1016</v>
      </c>
      <c r="AT375" s="70"/>
      <c r="AU375" s="70"/>
      <c r="AV375" s="70"/>
      <c r="AW375" s="70"/>
      <c r="AX375" s="70"/>
      <c r="AY375" s="70"/>
      <c r="AZ375" s="70"/>
      <c r="BA375" s="70"/>
      <c r="BB375" s="70"/>
      <c r="BC375" s="71"/>
      <c r="BD375" s="249" t="s">
        <v>49</v>
      </c>
      <c r="BE375" s="70"/>
      <c r="BF375" s="70"/>
      <c r="BG375" s="70"/>
      <c r="BH375" s="70"/>
      <c r="BI375" s="70"/>
      <c r="BJ375" s="70"/>
      <c r="BK375" s="70"/>
      <c r="BL375" s="70"/>
      <c r="BM375" s="70"/>
      <c r="BN375" s="70"/>
      <c r="BO375" s="70"/>
      <c r="BP375" s="71"/>
      <c r="BQ375" s="250">
        <v>24000</v>
      </c>
      <c r="BR375" s="70"/>
      <c r="BS375" s="70"/>
      <c r="BT375" s="70"/>
      <c r="BU375" s="70"/>
      <c r="BV375" s="70"/>
      <c r="BW375" s="70"/>
      <c r="BX375" s="251"/>
    </row>
    <row r="376" spans="1:76" ht="64.5" customHeight="1" x14ac:dyDescent="0.2">
      <c r="A376" s="252" t="s">
        <v>701</v>
      </c>
      <c r="B376" s="70"/>
      <c r="C376" s="70"/>
      <c r="D376" s="71"/>
      <c r="E376" s="262">
        <v>408</v>
      </c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6"/>
      <c r="Q376" s="249" t="s">
        <v>674</v>
      </c>
      <c r="R376" s="70"/>
      <c r="S376" s="70"/>
      <c r="T376" s="70"/>
      <c r="U376" s="70"/>
      <c r="V376" s="70"/>
      <c r="W376" s="70"/>
      <c r="X376" s="71"/>
      <c r="Y376" s="263">
        <v>308146</v>
      </c>
      <c r="Z376" s="70"/>
      <c r="AA376" s="70"/>
      <c r="AB376" s="70"/>
      <c r="AC376" s="70"/>
      <c r="AD376" s="70"/>
      <c r="AE376" s="70"/>
      <c r="AF376" s="71"/>
      <c r="AG376" s="249" t="s">
        <v>676</v>
      </c>
      <c r="AH376" s="70"/>
      <c r="AI376" s="70"/>
      <c r="AJ376" s="70"/>
      <c r="AK376" s="70"/>
      <c r="AL376" s="70"/>
      <c r="AM376" s="70"/>
      <c r="AN376" s="70"/>
      <c r="AO376" s="70"/>
      <c r="AP376" s="70"/>
      <c r="AQ376" s="70"/>
      <c r="AR376" s="71"/>
      <c r="AS376" s="249" t="s">
        <v>1017</v>
      </c>
      <c r="AT376" s="70"/>
      <c r="AU376" s="70"/>
      <c r="AV376" s="70"/>
      <c r="AW376" s="70"/>
      <c r="AX376" s="70"/>
      <c r="AY376" s="70"/>
      <c r="AZ376" s="70"/>
      <c r="BA376" s="70"/>
      <c r="BB376" s="70"/>
      <c r="BC376" s="71"/>
      <c r="BD376" s="249" t="s">
        <v>49</v>
      </c>
      <c r="BE376" s="70"/>
      <c r="BF376" s="70"/>
      <c r="BG376" s="70"/>
      <c r="BH376" s="70"/>
      <c r="BI376" s="70"/>
      <c r="BJ376" s="70"/>
      <c r="BK376" s="70"/>
      <c r="BL376" s="70"/>
      <c r="BM376" s="70"/>
      <c r="BN376" s="70"/>
      <c r="BO376" s="70"/>
      <c r="BP376" s="71"/>
      <c r="BQ376" s="250">
        <v>5632.2</v>
      </c>
      <c r="BR376" s="70"/>
      <c r="BS376" s="70"/>
      <c r="BT376" s="70"/>
      <c r="BU376" s="70"/>
      <c r="BV376" s="70"/>
      <c r="BW376" s="70"/>
      <c r="BX376" s="251"/>
    </row>
    <row r="377" spans="1:76" ht="64.5" customHeight="1" x14ac:dyDescent="0.2">
      <c r="A377" s="252" t="s">
        <v>701</v>
      </c>
      <c r="B377" s="70"/>
      <c r="C377" s="70"/>
      <c r="D377" s="71"/>
      <c r="E377" s="262">
        <v>401</v>
      </c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6"/>
      <c r="Q377" s="249" t="s">
        <v>866</v>
      </c>
      <c r="R377" s="70"/>
      <c r="S377" s="70"/>
      <c r="T377" s="70"/>
      <c r="U377" s="70"/>
      <c r="V377" s="70"/>
      <c r="W377" s="70"/>
      <c r="X377" s="71"/>
      <c r="Y377" s="254">
        <v>39508645</v>
      </c>
      <c r="Z377" s="70"/>
      <c r="AA377" s="70"/>
      <c r="AB377" s="70"/>
      <c r="AC377" s="70"/>
      <c r="AD377" s="70"/>
      <c r="AE377" s="70"/>
      <c r="AF377" s="71"/>
      <c r="AG377" s="249" t="s">
        <v>985</v>
      </c>
      <c r="AH377" s="70"/>
      <c r="AI377" s="70"/>
      <c r="AJ377" s="70"/>
      <c r="AK377" s="70"/>
      <c r="AL377" s="70"/>
      <c r="AM377" s="70"/>
      <c r="AN377" s="70"/>
      <c r="AO377" s="70"/>
      <c r="AP377" s="70"/>
      <c r="AQ377" s="70"/>
      <c r="AR377" s="71"/>
      <c r="AS377" s="249" t="s">
        <v>1018</v>
      </c>
      <c r="AT377" s="70"/>
      <c r="AU377" s="70"/>
      <c r="AV377" s="70"/>
      <c r="AW377" s="70"/>
      <c r="AX377" s="70"/>
      <c r="AY377" s="70"/>
      <c r="AZ377" s="70"/>
      <c r="BA377" s="70"/>
      <c r="BB377" s="70"/>
      <c r="BC377" s="71"/>
      <c r="BD377" s="249" t="s">
        <v>49</v>
      </c>
      <c r="BE377" s="70"/>
      <c r="BF377" s="70"/>
      <c r="BG377" s="70"/>
      <c r="BH377" s="70"/>
      <c r="BI377" s="70"/>
      <c r="BJ377" s="70"/>
      <c r="BK377" s="70"/>
      <c r="BL377" s="70"/>
      <c r="BM377" s="70"/>
      <c r="BN377" s="70"/>
      <c r="BO377" s="70"/>
      <c r="BP377" s="71"/>
      <c r="BQ377" s="250">
        <v>3448.98</v>
      </c>
      <c r="BR377" s="70"/>
      <c r="BS377" s="70"/>
      <c r="BT377" s="70"/>
      <c r="BU377" s="70"/>
      <c r="BV377" s="70"/>
      <c r="BW377" s="70"/>
      <c r="BX377" s="251"/>
    </row>
    <row r="378" spans="1:76" ht="64.5" customHeight="1" x14ac:dyDescent="0.2">
      <c r="A378" s="252" t="s">
        <v>701</v>
      </c>
      <c r="B378" s="70"/>
      <c r="C378" s="70"/>
      <c r="D378" s="71"/>
      <c r="E378" s="262">
        <v>406</v>
      </c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6"/>
      <c r="Q378" s="249" t="s">
        <v>674</v>
      </c>
      <c r="R378" s="70"/>
      <c r="S378" s="70"/>
      <c r="T378" s="70"/>
      <c r="U378" s="70"/>
      <c r="V378" s="70"/>
      <c r="W378" s="70"/>
      <c r="X378" s="71"/>
      <c r="Y378" s="263">
        <v>308146</v>
      </c>
      <c r="Z378" s="70"/>
      <c r="AA378" s="70"/>
      <c r="AB378" s="70"/>
      <c r="AC378" s="70"/>
      <c r="AD378" s="70"/>
      <c r="AE378" s="70"/>
      <c r="AF378" s="71"/>
      <c r="AG378" s="249" t="s">
        <v>676</v>
      </c>
      <c r="AH378" s="70"/>
      <c r="AI378" s="70"/>
      <c r="AJ378" s="70"/>
      <c r="AK378" s="70"/>
      <c r="AL378" s="70"/>
      <c r="AM378" s="70"/>
      <c r="AN378" s="70"/>
      <c r="AO378" s="70"/>
      <c r="AP378" s="70"/>
      <c r="AQ378" s="70"/>
      <c r="AR378" s="71"/>
      <c r="AS378" s="249" t="s">
        <v>1019</v>
      </c>
      <c r="AT378" s="70"/>
      <c r="AU378" s="70"/>
      <c r="AV378" s="70"/>
      <c r="AW378" s="70"/>
      <c r="AX378" s="70"/>
      <c r="AY378" s="70"/>
      <c r="AZ378" s="70"/>
      <c r="BA378" s="70"/>
      <c r="BB378" s="70"/>
      <c r="BC378" s="71"/>
      <c r="BD378" s="249" t="s">
        <v>49</v>
      </c>
      <c r="BE378" s="70"/>
      <c r="BF378" s="70"/>
      <c r="BG378" s="70"/>
      <c r="BH378" s="70"/>
      <c r="BI378" s="70"/>
      <c r="BJ378" s="70"/>
      <c r="BK378" s="70"/>
      <c r="BL378" s="70"/>
      <c r="BM378" s="70"/>
      <c r="BN378" s="70"/>
      <c r="BO378" s="70"/>
      <c r="BP378" s="71"/>
      <c r="BQ378" s="250">
        <v>29361.55</v>
      </c>
      <c r="BR378" s="70"/>
      <c r="BS378" s="70"/>
      <c r="BT378" s="70"/>
      <c r="BU378" s="70"/>
      <c r="BV378" s="70"/>
      <c r="BW378" s="70"/>
      <c r="BX378" s="251"/>
    </row>
    <row r="379" spans="1:76" ht="64.5" customHeight="1" x14ac:dyDescent="0.2">
      <c r="A379" s="252" t="s">
        <v>701</v>
      </c>
      <c r="B379" s="70"/>
      <c r="C379" s="70"/>
      <c r="D379" s="71"/>
      <c r="E379" s="260">
        <v>1011117</v>
      </c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6"/>
      <c r="Q379" s="249" t="s">
        <v>713</v>
      </c>
      <c r="R379" s="70"/>
      <c r="S379" s="70"/>
      <c r="T379" s="70"/>
      <c r="U379" s="70"/>
      <c r="V379" s="70"/>
      <c r="W379" s="70"/>
      <c r="X379" s="71"/>
      <c r="Y379" s="254">
        <v>35810511</v>
      </c>
      <c r="Z379" s="70"/>
      <c r="AA379" s="70"/>
      <c r="AB379" s="70"/>
      <c r="AC379" s="70"/>
      <c r="AD379" s="70"/>
      <c r="AE379" s="70"/>
      <c r="AF379" s="71"/>
      <c r="AG379" s="249" t="s">
        <v>715</v>
      </c>
      <c r="AH379" s="70"/>
      <c r="AI379" s="70"/>
      <c r="AJ379" s="70"/>
      <c r="AK379" s="70"/>
      <c r="AL379" s="70"/>
      <c r="AM379" s="70"/>
      <c r="AN379" s="70"/>
      <c r="AO379" s="70"/>
      <c r="AP379" s="70"/>
      <c r="AQ379" s="70"/>
      <c r="AR379" s="71"/>
      <c r="AS379" s="249" t="s">
        <v>716</v>
      </c>
      <c r="AT379" s="70"/>
      <c r="AU379" s="70"/>
      <c r="AV379" s="70"/>
      <c r="AW379" s="70"/>
      <c r="AX379" s="70"/>
      <c r="AY379" s="70"/>
      <c r="AZ379" s="70"/>
      <c r="BA379" s="70"/>
      <c r="BB379" s="70"/>
      <c r="BC379" s="71"/>
      <c r="BD379" s="249" t="s">
        <v>49</v>
      </c>
      <c r="BE379" s="70"/>
      <c r="BF379" s="70"/>
      <c r="BG379" s="70"/>
      <c r="BH379" s="70"/>
      <c r="BI379" s="70"/>
      <c r="BJ379" s="70"/>
      <c r="BK379" s="70"/>
      <c r="BL379" s="70"/>
      <c r="BM379" s="70"/>
      <c r="BN379" s="70"/>
      <c r="BO379" s="70"/>
      <c r="BP379" s="71"/>
      <c r="BQ379" s="255">
        <v>6</v>
      </c>
      <c r="BR379" s="70"/>
      <c r="BS379" s="70"/>
      <c r="BT379" s="70"/>
      <c r="BU379" s="70"/>
      <c r="BV379" s="70"/>
      <c r="BW379" s="70"/>
      <c r="BX379" s="251"/>
    </row>
    <row r="380" spans="1:76" ht="64.5" customHeight="1" x14ac:dyDescent="0.2">
      <c r="A380" s="252" t="s">
        <v>701</v>
      </c>
      <c r="B380" s="70"/>
      <c r="C380" s="70"/>
      <c r="D380" s="71"/>
      <c r="E380" s="262">
        <v>403</v>
      </c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6"/>
      <c r="Q380" s="249" t="s">
        <v>722</v>
      </c>
      <c r="R380" s="70"/>
      <c r="S380" s="70"/>
      <c r="T380" s="70"/>
      <c r="U380" s="70"/>
      <c r="V380" s="70"/>
      <c r="W380" s="70"/>
      <c r="X380" s="71"/>
      <c r="Y380" s="254">
        <v>39467012</v>
      </c>
      <c r="Z380" s="70"/>
      <c r="AA380" s="70"/>
      <c r="AB380" s="70"/>
      <c r="AC380" s="70"/>
      <c r="AD380" s="70"/>
      <c r="AE380" s="70"/>
      <c r="AF380" s="71"/>
      <c r="AG380" s="249" t="s">
        <v>723</v>
      </c>
      <c r="AH380" s="70"/>
      <c r="AI380" s="70"/>
      <c r="AJ380" s="70"/>
      <c r="AK380" s="70"/>
      <c r="AL380" s="70"/>
      <c r="AM380" s="70"/>
      <c r="AN380" s="70"/>
      <c r="AO380" s="70"/>
      <c r="AP380" s="70"/>
      <c r="AQ380" s="70"/>
      <c r="AR380" s="71"/>
      <c r="AS380" s="249" t="s">
        <v>1020</v>
      </c>
      <c r="AT380" s="70"/>
      <c r="AU380" s="70"/>
      <c r="AV380" s="70"/>
      <c r="AW380" s="70"/>
      <c r="AX380" s="70"/>
      <c r="AY380" s="70"/>
      <c r="AZ380" s="70"/>
      <c r="BA380" s="70"/>
      <c r="BB380" s="70"/>
      <c r="BC380" s="71"/>
      <c r="BD380" s="249" t="s">
        <v>49</v>
      </c>
      <c r="BE380" s="70"/>
      <c r="BF380" s="70"/>
      <c r="BG380" s="70"/>
      <c r="BH380" s="70"/>
      <c r="BI380" s="70"/>
      <c r="BJ380" s="70"/>
      <c r="BK380" s="70"/>
      <c r="BL380" s="70"/>
      <c r="BM380" s="70"/>
      <c r="BN380" s="70"/>
      <c r="BO380" s="70"/>
      <c r="BP380" s="71"/>
      <c r="BQ380" s="255">
        <v>567.66999999999996</v>
      </c>
      <c r="BR380" s="70"/>
      <c r="BS380" s="70"/>
      <c r="BT380" s="70"/>
      <c r="BU380" s="70"/>
      <c r="BV380" s="70"/>
      <c r="BW380" s="70"/>
      <c r="BX380" s="251"/>
    </row>
    <row r="381" spans="1:76" ht="64.5" customHeight="1" x14ac:dyDescent="0.2">
      <c r="A381" s="252" t="s">
        <v>701</v>
      </c>
      <c r="B381" s="70"/>
      <c r="C381" s="70"/>
      <c r="D381" s="71"/>
      <c r="E381" s="262">
        <v>407</v>
      </c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6"/>
      <c r="Q381" s="249" t="s">
        <v>674</v>
      </c>
      <c r="R381" s="70"/>
      <c r="S381" s="70"/>
      <c r="T381" s="70"/>
      <c r="U381" s="70"/>
      <c r="V381" s="70"/>
      <c r="W381" s="70"/>
      <c r="X381" s="71"/>
      <c r="Y381" s="263">
        <v>308146</v>
      </c>
      <c r="Z381" s="70"/>
      <c r="AA381" s="70"/>
      <c r="AB381" s="70"/>
      <c r="AC381" s="70"/>
      <c r="AD381" s="70"/>
      <c r="AE381" s="70"/>
      <c r="AF381" s="71"/>
      <c r="AG381" s="249" t="s">
        <v>676</v>
      </c>
      <c r="AH381" s="70"/>
      <c r="AI381" s="70"/>
      <c r="AJ381" s="70"/>
      <c r="AK381" s="70"/>
      <c r="AL381" s="70"/>
      <c r="AM381" s="70"/>
      <c r="AN381" s="70"/>
      <c r="AO381" s="70"/>
      <c r="AP381" s="70"/>
      <c r="AQ381" s="70"/>
      <c r="AR381" s="71"/>
      <c r="AS381" s="249" t="s">
        <v>1021</v>
      </c>
      <c r="AT381" s="70"/>
      <c r="AU381" s="70"/>
      <c r="AV381" s="70"/>
      <c r="AW381" s="70"/>
      <c r="AX381" s="70"/>
      <c r="AY381" s="70"/>
      <c r="AZ381" s="70"/>
      <c r="BA381" s="70"/>
      <c r="BB381" s="70"/>
      <c r="BC381" s="71"/>
      <c r="BD381" s="249" t="s">
        <v>49</v>
      </c>
      <c r="BE381" s="70"/>
      <c r="BF381" s="70"/>
      <c r="BG381" s="70"/>
      <c r="BH381" s="70"/>
      <c r="BI381" s="70"/>
      <c r="BJ381" s="70"/>
      <c r="BK381" s="70"/>
      <c r="BL381" s="70"/>
      <c r="BM381" s="70"/>
      <c r="BN381" s="70"/>
      <c r="BO381" s="70"/>
      <c r="BP381" s="71"/>
      <c r="BQ381" s="255">
        <v>286.18</v>
      </c>
      <c r="BR381" s="70"/>
      <c r="BS381" s="70"/>
      <c r="BT381" s="70"/>
      <c r="BU381" s="70"/>
      <c r="BV381" s="70"/>
      <c r="BW381" s="70"/>
      <c r="BX381" s="251"/>
    </row>
    <row r="382" spans="1:76" ht="64.5" customHeight="1" x14ac:dyDescent="0.2">
      <c r="A382" s="252" t="s">
        <v>1022</v>
      </c>
      <c r="B382" s="70"/>
      <c r="C382" s="70"/>
      <c r="D382" s="71"/>
      <c r="E382" s="262">
        <v>409</v>
      </c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6"/>
      <c r="Q382" s="249" t="s">
        <v>1023</v>
      </c>
      <c r="R382" s="70"/>
      <c r="S382" s="70"/>
      <c r="T382" s="70"/>
      <c r="U382" s="70"/>
      <c r="V382" s="70"/>
      <c r="W382" s="70"/>
      <c r="X382" s="71"/>
      <c r="Y382" s="254">
        <v>32493292</v>
      </c>
      <c r="Z382" s="70"/>
      <c r="AA382" s="70"/>
      <c r="AB382" s="70"/>
      <c r="AC382" s="70"/>
      <c r="AD382" s="70"/>
      <c r="AE382" s="70"/>
      <c r="AF382" s="71"/>
      <c r="AG382" s="249" t="s">
        <v>1024</v>
      </c>
      <c r="AH382" s="70"/>
      <c r="AI382" s="70"/>
      <c r="AJ382" s="70"/>
      <c r="AK382" s="70"/>
      <c r="AL382" s="70"/>
      <c r="AM382" s="70"/>
      <c r="AN382" s="70"/>
      <c r="AO382" s="70"/>
      <c r="AP382" s="70"/>
      <c r="AQ382" s="70"/>
      <c r="AR382" s="71"/>
      <c r="AS382" s="249" t="s">
        <v>1025</v>
      </c>
      <c r="AT382" s="70"/>
      <c r="AU382" s="70"/>
      <c r="AV382" s="70"/>
      <c r="AW382" s="70"/>
      <c r="AX382" s="70"/>
      <c r="AY382" s="70"/>
      <c r="AZ382" s="70"/>
      <c r="BA382" s="70"/>
      <c r="BB382" s="70"/>
      <c r="BC382" s="71"/>
      <c r="BD382" s="249" t="s">
        <v>49</v>
      </c>
      <c r="BE382" s="70"/>
      <c r="BF382" s="70"/>
      <c r="BG382" s="70"/>
      <c r="BH382" s="70"/>
      <c r="BI382" s="70"/>
      <c r="BJ382" s="70"/>
      <c r="BK382" s="70"/>
      <c r="BL382" s="70"/>
      <c r="BM382" s="70"/>
      <c r="BN382" s="70"/>
      <c r="BO382" s="70"/>
      <c r="BP382" s="71"/>
      <c r="BQ382" s="250">
        <v>1545</v>
      </c>
      <c r="BR382" s="70"/>
      <c r="BS382" s="70"/>
      <c r="BT382" s="70"/>
      <c r="BU382" s="70"/>
      <c r="BV382" s="70"/>
      <c r="BW382" s="70"/>
      <c r="BX382" s="251"/>
    </row>
    <row r="383" spans="1:76" ht="64.5" customHeight="1" x14ac:dyDescent="0.2">
      <c r="A383" s="252" t="s">
        <v>1022</v>
      </c>
      <c r="B383" s="70"/>
      <c r="C383" s="70"/>
      <c r="D383" s="71"/>
      <c r="E383" s="262">
        <v>410</v>
      </c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6"/>
      <c r="Q383" s="249" t="s">
        <v>130</v>
      </c>
      <c r="R383" s="70"/>
      <c r="S383" s="70"/>
      <c r="T383" s="70"/>
      <c r="U383" s="70"/>
      <c r="V383" s="70"/>
      <c r="W383" s="70"/>
      <c r="X383" s="71"/>
      <c r="Y383" s="254">
        <v>39740347</v>
      </c>
      <c r="Z383" s="70"/>
      <c r="AA383" s="70"/>
      <c r="AB383" s="70"/>
      <c r="AC383" s="70"/>
      <c r="AD383" s="70"/>
      <c r="AE383" s="70"/>
      <c r="AF383" s="71"/>
      <c r="AG383" s="249" t="s">
        <v>812</v>
      </c>
      <c r="AH383" s="70"/>
      <c r="AI383" s="70"/>
      <c r="AJ383" s="70"/>
      <c r="AK383" s="70"/>
      <c r="AL383" s="70"/>
      <c r="AM383" s="70"/>
      <c r="AN383" s="70"/>
      <c r="AO383" s="70"/>
      <c r="AP383" s="70"/>
      <c r="AQ383" s="70"/>
      <c r="AR383" s="71"/>
      <c r="AS383" s="249" t="s">
        <v>1026</v>
      </c>
      <c r="AT383" s="70"/>
      <c r="AU383" s="70"/>
      <c r="AV383" s="70"/>
      <c r="AW383" s="70"/>
      <c r="AX383" s="70"/>
      <c r="AY383" s="70"/>
      <c r="AZ383" s="70"/>
      <c r="BA383" s="70"/>
      <c r="BB383" s="70"/>
      <c r="BC383" s="71"/>
      <c r="BD383" s="249" t="s">
        <v>49</v>
      </c>
      <c r="BE383" s="70"/>
      <c r="BF383" s="70"/>
      <c r="BG383" s="70"/>
      <c r="BH383" s="70"/>
      <c r="BI383" s="70"/>
      <c r="BJ383" s="70"/>
      <c r="BK383" s="70"/>
      <c r="BL383" s="70"/>
      <c r="BM383" s="70"/>
      <c r="BN383" s="70"/>
      <c r="BO383" s="70"/>
      <c r="BP383" s="71"/>
      <c r="BQ383" s="250">
        <v>59669.4</v>
      </c>
      <c r="BR383" s="70"/>
      <c r="BS383" s="70"/>
      <c r="BT383" s="70"/>
      <c r="BU383" s="70"/>
      <c r="BV383" s="70"/>
      <c r="BW383" s="70"/>
      <c r="BX383" s="251"/>
    </row>
    <row r="384" spans="1:76" ht="64.5" customHeight="1" x14ac:dyDescent="0.2">
      <c r="A384" s="252" t="s">
        <v>1022</v>
      </c>
      <c r="B384" s="70"/>
      <c r="C384" s="70"/>
      <c r="D384" s="71"/>
      <c r="E384" s="260">
        <v>1017164</v>
      </c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6"/>
      <c r="Q384" s="249" t="s">
        <v>713</v>
      </c>
      <c r="R384" s="70"/>
      <c r="S384" s="70"/>
      <c r="T384" s="70"/>
      <c r="U384" s="70"/>
      <c r="V384" s="70"/>
      <c r="W384" s="70"/>
      <c r="X384" s="71"/>
      <c r="Y384" s="254">
        <v>35810511</v>
      </c>
      <c r="Z384" s="70"/>
      <c r="AA384" s="70"/>
      <c r="AB384" s="70"/>
      <c r="AC384" s="70"/>
      <c r="AD384" s="70"/>
      <c r="AE384" s="70"/>
      <c r="AF384" s="71"/>
      <c r="AG384" s="249" t="s">
        <v>715</v>
      </c>
      <c r="AH384" s="70"/>
      <c r="AI384" s="70"/>
      <c r="AJ384" s="70"/>
      <c r="AK384" s="70"/>
      <c r="AL384" s="70"/>
      <c r="AM384" s="70"/>
      <c r="AN384" s="70"/>
      <c r="AO384" s="70"/>
      <c r="AP384" s="70"/>
      <c r="AQ384" s="70"/>
      <c r="AR384" s="71"/>
      <c r="AS384" s="249" t="s">
        <v>716</v>
      </c>
      <c r="AT384" s="70"/>
      <c r="AU384" s="70"/>
      <c r="AV384" s="70"/>
      <c r="AW384" s="70"/>
      <c r="AX384" s="70"/>
      <c r="AY384" s="70"/>
      <c r="AZ384" s="70"/>
      <c r="BA384" s="70"/>
      <c r="BB384" s="70"/>
      <c r="BC384" s="71"/>
      <c r="BD384" s="249" t="s">
        <v>49</v>
      </c>
      <c r="BE384" s="70"/>
      <c r="BF384" s="70"/>
      <c r="BG384" s="70"/>
      <c r="BH384" s="70"/>
      <c r="BI384" s="70"/>
      <c r="BJ384" s="70"/>
      <c r="BK384" s="70"/>
      <c r="BL384" s="70"/>
      <c r="BM384" s="70"/>
      <c r="BN384" s="70"/>
      <c r="BO384" s="70"/>
      <c r="BP384" s="71"/>
      <c r="BQ384" s="255">
        <v>4</v>
      </c>
      <c r="BR384" s="70"/>
      <c r="BS384" s="70"/>
      <c r="BT384" s="70"/>
      <c r="BU384" s="70"/>
      <c r="BV384" s="70"/>
      <c r="BW384" s="70"/>
      <c r="BX384" s="251"/>
    </row>
    <row r="385" spans="1:76" ht="64.5" customHeight="1" x14ac:dyDescent="0.2">
      <c r="A385" s="252" t="s">
        <v>725</v>
      </c>
      <c r="B385" s="70"/>
      <c r="C385" s="70"/>
      <c r="D385" s="71"/>
      <c r="E385" s="262">
        <v>412</v>
      </c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6"/>
      <c r="Q385" s="249" t="s">
        <v>722</v>
      </c>
      <c r="R385" s="70"/>
      <c r="S385" s="70"/>
      <c r="T385" s="70"/>
      <c r="U385" s="70"/>
      <c r="V385" s="70"/>
      <c r="W385" s="70"/>
      <c r="X385" s="71"/>
      <c r="Y385" s="254">
        <v>39467012</v>
      </c>
      <c r="Z385" s="70"/>
      <c r="AA385" s="70"/>
      <c r="AB385" s="70"/>
      <c r="AC385" s="70"/>
      <c r="AD385" s="70"/>
      <c r="AE385" s="70"/>
      <c r="AF385" s="71"/>
      <c r="AG385" s="249" t="s">
        <v>723</v>
      </c>
      <c r="AH385" s="70"/>
      <c r="AI385" s="70"/>
      <c r="AJ385" s="70"/>
      <c r="AK385" s="70"/>
      <c r="AL385" s="70"/>
      <c r="AM385" s="70"/>
      <c r="AN385" s="70"/>
      <c r="AO385" s="70"/>
      <c r="AP385" s="70"/>
      <c r="AQ385" s="70"/>
      <c r="AR385" s="71"/>
      <c r="AS385" s="249" t="s">
        <v>1027</v>
      </c>
      <c r="AT385" s="70"/>
      <c r="AU385" s="70"/>
      <c r="AV385" s="70"/>
      <c r="AW385" s="70"/>
      <c r="AX385" s="70"/>
      <c r="AY385" s="70"/>
      <c r="AZ385" s="70"/>
      <c r="BA385" s="70"/>
      <c r="BB385" s="70"/>
      <c r="BC385" s="71"/>
      <c r="BD385" s="249" t="s">
        <v>49</v>
      </c>
      <c r="BE385" s="70"/>
      <c r="BF385" s="70"/>
      <c r="BG385" s="70"/>
      <c r="BH385" s="70"/>
      <c r="BI385" s="70"/>
      <c r="BJ385" s="70"/>
      <c r="BK385" s="70"/>
      <c r="BL385" s="70"/>
      <c r="BM385" s="70"/>
      <c r="BN385" s="70"/>
      <c r="BO385" s="70"/>
      <c r="BP385" s="71"/>
      <c r="BQ385" s="250">
        <v>55703.92</v>
      </c>
      <c r="BR385" s="70"/>
      <c r="BS385" s="70"/>
      <c r="BT385" s="70"/>
      <c r="BU385" s="70"/>
      <c r="BV385" s="70"/>
      <c r="BW385" s="70"/>
      <c r="BX385" s="251"/>
    </row>
    <row r="386" spans="1:76" ht="64.5" customHeight="1" x14ac:dyDescent="0.2">
      <c r="A386" s="252" t="s">
        <v>725</v>
      </c>
      <c r="B386" s="70"/>
      <c r="C386" s="70"/>
      <c r="D386" s="71"/>
      <c r="E386" s="262">
        <v>411</v>
      </c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6"/>
      <c r="Q386" s="249" t="s">
        <v>831</v>
      </c>
      <c r="R386" s="70"/>
      <c r="S386" s="70"/>
      <c r="T386" s="70"/>
      <c r="U386" s="70"/>
      <c r="V386" s="70"/>
      <c r="W386" s="70"/>
      <c r="X386" s="71"/>
      <c r="Y386" s="254">
        <v>39154804</v>
      </c>
      <c r="Z386" s="70"/>
      <c r="AA386" s="70"/>
      <c r="AB386" s="70"/>
      <c r="AC386" s="70"/>
      <c r="AD386" s="70"/>
      <c r="AE386" s="70"/>
      <c r="AF386" s="71"/>
      <c r="AG386" s="249" t="s">
        <v>98</v>
      </c>
      <c r="AH386" s="70"/>
      <c r="AI386" s="70"/>
      <c r="AJ386" s="70"/>
      <c r="AK386" s="70"/>
      <c r="AL386" s="70"/>
      <c r="AM386" s="70"/>
      <c r="AN386" s="70"/>
      <c r="AO386" s="70"/>
      <c r="AP386" s="70"/>
      <c r="AQ386" s="70"/>
      <c r="AR386" s="71"/>
      <c r="AS386" s="249" t="s">
        <v>1028</v>
      </c>
      <c r="AT386" s="70"/>
      <c r="AU386" s="70"/>
      <c r="AV386" s="70"/>
      <c r="AW386" s="70"/>
      <c r="AX386" s="70"/>
      <c r="AY386" s="70"/>
      <c r="AZ386" s="70"/>
      <c r="BA386" s="70"/>
      <c r="BB386" s="70"/>
      <c r="BC386" s="71"/>
      <c r="BD386" s="249" t="s">
        <v>49</v>
      </c>
      <c r="BE386" s="70"/>
      <c r="BF386" s="70"/>
      <c r="BG386" s="70"/>
      <c r="BH386" s="70"/>
      <c r="BI386" s="70"/>
      <c r="BJ386" s="70"/>
      <c r="BK386" s="70"/>
      <c r="BL386" s="70"/>
      <c r="BM386" s="70"/>
      <c r="BN386" s="70"/>
      <c r="BO386" s="70"/>
      <c r="BP386" s="71"/>
      <c r="BQ386" s="250">
        <v>18018</v>
      </c>
      <c r="BR386" s="70"/>
      <c r="BS386" s="70"/>
      <c r="BT386" s="70"/>
      <c r="BU386" s="70"/>
      <c r="BV386" s="70"/>
      <c r="BW386" s="70"/>
      <c r="BX386" s="251"/>
    </row>
    <row r="387" spans="1:76" ht="64.5" customHeight="1" x14ac:dyDescent="0.2">
      <c r="A387" s="252" t="s">
        <v>728</v>
      </c>
      <c r="B387" s="70"/>
      <c r="C387" s="70"/>
      <c r="D387" s="71"/>
      <c r="E387" s="260">
        <v>1052874</v>
      </c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6"/>
      <c r="Q387" s="249" t="s">
        <v>713</v>
      </c>
      <c r="R387" s="70"/>
      <c r="S387" s="70"/>
      <c r="T387" s="70"/>
      <c r="U387" s="70"/>
      <c r="V387" s="70"/>
      <c r="W387" s="70"/>
      <c r="X387" s="71"/>
      <c r="Y387" s="254">
        <v>35810511</v>
      </c>
      <c r="Z387" s="70"/>
      <c r="AA387" s="70"/>
      <c r="AB387" s="70"/>
      <c r="AC387" s="70"/>
      <c r="AD387" s="70"/>
      <c r="AE387" s="70"/>
      <c r="AF387" s="71"/>
      <c r="AG387" s="249" t="s">
        <v>715</v>
      </c>
      <c r="AH387" s="70"/>
      <c r="AI387" s="70"/>
      <c r="AJ387" s="70"/>
      <c r="AK387" s="70"/>
      <c r="AL387" s="70"/>
      <c r="AM387" s="70"/>
      <c r="AN387" s="70"/>
      <c r="AO387" s="70"/>
      <c r="AP387" s="70"/>
      <c r="AQ387" s="70"/>
      <c r="AR387" s="71"/>
      <c r="AS387" s="249" t="s">
        <v>752</v>
      </c>
      <c r="AT387" s="70"/>
      <c r="AU387" s="70"/>
      <c r="AV387" s="70"/>
      <c r="AW387" s="70"/>
      <c r="AX387" s="70"/>
      <c r="AY387" s="70"/>
      <c r="AZ387" s="70"/>
      <c r="BA387" s="70"/>
      <c r="BB387" s="70"/>
      <c r="BC387" s="71"/>
      <c r="BD387" s="249" t="s">
        <v>49</v>
      </c>
      <c r="BE387" s="70"/>
      <c r="BF387" s="70"/>
      <c r="BG387" s="70"/>
      <c r="BH387" s="70"/>
      <c r="BI387" s="70"/>
      <c r="BJ387" s="70"/>
      <c r="BK387" s="70"/>
      <c r="BL387" s="70"/>
      <c r="BM387" s="70"/>
      <c r="BN387" s="70"/>
      <c r="BO387" s="70"/>
      <c r="BP387" s="71"/>
      <c r="BQ387" s="255">
        <v>4</v>
      </c>
      <c r="BR387" s="70"/>
      <c r="BS387" s="70"/>
      <c r="BT387" s="70"/>
      <c r="BU387" s="70"/>
      <c r="BV387" s="70"/>
      <c r="BW387" s="70"/>
      <c r="BX387" s="251"/>
    </row>
    <row r="388" spans="1:76" ht="64.5" customHeight="1" x14ac:dyDescent="0.2">
      <c r="A388" s="252" t="s">
        <v>731</v>
      </c>
      <c r="B388" s="70"/>
      <c r="C388" s="70"/>
      <c r="D388" s="71"/>
      <c r="E388" s="262">
        <v>444</v>
      </c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6"/>
      <c r="Q388" s="249" t="s">
        <v>122</v>
      </c>
      <c r="R388" s="70"/>
      <c r="S388" s="70"/>
      <c r="T388" s="70"/>
      <c r="U388" s="70"/>
      <c r="V388" s="70"/>
      <c r="W388" s="70"/>
      <c r="X388" s="71"/>
      <c r="Y388" s="254">
        <v>39587135</v>
      </c>
      <c r="Z388" s="70"/>
      <c r="AA388" s="70"/>
      <c r="AB388" s="70"/>
      <c r="AC388" s="70"/>
      <c r="AD388" s="70"/>
      <c r="AE388" s="70"/>
      <c r="AF388" s="71"/>
      <c r="AG388" s="249" t="s">
        <v>843</v>
      </c>
      <c r="AH388" s="70"/>
      <c r="AI388" s="70"/>
      <c r="AJ388" s="70"/>
      <c r="AK388" s="70"/>
      <c r="AL388" s="70"/>
      <c r="AM388" s="70"/>
      <c r="AN388" s="70"/>
      <c r="AO388" s="70"/>
      <c r="AP388" s="70"/>
      <c r="AQ388" s="70"/>
      <c r="AR388" s="71"/>
      <c r="AS388" s="249" t="s">
        <v>1029</v>
      </c>
      <c r="AT388" s="70"/>
      <c r="AU388" s="70"/>
      <c r="AV388" s="70"/>
      <c r="AW388" s="70"/>
      <c r="AX388" s="70"/>
      <c r="AY388" s="70"/>
      <c r="AZ388" s="70"/>
      <c r="BA388" s="70"/>
      <c r="BB388" s="70"/>
      <c r="BC388" s="71"/>
      <c r="BD388" s="249" t="s">
        <v>49</v>
      </c>
      <c r="BE388" s="70"/>
      <c r="BF388" s="70"/>
      <c r="BG388" s="70"/>
      <c r="BH388" s="70"/>
      <c r="BI388" s="70"/>
      <c r="BJ388" s="70"/>
      <c r="BK388" s="70"/>
      <c r="BL388" s="70"/>
      <c r="BM388" s="70"/>
      <c r="BN388" s="70"/>
      <c r="BO388" s="70"/>
      <c r="BP388" s="71"/>
      <c r="BQ388" s="250">
        <v>20000</v>
      </c>
      <c r="BR388" s="70"/>
      <c r="BS388" s="70"/>
      <c r="BT388" s="70"/>
      <c r="BU388" s="70"/>
      <c r="BV388" s="70"/>
      <c r="BW388" s="70"/>
      <c r="BX388" s="251"/>
    </row>
    <row r="389" spans="1:76" ht="64.5" customHeight="1" x14ac:dyDescent="0.2">
      <c r="A389" s="252" t="s">
        <v>731</v>
      </c>
      <c r="B389" s="70"/>
      <c r="C389" s="70"/>
      <c r="D389" s="71"/>
      <c r="E389" s="262">
        <v>420</v>
      </c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6"/>
      <c r="Q389" s="249" t="s">
        <v>1030</v>
      </c>
      <c r="R389" s="70"/>
      <c r="S389" s="70"/>
      <c r="T389" s="70"/>
      <c r="U389" s="70"/>
      <c r="V389" s="70"/>
      <c r="W389" s="70"/>
      <c r="X389" s="71"/>
      <c r="Y389" s="254">
        <v>34539587</v>
      </c>
      <c r="Z389" s="70"/>
      <c r="AA389" s="70"/>
      <c r="AB389" s="70"/>
      <c r="AC389" s="70"/>
      <c r="AD389" s="70"/>
      <c r="AE389" s="70"/>
      <c r="AF389" s="71"/>
      <c r="AG389" s="249" t="s">
        <v>1031</v>
      </c>
      <c r="AH389" s="70"/>
      <c r="AI389" s="70"/>
      <c r="AJ389" s="70"/>
      <c r="AK389" s="70"/>
      <c r="AL389" s="70"/>
      <c r="AM389" s="70"/>
      <c r="AN389" s="70"/>
      <c r="AO389" s="70"/>
      <c r="AP389" s="70"/>
      <c r="AQ389" s="70"/>
      <c r="AR389" s="71"/>
      <c r="AS389" s="249" t="s">
        <v>1032</v>
      </c>
      <c r="AT389" s="70"/>
      <c r="AU389" s="70"/>
      <c r="AV389" s="70"/>
      <c r="AW389" s="70"/>
      <c r="AX389" s="70"/>
      <c r="AY389" s="70"/>
      <c r="AZ389" s="70"/>
      <c r="BA389" s="70"/>
      <c r="BB389" s="70"/>
      <c r="BC389" s="71"/>
      <c r="BD389" s="249" t="s">
        <v>49</v>
      </c>
      <c r="BE389" s="70"/>
      <c r="BF389" s="70"/>
      <c r="BG389" s="70"/>
      <c r="BH389" s="70"/>
      <c r="BI389" s="70"/>
      <c r="BJ389" s="70"/>
      <c r="BK389" s="70"/>
      <c r="BL389" s="70"/>
      <c r="BM389" s="70"/>
      <c r="BN389" s="70"/>
      <c r="BO389" s="70"/>
      <c r="BP389" s="71"/>
      <c r="BQ389" s="250">
        <v>2765.17</v>
      </c>
      <c r="BR389" s="70"/>
      <c r="BS389" s="70"/>
      <c r="BT389" s="70"/>
      <c r="BU389" s="70"/>
      <c r="BV389" s="70"/>
      <c r="BW389" s="70"/>
      <c r="BX389" s="251"/>
    </row>
    <row r="390" spans="1:76" ht="64.5" customHeight="1" x14ac:dyDescent="0.2">
      <c r="A390" s="252" t="s">
        <v>731</v>
      </c>
      <c r="B390" s="70"/>
      <c r="C390" s="70"/>
      <c r="D390" s="71"/>
      <c r="E390" s="262">
        <v>450</v>
      </c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6"/>
      <c r="Q390" s="249" t="s">
        <v>861</v>
      </c>
      <c r="R390" s="70"/>
      <c r="S390" s="70"/>
      <c r="T390" s="70"/>
      <c r="U390" s="70"/>
      <c r="V390" s="70"/>
      <c r="W390" s="70"/>
      <c r="X390" s="71"/>
      <c r="Y390" s="254">
        <v>39742680</v>
      </c>
      <c r="Z390" s="70"/>
      <c r="AA390" s="70"/>
      <c r="AB390" s="70"/>
      <c r="AC390" s="70"/>
      <c r="AD390" s="70"/>
      <c r="AE390" s="70"/>
      <c r="AF390" s="71"/>
      <c r="AG390" s="249" t="s">
        <v>862</v>
      </c>
      <c r="AH390" s="70"/>
      <c r="AI390" s="70"/>
      <c r="AJ390" s="70"/>
      <c r="AK390" s="70"/>
      <c r="AL390" s="70"/>
      <c r="AM390" s="70"/>
      <c r="AN390" s="70"/>
      <c r="AO390" s="70"/>
      <c r="AP390" s="70"/>
      <c r="AQ390" s="70"/>
      <c r="AR390" s="71"/>
      <c r="AS390" s="249" t="s">
        <v>1401</v>
      </c>
      <c r="AT390" s="70"/>
      <c r="AU390" s="70"/>
      <c r="AV390" s="70"/>
      <c r="AW390" s="70"/>
      <c r="AX390" s="70"/>
      <c r="AY390" s="70"/>
      <c r="AZ390" s="70"/>
      <c r="BA390" s="70"/>
      <c r="BB390" s="70"/>
      <c r="BC390" s="71"/>
      <c r="BD390" s="249" t="s">
        <v>49</v>
      </c>
      <c r="BE390" s="70"/>
      <c r="BF390" s="70"/>
      <c r="BG390" s="70"/>
      <c r="BH390" s="70"/>
      <c r="BI390" s="70"/>
      <c r="BJ390" s="70"/>
      <c r="BK390" s="70"/>
      <c r="BL390" s="70"/>
      <c r="BM390" s="70"/>
      <c r="BN390" s="70"/>
      <c r="BO390" s="70"/>
      <c r="BP390" s="71"/>
      <c r="BQ390" s="250">
        <v>7902.32</v>
      </c>
      <c r="BR390" s="70"/>
      <c r="BS390" s="70"/>
      <c r="BT390" s="70"/>
      <c r="BU390" s="70"/>
      <c r="BV390" s="70"/>
      <c r="BW390" s="70"/>
      <c r="BX390" s="251"/>
    </row>
    <row r="391" spans="1:76" ht="64.5" customHeight="1" x14ac:dyDescent="0.2">
      <c r="A391" s="259">
        <v>44035</v>
      </c>
      <c r="B391" s="70"/>
      <c r="C391" s="70"/>
      <c r="D391" s="71"/>
      <c r="E391" s="262">
        <v>451</v>
      </c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6"/>
      <c r="Q391" s="249" t="s">
        <v>1033</v>
      </c>
      <c r="R391" s="70"/>
      <c r="S391" s="70"/>
      <c r="T391" s="70"/>
      <c r="U391" s="70"/>
      <c r="V391" s="70"/>
      <c r="W391" s="70"/>
      <c r="X391" s="71"/>
      <c r="Y391" s="254">
        <v>38004897</v>
      </c>
      <c r="Z391" s="70"/>
      <c r="AA391" s="70"/>
      <c r="AB391" s="70"/>
      <c r="AC391" s="70"/>
      <c r="AD391" s="70"/>
      <c r="AE391" s="70"/>
      <c r="AF391" s="71"/>
      <c r="AG391" s="249" t="s">
        <v>723</v>
      </c>
      <c r="AH391" s="70"/>
      <c r="AI391" s="70"/>
      <c r="AJ391" s="70"/>
      <c r="AK391" s="70"/>
      <c r="AL391" s="70"/>
      <c r="AM391" s="70"/>
      <c r="AN391" s="70"/>
      <c r="AO391" s="70"/>
      <c r="AP391" s="70"/>
      <c r="AQ391" s="70"/>
      <c r="AR391" s="71"/>
      <c r="AS391" s="249" t="s">
        <v>1034</v>
      </c>
      <c r="AT391" s="70"/>
      <c r="AU391" s="70"/>
      <c r="AV391" s="70"/>
      <c r="AW391" s="70"/>
      <c r="AX391" s="70"/>
      <c r="AY391" s="70"/>
      <c r="AZ391" s="70"/>
      <c r="BA391" s="70"/>
      <c r="BB391" s="70"/>
      <c r="BC391" s="71"/>
      <c r="BD391" s="249" t="s">
        <v>49</v>
      </c>
      <c r="BE391" s="70"/>
      <c r="BF391" s="70"/>
      <c r="BG391" s="70"/>
      <c r="BH391" s="70"/>
      <c r="BI391" s="70"/>
      <c r="BJ391" s="70"/>
      <c r="BK391" s="70"/>
      <c r="BL391" s="70"/>
      <c r="BM391" s="70"/>
      <c r="BN391" s="70"/>
      <c r="BO391" s="70"/>
      <c r="BP391" s="71"/>
      <c r="BQ391" s="250">
        <v>6147.2</v>
      </c>
      <c r="BR391" s="70"/>
      <c r="BS391" s="70"/>
      <c r="BT391" s="70"/>
      <c r="BU391" s="70"/>
      <c r="BV391" s="70"/>
      <c r="BW391" s="70"/>
      <c r="BX391" s="251"/>
    </row>
    <row r="392" spans="1:76" ht="64.5" customHeight="1" x14ac:dyDescent="0.2">
      <c r="A392" s="252" t="s">
        <v>731</v>
      </c>
      <c r="B392" s="70"/>
      <c r="C392" s="70"/>
      <c r="D392" s="71"/>
      <c r="E392" s="262">
        <v>431</v>
      </c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6"/>
      <c r="Q392" s="249" t="s">
        <v>1035</v>
      </c>
      <c r="R392" s="70"/>
      <c r="S392" s="70"/>
      <c r="T392" s="70"/>
      <c r="U392" s="70"/>
      <c r="V392" s="70"/>
      <c r="W392" s="70"/>
      <c r="X392" s="71"/>
      <c r="Y392" s="254">
        <v>39720268</v>
      </c>
      <c r="Z392" s="70"/>
      <c r="AA392" s="70"/>
      <c r="AB392" s="70"/>
      <c r="AC392" s="70"/>
      <c r="AD392" s="70"/>
      <c r="AE392" s="70"/>
      <c r="AF392" s="71"/>
      <c r="AG392" s="249" t="s">
        <v>1036</v>
      </c>
      <c r="AH392" s="70"/>
      <c r="AI392" s="70"/>
      <c r="AJ392" s="70"/>
      <c r="AK392" s="70"/>
      <c r="AL392" s="70"/>
      <c r="AM392" s="70"/>
      <c r="AN392" s="70"/>
      <c r="AO392" s="70"/>
      <c r="AP392" s="70"/>
      <c r="AQ392" s="70"/>
      <c r="AR392" s="71"/>
      <c r="AS392" s="249" t="s">
        <v>1037</v>
      </c>
      <c r="AT392" s="70"/>
      <c r="AU392" s="70"/>
      <c r="AV392" s="70"/>
      <c r="AW392" s="70"/>
      <c r="AX392" s="70"/>
      <c r="AY392" s="70"/>
      <c r="AZ392" s="70"/>
      <c r="BA392" s="70"/>
      <c r="BB392" s="70"/>
      <c r="BC392" s="71"/>
      <c r="BD392" s="249" t="s">
        <v>49</v>
      </c>
      <c r="BE392" s="70"/>
      <c r="BF392" s="70"/>
      <c r="BG392" s="70"/>
      <c r="BH392" s="70"/>
      <c r="BI392" s="70"/>
      <c r="BJ392" s="70"/>
      <c r="BK392" s="70"/>
      <c r="BL392" s="70"/>
      <c r="BM392" s="70"/>
      <c r="BN392" s="70"/>
      <c r="BO392" s="70"/>
      <c r="BP392" s="71"/>
      <c r="BQ392" s="250">
        <v>9720</v>
      </c>
      <c r="BR392" s="70"/>
      <c r="BS392" s="70"/>
      <c r="BT392" s="70"/>
      <c r="BU392" s="70"/>
      <c r="BV392" s="70"/>
      <c r="BW392" s="70"/>
      <c r="BX392" s="251"/>
    </row>
    <row r="393" spans="1:76" ht="64.5" customHeight="1" x14ac:dyDescent="0.2">
      <c r="A393" s="252" t="s">
        <v>731</v>
      </c>
      <c r="B393" s="70"/>
      <c r="C393" s="70"/>
      <c r="D393" s="71"/>
      <c r="E393" s="262">
        <v>446</v>
      </c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6"/>
      <c r="Q393" s="249" t="s">
        <v>134</v>
      </c>
      <c r="R393" s="70"/>
      <c r="S393" s="70"/>
      <c r="T393" s="70"/>
      <c r="U393" s="70"/>
      <c r="V393" s="70"/>
      <c r="W393" s="70"/>
      <c r="X393" s="71"/>
      <c r="Y393" s="254">
        <v>39438699</v>
      </c>
      <c r="Z393" s="70"/>
      <c r="AA393" s="70"/>
      <c r="AB393" s="70"/>
      <c r="AC393" s="70"/>
      <c r="AD393" s="70"/>
      <c r="AE393" s="70"/>
      <c r="AF393" s="71"/>
      <c r="AG393" s="249" t="s">
        <v>135</v>
      </c>
      <c r="AH393" s="70"/>
      <c r="AI393" s="70"/>
      <c r="AJ393" s="70"/>
      <c r="AK393" s="70"/>
      <c r="AL393" s="70"/>
      <c r="AM393" s="70"/>
      <c r="AN393" s="70"/>
      <c r="AO393" s="70"/>
      <c r="AP393" s="70"/>
      <c r="AQ393" s="70"/>
      <c r="AR393" s="71"/>
      <c r="AS393" s="249" t="s">
        <v>1038</v>
      </c>
      <c r="AT393" s="70"/>
      <c r="AU393" s="70"/>
      <c r="AV393" s="70"/>
      <c r="AW393" s="70"/>
      <c r="AX393" s="70"/>
      <c r="AY393" s="70"/>
      <c r="AZ393" s="70"/>
      <c r="BA393" s="70"/>
      <c r="BB393" s="70"/>
      <c r="BC393" s="71"/>
      <c r="BD393" s="249" t="s">
        <v>49</v>
      </c>
      <c r="BE393" s="70"/>
      <c r="BF393" s="70"/>
      <c r="BG393" s="70"/>
      <c r="BH393" s="70"/>
      <c r="BI393" s="70"/>
      <c r="BJ393" s="70"/>
      <c r="BK393" s="70"/>
      <c r="BL393" s="70"/>
      <c r="BM393" s="70"/>
      <c r="BN393" s="70"/>
      <c r="BO393" s="70"/>
      <c r="BP393" s="71"/>
      <c r="BQ393" s="250">
        <v>12903.2</v>
      </c>
      <c r="BR393" s="70"/>
      <c r="BS393" s="70"/>
      <c r="BT393" s="70"/>
      <c r="BU393" s="70"/>
      <c r="BV393" s="70"/>
      <c r="BW393" s="70"/>
      <c r="BX393" s="251"/>
    </row>
    <row r="394" spans="1:76" ht="64.5" customHeight="1" x14ac:dyDescent="0.2">
      <c r="A394" s="252" t="s">
        <v>731</v>
      </c>
      <c r="B394" s="70"/>
      <c r="C394" s="70"/>
      <c r="D394" s="71"/>
      <c r="E394" s="262">
        <v>437</v>
      </c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6"/>
      <c r="Q394" s="249" t="s">
        <v>863</v>
      </c>
      <c r="R394" s="70"/>
      <c r="S394" s="70"/>
      <c r="T394" s="70"/>
      <c r="U394" s="70"/>
      <c r="V394" s="70"/>
      <c r="W394" s="70"/>
      <c r="X394" s="71"/>
      <c r="Y394" s="254">
        <v>39434317</v>
      </c>
      <c r="Z394" s="70"/>
      <c r="AA394" s="70"/>
      <c r="AB394" s="70"/>
      <c r="AC394" s="70"/>
      <c r="AD394" s="70"/>
      <c r="AE394" s="70"/>
      <c r="AF394" s="71"/>
      <c r="AG394" s="249" t="s">
        <v>864</v>
      </c>
      <c r="AH394" s="70"/>
      <c r="AI394" s="70"/>
      <c r="AJ394" s="70"/>
      <c r="AK394" s="70"/>
      <c r="AL394" s="70"/>
      <c r="AM394" s="70"/>
      <c r="AN394" s="70"/>
      <c r="AO394" s="70"/>
      <c r="AP394" s="70"/>
      <c r="AQ394" s="70"/>
      <c r="AR394" s="71"/>
      <c r="AS394" s="249" t="s">
        <v>1039</v>
      </c>
      <c r="AT394" s="70"/>
      <c r="AU394" s="70"/>
      <c r="AV394" s="70"/>
      <c r="AW394" s="70"/>
      <c r="AX394" s="70"/>
      <c r="AY394" s="70"/>
      <c r="AZ394" s="70"/>
      <c r="BA394" s="70"/>
      <c r="BB394" s="70"/>
      <c r="BC394" s="71"/>
      <c r="BD394" s="249" t="s">
        <v>49</v>
      </c>
      <c r="BE394" s="70"/>
      <c r="BF394" s="70"/>
      <c r="BG394" s="70"/>
      <c r="BH394" s="70"/>
      <c r="BI394" s="70"/>
      <c r="BJ394" s="70"/>
      <c r="BK394" s="70"/>
      <c r="BL394" s="70"/>
      <c r="BM394" s="70"/>
      <c r="BN394" s="70"/>
      <c r="BO394" s="70"/>
      <c r="BP394" s="71"/>
      <c r="BQ394" s="250">
        <v>25000</v>
      </c>
      <c r="BR394" s="70"/>
      <c r="BS394" s="70"/>
      <c r="BT394" s="70"/>
      <c r="BU394" s="70"/>
      <c r="BV394" s="70"/>
      <c r="BW394" s="70"/>
      <c r="BX394" s="251"/>
    </row>
    <row r="395" spans="1:76" ht="64.5" customHeight="1" x14ac:dyDescent="0.2">
      <c r="A395" s="252" t="s">
        <v>731</v>
      </c>
      <c r="B395" s="70"/>
      <c r="C395" s="70"/>
      <c r="D395" s="71"/>
      <c r="E395" s="262">
        <v>424</v>
      </c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6"/>
      <c r="Q395" s="249" t="s">
        <v>1040</v>
      </c>
      <c r="R395" s="70"/>
      <c r="S395" s="70"/>
      <c r="T395" s="70"/>
      <c r="U395" s="70"/>
      <c r="V395" s="70"/>
      <c r="W395" s="70"/>
      <c r="X395" s="71"/>
      <c r="Y395" s="254">
        <v>40037502</v>
      </c>
      <c r="Z395" s="70"/>
      <c r="AA395" s="70"/>
      <c r="AB395" s="70"/>
      <c r="AC395" s="70"/>
      <c r="AD395" s="70"/>
      <c r="AE395" s="70"/>
      <c r="AF395" s="71"/>
      <c r="AG395" s="249" t="s">
        <v>1041</v>
      </c>
      <c r="AH395" s="70"/>
      <c r="AI395" s="70"/>
      <c r="AJ395" s="70"/>
      <c r="AK395" s="70"/>
      <c r="AL395" s="70"/>
      <c r="AM395" s="70"/>
      <c r="AN395" s="70"/>
      <c r="AO395" s="70"/>
      <c r="AP395" s="70"/>
      <c r="AQ395" s="70"/>
      <c r="AR395" s="71"/>
      <c r="AS395" s="249" t="s">
        <v>1042</v>
      </c>
      <c r="AT395" s="70"/>
      <c r="AU395" s="70"/>
      <c r="AV395" s="70"/>
      <c r="AW395" s="70"/>
      <c r="AX395" s="70"/>
      <c r="AY395" s="70"/>
      <c r="AZ395" s="70"/>
      <c r="BA395" s="70"/>
      <c r="BB395" s="70"/>
      <c r="BC395" s="71"/>
      <c r="BD395" s="249" t="s">
        <v>49</v>
      </c>
      <c r="BE395" s="70"/>
      <c r="BF395" s="70"/>
      <c r="BG395" s="70"/>
      <c r="BH395" s="70"/>
      <c r="BI395" s="70"/>
      <c r="BJ395" s="70"/>
      <c r="BK395" s="70"/>
      <c r="BL395" s="70"/>
      <c r="BM395" s="70"/>
      <c r="BN395" s="70"/>
      <c r="BO395" s="70"/>
      <c r="BP395" s="71"/>
      <c r="BQ395" s="250">
        <v>147800</v>
      </c>
      <c r="BR395" s="70"/>
      <c r="BS395" s="70"/>
      <c r="BT395" s="70"/>
      <c r="BU395" s="70"/>
      <c r="BV395" s="70"/>
      <c r="BW395" s="70"/>
      <c r="BX395" s="251"/>
    </row>
    <row r="396" spans="1:76" ht="64.5" customHeight="1" x14ac:dyDescent="0.2">
      <c r="A396" s="252" t="s">
        <v>731</v>
      </c>
      <c r="B396" s="70"/>
      <c r="C396" s="70"/>
      <c r="D396" s="71"/>
      <c r="E396" s="262">
        <v>438</v>
      </c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6"/>
      <c r="Q396" s="249" t="s">
        <v>859</v>
      </c>
      <c r="R396" s="70"/>
      <c r="S396" s="70"/>
      <c r="T396" s="70"/>
      <c r="U396" s="70"/>
      <c r="V396" s="70"/>
      <c r="W396" s="70"/>
      <c r="X396" s="71"/>
      <c r="Y396" s="254">
        <v>39655372</v>
      </c>
      <c r="Z396" s="70"/>
      <c r="AA396" s="70"/>
      <c r="AB396" s="70"/>
      <c r="AC396" s="70"/>
      <c r="AD396" s="70"/>
      <c r="AE396" s="70"/>
      <c r="AF396" s="71"/>
      <c r="AG396" s="249" t="s">
        <v>94</v>
      </c>
      <c r="AH396" s="70"/>
      <c r="AI396" s="70"/>
      <c r="AJ396" s="70"/>
      <c r="AK396" s="70"/>
      <c r="AL396" s="70"/>
      <c r="AM396" s="70"/>
      <c r="AN396" s="70"/>
      <c r="AO396" s="70"/>
      <c r="AP396" s="70"/>
      <c r="AQ396" s="70"/>
      <c r="AR396" s="71"/>
      <c r="AS396" s="249" t="s">
        <v>1043</v>
      </c>
      <c r="AT396" s="70"/>
      <c r="AU396" s="70"/>
      <c r="AV396" s="70"/>
      <c r="AW396" s="70"/>
      <c r="AX396" s="70"/>
      <c r="AY396" s="70"/>
      <c r="AZ396" s="70"/>
      <c r="BA396" s="70"/>
      <c r="BB396" s="70"/>
      <c r="BC396" s="71"/>
      <c r="BD396" s="249" t="s">
        <v>49</v>
      </c>
      <c r="BE396" s="70"/>
      <c r="BF396" s="70"/>
      <c r="BG396" s="70"/>
      <c r="BH396" s="70"/>
      <c r="BI396" s="70"/>
      <c r="BJ396" s="70"/>
      <c r="BK396" s="70"/>
      <c r="BL396" s="70"/>
      <c r="BM396" s="70"/>
      <c r="BN396" s="70"/>
      <c r="BO396" s="70"/>
      <c r="BP396" s="71"/>
      <c r="BQ396" s="250">
        <v>10780.17</v>
      </c>
      <c r="BR396" s="70"/>
      <c r="BS396" s="70"/>
      <c r="BT396" s="70"/>
      <c r="BU396" s="70"/>
      <c r="BV396" s="70"/>
      <c r="BW396" s="70"/>
      <c r="BX396" s="251"/>
    </row>
    <row r="397" spans="1:76" ht="64.5" customHeight="1" x14ac:dyDescent="0.2">
      <c r="A397" s="252" t="s">
        <v>731</v>
      </c>
      <c r="B397" s="70"/>
      <c r="C397" s="70"/>
      <c r="D397" s="71"/>
      <c r="E397" s="262">
        <v>447</v>
      </c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6"/>
      <c r="Q397" s="249" t="s">
        <v>848</v>
      </c>
      <c r="R397" s="70"/>
      <c r="S397" s="70"/>
      <c r="T397" s="70"/>
      <c r="U397" s="70"/>
      <c r="V397" s="70"/>
      <c r="W397" s="70"/>
      <c r="X397" s="71"/>
      <c r="Y397" s="254">
        <v>39545645</v>
      </c>
      <c r="Z397" s="70"/>
      <c r="AA397" s="70"/>
      <c r="AB397" s="70"/>
      <c r="AC397" s="70"/>
      <c r="AD397" s="70"/>
      <c r="AE397" s="70"/>
      <c r="AF397" s="71"/>
      <c r="AG397" s="249" t="s">
        <v>139</v>
      </c>
      <c r="AH397" s="70"/>
      <c r="AI397" s="70"/>
      <c r="AJ397" s="70"/>
      <c r="AK397" s="70"/>
      <c r="AL397" s="70"/>
      <c r="AM397" s="70"/>
      <c r="AN397" s="70"/>
      <c r="AO397" s="70"/>
      <c r="AP397" s="70"/>
      <c r="AQ397" s="70"/>
      <c r="AR397" s="71"/>
      <c r="AS397" s="249" t="s">
        <v>1044</v>
      </c>
      <c r="AT397" s="70"/>
      <c r="AU397" s="70"/>
      <c r="AV397" s="70"/>
      <c r="AW397" s="70"/>
      <c r="AX397" s="70"/>
      <c r="AY397" s="70"/>
      <c r="AZ397" s="70"/>
      <c r="BA397" s="70"/>
      <c r="BB397" s="70"/>
      <c r="BC397" s="71"/>
      <c r="BD397" s="249" t="s">
        <v>49</v>
      </c>
      <c r="BE397" s="70"/>
      <c r="BF397" s="70"/>
      <c r="BG397" s="70"/>
      <c r="BH397" s="70"/>
      <c r="BI397" s="70"/>
      <c r="BJ397" s="70"/>
      <c r="BK397" s="70"/>
      <c r="BL397" s="70"/>
      <c r="BM397" s="70"/>
      <c r="BN397" s="70"/>
      <c r="BO397" s="70"/>
      <c r="BP397" s="71"/>
      <c r="BQ397" s="250">
        <v>15253.76</v>
      </c>
      <c r="BR397" s="70"/>
      <c r="BS397" s="70"/>
      <c r="BT397" s="70"/>
      <c r="BU397" s="70"/>
      <c r="BV397" s="70"/>
      <c r="BW397" s="70"/>
      <c r="BX397" s="251"/>
    </row>
    <row r="398" spans="1:76" ht="64.5" customHeight="1" x14ac:dyDescent="0.2">
      <c r="A398" s="252" t="s">
        <v>731</v>
      </c>
      <c r="B398" s="70"/>
      <c r="C398" s="70"/>
      <c r="D398" s="71"/>
      <c r="E398" s="260">
        <v>1060047</v>
      </c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6"/>
      <c r="Q398" s="249" t="s">
        <v>713</v>
      </c>
      <c r="R398" s="70"/>
      <c r="S398" s="70"/>
      <c r="T398" s="70"/>
      <c r="U398" s="70"/>
      <c r="V398" s="70"/>
      <c r="W398" s="70"/>
      <c r="X398" s="71"/>
      <c r="Y398" s="254">
        <v>35810511</v>
      </c>
      <c r="Z398" s="70"/>
      <c r="AA398" s="70"/>
      <c r="AB398" s="70"/>
      <c r="AC398" s="70"/>
      <c r="AD398" s="70"/>
      <c r="AE398" s="70"/>
      <c r="AF398" s="71"/>
      <c r="AG398" s="249" t="s">
        <v>715</v>
      </c>
      <c r="AH398" s="70"/>
      <c r="AI398" s="70"/>
      <c r="AJ398" s="70"/>
      <c r="AK398" s="70"/>
      <c r="AL398" s="70"/>
      <c r="AM398" s="70"/>
      <c r="AN398" s="70"/>
      <c r="AO398" s="70"/>
      <c r="AP398" s="70"/>
      <c r="AQ398" s="70"/>
      <c r="AR398" s="71"/>
      <c r="AS398" s="249" t="s">
        <v>716</v>
      </c>
      <c r="AT398" s="70"/>
      <c r="AU398" s="70"/>
      <c r="AV398" s="70"/>
      <c r="AW398" s="70"/>
      <c r="AX398" s="70"/>
      <c r="AY398" s="70"/>
      <c r="AZ398" s="70"/>
      <c r="BA398" s="70"/>
      <c r="BB398" s="70"/>
      <c r="BC398" s="71"/>
      <c r="BD398" s="249" t="s">
        <v>49</v>
      </c>
      <c r="BE398" s="70"/>
      <c r="BF398" s="70"/>
      <c r="BG398" s="70"/>
      <c r="BH398" s="70"/>
      <c r="BI398" s="70"/>
      <c r="BJ398" s="70"/>
      <c r="BK398" s="70"/>
      <c r="BL398" s="70"/>
      <c r="BM398" s="70"/>
      <c r="BN398" s="70"/>
      <c r="BO398" s="70"/>
      <c r="BP398" s="71"/>
      <c r="BQ398" s="255">
        <v>66</v>
      </c>
      <c r="BR398" s="70"/>
      <c r="BS398" s="70"/>
      <c r="BT398" s="70"/>
      <c r="BU398" s="70"/>
      <c r="BV398" s="70"/>
      <c r="BW398" s="70"/>
      <c r="BX398" s="251"/>
    </row>
    <row r="399" spans="1:76" ht="64.5" customHeight="1" x14ac:dyDescent="0.2">
      <c r="A399" s="252" t="s">
        <v>731</v>
      </c>
      <c r="B399" s="70"/>
      <c r="C399" s="70"/>
      <c r="D399" s="71"/>
      <c r="E399" s="262">
        <v>425</v>
      </c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6"/>
      <c r="Q399" s="249" t="s">
        <v>1045</v>
      </c>
      <c r="R399" s="70"/>
      <c r="S399" s="70"/>
      <c r="T399" s="70"/>
      <c r="U399" s="70"/>
      <c r="V399" s="70"/>
      <c r="W399" s="70"/>
      <c r="X399" s="71"/>
      <c r="Y399" s="254">
        <v>40695518</v>
      </c>
      <c r="Z399" s="70"/>
      <c r="AA399" s="70"/>
      <c r="AB399" s="70"/>
      <c r="AC399" s="70"/>
      <c r="AD399" s="70"/>
      <c r="AE399" s="70"/>
      <c r="AF399" s="71"/>
      <c r="AG399" s="249" t="s">
        <v>1046</v>
      </c>
      <c r="AH399" s="70"/>
      <c r="AI399" s="70"/>
      <c r="AJ399" s="70"/>
      <c r="AK399" s="70"/>
      <c r="AL399" s="70"/>
      <c r="AM399" s="70"/>
      <c r="AN399" s="70"/>
      <c r="AO399" s="70"/>
      <c r="AP399" s="70"/>
      <c r="AQ399" s="70"/>
      <c r="AR399" s="71"/>
      <c r="AS399" s="249" t="s">
        <v>1047</v>
      </c>
      <c r="AT399" s="70"/>
      <c r="AU399" s="70"/>
      <c r="AV399" s="70"/>
      <c r="AW399" s="70"/>
      <c r="AX399" s="70"/>
      <c r="AY399" s="70"/>
      <c r="AZ399" s="70"/>
      <c r="BA399" s="70"/>
      <c r="BB399" s="70"/>
      <c r="BC399" s="71"/>
      <c r="BD399" s="249" t="s">
        <v>49</v>
      </c>
      <c r="BE399" s="70"/>
      <c r="BF399" s="70"/>
      <c r="BG399" s="70"/>
      <c r="BH399" s="70"/>
      <c r="BI399" s="70"/>
      <c r="BJ399" s="70"/>
      <c r="BK399" s="70"/>
      <c r="BL399" s="70"/>
      <c r="BM399" s="70"/>
      <c r="BN399" s="70"/>
      <c r="BO399" s="70"/>
      <c r="BP399" s="71"/>
      <c r="BQ399" s="250">
        <v>19727.46</v>
      </c>
      <c r="BR399" s="70"/>
      <c r="BS399" s="70"/>
      <c r="BT399" s="70"/>
      <c r="BU399" s="70"/>
      <c r="BV399" s="70"/>
      <c r="BW399" s="70"/>
      <c r="BX399" s="251"/>
    </row>
    <row r="400" spans="1:76" ht="64.5" customHeight="1" x14ac:dyDescent="0.2">
      <c r="A400" s="252" t="s">
        <v>731</v>
      </c>
      <c r="B400" s="70"/>
      <c r="C400" s="70"/>
      <c r="D400" s="71"/>
      <c r="E400" s="262">
        <v>417</v>
      </c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6"/>
      <c r="Q400" s="249" t="s">
        <v>713</v>
      </c>
      <c r="R400" s="70"/>
      <c r="S400" s="70"/>
      <c r="T400" s="70"/>
      <c r="U400" s="70"/>
      <c r="V400" s="70"/>
      <c r="W400" s="70"/>
      <c r="X400" s="71"/>
      <c r="Y400" s="254">
        <v>35810511</v>
      </c>
      <c r="Z400" s="70"/>
      <c r="AA400" s="70"/>
      <c r="AB400" s="70"/>
      <c r="AC400" s="70"/>
      <c r="AD400" s="70"/>
      <c r="AE400" s="70"/>
      <c r="AF400" s="71"/>
      <c r="AG400" s="249" t="s">
        <v>715</v>
      </c>
      <c r="AH400" s="70"/>
      <c r="AI400" s="70"/>
      <c r="AJ400" s="70"/>
      <c r="AK400" s="70"/>
      <c r="AL400" s="70"/>
      <c r="AM400" s="70"/>
      <c r="AN400" s="70"/>
      <c r="AO400" s="70"/>
      <c r="AP400" s="70"/>
      <c r="AQ400" s="70"/>
      <c r="AR400" s="71"/>
      <c r="AS400" s="249" t="s">
        <v>987</v>
      </c>
      <c r="AT400" s="70"/>
      <c r="AU400" s="70"/>
      <c r="AV400" s="70"/>
      <c r="AW400" s="70"/>
      <c r="AX400" s="70"/>
      <c r="AY400" s="70"/>
      <c r="AZ400" s="70"/>
      <c r="BA400" s="70"/>
      <c r="BB400" s="70"/>
      <c r="BC400" s="71"/>
      <c r="BD400" s="249" t="s">
        <v>49</v>
      </c>
      <c r="BE400" s="70"/>
      <c r="BF400" s="70"/>
      <c r="BG400" s="70"/>
      <c r="BH400" s="70"/>
      <c r="BI400" s="70"/>
      <c r="BJ400" s="70"/>
      <c r="BK400" s="70"/>
      <c r="BL400" s="70"/>
      <c r="BM400" s="70"/>
      <c r="BN400" s="70"/>
      <c r="BO400" s="70"/>
      <c r="BP400" s="71"/>
      <c r="BQ400" s="250">
        <v>5519.81</v>
      </c>
      <c r="BR400" s="70"/>
      <c r="BS400" s="70"/>
      <c r="BT400" s="70"/>
      <c r="BU400" s="70"/>
      <c r="BV400" s="70"/>
      <c r="BW400" s="70"/>
      <c r="BX400" s="251"/>
    </row>
    <row r="401" spans="1:76" ht="64.5" customHeight="1" x14ac:dyDescent="0.2">
      <c r="A401" s="252" t="s">
        <v>731</v>
      </c>
      <c r="B401" s="70"/>
      <c r="C401" s="70"/>
      <c r="D401" s="71"/>
      <c r="E401" s="262">
        <v>426</v>
      </c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6"/>
      <c r="Q401" s="249" t="s">
        <v>1045</v>
      </c>
      <c r="R401" s="70"/>
      <c r="S401" s="70"/>
      <c r="T401" s="70"/>
      <c r="U401" s="70"/>
      <c r="V401" s="70"/>
      <c r="W401" s="70"/>
      <c r="X401" s="71"/>
      <c r="Y401" s="254">
        <v>40695518</v>
      </c>
      <c r="Z401" s="70"/>
      <c r="AA401" s="70"/>
      <c r="AB401" s="70"/>
      <c r="AC401" s="70"/>
      <c r="AD401" s="70"/>
      <c r="AE401" s="70"/>
      <c r="AF401" s="71"/>
      <c r="AG401" s="249" t="s">
        <v>1046</v>
      </c>
      <c r="AH401" s="70"/>
      <c r="AI401" s="70"/>
      <c r="AJ401" s="70"/>
      <c r="AK401" s="70"/>
      <c r="AL401" s="70"/>
      <c r="AM401" s="70"/>
      <c r="AN401" s="70"/>
      <c r="AO401" s="70"/>
      <c r="AP401" s="70"/>
      <c r="AQ401" s="70"/>
      <c r="AR401" s="71"/>
      <c r="AS401" s="249" t="s">
        <v>1048</v>
      </c>
      <c r="AT401" s="70"/>
      <c r="AU401" s="70"/>
      <c r="AV401" s="70"/>
      <c r="AW401" s="70"/>
      <c r="AX401" s="70"/>
      <c r="AY401" s="70"/>
      <c r="AZ401" s="70"/>
      <c r="BA401" s="70"/>
      <c r="BB401" s="70"/>
      <c r="BC401" s="71"/>
      <c r="BD401" s="249" t="s">
        <v>49</v>
      </c>
      <c r="BE401" s="70"/>
      <c r="BF401" s="70"/>
      <c r="BG401" s="70"/>
      <c r="BH401" s="70"/>
      <c r="BI401" s="70"/>
      <c r="BJ401" s="70"/>
      <c r="BK401" s="70"/>
      <c r="BL401" s="70"/>
      <c r="BM401" s="70"/>
      <c r="BN401" s="70"/>
      <c r="BO401" s="70"/>
      <c r="BP401" s="71"/>
      <c r="BQ401" s="250">
        <v>42960.71</v>
      </c>
      <c r="BR401" s="70"/>
      <c r="BS401" s="70"/>
      <c r="BT401" s="70"/>
      <c r="BU401" s="70"/>
      <c r="BV401" s="70"/>
      <c r="BW401" s="70"/>
      <c r="BX401" s="251"/>
    </row>
    <row r="402" spans="1:76" ht="64.5" customHeight="1" x14ac:dyDescent="0.2">
      <c r="A402" s="252" t="s">
        <v>731</v>
      </c>
      <c r="B402" s="70"/>
      <c r="C402" s="70"/>
      <c r="D402" s="71"/>
      <c r="E402" s="262">
        <v>422</v>
      </c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6"/>
      <c r="Q402" s="249" t="s">
        <v>1049</v>
      </c>
      <c r="R402" s="70"/>
      <c r="S402" s="70"/>
      <c r="T402" s="70"/>
      <c r="U402" s="70"/>
      <c r="V402" s="70"/>
      <c r="W402" s="70"/>
      <c r="X402" s="71"/>
      <c r="Y402" s="254">
        <v>31316718</v>
      </c>
      <c r="Z402" s="70"/>
      <c r="AA402" s="70"/>
      <c r="AB402" s="70"/>
      <c r="AC402" s="70"/>
      <c r="AD402" s="70"/>
      <c r="AE402" s="70"/>
      <c r="AF402" s="71"/>
      <c r="AG402" s="249" t="s">
        <v>1050</v>
      </c>
      <c r="AH402" s="70"/>
      <c r="AI402" s="70"/>
      <c r="AJ402" s="70"/>
      <c r="AK402" s="70"/>
      <c r="AL402" s="70"/>
      <c r="AM402" s="70"/>
      <c r="AN402" s="70"/>
      <c r="AO402" s="70"/>
      <c r="AP402" s="70"/>
      <c r="AQ402" s="70"/>
      <c r="AR402" s="71"/>
      <c r="AS402" s="249" t="s">
        <v>1051</v>
      </c>
      <c r="AT402" s="70"/>
      <c r="AU402" s="70"/>
      <c r="AV402" s="70"/>
      <c r="AW402" s="70"/>
      <c r="AX402" s="70"/>
      <c r="AY402" s="70"/>
      <c r="AZ402" s="70"/>
      <c r="BA402" s="70"/>
      <c r="BB402" s="70"/>
      <c r="BC402" s="71"/>
      <c r="BD402" s="249" t="s">
        <v>49</v>
      </c>
      <c r="BE402" s="70"/>
      <c r="BF402" s="70"/>
      <c r="BG402" s="70"/>
      <c r="BH402" s="70"/>
      <c r="BI402" s="70"/>
      <c r="BJ402" s="70"/>
      <c r="BK402" s="70"/>
      <c r="BL402" s="70"/>
      <c r="BM402" s="70"/>
      <c r="BN402" s="70"/>
      <c r="BO402" s="70"/>
      <c r="BP402" s="71"/>
      <c r="BQ402" s="255">
        <v>66</v>
      </c>
      <c r="BR402" s="70"/>
      <c r="BS402" s="70"/>
      <c r="BT402" s="70"/>
      <c r="BU402" s="70"/>
      <c r="BV402" s="70"/>
      <c r="BW402" s="70"/>
      <c r="BX402" s="251"/>
    </row>
    <row r="403" spans="1:76" ht="64.5" customHeight="1" x14ac:dyDescent="0.2">
      <c r="A403" s="252" t="s">
        <v>731</v>
      </c>
      <c r="B403" s="70"/>
      <c r="C403" s="70"/>
      <c r="D403" s="71"/>
      <c r="E403" s="262">
        <v>421</v>
      </c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6"/>
      <c r="Q403" s="249" t="s">
        <v>1052</v>
      </c>
      <c r="R403" s="70"/>
      <c r="S403" s="70"/>
      <c r="T403" s="70"/>
      <c r="U403" s="70"/>
      <c r="V403" s="70"/>
      <c r="W403" s="70"/>
      <c r="X403" s="71"/>
      <c r="Y403" s="254">
        <v>37117315</v>
      </c>
      <c r="Z403" s="70"/>
      <c r="AA403" s="70"/>
      <c r="AB403" s="70"/>
      <c r="AC403" s="70"/>
      <c r="AD403" s="70"/>
      <c r="AE403" s="70"/>
      <c r="AF403" s="71"/>
      <c r="AG403" s="249" t="s">
        <v>1053</v>
      </c>
      <c r="AH403" s="70"/>
      <c r="AI403" s="70"/>
      <c r="AJ403" s="70"/>
      <c r="AK403" s="70"/>
      <c r="AL403" s="70"/>
      <c r="AM403" s="70"/>
      <c r="AN403" s="70"/>
      <c r="AO403" s="70"/>
      <c r="AP403" s="70"/>
      <c r="AQ403" s="70"/>
      <c r="AR403" s="71"/>
      <c r="AS403" s="249" t="s">
        <v>1054</v>
      </c>
      <c r="AT403" s="70"/>
      <c r="AU403" s="70"/>
      <c r="AV403" s="70"/>
      <c r="AW403" s="70"/>
      <c r="AX403" s="70"/>
      <c r="AY403" s="70"/>
      <c r="AZ403" s="70"/>
      <c r="BA403" s="70"/>
      <c r="BB403" s="70"/>
      <c r="BC403" s="71"/>
      <c r="BD403" s="249" t="s">
        <v>49</v>
      </c>
      <c r="BE403" s="70"/>
      <c r="BF403" s="70"/>
      <c r="BG403" s="70"/>
      <c r="BH403" s="70"/>
      <c r="BI403" s="70"/>
      <c r="BJ403" s="70"/>
      <c r="BK403" s="70"/>
      <c r="BL403" s="70"/>
      <c r="BM403" s="70"/>
      <c r="BN403" s="70"/>
      <c r="BO403" s="70"/>
      <c r="BP403" s="71"/>
      <c r="BQ403" s="250">
        <v>6332</v>
      </c>
      <c r="BR403" s="70"/>
      <c r="BS403" s="70"/>
      <c r="BT403" s="70"/>
      <c r="BU403" s="70"/>
      <c r="BV403" s="70"/>
      <c r="BW403" s="70"/>
      <c r="BX403" s="251"/>
    </row>
    <row r="404" spans="1:76" ht="64.5" customHeight="1" x14ac:dyDescent="0.2">
      <c r="A404" s="252" t="s">
        <v>731</v>
      </c>
      <c r="B404" s="70"/>
      <c r="C404" s="70"/>
      <c r="D404" s="71"/>
      <c r="E404" s="262">
        <v>441</v>
      </c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6"/>
      <c r="Q404" s="249" t="s">
        <v>106</v>
      </c>
      <c r="R404" s="70"/>
      <c r="S404" s="70"/>
      <c r="T404" s="70"/>
      <c r="U404" s="70"/>
      <c r="V404" s="70"/>
      <c r="W404" s="70"/>
      <c r="X404" s="71"/>
      <c r="Y404" s="254">
        <v>39702118</v>
      </c>
      <c r="Z404" s="70"/>
      <c r="AA404" s="70"/>
      <c r="AB404" s="70"/>
      <c r="AC404" s="70"/>
      <c r="AD404" s="70"/>
      <c r="AE404" s="70"/>
      <c r="AF404" s="71"/>
      <c r="AG404" s="249" t="s">
        <v>107</v>
      </c>
      <c r="AH404" s="70"/>
      <c r="AI404" s="70"/>
      <c r="AJ404" s="70"/>
      <c r="AK404" s="70"/>
      <c r="AL404" s="70"/>
      <c r="AM404" s="70"/>
      <c r="AN404" s="70"/>
      <c r="AO404" s="70"/>
      <c r="AP404" s="70"/>
      <c r="AQ404" s="70"/>
      <c r="AR404" s="71"/>
      <c r="AS404" s="249" t="s">
        <v>1055</v>
      </c>
      <c r="AT404" s="70"/>
      <c r="AU404" s="70"/>
      <c r="AV404" s="70"/>
      <c r="AW404" s="70"/>
      <c r="AX404" s="70"/>
      <c r="AY404" s="70"/>
      <c r="AZ404" s="70"/>
      <c r="BA404" s="70"/>
      <c r="BB404" s="70"/>
      <c r="BC404" s="71"/>
      <c r="BD404" s="249" t="s">
        <v>49</v>
      </c>
      <c r="BE404" s="70"/>
      <c r="BF404" s="70"/>
      <c r="BG404" s="70"/>
      <c r="BH404" s="70"/>
      <c r="BI404" s="70"/>
      <c r="BJ404" s="70"/>
      <c r="BK404" s="70"/>
      <c r="BL404" s="70"/>
      <c r="BM404" s="70"/>
      <c r="BN404" s="70"/>
      <c r="BO404" s="70"/>
      <c r="BP404" s="71"/>
      <c r="BQ404" s="250">
        <v>10362</v>
      </c>
      <c r="BR404" s="70"/>
      <c r="BS404" s="70"/>
      <c r="BT404" s="70"/>
      <c r="BU404" s="70"/>
      <c r="BV404" s="70"/>
      <c r="BW404" s="70"/>
      <c r="BX404" s="251"/>
    </row>
    <row r="405" spans="1:76" ht="64.5" customHeight="1" x14ac:dyDescent="0.2">
      <c r="A405" s="252" t="s">
        <v>731</v>
      </c>
      <c r="B405" s="70"/>
      <c r="C405" s="70"/>
      <c r="D405" s="71"/>
      <c r="E405" s="262">
        <v>419</v>
      </c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6"/>
      <c r="Q405" s="249" t="s">
        <v>1056</v>
      </c>
      <c r="R405" s="70"/>
      <c r="S405" s="70"/>
      <c r="T405" s="70"/>
      <c r="U405" s="70"/>
      <c r="V405" s="70"/>
      <c r="W405" s="70"/>
      <c r="X405" s="71"/>
      <c r="Y405" s="254">
        <v>38316871</v>
      </c>
      <c r="Z405" s="70"/>
      <c r="AA405" s="70"/>
      <c r="AB405" s="70"/>
      <c r="AC405" s="70"/>
      <c r="AD405" s="70"/>
      <c r="AE405" s="70"/>
      <c r="AF405" s="71"/>
      <c r="AG405" s="249" t="s">
        <v>1057</v>
      </c>
      <c r="AH405" s="70"/>
      <c r="AI405" s="70"/>
      <c r="AJ405" s="70"/>
      <c r="AK405" s="70"/>
      <c r="AL405" s="70"/>
      <c r="AM405" s="70"/>
      <c r="AN405" s="70"/>
      <c r="AO405" s="70"/>
      <c r="AP405" s="70"/>
      <c r="AQ405" s="70"/>
      <c r="AR405" s="71"/>
      <c r="AS405" s="249" t="s">
        <v>1058</v>
      </c>
      <c r="AT405" s="70"/>
      <c r="AU405" s="70"/>
      <c r="AV405" s="70"/>
      <c r="AW405" s="70"/>
      <c r="AX405" s="70"/>
      <c r="AY405" s="70"/>
      <c r="AZ405" s="70"/>
      <c r="BA405" s="70"/>
      <c r="BB405" s="70"/>
      <c r="BC405" s="71"/>
      <c r="BD405" s="249" t="s">
        <v>49</v>
      </c>
      <c r="BE405" s="70"/>
      <c r="BF405" s="70"/>
      <c r="BG405" s="70"/>
      <c r="BH405" s="70"/>
      <c r="BI405" s="70"/>
      <c r="BJ405" s="70"/>
      <c r="BK405" s="70"/>
      <c r="BL405" s="70"/>
      <c r="BM405" s="70"/>
      <c r="BN405" s="70"/>
      <c r="BO405" s="70"/>
      <c r="BP405" s="71"/>
      <c r="BQ405" s="250">
        <v>3800</v>
      </c>
      <c r="BR405" s="70"/>
      <c r="BS405" s="70"/>
      <c r="BT405" s="70"/>
      <c r="BU405" s="70"/>
      <c r="BV405" s="70"/>
      <c r="BW405" s="70"/>
      <c r="BX405" s="251"/>
    </row>
    <row r="406" spans="1:76" ht="64.5" customHeight="1" x14ac:dyDescent="0.2">
      <c r="A406" s="252" t="s">
        <v>731</v>
      </c>
      <c r="B406" s="70"/>
      <c r="C406" s="70"/>
      <c r="D406" s="71"/>
      <c r="E406" s="262">
        <v>443</v>
      </c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6"/>
      <c r="Q406" s="249" t="s">
        <v>872</v>
      </c>
      <c r="R406" s="70"/>
      <c r="S406" s="70"/>
      <c r="T406" s="70"/>
      <c r="U406" s="70"/>
      <c r="V406" s="70"/>
      <c r="W406" s="70"/>
      <c r="X406" s="71"/>
      <c r="Y406" s="254">
        <v>39607381</v>
      </c>
      <c r="Z406" s="70"/>
      <c r="AA406" s="70"/>
      <c r="AB406" s="70"/>
      <c r="AC406" s="70"/>
      <c r="AD406" s="70"/>
      <c r="AE406" s="70"/>
      <c r="AF406" s="71"/>
      <c r="AG406" s="249" t="s">
        <v>113</v>
      </c>
      <c r="AH406" s="70"/>
      <c r="AI406" s="70"/>
      <c r="AJ406" s="70"/>
      <c r="AK406" s="70"/>
      <c r="AL406" s="70"/>
      <c r="AM406" s="70"/>
      <c r="AN406" s="70"/>
      <c r="AO406" s="70"/>
      <c r="AP406" s="70"/>
      <c r="AQ406" s="70"/>
      <c r="AR406" s="71"/>
      <c r="AS406" s="249" t="s">
        <v>1059</v>
      </c>
      <c r="AT406" s="70"/>
      <c r="AU406" s="70"/>
      <c r="AV406" s="70"/>
      <c r="AW406" s="70"/>
      <c r="AX406" s="70"/>
      <c r="AY406" s="70"/>
      <c r="AZ406" s="70"/>
      <c r="BA406" s="70"/>
      <c r="BB406" s="70"/>
      <c r="BC406" s="71"/>
      <c r="BD406" s="249" t="s">
        <v>49</v>
      </c>
      <c r="BE406" s="70"/>
      <c r="BF406" s="70"/>
      <c r="BG406" s="70"/>
      <c r="BH406" s="70"/>
      <c r="BI406" s="70"/>
      <c r="BJ406" s="70"/>
      <c r="BK406" s="70"/>
      <c r="BL406" s="70"/>
      <c r="BM406" s="70"/>
      <c r="BN406" s="70"/>
      <c r="BO406" s="70"/>
      <c r="BP406" s="71"/>
      <c r="BQ406" s="250">
        <v>34058.9</v>
      </c>
      <c r="BR406" s="70"/>
      <c r="BS406" s="70"/>
      <c r="BT406" s="70"/>
      <c r="BU406" s="70"/>
      <c r="BV406" s="70"/>
      <c r="BW406" s="70"/>
      <c r="BX406" s="251"/>
    </row>
    <row r="407" spans="1:76" ht="64.5" customHeight="1" x14ac:dyDescent="0.2">
      <c r="A407" s="252" t="s">
        <v>731</v>
      </c>
      <c r="B407" s="70"/>
      <c r="C407" s="70"/>
      <c r="D407" s="71"/>
      <c r="E407" s="262">
        <v>439</v>
      </c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6"/>
      <c r="Q407" s="249" t="s">
        <v>869</v>
      </c>
      <c r="R407" s="70"/>
      <c r="S407" s="70"/>
      <c r="T407" s="70"/>
      <c r="U407" s="70"/>
      <c r="V407" s="70"/>
      <c r="W407" s="70"/>
      <c r="X407" s="71"/>
      <c r="Y407" s="254">
        <v>39495516</v>
      </c>
      <c r="Z407" s="70"/>
      <c r="AA407" s="70"/>
      <c r="AB407" s="70"/>
      <c r="AC407" s="70"/>
      <c r="AD407" s="70"/>
      <c r="AE407" s="70"/>
      <c r="AF407" s="71"/>
      <c r="AG407" s="249" t="s">
        <v>870</v>
      </c>
      <c r="AH407" s="70"/>
      <c r="AI407" s="70"/>
      <c r="AJ407" s="70"/>
      <c r="AK407" s="70"/>
      <c r="AL407" s="70"/>
      <c r="AM407" s="70"/>
      <c r="AN407" s="70"/>
      <c r="AO407" s="70"/>
      <c r="AP407" s="70"/>
      <c r="AQ407" s="70"/>
      <c r="AR407" s="71"/>
      <c r="AS407" s="249" t="s">
        <v>1060</v>
      </c>
      <c r="AT407" s="70"/>
      <c r="AU407" s="70"/>
      <c r="AV407" s="70"/>
      <c r="AW407" s="70"/>
      <c r="AX407" s="70"/>
      <c r="AY407" s="70"/>
      <c r="AZ407" s="70"/>
      <c r="BA407" s="70"/>
      <c r="BB407" s="70"/>
      <c r="BC407" s="71"/>
      <c r="BD407" s="249" t="s">
        <v>49</v>
      </c>
      <c r="BE407" s="70"/>
      <c r="BF407" s="70"/>
      <c r="BG407" s="70"/>
      <c r="BH407" s="70"/>
      <c r="BI407" s="70"/>
      <c r="BJ407" s="70"/>
      <c r="BK407" s="70"/>
      <c r="BL407" s="70"/>
      <c r="BM407" s="70"/>
      <c r="BN407" s="70"/>
      <c r="BO407" s="70"/>
      <c r="BP407" s="71"/>
      <c r="BQ407" s="250">
        <v>8812.85</v>
      </c>
      <c r="BR407" s="70"/>
      <c r="BS407" s="70"/>
      <c r="BT407" s="70"/>
      <c r="BU407" s="70"/>
      <c r="BV407" s="70"/>
      <c r="BW407" s="70"/>
      <c r="BX407" s="251"/>
    </row>
    <row r="408" spans="1:76" ht="64.5" customHeight="1" x14ac:dyDescent="0.2">
      <c r="A408" s="252" t="s">
        <v>731</v>
      </c>
      <c r="B408" s="70"/>
      <c r="C408" s="70"/>
      <c r="D408" s="71"/>
      <c r="E408" s="262">
        <v>433</v>
      </c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6"/>
      <c r="Q408" s="249" t="s">
        <v>75</v>
      </c>
      <c r="R408" s="70"/>
      <c r="S408" s="70"/>
      <c r="T408" s="70"/>
      <c r="U408" s="70"/>
      <c r="V408" s="70"/>
      <c r="W408" s="70"/>
      <c r="X408" s="71"/>
      <c r="Y408" s="254">
        <v>39795490</v>
      </c>
      <c r="Z408" s="70"/>
      <c r="AA408" s="70"/>
      <c r="AB408" s="70"/>
      <c r="AC408" s="70"/>
      <c r="AD408" s="70"/>
      <c r="AE408" s="70"/>
      <c r="AF408" s="71"/>
      <c r="AG408" s="249" t="s">
        <v>77</v>
      </c>
      <c r="AH408" s="70"/>
      <c r="AI408" s="70"/>
      <c r="AJ408" s="70"/>
      <c r="AK408" s="70"/>
      <c r="AL408" s="70"/>
      <c r="AM408" s="70"/>
      <c r="AN408" s="70"/>
      <c r="AO408" s="70"/>
      <c r="AP408" s="70"/>
      <c r="AQ408" s="70"/>
      <c r="AR408" s="71"/>
      <c r="AS408" s="249" t="s">
        <v>1061</v>
      </c>
      <c r="AT408" s="70"/>
      <c r="AU408" s="70"/>
      <c r="AV408" s="70"/>
      <c r="AW408" s="70"/>
      <c r="AX408" s="70"/>
      <c r="AY408" s="70"/>
      <c r="AZ408" s="70"/>
      <c r="BA408" s="70"/>
      <c r="BB408" s="70"/>
      <c r="BC408" s="71"/>
      <c r="BD408" s="249" t="s">
        <v>49</v>
      </c>
      <c r="BE408" s="70"/>
      <c r="BF408" s="70"/>
      <c r="BG408" s="70"/>
      <c r="BH408" s="70"/>
      <c r="BI408" s="70"/>
      <c r="BJ408" s="70"/>
      <c r="BK408" s="70"/>
      <c r="BL408" s="70"/>
      <c r="BM408" s="70"/>
      <c r="BN408" s="70"/>
      <c r="BO408" s="70"/>
      <c r="BP408" s="71"/>
      <c r="BQ408" s="250">
        <v>23172</v>
      </c>
      <c r="BR408" s="70"/>
      <c r="BS408" s="70"/>
      <c r="BT408" s="70"/>
      <c r="BU408" s="70"/>
      <c r="BV408" s="70"/>
      <c r="BW408" s="70"/>
      <c r="BX408" s="251"/>
    </row>
    <row r="409" spans="1:76" ht="64.5" customHeight="1" x14ac:dyDescent="0.2">
      <c r="A409" s="252" t="s">
        <v>731</v>
      </c>
      <c r="B409" s="70"/>
      <c r="C409" s="70"/>
      <c r="D409" s="71"/>
      <c r="E409" s="262">
        <v>435</v>
      </c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6"/>
      <c r="Q409" s="249" t="s">
        <v>83</v>
      </c>
      <c r="R409" s="70"/>
      <c r="S409" s="70"/>
      <c r="T409" s="70"/>
      <c r="U409" s="70"/>
      <c r="V409" s="70"/>
      <c r="W409" s="70"/>
      <c r="X409" s="71"/>
      <c r="Y409" s="254">
        <v>39682762</v>
      </c>
      <c r="Z409" s="70"/>
      <c r="AA409" s="70"/>
      <c r="AB409" s="70"/>
      <c r="AC409" s="70"/>
      <c r="AD409" s="70"/>
      <c r="AE409" s="70"/>
      <c r="AF409" s="71"/>
      <c r="AG409" s="249" t="s">
        <v>853</v>
      </c>
      <c r="AH409" s="70"/>
      <c r="AI409" s="70"/>
      <c r="AJ409" s="70"/>
      <c r="AK409" s="70"/>
      <c r="AL409" s="70"/>
      <c r="AM409" s="70"/>
      <c r="AN409" s="70"/>
      <c r="AO409" s="70"/>
      <c r="AP409" s="70"/>
      <c r="AQ409" s="70"/>
      <c r="AR409" s="71"/>
      <c r="AS409" s="249" t="s">
        <v>1062</v>
      </c>
      <c r="AT409" s="70"/>
      <c r="AU409" s="70"/>
      <c r="AV409" s="70"/>
      <c r="AW409" s="70"/>
      <c r="AX409" s="70"/>
      <c r="AY409" s="70"/>
      <c r="AZ409" s="70"/>
      <c r="BA409" s="70"/>
      <c r="BB409" s="70"/>
      <c r="BC409" s="71"/>
      <c r="BD409" s="249" t="s">
        <v>49</v>
      </c>
      <c r="BE409" s="70"/>
      <c r="BF409" s="70"/>
      <c r="BG409" s="70"/>
      <c r="BH409" s="70"/>
      <c r="BI409" s="70"/>
      <c r="BJ409" s="70"/>
      <c r="BK409" s="70"/>
      <c r="BL409" s="70"/>
      <c r="BM409" s="70"/>
      <c r="BN409" s="70"/>
      <c r="BO409" s="70"/>
      <c r="BP409" s="71"/>
      <c r="BQ409" s="250">
        <v>9124.4</v>
      </c>
      <c r="BR409" s="70"/>
      <c r="BS409" s="70"/>
      <c r="BT409" s="70"/>
      <c r="BU409" s="70"/>
      <c r="BV409" s="70"/>
      <c r="BW409" s="70"/>
      <c r="BX409" s="251"/>
    </row>
    <row r="410" spans="1:76" ht="64.5" customHeight="1" x14ac:dyDescent="0.2">
      <c r="A410" s="252" t="s">
        <v>731</v>
      </c>
      <c r="B410" s="70"/>
      <c r="C410" s="70"/>
      <c r="D410" s="71"/>
      <c r="E410" s="262">
        <v>448</v>
      </c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6"/>
      <c r="Q410" s="249" t="s">
        <v>855</v>
      </c>
      <c r="R410" s="70"/>
      <c r="S410" s="70"/>
      <c r="T410" s="70"/>
      <c r="U410" s="70"/>
      <c r="V410" s="70"/>
      <c r="W410" s="70"/>
      <c r="X410" s="71"/>
      <c r="Y410" s="254">
        <v>39602603</v>
      </c>
      <c r="Z410" s="70"/>
      <c r="AA410" s="70"/>
      <c r="AB410" s="70"/>
      <c r="AC410" s="70"/>
      <c r="AD410" s="70"/>
      <c r="AE410" s="70"/>
      <c r="AF410" s="71"/>
      <c r="AG410" s="249" t="s">
        <v>856</v>
      </c>
      <c r="AH410" s="70"/>
      <c r="AI410" s="70"/>
      <c r="AJ410" s="70"/>
      <c r="AK410" s="70"/>
      <c r="AL410" s="70"/>
      <c r="AM410" s="70"/>
      <c r="AN410" s="70"/>
      <c r="AO410" s="70"/>
      <c r="AP410" s="70"/>
      <c r="AQ410" s="70"/>
      <c r="AR410" s="71"/>
      <c r="AS410" s="249" t="s">
        <v>1063</v>
      </c>
      <c r="AT410" s="70"/>
      <c r="AU410" s="70"/>
      <c r="AV410" s="70"/>
      <c r="AW410" s="70"/>
      <c r="AX410" s="70"/>
      <c r="AY410" s="70"/>
      <c r="AZ410" s="70"/>
      <c r="BA410" s="70"/>
      <c r="BB410" s="70"/>
      <c r="BC410" s="71"/>
      <c r="BD410" s="249" t="s">
        <v>49</v>
      </c>
      <c r="BE410" s="70"/>
      <c r="BF410" s="70"/>
      <c r="BG410" s="70"/>
      <c r="BH410" s="70"/>
      <c r="BI410" s="70"/>
      <c r="BJ410" s="70"/>
      <c r="BK410" s="70"/>
      <c r="BL410" s="70"/>
      <c r="BM410" s="70"/>
      <c r="BN410" s="70"/>
      <c r="BO410" s="70"/>
      <c r="BP410" s="71"/>
      <c r="BQ410" s="250">
        <v>10530</v>
      </c>
      <c r="BR410" s="70"/>
      <c r="BS410" s="70"/>
      <c r="BT410" s="70"/>
      <c r="BU410" s="70"/>
      <c r="BV410" s="70"/>
      <c r="BW410" s="70"/>
      <c r="BX410" s="251"/>
    </row>
    <row r="411" spans="1:76" ht="64.5" customHeight="1" x14ac:dyDescent="0.2">
      <c r="A411" s="252" t="s">
        <v>731</v>
      </c>
      <c r="B411" s="70"/>
      <c r="C411" s="70"/>
      <c r="D411" s="71"/>
      <c r="E411" s="262">
        <v>442</v>
      </c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6"/>
      <c r="Q411" s="249" t="s">
        <v>838</v>
      </c>
      <c r="R411" s="70"/>
      <c r="S411" s="70"/>
      <c r="T411" s="70"/>
      <c r="U411" s="70"/>
      <c r="V411" s="70"/>
      <c r="W411" s="70"/>
      <c r="X411" s="71"/>
      <c r="Y411" s="254">
        <v>26029188</v>
      </c>
      <c r="Z411" s="70"/>
      <c r="AA411" s="70"/>
      <c r="AB411" s="70"/>
      <c r="AC411" s="70"/>
      <c r="AD411" s="70"/>
      <c r="AE411" s="70"/>
      <c r="AF411" s="71"/>
      <c r="AG411" s="249" t="s">
        <v>839</v>
      </c>
      <c r="AH411" s="70"/>
      <c r="AI411" s="70"/>
      <c r="AJ411" s="70"/>
      <c r="AK411" s="70"/>
      <c r="AL411" s="70"/>
      <c r="AM411" s="70"/>
      <c r="AN411" s="70"/>
      <c r="AO411" s="70"/>
      <c r="AP411" s="70"/>
      <c r="AQ411" s="70"/>
      <c r="AR411" s="71"/>
      <c r="AS411" s="249" t="s">
        <v>1064</v>
      </c>
      <c r="AT411" s="70"/>
      <c r="AU411" s="70"/>
      <c r="AV411" s="70"/>
      <c r="AW411" s="70"/>
      <c r="AX411" s="70"/>
      <c r="AY411" s="70"/>
      <c r="AZ411" s="70"/>
      <c r="BA411" s="70"/>
      <c r="BB411" s="70"/>
      <c r="BC411" s="71"/>
      <c r="BD411" s="249" t="s">
        <v>49</v>
      </c>
      <c r="BE411" s="70"/>
      <c r="BF411" s="70"/>
      <c r="BG411" s="70"/>
      <c r="BH411" s="70"/>
      <c r="BI411" s="70"/>
      <c r="BJ411" s="70"/>
      <c r="BK411" s="70"/>
      <c r="BL411" s="70"/>
      <c r="BM411" s="70"/>
      <c r="BN411" s="70"/>
      <c r="BO411" s="70"/>
      <c r="BP411" s="71"/>
      <c r="BQ411" s="250">
        <v>9120</v>
      </c>
      <c r="BR411" s="70"/>
      <c r="BS411" s="70"/>
      <c r="BT411" s="70"/>
      <c r="BU411" s="70"/>
      <c r="BV411" s="70"/>
      <c r="BW411" s="70"/>
      <c r="BX411" s="251"/>
    </row>
    <row r="412" spans="1:76" ht="64.5" customHeight="1" x14ac:dyDescent="0.2">
      <c r="A412" s="252" t="s">
        <v>731</v>
      </c>
      <c r="B412" s="70"/>
      <c r="C412" s="70"/>
      <c r="D412" s="71"/>
      <c r="E412" s="262">
        <v>429</v>
      </c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6"/>
      <c r="Q412" s="249" t="s">
        <v>1035</v>
      </c>
      <c r="R412" s="70"/>
      <c r="S412" s="70"/>
      <c r="T412" s="70"/>
      <c r="U412" s="70"/>
      <c r="V412" s="70"/>
      <c r="W412" s="70"/>
      <c r="X412" s="71"/>
      <c r="Y412" s="254">
        <v>39720268</v>
      </c>
      <c r="Z412" s="70"/>
      <c r="AA412" s="70"/>
      <c r="AB412" s="70"/>
      <c r="AC412" s="70"/>
      <c r="AD412" s="70"/>
      <c r="AE412" s="70"/>
      <c r="AF412" s="71"/>
      <c r="AG412" s="249" t="s">
        <v>1036</v>
      </c>
      <c r="AH412" s="70"/>
      <c r="AI412" s="70"/>
      <c r="AJ412" s="70"/>
      <c r="AK412" s="70"/>
      <c r="AL412" s="70"/>
      <c r="AM412" s="70"/>
      <c r="AN412" s="70"/>
      <c r="AO412" s="70"/>
      <c r="AP412" s="70"/>
      <c r="AQ412" s="70"/>
      <c r="AR412" s="71"/>
      <c r="AS412" s="249" t="s">
        <v>1065</v>
      </c>
      <c r="AT412" s="70"/>
      <c r="AU412" s="70"/>
      <c r="AV412" s="70"/>
      <c r="AW412" s="70"/>
      <c r="AX412" s="70"/>
      <c r="AY412" s="70"/>
      <c r="AZ412" s="70"/>
      <c r="BA412" s="70"/>
      <c r="BB412" s="70"/>
      <c r="BC412" s="71"/>
      <c r="BD412" s="249" t="s">
        <v>49</v>
      </c>
      <c r="BE412" s="70"/>
      <c r="BF412" s="70"/>
      <c r="BG412" s="70"/>
      <c r="BH412" s="70"/>
      <c r="BI412" s="70"/>
      <c r="BJ412" s="70"/>
      <c r="BK412" s="70"/>
      <c r="BL412" s="70"/>
      <c r="BM412" s="70"/>
      <c r="BN412" s="70"/>
      <c r="BO412" s="70"/>
      <c r="BP412" s="71"/>
      <c r="BQ412" s="250">
        <v>3660</v>
      </c>
      <c r="BR412" s="70"/>
      <c r="BS412" s="70"/>
      <c r="BT412" s="70"/>
      <c r="BU412" s="70"/>
      <c r="BV412" s="70"/>
      <c r="BW412" s="70"/>
      <c r="BX412" s="251"/>
    </row>
    <row r="413" spans="1:76" ht="64.5" customHeight="1" x14ac:dyDescent="0.2">
      <c r="A413" s="252" t="s">
        <v>731</v>
      </c>
      <c r="B413" s="70"/>
      <c r="C413" s="70"/>
      <c r="D413" s="71"/>
      <c r="E413" s="262">
        <v>440</v>
      </c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6"/>
      <c r="Q413" s="249" t="s">
        <v>100</v>
      </c>
      <c r="R413" s="70"/>
      <c r="S413" s="70"/>
      <c r="T413" s="70"/>
      <c r="U413" s="70"/>
      <c r="V413" s="70"/>
      <c r="W413" s="70"/>
      <c r="X413" s="71"/>
      <c r="Y413" s="254">
        <v>39697790</v>
      </c>
      <c r="Z413" s="70"/>
      <c r="AA413" s="70"/>
      <c r="AB413" s="70"/>
      <c r="AC413" s="70"/>
      <c r="AD413" s="70"/>
      <c r="AE413" s="70"/>
      <c r="AF413" s="71"/>
      <c r="AG413" s="249" t="s">
        <v>101</v>
      </c>
      <c r="AH413" s="70"/>
      <c r="AI413" s="70"/>
      <c r="AJ413" s="70"/>
      <c r="AK413" s="70"/>
      <c r="AL413" s="70"/>
      <c r="AM413" s="70"/>
      <c r="AN413" s="70"/>
      <c r="AO413" s="70"/>
      <c r="AP413" s="70"/>
      <c r="AQ413" s="70"/>
      <c r="AR413" s="71"/>
      <c r="AS413" s="249" t="s">
        <v>1066</v>
      </c>
      <c r="AT413" s="70"/>
      <c r="AU413" s="70"/>
      <c r="AV413" s="70"/>
      <c r="AW413" s="70"/>
      <c r="AX413" s="70"/>
      <c r="AY413" s="70"/>
      <c r="AZ413" s="70"/>
      <c r="BA413" s="70"/>
      <c r="BB413" s="70"/>
      <c r="BC413" s="71"/>
      <c r="BD413" s="249" t="s">
        <v>49</v>
      </c>
      <c r="BE413" s="70"/>
      <c r="BF413" s="70"/>
      <c r="BG413" s="70"/>
      <c r="BH413" s="70"/>
      <c r="BI413" s="70"/>
      <c r="BJ413" s="70"/>
      <c r="BK413" s="70"/>
      <c r="BL413" s="70"/>
      <c r="BM413" s="70"/>
      <c r="BN413" s="70"/>
      <c r="BO413" s="70"/>
      <c r="BP413" s="71"/>
      <c r="BQ413" s="250">
        <v>16482.55</v>
      </c>
      <c r="BR413" s="70"/>
      <c r="BS413" s="70"/>
      <c r="BT413" s="70"/>
      <c r="BU413" s="70"/>
      <c r="BV413" s="70"/>
      <c r="BW413" s="70"/>
      <c r="BX413" s="251"/>
    </row>
    <row r="414" spans="1:76" ht="64.5" customHeight="1" x14ac:dyDescent="0.2">
      <c r="A414" s="252" t="s">
        <v>731</v>
      </c>
      <c r="B414" s="70"/>
      <c r="C414" s="70"/>
      <c r="D414" s="71"/>
      <c r="E414" s="262">
        <v>430</v>
      </c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6"/>
      <c r="Q414" s="249" t="s">
        <v>1035</v>
      </c>
      <c r="R414" s="70"/>
      <c r="S414" s="70"/>
      <c r="T414" s="70"/>
      <c r="U414" s="70"/>
      <c r="V414" s="70"/>
      <c r="W414" s="70"/>
      <c r="X414" s="71"/>
      <c r="Y414" s="254">
        <v>39720268</v>
      </c>
      <c r="Z414" s="70"/>
      <c r="AA414" s="70"/>
      <c r="AB414" s="70"/>
      <c r="AC414" s="70"/>
      <c r="AD414" s="70"/>
      <c r="AE414" s="70"/>
      <c r="AF414" s="71"/>
      <c r="AG414" s="249" t="s">
        <v>1036</v>
      </c>
      <c r="AH414" s="70"/>
      <c r="AI414" s="70"/>
      <c r="AJ414" s="70"/>
      <c r="AK414" s="70"/>
      <c r="AL414" s="70"/>
      <c r="AM414" s="70"/>
      <c r="AN414" s="70"/>
      <c r="AO414" s="70"/>
      <c r="AP414" s="70"/>
      <c r="AQ414" s="70"/>
      <c r="AR414" s="71"/>
      <c r="AS414" s="249" t="s">
        <v>1067</v>
      </c>
      <c r="AT414" s="70"/>
      <c r="AU414" s="70"/>
      <c r="AV414" s="70"/>
      <c r="AW414" s="70"/>
      <c r="AX414" s="70"/>
      <c r="AY414" s="70"/>
      <c r="AZ414" s="70"/>
      <c r="BA414" s="70"/>
      <c r="BB414" s="70"/>
      <c r="BC414" s="71"/>
      <c r="BD414" s="249" t="s">
        <v>49</v>
      </c>
      <c r="BE414" s="70"/>
      <c r="BF414" s="70"/>
      <c r="BG414" s="70"/>
      <c r="BH414" s="70"/>
      <c r="BI414" s="70"/>
      <c r="BJ414" s="70"/>
      <c r="BK414" s="70"/>
      <c r="BL414" s="70"/>
      <c r="BM414" s="70"/>
      <c r="BN414" s="70"/>
      <c r="BO414" s="70"/>
      <c r="BP414" s="71"/>
      <c r="BQ414" s="250">
        <v>9840</v>
      </c>
      <c r="BR414" s="70"/>
      <c r="BS414" s="70"/>
      <c r="BT414" s="70"/>
      <c r="BU414" s="70"/>
      <c r="BV414" s="70"/>
      <c r="BW414" s="70"/>
      <c r="BX414" s="251"/>
    </row>
    <row r="415" spans="1:76" ht="64.5" customHeight="1" x14ac:dyDescent="0.2">
      <c r="A415" s="252" t="s">
        <v>731</v>
      </c>
      <c r="B415" s="70"/>
      <c r="C415" s="70"/>
      <c r="D415" s="71"/>
      <c r="E415" s="262">
        <v>423</v>
      </c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6"/>
      <c r="Q415" s="249" t="s">
        <v>1068</v>
      </c>
      <c r="R415" s="70"/>
      <c r="S415" s="70"/>
      <c r="T415" s="70"/>
      <c r="U415" s="70"/>
      <c r="V415" s="70"/>
      <c r="W415" s="70"/>
      <c r="X415" s="71"/>
      <c r="Y415" s="254"/>
      <c r="Z415" s="70"/>
      <c r="AA415" s="70"/>
      <c r="AB415" s="70"/>
      <c r="AC415" s="70"/>
      <c r="AD415" s="70"/>
      <c r="AE415" s="70"/>
      <c r="AF415" s="71"/>
      <c r="AG415" s="249" t="s">
        <v>1069</v>
      </c>
      <c r="AH415" s="70"/>
      <c r="AI415" s="70"/>
      <c r="AJ415" s="70"/>
      <c r="AK415" s="70"/>
      <c r="AL415" s="70"/>
      <c r="AM415" s="70"/>
      <c r="AN415" s="70"/>
      <c r="AO415" s="70"/>
      <c r="AP415" s="70"/>
      <c r="AQ415" s="70"/>
      <c r="AR415" s="71"/>
      <c r="AS415" s="249" t="s">
        <v>1070</v>
      </c>
      <c r="AT415" s="70"/>
      <c r="AU415" s="70"/>
      <c r="AV415" s="70"/>
      <c r="AW415" s="70"/>
      <c r="AX415" s="70"/>
      <c r="AY415" s="70"/>
      <c r="AZ415" s="70"/>
      <c r="BA415" s="70"/>
      <c r="BB415" s="70"/>
      <c r="BC415" s="71"/>
      <c r="BD415" s="249" t="s">
        <v>49</v>
      </c>
      <c r="BE415" s="70"/>
      <c r="BF415" s="70"/>
      <c r="BG415" s="70"/>
      <c r="BH415" s="70"/>
      <c r="BI415" s="70"/>
      <c r="BJ415" s="70"/>
      <c r="BK415" s="70"/>
      <c r="BL415" s="70"/>
      <c r="BM415" s="70"/>
      <c r="BN415" s="70"/>
      <c r="BO415" s="70"/>
      <c r="BP415" s="71"/>
      <c r="BQ415" s="250">
        <v>9500</v>
      </c>
      <c r="BR415" s="70"/>
      <c r="BS415" s="70"/>
      <c r="BT415" s="70"/>
      <c r="BU415" s="70"/>
      <c r="BV415" s="70"/>
      <c r="BW415" s="70"/>
      <c r="BX415" s="251"/>
    </row>
    <row r="416" spans="1:76" ht="64.5" customHeight="1" x14ac:dyDescent="0.2">
      <c r="A416" s="252" t="s">
        <v>731</v>
      </c>
      <c r="B416" s="70"/>
      <c r="C416" s="70"/>
      <c r="D416" s="71"/>
      <c r="E416" s="262">
        <v>436</v>
      </c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6"/>
      <c r="Q416" s="249" t="s">
        <v>841</v>
      </c>
      <c r="R416" s="70"/>
      <c r="S416" s="70"/>
      <c r="T416" s="70"/>
      <c r="U416" s="70"/>
      <c r="V416" s="70"/>
      <c r="W416" s="70"/>
      <c r="X416" s="71"/>
      <c r="Y416" s="254">
        <v>39950317</v>
      </c>
      <c r="Z416" s="70"/>
      <c r="AA416" s="70"/>
      <c r="AB416" s="70"/>
      <c r="AC416" s="70"/>
      <c r="AD416" s="70"/>
      <c r="AE416" s="70"/>
      <c r="AF416" s="71"/>
      <c r="AG416" s="249" t="s">
        <v>87</v>
      </c>
      <c r="AH416" s="70"/>
      <c r="AI416" s="70"/>
      <c r="AJ416" s="70"/>
      <c r="AK416" s="70"/>
      <c r="AL416" s="70"/>
      <c r="AM416" s="70"/>
      <c r="AN416" s="70"/>
      <c r="AO416" s="70"/>
      <c r="AP416" s="70"/>
      <c r="AQ416" s="70"/>
      <c r="AR416" s="71"/>
      <c r="AS416" s="249" t="s">
        <v>1071</v>
      </c>
      <c r="AT416" s="70"/>
      <c r="AU416" s="70"/>
      <c r="AV416" s="70"/>
      <c r="AW416" s="70"/>
      <c r="AX416" s="70"/>
      <c r="AY416" s="70"/>
      <c r="AZ416" s="70"/>
      <c r="BA416" s="70"/>
      <c r="BB416" s="70"/>
      <c r="BC416" s="71"/>
      <c r="BD416" s="249" t="s">
        <v>49</v>
      </c>
      <c r="BE416" s="70"/>
      <c r="BF416" s="70"/>
      <c r="BG416" s="70"/>
      <c r="BH416" s="70"/>
      <c r="BI416" s="70"/>
      <c r="BJ416" s="70"/>
      <c r="BK416" s="70"/>
      <c r="BL416" s="70"/>
      <c r="BM416" s="70"/>
      <c r="BN416" s="70"/>
      <c r="BO416" s="70"/>
      <c r="BP416" s="71"/>
      <c r="BQ416" s="250">
        <v>14003</v>
      </c>
      <c r="BR416" s="70"/>
      <c r="BS416" s="70"/>
      <c r="BT416" s="70"/>
      <c r="BU416" s="70"/>
      <c r="BV416" s="70"/>
      <c r="BW416" s="70"/>
      <c r="BX416" s="251"/>
    </row>
    <row r="417" spans="1:76" ht="64.5" customHeight="1" x14ac:dyDescent="0.2">
      <c r="A417" s="252" t="s">
        <v>731</v>
      </c>
      <c r="B417" s="70"/>
      <c r="C417" s="70"/>
      <c r="D417" s="71"/>
      <c r="E417" s="262">
        <v>418</v>
      </c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6"/>
      <c r="Q417" s="249" t="s">
        <v>831</v>
      </c>
      <c r="R417" s="70"/>
      <c r="S417" s="70"/>
      <c r="T417" s="70"/>
      <c r="U417" s="70"/>
      <c r="V417" s="70"/>
      <c r="W417" s="70"/>
      <c r="X417" s="71"/>
      <c r="Y417" s="254">
        <v>39154804</v>
      </c>
      <c r="Z417" s="70"/>
      <c r="AA417" s="70"/>
      <c r="AB417" s="70"/>
      <c r="AC417" s="70"/>
      <c r="AD417" s="70"/>
      <c r="AE417" s="70"/>
      <c r="AF417" s="71"/>
      <c r="AG417" s="249" t="s">
        <v>98</v>
      </c>
      <c r="AH417" s="70"/>
      <c r="AI417" s="70"/>
      <c r="AJ417" s="70"/>
      <c r="AK417" s="70"/>
      <c r="AL417" s="70"/>
      <c r="AM417" s="70"/>
      <c r="AN417" s="70"/>
      <c r="AO417" s="70"/>
      <c r="AP417" s="70"/>
      <c r="AQ417" s="70"/>
      <c r="AR417" s="71"/>
      <c r="AS417" s="249" t="s">
        <v>1072</v>
      </c>
      <c r="AT417" s="70"/>
      <c r="AU417" s="70"/>
      <c r="AV417" s="70"/>
      <c r="AW417" s="70"/>
      <c r="AX417" s="70"/>
      <c r="AY417" s="70"/>
      <c r="AZ417" s="70"/>
      <c r="BA417" s="70"/>
      <c r="BB417" s="70"/>
      <c r="BC417" s="71"/>
      <c r="BD417" s="249" t="s">
        <v>49</v>
      </c>
      <c r="BE417" s="70"/>
      <c r="BF417" s="70"/>
      <c r="BG417" s="70"/>
      <c r="BH417" s="70"/>
      <c r="BI417" s="70"/>
      <c r="BJ417" s="70"/>
      <c r="BK417" s="70"/>
      <c r="BL417" s="70"/>
      <c r="BM417" s="70"/>
      <c r="BN417" s="70"/>
      <c r="BO417" s="70"/>
      <c r="BP417" s="71"/>
      <c r="BQ417" s="250">
        <v>82173.820000000007</v>
      </c>
      <c r="BR417" s="70"/>
      <c r="BS417" s="70"/>
      <c r="BT417" s="70"/>
      <c r="BU417" s="70"/>
      <c r="BV417" s="70"/>
      <c r="BW417" s="70"/>
      <c r="BX417" s="251"/>
    </row>
    <row r="418" spans="1:76" ht="64.5" customHeight="1" x14ac:dyDescent="0.2">
      <c r="A418" s="252" t="s">
        <v>731</v>
      </c>
      <c r="B418" s="70"/>
      <c r="C418" s="70"/>
      <c r="D418" s="71"/>
      <c r="E418" s="262">
        <v>445</v>
      </c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6"/>
      <c r="Q418" s="249" t="s">
        <v>845</v>
      </c>
      <c r="R418" s="70"/>
      <c r="S418" s="70"/>
      <c r="T418" s="70"/>
      <c r="U418" s="70"/>
      <c r="V418" s="70"/>
      <c r="W418" s="70"/>
      <c r="X418" s="71"/>
      <c r="Y418" s="254">
        <v>39614425</v>
      </c>
      <c r="Z418" s="70"/>
      <c r="AA418" s="70"/>
      <c r="AB418" s="70"/>
      <c r="AC418" s="70"/>
      <c r="AD418" s="70"/>
      <c r="AE418" s="70"/>
      <c r="AF418" s="71"/>
      <c r="AG418" s="249" t="s">
        <v>846</v>
      </c>
      <c r="AH418" s="70"/>
      <c r="AI418" s="70"/>
      <c r="AJ418" s="70"/>
      <c r="AK418" s="70"/>
      <c r="AL418" s="70"/>
      <c r="AM418" s="70"/>
      <c r="AN418" s="70"/>
      <c r="AO418" s="70"/>
      <c r="AP418" s="70"/>
      <c r="AQ418" s="70"/>
      <c r="AR418" s="71"/>
      <c r="AS418" s="249" t="s">
        <v>1073</v>
      </c>
      <c r="AT418" s="70"/>
      <c r="AU418" s="70"/>
      <c r="AV418" s="70"/>
      <c r="AW418" s="70"/>
      <c r="AX418" s="70"/>
      <c r="AY418" s="70"/>
      <c r="AZ418" s="70"/>
      <c r="BA418" s="70"/>
      <c r="BB418" s="70"/>
      <c r="BC418" s="71"/>
      <c r="BD418" s="249" t="s">
        <v>49</v>
      </c>
      <c r="BE418" s="70"/>
      <c r="BF418" s="70"/>
      <c r="BG418" s="70"/>
      <c r="BH418" s="70"/>
      <c r="BI418" s="70"/>
      <c r="BJ418" s="70"/>
      <c r="BK418" s="70"/>
      <c r="BL418" s="70"/>
      <c r="BM418" s="70"/>
      <c r="BN418" s="70"/>
      <c r="BO418" s="70"/>
      <c r="BP418" s="71"/>
      <c r="BQ418" s="250">
        <v>13749.87</v>
      </c>
      <c r="BR418" s="70"/>
      <c r="BS418" s="70"/>
      <c r="BT418" s="70"/>
      <c r="BU418" s="70"/>
      <c r="BV418" s="70"/>
      <c r="BW418" s="70"/>
      <c r="BX418" s="251"/>
    </row>
    <row r="419" spans="1:76" ht="64.5" customHeight="1" x14ac:dyDescent="0.2">
      <c r="A419" s="252" t="s">
        <v>731</v>
      </c>
      <c r="B419" s="70"/>
      <c r="C419" s="70"/>
      <c r="D419" s="71"/>
      <c r="E419" s="262">
        <v>449</v>
      </c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6"/>
      <c r="Q419" s="249" t="s">
        <v>145</v>
      </c>
      <c r="R419" s="70"/>
      <c r="S419" s="70"/>
      <c r="T419" s="70"/>
      <c r="U419" s="70"/>
      <c r="V419" s="70"/>
      <c r="W419" s="70"/>
      <c r="X419" s="71"/>
      <c r="Y419" s="254">
        <v>39692702</v>
      </c>
      <c r="Z419" s="70"/>
      <c r="AA419" s="70"/>
      <c r="AB419" s="70"/>
      <c r="AC419" s="70"/>
      <c r="AD419" s="70"/>
      <c r="AE419" s="70"/>
      <c r="AF419" s="71"/>
      <c r="AG419" s="249" t="s">
        <v>146</v>
      </c>
      <c r="AH419" s="70"/>
      <c r="AI419" s="70"/>
      <c r="AJ419" s="70"/>
      <c r="AK419" s="70"/>
      <c r="AL419" s="70"/>
      <c r="AM419" s="70"/>
      <c r="AN419" s="70"/>
      <c r="AO419" s="70"/>
      <c r="AP419" s="70"/>
      <c r="AQ419" s="70"/>
      <c r="AR419" s="71"/>
      <c r="AS419" s="249" t="s">
        <v>1074</v>
      </c>
      <c r="AT419" s="70"/>
      <c r="AU419" s="70"/>
      <c r="AV419" s="70"/>
      <c r="AW419" s="70"/>
      <c r="AX419" s="70"/>
      <c r="AY419" s="70"/>
      <c r="AZ419" s="70"/>
      <c r="BA419" s="70"/>
      <c r="BB419" s="70"/>
      <c r="BC419" s="71"/>
      <c r="BD419" s="249" t="s">
        <v>49</v>
      </c>
      <c r="BE419" s="70"/>
      <c r="BF419" s="70"/>
      <c r="BG419" s="70"/>
      <c r="BH419" s="70"/>
      <c r="BI419" s="70"/>
      <c r="BJ419" s="70"/>
      <c r="BK419" s="70"/>
      <c r="BL419" s="70"/>
      <c r="BM419" s="70"/>
      <c r="BN419" s="70"/>
      <c r="BO419" s="70"/>
      <c r="BP419" s="71"/>
      <c r="BQ419" s="250">
        <v>13294.58</v>
      </c>
      <c r="BR419" s="70"/>
      <c r="BS419" s="70"/>
      <c r="BT419" s="70"/>
      <c r="BU419" s="70"/>
      <c r="BV419" s="70"/>
      <c r="BW419" s="70"/>
      <c r="BX419" s="251"/>
    </row>
    <row r="420" spans="1:76" ht="64.5" customHeight="1" x14ac:dyDescent="0.2">
      <c r="A420" s="252" t="s">
        <v>731</v>
      </c>
      <c r="B420" s="70"/>
      <c r="C420" s="70"/>
      <c r="D420" s="71"/>
      <c r="E420" s="262">
        <v>434</v>
      </c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6"/>
      <c r="Q420" s="249" t="s">
        <v>834</v>
      </c>
      <c r="R420" s="70"/>
      <c r="S420" s="70"/>
      <c r="T420" s="70"/>
      <c r="U420" s="70"/>
      <c r="V420" s="70"/>
      <c r="W420" s="70"/>
      <c r="X420" s="71"/>
      <c r="Y420" s="254">
        <v>39645186</v>
      </c>
      <c r="Z420" s="70"/>
      <c r="AA420" s="70"/>
      <c r="AB420" s="70"/>
      <c r="AC420" s="70"/>
      <c r="AD420" s="70"/>
      <c r="AE420" s="70"/>
      <c r="AF420" s="71"/>
      <c r="AG420" s="249" t="s">
        <v>835</v>
      </c>
      <c r="AH420" s="70"/>
      <c r="AI420" s="70"/>
      <c r="AJ420" s="70"/>
      <c r="AK420" s="70"/>
      <c r="AL420" s="70"/>
      <c r="AM420" s="70"/>
      <c r="AN420" s="70"/>
      <c r="AO420" s="70"/>
      <c r="AP420" s="70"/>
      <c r="AQ420" s="70"/>
      <c r="AR420" s="71"/>
      <c r="AS420" s="249" t="s">
        <v>1075</v>
      </c>
      <c r="AT420" s="70"/>
      <c r="AU420" s="70"/>
      <c r="AV420" s="70"/>
      <c r="AW420" s="70"/>
      <c r="AX420" s="70"/>
      <c r="AY420" s="70"/>
      <c r="AZ420" s="70"/>
      <c r="BA420" s="70"/>
      <c r="BB420" s="70"/>
      <c r="BC420" s="71"/>
      <c r="BD420" s="249" t="s">
        <v>49</v>
      </c>
      <c r="BE420" s="70"/>
      <c r="BF420" s="70"/>
      <c r="BG420" s="70"/>
      <c r="BH420" s="70"/>
      <c r="BI420" s="70"/>
      <c r="BJ420" s="70"/>
      <c r="BK420" s="70"/>
      <c r="BL420" s="70"/>
      <c r="BM420" s="70"/>
      <c r="BN420" s="70"/>
      <c r="BO420" s="70"/>
      <c r="BP420" s="71"/>
      <c r="BQ420" s="250">
        <v>25000</v>
      </c>
      <c r="BR420" s="70"/>
      <c r="BS420" s="70"/>
      <c r="BT420" s="70"/>
      <c r="BU420" s="70"/>
      <c r="BV420" s="70"/>
      <c r="BW420" s="70"/>
      <c r="BX420" s="251"/>
    </row>
    <row r="421" spans="1:76" ht="64.5" customHeight="1" x14ac:dyDescent="0.2">
      <c r="A421" s="252" t="s">
        <v>731</v>
      </c>
      <c r="B421" s="70"/>
      <c r="C421" s="70"/>
      <c r="D421" s="71"/>
      <c r="E421" s="262">
        <v>427</v>
      </c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6"/>
      <c r="Q421" s="249" t="s">
        <v>1045</v>
      </c>
      <c r="R421" s="70"/>
      <c r="S421" s="70"/>
      <c r="T421" s="70"/>
      <c r="U421" s="70"/>
      <c r="V421" s="70"/>
      <c r="W421" s="70"/>
      <c r="X421" s="71"/>
      <c r="Y421" s="254">
        <v>40695518</v>
      </c>
      <c r="Z421" s="70"/>
      <c r="AA421" s="70"/>
      <c r="AB421" s="70"/>
      <c r="AC421" s="70"/>
      <c r="AD421" s="70"/>
      <c r="AE421" s="70"/>
      <c r="AF421" s="71"/>
      <c r="AG421" s="249" t="s">
        <v>1046</v>
      </c>
      <c r="AH421" s="70"/>
      <c r="AI421" s="70"/>
      <c r="AJ421" s="70"/>
      <c r="AK421" s="70"/>
      <c r="AL421" s="70"/>
      <c r="AM421" s="70"/>
      <c r="AN421" s="70"/>
      <c r="AO421" s="70"/>
      <c r="AP421" s="70"/>
      <c r="AQ421" s="70"/>
      <c r="AR421" s="71"/>
      <c r="AS421" s="249" t="s">
        <v>1076</v>
      </c>
      <c r="AT421" s="70"/>
      <c r="AU421" s="70"/>
      <c r="AV421" s="70"/>
      <c r="AW421" s="70"/>
      <c r="AX421" s="70"/>
      <c r="AY421" s="70"/>
      <c r="AZ421" s="70"/>
      <c r="BA421" s="70"/>
      <c r="BB421" s="70"/>
      <c r="BC421" s="71"/>
      <c r="BD421" s="249" t="s">
        <v>49</v>
      </c>
      <c r="BE421" s="70"/>
      <c r="BF421" s="70"/>
      <c r="BG421" s="70"/>
      <c r="BH421" s="70"/>
      <c r="BI421" s="70"/>
      <c r="BJ421" s="70"/>
      <c r="BK421" s="70"/>
      <c r="BL421" s="70"/>
      <c r="BM421" s="70"/>
      <c r="BN421" s="70"/>
      <c r="BO421" s="70"/>
      <c r="BP421" s="71"/>
      <c r="BQ421" s="250">
        <v>14152.24</v>
      </c>
      <c r="BR421" s="70"/>
      <c r="BS421" s="70"/>
      <c r="BT421" s="70"/>
      <c r="BU421" s="70"/>
      <c r="BV421" s="70"/>
      <c r="BW421" s="70"/>
      <c r="BX421" s="251"/>
    </row>
    <row r="422" spans="1:76" ht="64.5" customHeight="1" x14ac:dyDescent="0.2">
      <c r="A422" s="252" t="s">
        <v>731</v>
      </c>
      <c r="B422" s="70"/>
      <c r="C422" s="70"/>
      <c r="D422" s="71"/>
      <c r="E422" s="262">
        <v>432</v>
      </c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6"/>
      <c r="Q422" s="249" t="s">
        <v>1035</v>
      </c>
      <c r="R422" s="70"/>
      <c r="S422" s="70"/>
      <c r="T422" s="70"/>
      <c r="U422" s="70"/>
      <c r="V422" s="70"/>
      <c r="W422" s="70"/>
      <c r="X422" s="71"/>
      <c r="Y422" s="254">
        <v>39720268</v>
      </c>
      <c r="Z422" s="70"/>
      <c r="AA422" s="70"/>
      <c r="AB422" s="70"/>
      <c r="AC422" s="70"/>
      <c r="AD422" s="70"/>
      <c r="AE422" s="70"/>
      <c r="AF422" s="71"/>
      <c r="AG422" s="249" t="s">
        <v>1036</v>
      </c>
      <c r="AH422" s="70"/>
      <c r="AI422" s="70"/>
      <c r="AJ422" s="70"/>
      <c r="AK422" s="70"/>
      <c r="AL422" s="70"/>
      <c r="AM422" s="70"/>
      <c r="AN422" s="70"/>
      <c r="AO422" s="70"/>
      <c r="AP422" s="70"/>
      <c r="AQ422" s="70"/>
      <c r="AR422" s="71"/>
      <c r="AS422" s="249" t="s">
        <v>1077</v>
      </c>
      <c r="AT422" s="70"/>
      <c r="AU422" s="70"/>
      <c r="AV422" s="70"/>
      <c r="AW422" s="70"/>
      <c r="AX422" s="70"/>
      <c r="AY422" s="70"/>
      <c r="AZ422" s="70"/>
      <c r="BA422" s="70"/>
      <c r="BB422" s="70"/>
      <c r="BC422" s="71"/>
      <c r="BD422" s="249" t="s">
        <v>49</v>
      </c>
      <c r="BE422" s="70"/>
      <c r="BF422" s="70"/>
      <c r="BG422" s="70"/>
      <c r="BH422" s="70"/>
      <c r="BI422" s="70"/>
      <c r="BJ422" s="70"/>
      <c r="BK422" s="70"/>
      <c r="BL422" s="70"/>
      <c r="BM422" s="70"/>
      <c r="BN422" s="70"/>
      <c r="BO422" s="70"/>
      <c r="BP422" s="71"/>
      <c r="BQ422" s="250">
        <v>9750</v>
      </c>
      <c r="BR422" s="70"/>
      <c r="BS422" s="70"/>
      <c r="BT422" s="70"/>
      <c r="BU422" s="70"/>
      <c r="BV422" s="70"/>
      <c r="BW422" s="70"/>
      <c r="BX422" s="251"/>
    </row>
    <row r="423" spans="1:76" ht="64.5" customHeight="1" x14ac:dyDescent="0.2">
      <c r="A423" s="252" t="s">
        <v>731</v>
      </c>
      <c r="B423" s="70"/>
      <c r="C423" s="70"/>
      <c r="D423" s="71"/>
      <c r="E423" s="262">
        <v>428</v>
      </c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6"/>
      <c r="Q423" s="249" t="s">
        <v>1035</v>
      </c>
      <c r="R423" s="70"/>
      <c r="S423" s="70"/>
      <c r="T423" s="70"/>
      <c r="U423" s="70"/>
      <c r="V423" s="70"/>
      <c r="W423" s="70"/>
      <c r="X423" s="71"/>
      <c r="Y423" s="254">
        <v>39720268</v>
      </c>
      <c r="Z423" s="70"/>
      <c r="AA423" s="70"/>
      <c r="AB423" s="70"/>
      <c r="AC423" s="70"/>
      <c r="AD423" s="70"/>
      <c r="AE423" s="70"/>
      <c r="AF423" s="71"/>
      <c r="AG423" s="249" t="s">
        <v>1036</v>
      </c>
      <c r="AH423" s="70"/>
      <c r="AI423" s="70"/>
      <c r="AJ423" s="70"/>
      <c r="AK423" s="70"/>
      <c r="AL423" s="70"/>
      <c r="AM423" s="70"/>
      <c r="AN423" s="70"/>
      <c r="AO423" s="70"/>
      <c r="AP423" s="70"/>
      <c r="AQ423" s="70"/>
      <c r="AR423" s="71"/>
      <c r="AS423" s="249" t="s">
        <v>1078</v>
      </c>
      <c r="AT423" s="70"/>
      <c r="AU423" s="70"/>
      <c r="AV423" s="70"/>
      <c r="AW423" s="70"/>
      <c r="AX423" s="70"/>
      <c r="AY423" s="70"/>
      <c r="AZ423" s="70"/>
      <c r="BA423" s="70"/>
      <c r="BB423" s="70"/>
      <c r="BC423" s="71"/>
      <c r="BD423" s="249" t="s">
        <v>49</v>
      </c>
      <c r="BE423" s="70"/>
      <c r="BF423" s="70"/>
      <c r="BG423" s="70"/>
      <c r="BH423" s="70"/>
      <c r="BI423" s="70"/>
      <c r="BJ423" s="70"/>
      <c r="BK423" s="70"/>
      <c r="BL423" s="70"/>
      <c r="BM423" s="70"/>
      <c r="BN423" s="70"/>
      <c r="BO423" s="70"/>
      <c r="BP423" s="71"/>
      <c r="BQ423" s="250">
        <v>9870</v>
      </c>
      <c r="BR423" s="70"/>
      <c r="BS423" s="70"/>
      <c r="BT423" s="70"/>
      <c r="BU423" s="70"/>
      <c r="BV423" s="70"/>
      <c r="BW423" s="70"/>
      <c r="BX423" s="251"/>
    </row>
    <row r="424" spans="1:76" ht="64.5" customHeight="1" x14ac:dyDescent="0.2">
      <c r="A424" s="259">
        <v>44035</v>
      </c>
      <c r="B424" s="70"/>
      <c r="C424" s="70"/>
      <c r="D424" s="71"/>
      <c r="E424" s="262">
        <v>413</v>
      </c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6"/>
      <c r="Q424" s="249" t="s">
        <v>1004</v>
      </c>
      <c r="R424" s="70"/>
      <c r="S424" s="70"/>
      <c r="T424" s="70"/>
      <c r="U424" s="70"/>
      <c r="V424" s="70"/>
      <c r="W424" s="70"/>
      <c r="X424" s="71"/>
      <c r="Y424" s="254">
        <v>37975298</v>
      </c>
      <c r="Z424" s="70"/>
      <c r="AA424" s="70"/>
      <c r="AB424" s="70"/>
      <c r="AC424" s="70"/>
      <c r="AD424" s="70"/>
      <c r="AE424" s="70"/>
      <c r="AF424" s="71"/>
      <c r="AG424" s="249" t="s">
        <v>723</v>
      </c>
      <c r="AH424" s="70"/>
      <c r="AI424" s="70"/>
      <c r="AJ424" s="70"/>
      <c r="AK424" s="70"/>
      <c r="AL424" s="70"/>
      <c r="AM424" s="70"/>
      <c r="AN424" s="70"/>
      <c r="AO424" s="70"/>
      <c r="AP424" s="70"/>
      <c r="AQ424" s="70"/>
      <c r="AR424" s="71"/>
      <c r="AS424" s="249" t="s">
        <v>1079</v>
      </c>
      <c r="AT424" s="70"/>
      <c r="AU424" s="70"/>
      <c r="AV424" s="70"/>
      <c r="AW424" s="70"/>
      <c r="AX424" s="70"/>
      <c r="AY424" s="70"/>
      <c r="AZ424" s="70"/>
      <c r="BA424" s="70"/>
      <c r="BB424" s="70"/>
      <c r="BC424" s="71"/>
      <c r="BD424" s="256" t="s">
        <v>49</v>
      </c>
      <c r="BE424" s="75"/>
      <c r="BF424" s="75"/>
      <c r="BG424" s="75"/>
      <c r="BH424" s="75"/>
      <c r="BI424" s="75"/>
      <c r="BJ424" s="75"/>
      <c r="BK424" s="75"/>
      <c r="BL424" s="75"/>
      <c r="BM424" s="75"/>
      <c r="BN424" s="75"/>
      <c r="BO424" s="75"/>
      <c r="BP424" s="76"/>
      <c r="BQ424" s="250">
        <v>10815.44</v>
      </c>
      <c r="BR424" s="70"/>
      <c r="BS424" s="70"/>
      <c r="BT424" s="70"/>
      <c r="BU424" s="70"/>
      <c r="BV424" s="70"/>
      <c r="BW424" s="70"/>
      <c r="BX424" s="251"/>
    </row>
    <row r="425" spans="1:76" ht="64.5" customHeight="1" x14ac:dyDescent="0.2">
      <c r="A425" s="259">
        <v>44035</v>
      </c>
      <c r="B425" s="70"/>
      <c r="C425" s="70"/>
      <c r="D425" s="71"/>
      <c r="E425" s="262">
        <v>414</v>
      </c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6"/>
      <c r="Q425" s="249" t="s">
        <v>1004</v>
      </c>
      <c r="R425" s="70"/>
      <c r="S425" s="70"/>
      <c r="T425" s="70"/>
      <c r="U425" s="70"/>
      <c r="V425" s="70"/>
      <c r="W425" s="70"/>
      <c r="X425" s="71"/>
      <c r="Y425" s="254">
        <v>37975298</v>
      </c>
      <c r="Z425" s="70"/>
      <c r="AA425" s="70"/>
      <c r="AB425" s="70"/>
      <c r="AC425" s="70"/>
      <c r="AD425" s="70"/>
      <c r="AE425" s="70"/>
      <c r="AF425" s="71"/>
      <c r="AG425" s="249" t="s">
        <v>723</v>
      </c>
      <c r="AH425" s="70"/>
      <c r="AI425" s="70"/>
      <c r="AJ425" s="70"/>
      <c r="AK425" s="70"/>
      <c r="AL425" s="70"/>
      <c r="AM425" s="70"/>
      <c r="AN425" s="70"/>
      <c r="AO425" s="70"/>
      <c r="AP425" s="70"/>
      <c r="AQ425" s="70"/>
      <c r="AR425" s="71"/>
      <c r="AS425" s="249" t="s">
        <v>1080</v>
      </c>
      <c r="AT425" s="70"/>
      <c r="AU425" s="70"/>
      <c r="AV425" s="70"/>
      <c r="AW425" s="70"/>
      <c r="AX425" s="70"/>
      <c r="AY425" s="70"/>
      <c r="AZ425" s="70"/>
      <c r="BA425" s="70"/>
      <c r="BB425" s="70"/>
      <c r="BC425" s="71"/>
      <c r="BD425" s="256" t="s">
        <v>49</v>
      </c>
      <c r="BE425" s="75"/>
      <c r="BF425" s="75"/>
      <c r="BG425" s="75"/>
      <c r="BH425" s="75"/>
      <c r="BI425" s="75"/>
      <c r="BJ425" s="75"/>
      <c r="BK425" s="75"/>
      <c r="BL425" s="75"/>
      <c r="BM425" s="75"/>
      <c r="BN425" s="75"/>
      <c r="BO425" s="75"/>
      <c r="BP425" s="76"/>
      <c r="BQ425" s="250">
        <v>129785.05</v>
      </c>
      <c r="BR425" s="70"/>
      <c r="BS425" s="70"/>
      <c r="BT425" s="70"/>
      <c r="BU425" s="70"/>
      <c r="BV425" s="70"/>
      <c r="BW425" s="70"/>
      <c r="BX425" s="251"/>
    </row>
    <row r="426" spans="1:76" ht="64.5" customHeight="1" x14ac:dyDescent="0.2">
      <c r="A426" s="252" t="s">
        <v>734</v>
      </c>
      <c r="B426" s="70"/>
      <c r="C426" s="70"/>
      <c r="D426" s="71"/>
      <c r="E426" s="260">
        <v>1084356</v>
      </c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6"/>
      <c r="Q426" s="249" t="s">
        <v>713</v>
      </c>
      <c r="R426" s="70"/>
      <c r="S426" s="70"/>
      <c r="T426" s="70"/>
      <c r="U426" s="70"/>
      <c r="V426" s="70"/>
      <c r="W426" s="70"/>
      <c r="X426" s="71"/>
      <c r="Y426" s="254">
        <v>35810511</v>
      </c>
      <c r="Z426" s="70"/>
      <c r="AA426" s="70"/>
      <c r="AB426" s="70"/>
      <c r="AC426" s="70"/>
      <c r="AD426" s="70"/>
      <c r="AE426" s="70"/>
      <c r="AF426" s="71"/>
      <c r="AG426" s="249" t="s">
        <v>715</v>
      </c>
      <c r="AH426" s="70"/>
      <c r="AI426" s="70"/>
      <c r="AJ426" s="70"/>
      <c r="AK426" s="70"/>
      <c r="AL426" s="70"/>
      <c r="AM426" s="70"/>
      <c r="AN426" s="70"/>
      <c r="AO426" s="70"/>
      <c r="AP426" s="70"/>
      <c r="AQ426" s="70"/>
      <c r="AR426" s="71"/>
      <c r="AS426" s="249" t="s">
        <v>716</v>
      </c>
      <c r="AT426" s="70"/>
      <c r="AU426" s="70"/>
      <c r="AV426" s="70"/>
      <c r="AW426" s="70"/>
      <c r="AX426" s="70"/>
      <c r="AY426" s="70"/>
      <c r="AZ426" s="70"/>
      <c r="BA426" s="70"/>
      <c r="BB426" s="70"/>
      <c r="BC426" s="71"/>
      <c r="BD426" s="249" t="s">
        <v>49</v>
      </c>
      <c r="BE426" s="70"/>
      <c r="BF426" s="70"/>
      <c r="BG426" s="70"/>
      <c r="BH426" s="70"/>
      <c r="BI426" s="70"/>
      <c r="BJ426" s="70"/>
      <c r="BK426" s="70"/>
      <c r="BL426" s="70"/>
      <c r="BM426" s="70"/>
      <c r="BN426" s="70"/>
      <c r="BO426" s="70"/>
      <c r="BP426" s="71"/>
      <c r="BQ426" s="255">
        <v>5</v>
      </c>
      <c r="BR426" s="70"/>
      <c r="BS426" s="70"/>
      <c r="BT426" s="70"/>
      <c r="BU426" s="70"/>
      <c r="BV426" s="70"/>
      <c r="BW426" s="70"/>
      <c r="BX426" s="251"/>
    </row>
    <row r="427" spans="1:76" ht="64.5" customHeight="1" x14ac:dyDescent="0.2">
      <c r="A427" s="252" t="s">
        <v>739</v>
      </c>
      <c r="B427" s="70"/>
      <c r="C427" s="70"/>
      <c r="D427" s="71"/>
      <c r="E427" s="260">
        <v>1087072</v>
      </c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6"/>
      <c r="Q427" s="249" t="s">
        <v>713</v>
      </c>
      <c r="R427" s="70"/>
      <c r="S427" s="70"/>
      <c r="T427" s="70"/>
      <c r="U427" s="70"/>
      <c r="V427" s="70"/>
      <c r="W427" s="70"/>
      <c r="X427" s="71"/>
      <c r="Y427" s="254">
        <v>35810511</v>
      </c>
      <c r="Z427" s="70"/>
      <c r="AA427" s="70"/>
      <c r="AB427" s="70"/>
      <c r="AC427" s="70"/>
      <c r="AD427" s="70"/>
      <c r="AE427" s="70"/>
      <c r="AF427" s="71"/>
      <c r="AG427" s="249" t="s">
        <v>715</v>
      </c>
      <c r="AH427" s="70"/>
      <c r="AI427" s="70"/>
      <c r="AJ427" s="70"/>
      <c r="AK427" s="70"/>
      <c r="AL427" s="70"/>
      <c r="AM427" s="70"/>
      <c r="AN427" s="70"/>
      <c r="AO427" s="70"/>
      <c r="AP427" s="70"/>
      <c r="AQ427" s="70"/>
      <c r="AR427" s="71"/>
      <c r="AS427" s="249" t="s">
        <v>743</v>
      </c>
      <c r="AT427" s="70"/>
      <c r="AU427" s="70"/>
      <c r="AV427" s="70"/>
      <c r="AW427" s="70"/>
      <c r="AX427" s="70"/>
      <c r="AY427" s="70"/>
      <c r="AZ427" s="70"/>
      <c r="BA427" s="70"/>
      <c r="BB427" s="70"/>
      <c r="BC427" s="71"/>
      <c r="BD427" s="249" t="s">
        <v>49</v>
      </c>
      <c r="BE427" s="70"/>
      <c r="BF427" s="70"/>
      <c r="BG427" s="70"/>
      <c r="BH427" s="70"/>
      <c r="BI427" s="70"/>
      <c r="BJ427" s="70"/>
      <c r="BK427" s="70"/>
      <c r="BL427" s="70"/>
      <c r="BM427" s="70"/>
      <c r="BN427" s="70"/>
      <c r="BO427" s="70"/>
      <c r="BP427" s="71"/>
      <c r="BQ427" s="255">
        <v>150</v>
      </c>
      <c r="BR427" s="70"/>
      <c r="BS427" s="70"/>
      <c r="BT427" s="70"/>
      <c r="BU427" s="70"/>
      <c r="BV427" s="70"/>
      <c r="BW427" s="70"/>
      <c r="BX427" s="251"/>
    </row>
    <row r="428" spans="1:76" ht="64.5" customHeight="1" x14ac:dyDescent="0.2">
      <c r="A428" s="252" t="s">
        <v>1081</v>
      </c>
      <c r="B428" s="70"/>
      <c r="C428" s="70"/>
      <c r="D428" s="71"/>
      <c r="E428" s="262">
        <v>454</v>
      </c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6"/>
      <c r="Q428" s="249" t="s">
        <v>834</v>
      </c>
      <c r="R428" s="70"/>
      <c r="S428" s="70"/>
      <c r="T428" s="70"/>
      <c r="U428" s="70"/>
      <c r="V428" s="70"/>
      <c r="W428" s="70"/>
      <c r="X428" s="71"/>
      <c r="Y428" s="254">
        <v>39645186</v>
      </c>
      <c r="Z428" s="70"/>
      <c r="AA428" s="70"/>
      <c r="AB428" s="70"/>
      <c r="AC428" s="70"/>
      <c r="AD428" s="70"/>
      <c r="AE428" s="70"/>
      <c r="AF428" s="71"/>
      <c r="AG428" s="249" t="s">
        <v>835</v>
      </c>
      <c r="AH428" s="70"/>
      <c r="AI428" s="70"/>
      <c r="AJ428" s="70"/>
      <c r="AK428" s="70"/>
      <c r="AL428" s="70"/>
      <c r="AM428" s="70"/>
      <c r="AN428" s="70"/>
      <c r="AO428" s="70"/>
      <c r="AP428" s="70"/>
      <c r="AQ428" s="70"/>
      <c r="AR428" s="71"/>
      <c r="AS428" s="249" t="s">
        <v>1082</v>
      </c>
      <c r="AT428" s="70"/>
      <c r="AU428" s="70"/>
      <c r="AV428" s="70"/>
      <c r="AW428" s="70"/>
      <c r="AX428" s="70"/>
      <c r="AY428" s="70"/>
      <c r="AZ428" s="70"/>
      <c r="BA428" s="70"/>
      <c r="BB428" s="70"/>
      <c r="BC428" s="71"/>
      <c r="BD428" s="249" t="s">
        <v>49</v>
      </c>
      <c r="BE428" s="70"/>
      <c r="BF428" s="70"/>
      <c r="BG428" s="70"/>
      <c r="BH428" s="70"/>
      <c r="BI428" s="70"/>
      <c r="BJ428" s="70"/>
      <c r="BK428" s="70"/>
      <c r="BL428" s="70"/>
      <c r="BM428" s="70"/>
      <c r="BN428" s="70"/>
      <c r="BO428" s="70"/>
      <c r="BP428" s="71"/>
      <c r="BQ428" s="250">
        <v>8356.33</v>
      </c>
      <c r="BR428" s="70"/>
      <c r="BS428" s="70"/>
      <c r="BT428" s="70"/>
      <c r="BU428" s="70"/>
      <c r="BV428" s="70"/>
      <c r="BW428" s="70"/>
      <c r="BX428" s="251"/>
    </row>
    <row r="429" spans="1:76" ht="64.5" customHeight="1" x14ac:dyDescent="0.2">
      <c r="A429" s="252" t="s">
        <v>1081</v>
      </c>
      <c r="B429" s="70"/>
      <c r="C429" s="70"/>
      <c r="D429" s="71"/>
      <c r="E429" s="260">
        <v>1114622</v>
      </c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6"/>
      <c r="Q429" s="249" t="s">
        <v>713</v>
      </c>
      <c r="R429" s="70"/>
      <c r="S429" s="70"/>
      <c r="T429" s="70"/>
      <c r="U429" s="70"/>
      <c r="V429" s="70"/>
      <c r="W429" s="70"/>
      <c r="X429" s="71"/>
      <c r="Y429" s="254">
        <v>35810511</v>
      </c>
      <c r="Z429" s="70"/>
      <c r="AA429" s="70"/>
      <c r="AB429" s="70"/>
      <c r="AC429" s="70"/>
      <c r="AD429" s="70"/>
      <c r="AE429" s="70"/>
      <c r="AF429" s="71"/>
      <c r="AG429" s="249" t="s">
        <v>715</v>
      </c>
      <c r="AH429" s="70"/>
      <c r="AI429" s="70"/>
      <c r="AJ429" s="70"/>
      <c r="AK429" s="70"/>
      <c r="AL429" s="70"/>
      <c r="AM429" s="70"/>
      <c r="AN429" s="70"/>
      <c r="AO429" s="70"/>
      <c r="AP429" s="70"/>
      <c r="AQ429" s="70"/>
      <c r="AR429" s="71"/>
      <c r="AS429" s="249" t="s">
        <v>716</v>
      </c>
      <c r="AT429" s="70"/>
      <c r="AU429" s="70"/>
      <c r="AV429" s="70"/>
      <c r="AW429" s="70"/>
      <c r="AX429" s="70"/>
      <c r="AY429" s="70"/>
      <c r="AZ429" s="70"/>
      <c r="BA429" s="70"/>
      <c r="BB429" s="70"/>
      <c r="BC429" s="71"/>
      <c r="BD429" s="249" t="s">
        <v>49</v>
      </c>
      <c r="BE429" s="70"/>
      <c r="BF429" s="70"/>
      <c r="BG429" s="70"/>
      <c r="BH429" s="70"/>
      <c r="BI429" s="70"/>
      <c r="BJ429" s="70"/>
      <c r="BK429" s="70"/>
      <c r="BL429" s="70"/>
      <c r="BM429" s="70"/>
      <c r="BN429" s="70"/>
      <c r="BO429" s="70"/>
      <c r="BP429" s="71"/>
      <c r="BQ429" s="255">
        <v>15</v>
      </c>
      <c r="BR429" s="70"/>
      <c r="BS429" s="70"/>
      <c r="BT429" s="70"/>
      <c r="BU429" s="70"/>
      <c r="BV429" s="70"/>
      <c r="BW429" s="70"/>
      <c r="BX429" s="251"/>
    </row>
    <row r="430" spans="1:76" ht="64.5" customHeight="1" x14ac:dyDescent="0.2">
      <c r="A430" s="252" t="s">
        <v>1081</v>
      </c>
      <c r="B430" s="70"/>
      <c r="C430" s="70"/>
      <c r="D430" s="71"/>
      <c r="E430" s="262">
        <v>452</v>
      </c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6"/>
      <c r="Q430" s="249" t="s">
        <v>876</v>
      </c>
      <c r="R430" s="70"/>
      <c r="S430" s="70"/>
      <c r="T430" s="70"/>
      <c r="U430" s="70"/>
      <c r="V430" s="70"/>
      <c r="W430" s="70"/>
      <c r="X430" s="71"/>
      <c r="Y430" s="254">
        <v>26090791</v>
      </c>
      <c r="Z430" s="70"/>
      <c r="AA430" s="70"/>
      <c r="AB430" s="70"/>
      <c r="AC430" s="70"/>
      <c r="AD430" s="70"/>
      <c r="AE430" s="70"/>
      <c r="AF430" s="71"/>
      <c r="AG430" s="249" t="s">
        <v>116</v>
      </c>
      <c r="AH430" s="70"/>
      <c r="AI430" s="70"/>
      <c r="AJ430" s="70"/>
      <c r="AK430" s="70"/>
      <c r="AL430" s="70"/>
      <c r="AM430" s="70"/>
      <c r="AN430" s="70"/>
      <c r="AO430" s="70"/>
      <c r="AP430" s="70"/>
      <c r="AQ430" s="70"/>
      <c r="AR430" s="71"/>
      <c r="AS430" s="249" t="s">
        <v>1402</v>
      </c>
      <c r="AT430" s="70"/>
      <c r="AU430" s="70"/>
      <c r="AV430" s="70"/>
      <c r="AW430" s="70"/>
      <c r="AX430" s="70"/>
      <c r="AY430" s="70"/>
      <c r="AZ430" s="70"/>
      <c r="BA430" s="70"/>
      <c r="BB430" s="70"/>
      <c r="BC430" s="71"/>
      <c r="BD430" s="249" t="s">
        <v>49</v>
      </c>
      <c r="BE430" s="70"/>
      <c r="BF430" s="70"/>
      <c r="BG430" s="70"/>
      <c r="BH430" s="70"/>
      <c r="BI430" s="70"/>
      <c r="BJ430" s="70"/>
      <c r="BK430" s="70"/>
      <c r="BL430" s="70"/>
      <c r="BM430" s="70"/>
      <c r="BN430" s="70"/>
      <c r="BO430" s="70"/>
      <c r="BP430" s="71"/>
      <c r="BQ430" s="250">
        <v>38817.120000000003</v>
      </c>
      <c r="BR430" s="70"/>
      <c r="BS430" s="70"/>
      <c r="BT430" s="70"/>
      <c r="BU430" s="70"/>
      <c r="BV430" s="70"/>
      <c r="BW430" s="70"/>
      <c r="BX430" s="251"/>
    </row>
    <row r="431" spans="1:76" ht="64.5" customHeight="1" x14ac:dyDescent="0.2">
      <c r="A431" s="252" t="s">
        <v>1081</v>
      </c>
      <c r="B431" s="70"/>
      <c r="C431" s="70"/>
      <c r="D431" s="71"/>
      <c r="E431" s="262">
        <v>453</v>
      </c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6"/>
      <c r="Q431" s="249" t="s">
        <v>831</v>
      </c>
      <c r="R431" s="70"/>
      <c r="S431" s="70"/>
      <c r="T431" s="70"/>
      <c r="U431" s="70"/>
      <c r="V431" s="70"/>
      <c r="W431" s="70"/>
      <c r="X431" s="71"/>
      <c r="Y431" s="254">
        <v>39154804</v>
      </c>
      <c r="Z431" s="70"/>
      <c r="AA431" s="70"/>
      <c r="AB431" s="70"/>
      <c r="AC431" s="70"/>
      <c r="AD431" s="70"/>
      <c r="AE431" s="70"/>
      <c r="AF431" s="71"/>
      <c r="AG431" s="249" t="s">
        <v>98</v>
      </c>
      <c r="AH431" s="70"/>
      <c r="AI431" s="70"/>
      <c r="AJ431" s="70"/>
      <c r="AK431" s="70"/>
      <c r="AL431" s="70"/>
      <c r="AM431" s="70"/>
      <c r="AN431" s="70"/>
      <c r="AO431" s="70"/>
      <c r="AP431" s="70"/>
      <c r="AQ431" s="70"/>
      <c r="AR431" s="71"/>
      <c r="AS431" s="249" t="s">
        <v>1083</v>
      </c>
      <c r="AT431" s="70"/>
      <c r="AU431" s="70"/>
      <c r="AV431" s="70"/>
      <c r="AW431" s="70"/>
      <c r="AX431" s="70"/>
      <c r="AY431" s="70"/>
      <c r="AZ431" s="70"/>
      <c r="BA431" s="70"/>
      <c r="BB431" s="70"/>
      <c r="BC431" s="71"/>
      <c r="BD431" s="249" t="s">
        <v>49</v>
      </c>
      <c r="BE431" s="70"/>
      <c r="BF431" s="70"/>
      <c r="BG431" s="70"/>
      <c r="BH431" s="70"/>
      <c r="BI431" s="70"/>
      <c r="BJ431" s="70"/>
      <c r="BK431" s="70"/>
      <c r="BL431" s="70"/>
      <c r="BM431" s="70"/>
      <c r="BN431" s="70"/>
      <c r="BO431" s="70"/>
      <c r="BP431" s="71"/>
      <c r="BQ431" s="250">
        <v>5672.69</v>
      </c>
      <c r="BR431" s="70"/>
      <c r="BS431" s="70"/>
      <c r="BT431" s="70"/>
      <c r="BU431" s="70"/>
      <c r="BV431" s="70"/>
      <c r="BW431" s="70"/>
      <c r="BX431" s="251"/>
    </row>
    <row r="432" spans="1:76" ht="64.5" customHeight="1" x14ac:dyDescent="0.2">
      <c r="A432" s="252" t="s">
        <v>1084</v>
      </c>
      <c r="B432" s="70"/>
      <c r="C432" s="70"/>
      <c r="D432" s="71"/>
      <c r="E432" s="262">
        <v>458</v>
      </c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6"/>
      <c r="Q432" s="249" t="s">
        <v>829</v>
      </c>
      <c r="R432" s="70"/>
      <c r="S432" s="70"/>
      <c r="T432" s="70"/>
      <c r="U432" s="70"/>
      <c r="V432" s="70"/>
      <c r="W432" s="70"/>
      <c r="X432" s="71"/>
      <c r="Y432" s="254">
        <v>39825996</v>
      </c>
      <c r="Z432" s="70"/>
      <c r="AA432" s="70"/>
      <c r="AB432" s="70"/>
      <c r="AC432" s="70"/>
      <c r="AD432" s="70"/>
      <c r="AE432" s="70"/>
      <c r="AF432" s="71"/>
      <c r="AG432" s="249" t="s">
        <v>104</v>
      </c>
      <c r="AH432" s="70"/>
      <c r="AI432" s="70"/>
      <c r="AJ432" s="70"/>
      <c r="AK432" s="70"/>
      <c r="AL432" s="70"/>
      <c r="AM432" s="70"/>
      <c r="AN432" s="70"/>
      <c r="AO432" s="70"/>
      <c r="AP432" s="70"/>
      <c r="AQ432" s="70"/>
      <c r="AR432" s="71"/>
      <c r="AS432" s="249" t="s">
        <v>1085</v>
      </c>
      <c r="AT432" s="70"/>
      <c r="AU432" s="70"/>
      <c r="AV432" s="70"/>
      <c r="AW432" s="70"/>
      <c r="AX432" s="70"/>
      <c r="AY432" s="70"/>
      <c r="AZ432" s="70"/>
      <c r="BA432" s="70"/>
      <c r="BB432" s="70"/>
      <c r="BC432" s="71"/>
      <c r="BD432" s="249" t="s">
        <v>49</v>
      </c>
      <c r="BE432" s="70"/>
      <c r="BF432" s="70"/>
      <c r="BG432" s="70"/>
      <c r="BH432" s="70"/>
      <c r="BI432" s="70"/>
      <c r="BJ432" s="70"/>
      <c r="BK432" s="70"/>
      <c r="BL432" s="70"/>
      <c r="BM432" s="70"/>
      <c r="BN432" s="70"/>
      <c r="BO432" s="70"/>
      <c r="BP432" s="71"/>
      <c r="BQ432" s="250">
        <v>42085.26</v>
      </c>
      <c r="BR432" s="70"/>
      <c r="BS432" s="70"/>
      <c r="BT432" s="70"/>
      <c r="BU432" s="70"/>
      <c r="BV432" s="70"/>
      <c r="BW432" s="70"/>
      <c r="BX432" s="251"/>
    </row>
    <row r="433" spans="1:76" ht="64.5" customHeight="1" x14ac:dyDescent="0.2">
      <c r="A433" s="252" t="s">
        <v>1084</v>
      </c>
      <c r="B433" s="70"/>
      <c r="C433" s="70"/>
      <c r="D433" s="71"/>
      <c r="E433" s="262">
        <v>457</v>
      </c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6"/>
      <c r="Q433" s="249" t="s">
        <v>1030</v>
      </c>
      <c r="R433" s="70"/>
      <c r="S433" s="70"/>
      <c r="T433" s="70"/>
      <c r="U433" s="70"/>
      <c r="V433" s="70"/>
      <c r="W433" s="70"/>
      <c r="X433" s="71"/>
      <c r="Y433" s="254">
        <v>34539587</v>
      </c>
      <c r="Z433" s="70"/>
      <c r="AA433" s="70"/>
      <c r="AB433" s="70"/>
      <c r="AC433" s="70"/>
      <c r="AD433" s="70"/>
      <c r="AE433" s="70"/>
      <c r="AF433" s="71"/>
      <c r="AG433" s="249" t="s">
        <v>1031</v>
      </c>
      <c r="AH433" s="70"/>
      <c r="AI433" s="70"/>
      <c r="AJ433" s="70"/>
      <c r="AK433" s="70"/>
      <c r="AL433" s="70"/>
      <c r="AM433" s="70"/>
      <c r="AN433" s="70"/>
      <c r="AO433" s="70"/>
      <c r="AP433" s="70"/>
      <c r="AQ433" s="70"/>
      <c r="AR433" s="71"/>
      <c r="AS433" s="249" t="s">
        <v>1086</v>
      </c>
      <c r="AT433" s="70"/>
      <c r="AU433" s="70"/>
      <c r="AV433" s="70"/>
      <c r="AW433" s="70"/>
      <c r="AX433" s="70"/>
      <c r="AY433" s="70"/>
      <c r="AZ433" s="70"/>
      <c r="BA433" s="70"/>
      <c r="BB433" s="70"/>
      <c r="BC433" s="71"/>
      <c r="BD433" s="249" t="s">
        <v>49</v>
      </c>
      <c r="BE433" s="70"/>
      <c r="BF433" s="70"/>
      <c r="BG433" s="70"/>
      <c r="BH433" s="70"/>
      <c r="BI433" s="70"/>
      <c r="BJ433" s="70"/>
      <c r="BK433" s="70"/>
      <c r="BL433" s="70"/>
      <c r="BM433" s="70"/>
      <c r="BN433" s="70"/>
      <c r="BO433" s="70"/>
      <c r="BP433" s="71"/>
      <c r="BQ433" s="250">
        <v>353120</v>
      </c>
      <c r="BR433" s="70"/>
      <c r="BS433" s="70"/>
      <c r="BT433" s="70"/>
      <c r="BU433" s="70"/>
      <c r="BV433" s="70"/>
      <c r="BW433" s="70"/>
      <c r="BX433" s="251"/>
    </row>
    <row r="434" spans="1:76" ht="64.5" customHeight="1" x14ac:dyDescent="0.2">
      <c r="A434" s="252" t="s">
        <v>1087</v>
      </c>
      <c r="B434" s="70"/>
      <c r="C434" s="70"/>
      <c r="D434" s="71"/>
      <c r="E434" s="260">
        <v>1128471</v>
      </c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6"/>
      <c r="Q434" s="249" t="s">
        <v>713</v>
      </c>
      <c r="R434" s="70"/>
      <c r="S434" s="70"/>
      <c r="T434" s="70"/>
      <c r="U434" s="70"/>
      <c r="V434" s="70"/>
      <c r="W434" s="70"/>
      <c r="X434" s="71"/>
      <c r="Y434" s="254">
        <v>35810511</v>
      </c>
      <c r="Z434" s="70"/>
      <c r="AA434" s="70"/>
      <c r="AB434" s="70"/>
      <c r="AC434" s="70"/>
      <c r="AD434" s="70"/>
      <c r="AE434" s="70"/>
      <c r="AF434" s="71"/>
      <c r="AG434" s="249" t="s">
        <v>715</v>
      </c>
      <c r="AH434" s="70"/>
      <c r="AI434" s="70"/>
      <c r="AJ434" s="70"/>
      <c r="AK434" s="70"/>
      <c r="AL434" s="70"/>
      <c r="AM434" s="70"/>
      <c r="AN434" s="70"/>
      <c r="AO434" s="70"/>
      <c r="AP434" s="70"/>
      <c r="AQ434" s="70"/>
      <c r="AR434" s="71"/>
      <c r="AS434" s="249" t="s">
        <v>752</v>
      </c>
      <c r="AT434" s="70"/>
      <c r="AU434" s="70"/>
      <c r="AV434" s="70"/>
      <c r="AW434" s="70"/>
      <c r="AX434" s="70"/>
      <c r="AY434" s="70"/>
      <c r="AZ434" s="70"/>
      <c r="BA434" s="70"/>
      <c r="BB434" s="70"/>
      <c r="BC434" s="71"/>
      <c r="BD434" s="249" t="s">
        <v>49</v>
      </c>
      <c r="BE434" s="70"/>
      <c r="BF434" s="70"/>
      <c r="BG434" s="70"/>
      <c r="BH434" s="70"/>
      <c r="BI434" s="70"/>
      <c r="BJ434" s="70"/>
      <c r="BK434" s="70"/>
      <c r="BL434" s="70"/>
      <c r="BM434" s="70"/>
      <c r="BN434" s="70"/>
      <c r="BO434" s="70"/>
      <c r="BP434" s="71"/>
      <c r="BQ434" s="255">
        <v>5</v>
      </c>
      <c r="BR434" s="70"/>
      <c r="BS434" s="70"/>
      <c r="BT434" s="70"/>
      <c r="BU434" s="70"/>
      <c r="BV434" s="70"/>
      <c r="BW434" s="70"/>
      <c r="BX434" s="251"/>
    </row>
    <row r="435" spans="1:76" ht="64.5" customHeight="1" x14ac:dyDescent="0.2">
      <c r="A435" s="252" t="s">
        <v>1087</v>
      </c>
      <c r="B435" s="70"/>
      <c r="C435" s="70"/>
      <c r="D435" s="71"/>
      <c r="E435" s="261">
        <v>2</v>
      </c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6"/>
      <c r="Q435" s="249" t="s">
        <v>1045</v>
      </c>
      <c r="R435" s="70"/>
      <c r="S435" s="70"/>
      <c r="T435" s="70"/>
      <c r="U435" s="70"/>
      <c r="V435" s="70"/>
      <c r="W435" s="70"/>
      <c r="X435" s="71"/>
      <c r="Y435" s="254">
        <v>40695518</v>
      </c>
      <c r="Z435" s="70"/>
      <c r="AA435" s="70"/>
      <c r="AB435" s="70"/>
      <c r="AC435" s="70"/>
      <c r="AD435" s="70"/>
      <c r="AE435" s="70"/>
      <c r="AF435" s="71"/>
      <c r="AG435" s="249" t="s">
        <v>1046</v>
      </c>
      <c r="AH435" s="70"/>
      <c r="AI435" s="70"/>
      <c r="AJ435" s="70"/>
      <c r="AK435" s="70"/>
      <c r="AL435" s="70"/>
      <c r="AM435" s="70"/>
      <c r="AN435" s="70"/>
      <c r="AO435" s="70"/>
      <c r="AP435" s="70"/>
      <c r="AQ435" s="70"/>
      <c r="AR435" s="71"/>
      <c r="AS435" s="249" t="s">
        <v>1088</v>
      </c>
      <c r="AT435" s="70"/>
      <c r="AU435" s="70"/>
      <c r="AV435" s="70"/>
      <c r="AW435" s="70"/>
      <c r="AX435" s="70"/>
      <c r="AY435" s="70"/>
      <c r="AZ435" s="70"/>
      <c r="BA435" s="70"/>
      <c r="BB435" s="70"/>
      <c r="BC435" s="71"/>
      <c r="BD435" s="249" t="s">
        <v>49</v>
      </c>
      <c r="BE435" s="70"/>
      <c r="BF435" s="70"/>
      <c r="BG435" s="70"/>
      <c r="BH435" s="70"/>
      <c r="BI435" s="70"/>
      <c r="BJ435" s="70"/>
      <c r="BK435" s="70"/>
      <c r="BL435" s="70"/>
      <c r="BM435" s="70"/>
      <c r="BN435" s="70"/>
      <c r="BO435" s="70"/>
      <c r="BP435" s="71"/>
      <c r="BQ435" s="250">
        <v>13712.35</v>
      </c>
      <c r="BR435" s="70"/>
      <c r="BS435" s="70"/>
      <c r="BT435" s="70"/>
      <c r="BU435" s="70"/>
      <c r="BV435" s="70"/>
      <c r="BW435" s="70"/>
      <c r="BX435" s="251"/>
    </row>
    <row r="436" spans="1:76" ht="64.5" customHeight="1" x14ac:dyDescent="0.2">
      <c r="A436" s="252" t="s">
        <v>1087</v>
      </c>
      <c r="B436" s="70"/>
      <c r="C436" s="70"/>
      <c r="D436" s="71"/>
      <c r="E436" s="261">
        <v>1</v>
      </c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6"/>
      <c r="Q436" s="249" t="s">
        <v>122</v>
      </c>
      <c r="R436" s="70"/>
      <c r="S436" s="70"/>
      <c r="T436" s="70"/>
      <c r="U436" s="70"/>
      <c r="V436" s="70"/>
      <c r="W436" s="70"/>
      <c r="X436" s="71"/>
      <c r="Y436" s="254">
        <v>39587135</v>
      </c>
      <c r="Z436" s="70"/>
      <c r="AA436" s="70"/>
      <c r="AB436" s="70"/>
      <c r="AC436" s="70"/>
      <c r="AD436" s="70"/>
      <c r="AE436" s="70"/>
      <c r="AF436" s="71"/>
      <c r="AG436" s="249" t="s">
        <v>843</v>
      </c>
      <c r="AH436" s="70"/>
      <c r="AI436" s="70"/>
      <c r="AJ436" s="70"/>
      <c r="AK436" s="70"/>
      <c r="AL436" s="70"/>
      <c r="AM436" s="70"/>
      <c r="AN436" s="70"/>
      <c r="AO436" s="70"/>
      <c r="AP436" s="70"/>
      <c r="AQ436" s="70"/>
      <c r="AR436" s="71"/>
      <c r="AS436" s="249" t="s">
        <v>1089</v>
      </c>
      <c r="AT436" s="70"/>
      <c r="AU436" s="70"/>
      <c r="AV436" s="70"/>
      <c r="AW436" s="70"/>
      <c r="AX436" s="70"/>
      <c r="AY436" s="70"/>
      <c r="AZ436" s="70"/>
      <c r="BA436" s="70"/>
      <c r="BB436" s="70"/>
      <c r="BC436" s="71"/>
      <c r="BD436" s="249" t="s">
        <v>49</v>
      </c>
      <c r="BE436" s="70"/>
      <c r="BF436" s="70"/>
      <c r="BG436" s="70"/>
      <c r="BH436" s="70"/>
      <c r="BI436" s="70"/>
      <c r="BJ436" s="70"/>
      <c r="BK436" s="70"/>
      <c r="BL436" s="70"/>
      <c r="BM436" s="70"/>
      <c r="BN436" s="70"/>
      <c r="BO436" s="70"/>
      <c r="BP436" s="71"/>
      <c r="BQ436" s="250">
        <v>11000</v>
      </c>
      <c r="BR436" s="70"/>
      <c r="BS436" s="70"/>
      <c r="BT436" s="70"/>
      <c r="BU436" s="70"/>
      <c r="BV436" s="70"/>
      <c r="BW436" s="70"/>
      <c r="BX436" s="251"/>
    </row>
    <row r="437" spans="1:76" ht="64.5" customHeight="1" x14ac:dyDescent="0.2">
      <c r="A437" s="252" t="s">
        <v>1087</v>
      </c>
      <c r="B437" s="70"/>
      <c r="C437" s="70"/>
      <c r="D437" s="71"/>
      <c r="E437" s="261">
        <v>3</v>
      </c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6"/>
      <c r="Q437" s="249" t="s">
        <v>119</v>
      </c>
      <c r="R437" s="70"/>
      <c r="S437" s="70"/>
      <c r="T437" s="70"/>
      <c r="U437" s="70"/>
      <c r="V437" s="70"/>
      <c r="W437" s="70"/>
      <c r="X437" s="71"/>
      <c r="Y437" s="254">
        <v>39757256</v>
      </c>
      <c r="Z437" s="70"/>
      <c r="AA437" s="70"/>
      <c r="AB437" s="70"/>
      <c r="AC437" s="70"/>
      <c r="AD437" s="70"/>
      <c r="AE437" s="70"/>
      <c r="AF437" s="71"/>
      <c r="AG437" s="249" t="s">
        <v>120</v>
      </c>
      <c r="AH437" s="70"/>
      <c r="AI437" s="70"/>
      <c r="AJ437" s="70"/>
      <c r="AK437" s="70"/>
      <c r="AL437" s="70"/>
      <c r="AM437" s="70"/>
      <c r="AN437" s="70"/>
      <c r="AO437" s="70"/>
      <c r="AP437" s="70"/>
      <c r="AQ437" s="70"/>
      <c r="AR437" s="71"/>
      <c r="AS437" s="249" t="s">
        <v>1090</v>
      </c>
      <c r="AT437" s="70"/>
      <c r="AU437" s="70"/>
      <c r="AV437" s="70"/>
      <c r="AW437" s="70"/>
      <c r="AX437" s="70"/>
      <c r="AY437" s="70"/>
      <c r="AZ437" s="70"/>
      <c r="BA437" s="70"/>
      <c r="BB437" s="70"/>
      <c r="BC437" s="71"/>
      <c r="BD437" s="249" t="s">
        <v>49</v>
      </c>
      <c r="BE437" s="70"/>
      <c r="BF437" s="70"/>
      <c r="BG437" s="70"/>
      <c r="BH437" s="70"/>
      <c r="BI437" s="70"/>
      <c r="BJ437" s="70"/>
      <c r="BK437" s="70"/>
      <c r="BL437" s="70"/>
      <c r="BM437" s="70"/>
      <c r="BN437" s="70"/>
      <c r="BO437" s="70"/>
      <c r="BP437" s="71"/>
      <c r="BQ437" s="250">
        <v>3434.84</v>
      </c>
      <c r="BR437" s="70"/>
      <c r="BS437" s="70"/>
      <c r="BT437" s="70"/>
      <c r="BU437" s="70"/>
      <c r="BV437" s="70"/>
      <c r="BW437" s="70"/>
      <c r="BX437" s="251"/>
    </row>
    <row r="438" spans="1:76" ht="64.5" customHeight="1" x14ac:dyDescent="0.2">
      <c r="A438" s="322">
        <v>44053</v>
      </c>
      <c r="B438" s="75"/>
      <c r="C438" s="75"/>
      <c r="D438" s="76"/>
      <c r="E438" s="262">
        <v>5</v>
      </c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6"/>
      <c r="Q438" s="256" t="s">
        <v>1033</v>
      </c>
      <c r="R438" s="75"/>
      <c r="S438" s="75"/>
      <c r="T438" s="75"/>
      <c r="U438" s="75"/>
      <c r="V438" s="75"/>
      <c r="W438" s="75"/>
      <c r="X438" s="76"/>
      <c r="Y438" s="298">
        <v>38004897</v>
      </c>
      <c r="Z438" s="75"/>
      <c r="AA438" s="75"/>
      <c r="AB438" s="75"/>
      <c r="AC438" s="75"/>
      <c r="AD438" s="75"/>
      <c r="AE438" s="75"/>
      <c r="AF438" s="76"/>
      <c r="AG438" s="256" t="s">
        <v>1091</v>
      </c>
      <c r="AH438" s="75"/>
      <c r="AI438" s="75"/>
      <c r="AJ438" s="75"/>
      <c r="AK438" s="75"/>
      <c r="AL438" s="75"/>
      <c r="AM438" s="75"/>
      <c r="AN438" s="75"/>
      <c r="AO438" s="75"/>
      <c r="AP438" s="75"/>
      <c r="AQ438" s="75"/>
      <c r="AR438" s="76"/>
      <c r="AS438" s="256" t="s">
        <v>1092</v>
      </c>
      <c r="AT438" s="75"/>
      <c r="AU438" s="75"/>
      <c r="AV438" s="75"/>
      <c r="AW438" s="75"/>
      <c r="AX438" s="75"/>
      <c r="AY438" s="75"/>
      <c r="AZ438" s="75"/>
      <c r="BA438" s="75"/>
      <c r="BB438" s="75"/>
      <c r="BC438" s="76"/>
      <c r="BD438" s="256" t="s">
        <v>49</v>
      </c>
      <c r="BE438" s="75"/>
      <c r="BF438" s="75"/>
      <c r="BG438" s="75"/>
      <c r="BH438" s="75"/>
      <c r="BI438" s="75"/>
      <c r="BJ438" s="75"/>
      <c r="BK438" s="75"/>
      <c r="BL438" s="75"/>
      <c r="BM438" s="75"/>
      <c r="BN438" s="75"/>
      <c r="BO438" s="75"/>
      <c r="BP438" s="76"/>
      <c r="BQ438" s="264">
        <v>14709.36</v>
      </c>
      <c r="BR438" s="75"/>
      <c r="BS438" s="75"/>
      <c r="BT438" s="75"/>
      <c r="BU438" s="75"/>
      <c r="BV438" s="75"/>
      <c r="BW438" s="75"/>
      <c r="BX438" s="258"/>
    </row>
    <row r="439" spans="1:76" ht="64.5" customHeight="1" x14ac:dyDescent="0.2">
      <c r="A439" s="252" t="s">
        <v>961</v>
      </c>
      <c r="B439" s="70"/>
      <c r="C439" s="70"/>
      <c r="D439" s="71"/>
      <c r="E439" s="253">
        <v>18</v>
      </c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6"/>
      <c r="Q439" s="249" t="s">
        <v>841</v>
      </c>
      <c r="R439" s="70"/>
      <c r="S439" s="70"/>
      <c r="T439" s="70"/>
      <c r="U439" s="70"/>
      <c r="V439" s="70"/>
      <c r="W439" s="70"/>
      <c r="X439" s="71"/>
      <c r="Y439" s="254">
        <v>39950317</v>
      </c>
      <c r="Z439" s="70"/>
      <c r="AA439" s="70"/>
      <c r="AB439" s="70"/>
      <c r="AC439" s="70"/>
      <c r="AD439" s="70"/>
      <c r="AE439" s="70"/>
      <c r="AF439" s="71"/>
      <c r="AG439" s="249" t="s">
        <v>87</v>
      </c>
      <c r="AH439" s="70"/>
      <c r="AI439" s="70"/>
      <c r="AJ439" s="70"/>
      <c r="AK439" s="70"/>
      <c r="AL439" s="70"/>
      <c r="AM439" s="70"/>
      <c r="AN439" s="70"/>
      <c r="AO439" s="70"/>
      <c r="AP439" s="70"/>
      <c r="AQ439" s="70"/>
      <c r="AR439" s="71"/>
      <c r="AS439" s="249" t="s">
        <v>1093</v>
      </c>
      <c r="AT439" s="70"/>
      <c r="AU439" s="70"/>
      <c r="AV439" s="70"/>
      <c r="AW439" s="70"/>
      <c r="AX439" s="70"/>
      <c r="AY439" s="70"/>
      <c r="AZ439" s="70"/>
      <c r="BA439" s="70"/>
      <c r="BB439" s="70"/>
      <c r="BC439" s="71"/>
      <c r="BD439" s="249" t="s">
        <v>49</v>
      </c>
      <c r="BE439" s="70"/>
      <c r="BF439" s="70"/>
      <c r="BG439" s="70"/>
      <c r="BH439" s="70"/>
      <c r="BI439" s="70"/>
      <c r="BJ439" s="70"/>
      <c r="BK439" s="70"/>
      <c r="BL439" s="70"/>
      <c r="BM439" s="70"/>
      <c r="BN439" s="70"/>
      <c r="BO439" s="70"/>
      <c r="BP439" s="71"/>
      <c r="BQ439" s="250">
        <v>50511.55</v>
      </c>
      <c r="BR439" s="70"/>
      <c r="BS439" s="70"/>
      <c r="BT439" s="70"/>
      <c r="BU439" s="70"/>
      <c r="BV439" s="70"/>
      <c r="BW439" s="70"/>
      <c r="BX439" s="251"/>
    </row>
    <row r="440" spans="1:76" ht="64.5" customHeight="1" x14ac:dyDescent="0.2">
      <c r="A440" s="252" t="s">
        <v>961</v>
      </c>
      <c r="B440" s="70"/>
      <c r="C440" s="70"/>
      <c r="D440" s="71"/>
      <c r="E440" s="253">
        <v>27</v>
      </c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6"/>
      <c r="Q440" s="249" t="s">
        <v>119</v>
      </c>
      <c r="R440" s="70"/>
      <c r="S440" s="70"/>
      <c r="T440" s="70"/>
      <c r="U440" s="70"/>
      <c r="V440" s="70"/>
      <c r="W440" s="70"/>
      <c r="X440" s="71"/>
      <c r="Y440" s="254">
        <v>39757256</v>
      </c>
      <c r="Z440" s="70"/>
      <c r="AA440" s="70"/>
      <c r="AB440" s="70"/>
      <c r="AC440" s="70"/>
      <c r="AD440" s="70"/>
      <c r="AE440" s="70"/>
      <c r="AF440" s="71"/>
      <c r="AG440" s="249" t="s">
        <v>120</v>
      </c>
      <c r="AH440" s="70"/>
      <c r="AI440" s="70"/>
      <c r="AJ440" s="70"/>
      <c r="AK440" s="70"/>
      <c r="AL440" s="70"/>
      <c r="AM440" s="70"/>
      <c r="AN440" s="70"/>
      <c r="AO440" s="70"/>
      <c r="AP440" s="70"/>
      <c r="AQ440" s="70"/>
      <c r="AR440" s="71"/>
      <c r="AS440" s="249" t="s">
        <v>1094</v>
      </c>
      <c r="AT440" s="70"/>
      <c r="AU440" s="70"/>
      <c r="AV440" s="70"/>
      <c r="AW440" s="70"/>
      <c r="AX440" s="70"/>
      <c r="AY440" s="70"/>
      <c r="AZ440" s="70"/>
      <c r="BA440" s="70"/>
      <c r="BB440" s="70"/>
      <c r="BC440" s="71"/>
      <c r="BD440" s="249" t="s">
        <v>49</v>
      </c>
      <c r="BE440" s="70"/>
      <c r="BF440" s="70"/>
      <c r="BG440" s="70"/>
      <c r="BH440" s="70"/>
      <c r="BI440" s="70"/>
      <c r="BJ440" s="70"/>
      <c r="BK440" s="70"/>
      <c r="BL440" s="70"/>
      <c r="BM440" s="70"/>
      <c r="BN440" s="70"/>
      <c r="BO440" s="70"/>
      <c r="BP440" s="71"/>
      <c r="BQ440" s="250">
        <v>52663.37</v>
      </c>
      <c r="BR440" s="70"/>
      <c r="BS440" s="70"/>
      <c r="BT440" s="70"/>
      <c r="BU440" s="70"/>
      <c r="BV440" s="70"/>
      <c r="BW440" s="70"/>
      <c r="BX440" s="251"/>
    </row>
    <row r="441" spans="1:76" ht="64.5" customHeight="1" x14ac:dyDescent="0.2">
      <c r="A441" s="252" t="s">
        <v>961</v>
      </c>
      <c r="B441" s="70"/>
      <c r="C441" s="70"/>
      <c r="D441" s="71"/>
      <c r="E441" s="253">
        <v>35</v>
      </c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6"/>
      <c r="Q441" s="249" t="s">
        <v>145</v>
      </c>
      <c r="R441" s="70"/>
      <c r="S441" s="70"/>
      <c r="T441" s="70"/>
      <c r="U441" s="70"/>
      <c r="V441" s="70"/>
      <c r="W441" s="70"/>
      <c r="X441" s="71"/>
      <c r="Y441" s="254">
        <v>39692702</v>
      </c>
      <c r="Z441" s="70"/>
      <c r="AA441" s="70"/>
      <c r="AB441" s="70"/>
      <c r="AC441" s="70"/>
      <c r="AD441" s="70"/>
      <c r="AE441" s="70"/>
      <c r="AF441" s="71"/>
      <c r="AG441" s="249" t="s">
        <v>146</v>
      </c>
      <c r="AH441" s="70"/>
      <c r="AI441" s="70"/>
      <c r="AJ441" s="70"/>
      <c r="AK441" s="70"/>
      <c r="AL441" s="70"/>
      <c r="AM441" s="70"/>
      <c r="AN441" s="70"/>
      <c r="AO441" s="70"/>
      <c r="AP441" s="70"/>
      <c r="AQ441" s="70"/>
      <c r="AR441" s="71"/>
      <c r="AS441" s="249" t="s">
        <v>1095</v>
      </c>
      <c r="AT441" s="70"/>
      <c r="AU441" s="70"/>
      <c r="AV441" s="70"/>
      <c r="AW441" s="70"/>
      <c r="AX441" s="70"/>
      <c r="AY441" s="70"/>
      <c r="AZ441" s="70"/>
      <c r="BA441" s="70"/>
      <c r="BB441" s="70"/>
      <c r="BC441" s="71"/>
      <c r="BD441" s="249" t="s">
        <v>49</v>
      </c>
      <c r="BE441" s="70"/>
      <c r="BF441" s="70"/>
      <c r="BG441" s="70"/>
      <c r="BH441" s="70"/>
      <c r="BI441" s="70"/>
      <c r="BJ441" s="70"/>
      <c r="BK441" s="70"/>
      <c r="BL441" s="70"/>
      <c r="BM441" s="70"/>
      <c r="BN441" s="70"/>
      <c r="BO441" s="70"/>
      <c r="BP441" s="71"/>
      <c r="BQ441" s="250">
        <v>68991</v>
      </c>
      <c r="BR441" s="70"/>
      <c r="BS441" s="70"/>
      <c r="BT441" s="70"/>
      <c r="BU441" s="70"/>
      <c r="BV441" s="70"/>
      <c r="BW441" s="70"/>
      <c r="BX441" s="251"/>
    </row>
    <row r="442" spans="1:76" ht="64.5" customHeight="1" x14ac:dyDescent="0.2">
      <c r="A442" s="252" t="s">
        <v>961</v>
      </c>
      <c r="B442" s="70"/>
      <c r="C442" s="70"/>
      <c r="D442" s="71"/>
      <c r="E442" s="253">
        <v>22</v>
      </c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6"/>
      <c r="Q442" s="249" t="s">
        <v>100</v>
      </c>
      <c r="R442" s="70"/>
      <c r="S442" s="70"/>
      <c r="T442" s="70"/>
      <c r="U442" s="70"/>
      <c r="V442" s="70"/>
      <c r="W442" s="70"/>
      <c r="X442" s="71"/>
      <c r="Y442" s="254">
        <v>39697790</v>
      </c>
      <c r="Z442" s="70"/>
      <c r="AA442" s="70"/>
      <c r="AB442" s="70"/>
      <c r="AC442" s="70"/>
      <c r="AD442" s="70"/>
      <c r="AE442" s="70"/>
      <c r="AF442" s="71"/>
      <c r="AG442" s="249" t="s">
        <v>101</v>
      </c>
      <c r="AH442" s="70"/>
      <c r="AI442" s="70"/>
      <c r="AJ442" s="70"/>
      <c r="AK442" s="70"/>
      <c r="AL442" s="70"/>
      <c r="AM442" s="70"/>
      <c r="AN442" s="70"/>
      <c r="AO442" s="70"/>
      <c r="AP442" s="70"/>
      <c r="AQ442" s="70"/>
      <c r="AR442" s="71"/>
      <c r="AS442" s="249" t="s">
        <v>1403</v>
      </c>
      <c r="AT442" s="70"/>
      <c r="AU442" s="70"/>
      <c r="AV442" s="70"/>
      <c r="AW442" s="70"/>
      <c r="AX442" s="70"/>
      <c r="AY442" s="70"/>
      <c r="AZ442" s="70"/>
      <c r="BA442" s="70"/>
      <c r="BB442" s="70"/>
      <c r="BC442" s="71"/>
      <c r="BD442" s="249" t="s">
        <v>49</v>
      </c>
      <c r="BE442" s="70"/>
      <c r="BF442" s="70"/>
      <c r="BG442" s="70"/>
      <c r="BH442" s="70"/>
      <c r="BI442" s="70"/>
      <c r="BJ442" s="70"/>
      <c r="BK442" s="70"/>
      <c r="BL442" s="70"/>
      <c r="BM442" s="70"/>
      <c r="BN442" s="70"/>
      <c r="BO442" s="70"/>
      <c r="BP442" s="71"/>
      <c r="BQ442" s="250">
        <v>55614.75</v>
      </c>
      <c r="BR442" s="70"/>
      <c r="BS442" s="70"/>
      <c r="BT442" s="70"/>
      <c r="BU442" s="70"/>
      <c r="BV442" s="70"/>
      <c r="BW442" s="70"/>
      <c r="BX442" s="251"/>
    </row>
    <row r="443" spans="1:76" ht="64.5" customHeight="1" x14ac:dyDescent="0.2">
      <c r="A443" s="252" t="s">
        <v>961</v>
      </c>
      <c r="B443" s="70"/>
      <c r="C443" s="70"/>
      <c r="D443" s="71"/>
      <c r="E443" s="253">
        <v>28</v>
      </c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6"/>
      <c r="Q443" s="249" t="s">
        <v>831</v>
      </c>
      <c r="R443" s="70"/>
      <c r="S443" s="70"/>
      <c r="T443" s="70"/>
      <c r="U443" s="70"/>
      <c r="V443" s="70"/>
      <c r="W443" s="70"/>
      <c r="X443" s="71"/>
      <c r="Y443" s="254">
        <v>39154804</v>
      </c>
      <c r="Z443" s="70"/>
      <c r="AA443" s="70"/>
      <c r="AB443" s="70"/>
      <c r="AC443" s="70"/>
      <c r="AD443" s="70"/>
      <c r="AE443" s="70"/>
      <c r="AF443" s="71"/>
      <c r="AG443" s="249" t="s">
        <v>98</v>
      </c>
      <c r="AH443" s="70"/>
      <c r="AI443" s="70"/>
      <c r="AJ443" s="70"/>
      <c r="AK443" s="70"/>
      <c r="AL443" s="70"/>
      <c r="AM443" s="70"/>
      <c r="AN443" s="70"/>
      <c r="AO443" s="70"/>
      <c r="AP443" s="70"/>
      <c r="AQ443" s="70"/>
      <c r="AR443" s="71"/>
      <c r="AS443" s="249" t="s">
        <v>1096</v>
      </c>
      <c r="AT443" s="70"/>
      <c r="AU443" s="70"/>
      <c r="AV443" s="70"/>
      <c r="AW443" s="70"/>
      <c r="AX443" s="70"/>
      <c r="AY443" s="70"/>
      <c r="AZ443" s="70"/>
      <c r="BA443" s="70"/>
      <c r="BB443" s="70"/>
      <c r="BC443" s="71"/>
      <c r="BD443" s="249" t="s">
        <v>49</v>
      </c>
      <c r="BE443" s="70"/>
      <c r="BF443" s="70"/>
      <c r="BG443" s="70"/>
      <c r="BH443" s="70"/>
      <c r="BI443" s="70"/>
      <c r="BJ443" s="70"/>
      <c r="BK443" s="70"/>
      <c r="BL443" s="70"/>
      <c r="BM443" s="70"/>
      <c r="BN443" s="70"/>
      <c r="BO443" s="70"/>
      <c r="BP443" s="71"/>
      <c r="BQ443" s="250">
        <v>100191.82</v>
      </c>
      <c r="BR443" s="70"/>
      <c r="BS443" s="70"/>
      <c r="BT443" s="70"/>
      <c r="BU443" s="70"/>
      <c r="BV443" s="70"/>
      <c r="BW443" s="70"/>
      <c r="BX443" s="251"/>
    </row>
    <row r="444" spans="1:76" ht="64.5" customHeight="1" x14ac:dyDescent="0.2">
      <c r="A444" s="252" t="s">
        <v>961</v>
      </c>
      <c r="B444" s="70"/>
      <c r="C444" s="70"/>
      <c r="D444" s="71"/>
      <c r="E444" s="253">
        <v>12</v>
      </c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6"/>
      <c r="Q444" s="249" t="s">
        <v>866</v>
      </c>
      <c r="R444" s="70"/>
      <c r="S444" s="70"/>
      <c r="T444" s="70"/>
      <c r="U444" s="70"/>
      <c r="V444" s="70"/>
      <c r="W444" s="70"/>
      <c r="X444" s="71"/>
      <c r="Y444" s="254">
        <v>39508645</v>
      </c>
      <c r="Z444" s="70"/>
      <c r="AA444" s="70"/>
      <c r="AB444" s="70"/>
      <c r="AC444" s="70"/>
      <c r="AD444" s="70"/>
      <c r="AE444" s="70"/>
      <c r="AF444" s="71"/>
      <c r="AG444" s="249" t="s">
        <v>985</v>
      </c>
      <c r="AH444" s="70"/>
      <c r="AI444" s="70"/>
      <c r="AJ444" s="70"/>
      <c r="AK444" s="70"/>
      <c r="AL444" s="70"/>
      <c r="AM444" s="70"/>
      <c r="AN444" s="70"/>
      <c r="AO444" s="70"/>
      <c r="AP444" s="70"/>
      <c r="AQ444" s="70"/>
      <c r="AR444" s="71"/>
      <c r="AS444" s="249" t="s">
        <v>1097</v>
      </c>
      <c r="AT444" s="70"/>
      <c r="AU444" s="70"/>
      <c r="AV444" s="70"/>
      <c r="AW444" s="70"/>
      <c r="AX444" s="70"/>
      <c r="AY444" s="70"/>
      <c r="AZ444" s="70"/>
      <c r="BA444" s="70"/>
      <c r="BB444" s="70"/>
      <c r="BC444" s="71"/>
      <c r="BD444" s="249" t="s">
        <v>49</v>
      </c>
      <c r="BE444" s="70"/>
      <c r="BF444" s="70"/>
      <c r="BG444" s="70"/>
      <c r="BH444" s="70"/>
      <c r="BI444" s="70"/>
      <c r="BJ444" s="70"/>
      <c r="BK444" s="70"/>
      <c r="BL444" s="70"/>
      <c r="BM444" s="70"/>
      <c r="BN444" s="70"/>
      <c r="BO444" s="70"/>
      <c r="BP444" s="71"/>
      <c r="BQ444" s="250">
        <v>61437.99</v>
      </c>
      <c r="BR444" s="70"/>
      <c r="BS444" s="70"/>
      <c r="BT444" s="70"/>
      <c r="BU444" s="70"/>
      <c r="BV444" s="70"/>
      <c r="BW444" s="70"/>
      <c r="BX444" s="251"/>
    </row>
    <row r="445" spans="1:76" ht="64.5" customHeight="1" x14ac:dyDescent="0.2">
      <c r="A445" s="252" t="s">
        <v>961</v>
      </c>
      <c r="B445" s="70"/>
      <c r="C445" s="70"/>
      <c r="D445" s="71"/>
      <c r="E445" s="253">
        <v>30</v>
      </c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6"/>
      <c r="Q445" s="249" t="s">
        <v>845</v>
      </c>
      <c r="R445" s="70"/>
      <c r="S445" s="70"/>
      <c r="T445" s="70"/>
      <c r="U445" s="70"/>
      <c r="V445" s="70"/>
      <c r="W445" s="70"/>
      <c r="X445" s="71"/>
      <c r="Y445" s="254">
        <v>39614425</v>
      </c>
      <c r="Z445" s="70"/>
      <c r="AA445" s="70"/>
      <c r="AB445" s="70"/>
      <c r="AC445" s="70"/>
      <c r="AD445" s="70"/>
      <c r="AE445" s="70"/>
      <c r="AF445" s="71"/>
      <c r="AG445" s="249" t="s">
        <v>846</v>
      </c>
      <c r="AH445" s="70"/>
      <c r="AI445" s="70"/>
      <c r="AJ445" s="70"/>
      <c r="AK445" s="70"/>
      <c r="AL445" s="70"/>
      <c r="AM445" s="70"/>
      <c r="AN445" s="70"/>
      <c r="AO445" s="70"/>
      <c r="AP445" s="70"/>
      <c r="AQ445" s="70"/>
      <c r="AR445" s="71"/>
      <c r="AS445" s="249" t="s">
        <v>1098</v>
      </c>
      <c r="AT445" s="70"/>
      <c r="AU445" s="70"/>
      <c r="AV445" s="70"/>
      <c r="AW445" s="70"/>
      <c r="AX445" s="70"/>
      <c r="AY445" s="70"/>
      <c r="AZ445" s="70"/>
      <c r="BA445" s="70"/>
      <c r="BB445" s="70"/>
      <c r="BC445" s="71"/>
      <c r="BD445" s="249" t="s">
        <v>49</v>
      </c>
      <c r="BE445" s="70"/>
      <c r="BF445" s="70"/>
      <c r="BG445" s="70"/>
      <c r="BH445" s="70"/>
      <c r="BI445" s="70"/>
      <c r="BJ445" s="70"/>
      <c r="BK445" s="70"/>
      <c r="BL445" s="70"/>
      <c r="BM445" s="70"/>
      <c r="BN445" s="70"/>
      <c r="BO445" s="70"/>
      <c r="BP445" s="71"/>
      <c r="BQ445" s="250">
        <v>55537.26</v>
      </c>
      <c r="BR445" s="70"/>
      <c r="BS445" s="70"/>
      <c r="BT445" s="70"/>
      <c r="BU445" s="70"/>
      <c r="BV445" s="70"/>
      <c r="BW445" s="70"/>
      <c r="BX445" s="251"/>
    </row>
    <row r="446" spans="1:76" ht="64.5" customHeight="1" x14ac:dyDescent="0.2">
      <c r="A446" s="252" t="s">
        <v>961</v>
      </c>
      <c r="B446" s="70"/>
      <c r="C446" s="70"/>
      <c r="D446" s="71"/>
      <c r="E446" s="253">
        <v>31</v>
      </c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6"/>
      <c r="Q446" s="249" t="s">
        <v>130</v>
      </c>
      <c r="R446" s="70"/>
      <c r="S446" s="70"/>
      <c r="T446" s="70"/>
      <c r="U446" s="70"/>
      <c r="V446" s="70"/>
      <c r="W446" s="70"/>
      <c r="X446" s="71"/>
      <c r="Y446" s="254">
        <v>39740347</v>
      </c>
      <c r="Z446" s="70"/>
      <c r="AA446" s="70"/>
      <c r="AB446" s="70"/>
      <c r="AC446" s="70"/>
      <c r="AD446" s="70"/>
      <c r="AE446" s="70"/>
      <c r="AF446" s="71"/>
      <c r="AG446" s="249" t="s">
        <v>812</v>
      </c>
      <c r="AH446" s="70"/>
      <c r="AI446" s="70"/>
      <c r="AJ446" s="70"/>
      <c r="AK446" s="70"/>
      <c r="AL446" s="70"/>
      <c r="AM446" s="70"/>
      <c r="AN446" s="70"/>
      <c r="AO446" s="70"/>
      <c r="AP446" s="70"/>
      <c r="AQ446" s="70"/>
      <c r="AR446" s="71"/>
      <c r="AS446" s="249" t="s">
        <v>1099</v>
      </c>
      <c r="AT446" s="70"/>
      <c r="AU446" s="70"/>
      <c r="AV446" s="70"/>
      <c r="AW446" s="70"/>
      <c r="AX446" s="70"/>
      <c r="AY446" s="70"/>
      <c r="AZ446" s="70"/>
      <c r="BA446" s="70"/>
      <c r="BB446" s="70"/>
      <c r="BC446" s="71"/>
      <c r="BD446" s="249" t="s">
        <v>49</v>
      </c>
      <c r="BE446" s="70"/>
      <c r="BF446" s="70"/>
      <c r="BG446" s="70"/>
      <c r="BH446" s="70"/>
      <c r="BI446" s="70"/>
      <c r="BJ446" s="70"/>
      <c r="BK446" s="70"/>
      <c r="BL446" s="70"/>
      <c r="BM446" s="70"/>
      <c r="BN446" s="70"/>
      <c r="BO446" s="70"/>
      <c r="BP446" s="71"/>
      <c r="BQ446" s="250">
        <v>37737.800000000003</v>
      </c>
      <c r="BR446" s="70"/>
      <c r="BS446" s="70"/>
      <c r="BT446" s="70"/>
      <c r="BU446" s="70"/>
      <c r="BV446" s="70"/>
      <c r="BW446" s="70"/>
      <c r="BX446" s="251"/>
    </row>
    <row r="447" spans="1:76" ht="64.5" customHeight="1" x14ac:dyDescent="0.2">
      <c r="A447" s="252" t="s">
        <v>961</v>
      </c>
      <c r="B447" s="70"/>
      <c r="C447" s="70"/>
      <c r="D447" s="71"/>
      <c r="E447" s="253">
        <v>15</v>
      </c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6"/>
      <c r="Q447" s="249" t="s">
        <v>75</v>
      </c>
      <c r="R447" s="70"/>
      <c r="S447" s="70"/>
      <c r="T447" s="70"/>
      <c r="U447" s="70"/>
      <c r="V447" s="70"/>
      <c r="W447" s="70"/>
      <c r="X447" s="71"/>
      <c r="Y447" s="254">
        <v>39795490</v>
      </c>
      <c r="Z447" s="70"/>
      <c r="AA447" s="70"/>
      <c r="AB447" s="70"/>
      <c r="AC447" s="70"/>
      <c r="AD447" s="70"/>
      <c r="AE447" s="70"/>
      <c r="AF447" s="71"/>
      <c r="AG447" s="249" t="s">
        <v>77</v>
      </c>
      <c r="AH447" s="70"/>
      <c r="AI447" s="70"/>
      <c r="AJ447" s="70"/>
      <c r="AK447" s="70"/>
      <c r="AL447" s="70"/>
      <c r="AM447" s="70"/>
      <c r="AN447" s="70"/>
      <c r="AO447" s="70"/>
      <c r="AP447" s="70"/>
      <c r="AQ447" s="70"/>
      <c r="AR447" s="71"/>
      <c r="AS447" s="249" t="s">
        <v>1100</v>
      </c>
      <c r="AT447" s="70"/>
      <c r="AU447" s="70"/>
      <c r="AV447" s="70"/>
      <c r="AW447" s="70"/>
      <c r="AX447" s="70"/>
      <c r="AY447" s="70"/>
      <c r="AZ447" s="70"/>
      <c r="BA447" s="70"/>
      <c r="BB447" s="70"/>
      <c r="BC447" s="71"/>
      <c r="BD447" s="249" t="s">
        <v>49</v>
      </c>
      <c r="BE447" s="70"/>
      <c r="BF447" s="70"/>
      <c r="BG447" s="70"/>
      <c r="BH447" s="70"/>
      <c r="BI447" s="70"/>
      <c r="BJ447" s="70"/>
      <c r="BK447" s="70"/>
      <c r="BL447" s="70"/>
      <c r="BM447" s="70"/>
      <c r="BN447" s="70"/>
      <c r="BO447" s="70"/>
      <c r="BP447" s="71"/>
      <c r="BQ447" s="250">
        <v>61685.8</v>
      </c>
      <c r="BR447" s="70"/>
      <c r="BS447" s="70"/>
      <c r="BT447" s="70"/>
      <c r="BU447" s="70"/>
      <c r="BV447" s="70"/>
      <c r="BW447" s="70"/>
      <c r="BX447" s="251"/>
    </row>
    <row r="448" spans="1:76" ht="64.5" customHeight="1" x14ac:dyDescent="0.2">
      <c r="A448" s="252" t="s">
        <v>961</v>
      </c>
      <c r="B448" s="70"/>
      <c r="C448" s="70"/>
      <c r="D448" s="71"/>
      <c r="E448" s="253">
        <v>11</v>
      </c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6"/>
      <c r="Q448" s="249" t="s">
        <v>722</v>
      </c>
      <c r="R448" s="70"/>
      <c r="S448" s="70"/>
      <c r="T448" s="70"/>
      <c r="U448" s="70"/>
      <c r="V448" s="70"/>
      <c r="W448" s="70"/>
      <c r="X448" s="71"/>
      <c r="Y448" s="254">
        <v>39467012</v>
      </c>
      <c r="Z448" s="70"/>
      <c r="AA448" s="70"/>
      <c r="AB448" s="70"/>
      <c r="AC448" s="70"/>
      <c r="AD448" s="70"/>
      <c r="AE448" s="70"/>
      <c r="AF448" s="71"/>
      <c r="AG448" s="249" t="s">
        <v>723</v>
      </c>
      <c r="AH448" s="70"/>
      <c r="AI448" s="70"/>
      <c r="AJ448" s="70"/>
      <c r="AK448" s="70"/>
      <c r="AL448" s="70"/>
      <c r="AM448" s="70"/>
      <c r="AN448" s="70"/>
      <c r="AO448" s="70"/>
      <c r="AP448" s="70"/>
      <c r="AQ448" s="70"/>
      <c r="AR448" s="71"/>
      <c r="AS448" s="249" t="s">
        <v>1101</v>
      </c>
      <c r="AT448" s="70"/>
      <c r="AU448" s="70"/>
      <c r="AV448" s="70"/>
      <c r="AW448" s="70"/>
      <c r="AX448" s="70"/>
      <c r="AY448" s="70"/>
      <c r="AZ448" s="70"/>
      <c r="BA448" s="70"/>
      <c r="BB448" s="70"/>
      <c r="BC448" s="71"/>
      <c r="BD448" s="249" t="s">
        <v>49</v>
      </c>
      <c r="BE448" s="70"/>
      <c r="BF448" s="70"/>
      <c r="BG448" s="70"/>
      <c r="BH448" s="70"/>
      <c r="BI448" s="70"/>
      <c r="BJ448" s="70"/>
      <c r="BK448" s="70"/>
      <c r="BL448" s="70"/>
      <c r="BM448" s="70"/>
      <c r="BN448" s="70"/>
      <c r="BO448" s="70"/>
      <c r="BP448" s="71"/>
      <c r="BQ448" s="250">
        <v>214235.76</v>
      </c>
      <c r="BR448" s="70"/>
      <c r="BS448" s="70"/>
      <c r="BT448" s="70"/>
      <c r="BU448" s="70"/>
      <c r="BV448" s="70"/>
      <c r="BW448" s="70"/>
      <c r="BX448" s="251"/>
    </row>
    <row r="449" spans="1:76" ht="64.5" customHeight="1" x14ac:dyDescent="0.2">
      <c r="A449" s="252" t="s">
        <v>961</v>
      </c>
      <c r="B449" s="70"/>
      <c r="C449" s="70"/>
      <c r="D449" s="71"/>
      <c r="E449" s="261">
        <v>7</v>
      </c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6"/>
      <c r="Q449" s="249" t="s">
        <v>713</v>
      </c>
      <c r="R449" s="70"/>
      <c r="S449" s="70"/>
      <c r="T449" s="70"/>
      <c r="U449" s="70"/>
      <c r="V449" s="70"/>
      <c r="W449" s="70"/>
      <c r="X449" s="71"/>
      <c r="Y449" s="254">
        <v>35810511</v>
      </c>
      <c r="Z449" s="70"/>
      <c r="AA449" s="70"/>
      <c r="AB449" s="70"/>
      <c r="AC449" s="70"/>
      <c r="AD449" s="70"/>
      <c r="AE449" s="70"/>
      <c r="AF449" s="71"/>
      <c r="AG449" s="249" t="s">
        <v>715</v>
      </c>
      <c r="AH449" s="70"/>
      <c r="AI449" s="70"/>
      <c r="AJ449" s="70"/>
      <c r="AK449" s="70"/>
      <c r="AL449" s="70"/>
      <c r="AM449" s="70"/>
      <c r="AN449" s="70"/>
      <c r="AO449" s="70"/>
      <c r="AP449" s="70"/>
      <c r="AQ449" s="70"/>
      <c r="AR449" s="71"/>
      <c r="AS449" s="249" t="s">
        <v>1102</v>
      </c>
      <c r="AT449" s="70"/>
      <c r="AU449" s="70"/>
      <c r="AV449" s="70"/>
      <c r="AW449" s="70"/>
      <c r="AX449" s="70"/>
      <c r="AY449" s="70"/>
      <c r="AZ449" s="70"/>
      <c r="BA449" s="70"/>
      <c r="BB449" s="70"/>
      <c r="BC449" s="71"/>
      <c r="BD449" s="249" t="s">
        <v>49</v>
      </c>
      <c r="BE449" s="70"/>
      <c r="BF449" s="70"/>
      <c r="BG449" s="70"/>
      <c r="BH449" s="70"/>
      <c r="BI449" s="70"/>
      <c r="BJ449" s="70"/>
      <c r="BK449" s="70"/>
      <c r="BL449" s="70"/>
      <c r="BM449" s="70"/>
      <c r="BN449" s="70"/>
      <c r="BO449" s="70"/>
      <c r="BP449" s="71"/>
      <c r="BQ449" s="250">
        <v>7583.9</v>
      </c>
      <c r="BR449" s="70"/>
      <c r="BS449" s="70"/>
      <c r="BT449" s="70"/>
      <c r="BU449" s="70"/>
      <c r="BV449" s="70"/>
      <c r="BW449" s="70"/>
      <c r="BX449" s="251"/>
    </row>
    <row r="450" spans="1:76" ht="64.5" customHeight="1" x14ac:dyDescent="0.2">
      <c r="A450" s="252" t="s">
        <v>961</v>
      </c>
      <c r="B450" s="70"/>
      <c r="C450" s="70"/>
      <c r="D450" s="71"/>
      <c r="E450" s="253">
        <v>19</v>
      </c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6"/>
      <c r="Q450" s="249" t="s">
        <v>863</v>
      </c>
      <c r="R450" s="70"/>
      <c r="S450" s="70"/>
      <c r="T450" s="70"/>
      <c r="U450" s="70"/>
      <c r="V450" s="70"/>
      <c r="W450" s="70"/>
      <c r="X450" s="71"/>
      <c r="Y450" s="254">
        <v>39434317</v>
      </c>
      <c r="Z450" s="70"/>
      <c r="AA450" s="70"/>
      <c r="AB450" s="70"/>
      <c r="AC450" s="70"/>
      <c r="AD450" s="70"/>
      <c r="AE450" s="70"/>
      <c r="AF450" s="71"/>
      <c r="AG450" s="249" t="s">
        <v>864</v>
      </c>
      <c r="AH450" s="70"/>
      <c r="AI450" s="70"/>
      <c r="AJ450" s="70"/>
      <c r="AK450" s="70"/>
      <c r="AL450" s="70"/>
      <c r="AM450" s="70"/>
      <c r="AN450" s="70"/>
      <c r="AO450" s="70"/>
      <c r="AP450" s="70"/>
      <c r="AQ450" s="70"/>
      <c r="AR450" s="71"/>
      <c r="AS450" s="249" t="s">
        <v>1103</v>
      </c>
      <c r="AT450" s="70"/>
      <c r="AU450" s="70"/>
      <c r="AV450" s="70"/>
      <c r="AW450" s="70"/>
      <c r="AX450" s="70"/>
      <c r="AY450" s="70"/>
      <c r="AZ450" s="70"/>
      <c r="BA450" s="70"/>
      <c r="BB450" s="70"/>
      <c r="BC450" s="71"/>
      <c r="BD450" s="249" t="s">
        <v>49</v>
      </c>
      <c r="BE450" s="70"/>
      <c r="BF450" s="70"/>
      <c r="BG450" s="70"/>
      <c r="BH450" s="70"/>
      <c r="BI450" s="70"/>
      <c r="BJ450" s="70"/>
      <c r="BK450" s="70"/>
      <c r="BL450" s="70"/>
      <c r="BM450" s="70"/>
      <c r="BN450" s="70"/>
      <c r="BO450" s="70"/>
      <c r="BP450" s="71"/>
      <c r="BQ450" s="250">
        <v>60951.29</v>
      </c>
      <c r="BR450" s="70"/>
      <c r="BS450" s="70"/>
      <c r="BT450" s="70"/>
      <c r="BU450" s="70"/>
      <c r="BV450" s="70"/>
      <c r="BW450" s="70"/>
      <c r="BX450" s="251"/>
    </row>
    <row r="451" spans="1:76" ht="64.5" customHeight="1" x14ac:dyDescent="0.2">
      <c r="A451" s="252" t="s">
        <v>961</v>
      </c>
      <c r="B451" s="70"/>
      <c r="C451" s="70"/>
      <c r="D451" s="71"/>
      <c r="E451" s="260">
        <v>1166403</v>
      </c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6"/>
      <c r="Q451" s="249" t="s">
        <v>713</v>
      </c>
      <c r="R451" s="70"/>
      <c r="S451" s="70"/>
      <c r="T451" s="70"/>
      <c r="U451" s="70"/>
      <c r="V451" s="70"/>
      <c r="W451" s="70"/>
      <c r="X451" s="71"/>
      <c r="Y451" s="254">
        <v>35810511</v>
      </c>
      <c r="Z451" s="70"/>
      <c r="AA451" s="70"/>
      <c r="AB451" s="70"/>
      <c r="AC451" s="70"/>
      <c r="AD451" s="70"/>
      <c r="AE451" s="70"/>
      <c r="AF451" s="71"/>
      <c r="AG451" s="249" t="s">
        <v>715</v>
      </c>
      <c r="AH451" s="70"/>
      <c r="AI451" s="70"/>
      <c r="AJ451" s="70"/>
      <c r="AK451" s="70"/>
      <c r="AL451" s="70"/>
      <c r="AM451" s="70"/>
      <c r="AN451" s="70"/>
      <c r="AO451" s="70"/>
      <c r="AP451" s="70"/>
      <c r="AQ451" s="70"/>
      <c r="AR451" s="71"/>
      <c r="AS451" s="249" t="s">
        <v>752</v>
      </c>
      <c r="AT451" s="70"/>
      <c r="AU451" s="70"/>
      <c r="AV451" s="70"/>
      <c r="AW451" s="70"/>
      <c r="AX451" s="70"/>
      <c r="AY451" s="70"/>
      <c r="AZ451" s="70"/>
      <c r="BA451" s="70"/>
      <c r="BB451" s="70"/>
      <c r="BC451" s="71"/>
      <c r="BD451" s="249" t="s">
        <v>49</v>
      </c>
      <c r="BE451" s="70"/>
      <c r="BF451" s="70"/>
      <c r="BG451" s="70"/>
      <c r="BH451" s="70"/>
      <c r="BI451" s="70"/>
      <c r="BJ451" s="70"/>
      <c r="BK451" s="70"/>
      <c r="BL451" s="70"/>
      <c r="BM451" s="70"/>
      <c r="BN451" s="70"/>
      <c r="BO451" s="70"/>
      <c r="BP451" s="71"/>
      <c r="BQ451" s="255">
        <v>12.5</v>
      </c>
      <c r="BR451" s="70"/>
      <c r="BS451" s="70"/>
      <c r="BT451" s="70"/>
      <c r="BU451" s="70"/>
      <c r="BV451" s="70"/>
      <c r="BW451" s="70"/>
      <c r="BX451" s="251"/>
    </row>
    <row r="452" spans="1:76" ht="64.5" customHeight="1" x14ac:dyDescent="0.2">
      <c r="A452" s="252" t="s">
        <v>961</v>
      </c>
      <c r="B452" s="70"/>
      <c r="C452" s="70"/>
      <c r="D452" s="71"/>
      <c r="E452" s="253">
        <v>20</v>
      </c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6"/>
      <c r="Q452" s="249" t="s">
        <v>859</v>
      </c>
      <c r="R452" s="70"/>
      <c r="S452" s="70"/>
      <c r="T452" s="70"/>
      <c r="U452" s="70"/>
      <c r="V452" s="70"/>
      <c r="W452" s="70"/>
      <c r="X452" s="71"/>
      <c r="Y452" s="254">
        <v>39655372</v>
      </c>
      <c r="Z452" s="70"/>
      <c r="AA452" s="70"/>
      <c r="AB452" s="70"/>
      <c r="AC452" s="70"/>
      <c r="AD452" s="70"/>
      <c r="AE452" s="70"/>
      <c r="AF452" s="71"/>
      <c r="AG452" s="249" t="s">
        <v>94</v>
      </c>
      <c r="AH452" s="70"/>
      <c r="AI452" s="70"/>
      <c r="AJ452" s="70"/>
      <c r="AK452" s="70"/>
      <c r="AL452" s="70"/>
      <c r="AM452" s="70"/>
      <c r="AN452" s="70"/>
      <c r="AO452" s="70"/>
      <c r="AP452" s="70"/>
      <c r="AQ452" s="70"/>
      <c r="AR452" s="71"/>
      <c r="AS452" s="249" t="s">
        <v>1104</v>
      </c>
      <c r="AT452" s="70"/>
      <c r="AU452" s="70"/>
      <c r="AV452" s="70"/>
      <c r="AW452" s="70"/>
      <c r="AX452" s="70"/>
      <c r="AY452" s="70"/>
      <c r="AZ452" s="70"/>
      <c r="BA452" s="70"/>
      <c r="BB452" s="70"/>
      <c r="BC452" s="71"/>
      <c r="BD452" s="249" t="s">
        <v>49</v>
      </c>
      <c r="BE452" s="70"/>
      <c r="BF452" s="70"/>
      <c r="BG452" s="70"/>
      <c r="BH452" s="70"/>
      <c r="BI452" s="70"/>
      <c r="BJ452" s="70"/>
      <c r="BK452" s="70"/>
      <c r="BL452" s="70"/>
      <c r="BM452" s="70"/>
      <c r="BN452" s="70"/>
      <c r="BO452" s="70"/>
      <c r="BP452" s="71"/>
      <c r="BQ452" s="250">
        <v>61866.01</v>
      </c>
      <c r="BR452" s="70"/>
      <c r="BS452" s="70"/>
      <c r="BT452" s="70"/>
      <c r="BU452" s="70"/>
      <c r="BV452" s="70"/>
      <c r="BW452" s="70"/>
      <c r="BX452" s="251"/>
    </row>
    <row r="453" spans="1:76" ht="64.5" customHeight="1" x14ac:dyDescent="0.2">
      <c r="A453" s="252" t="s">
        <v>961</v>
      </c>
      <c r="B453" s="70"/>
      <c r="C453" s="70"/>
      <c r="D453" s="71"/>
      <c r="E453" s="253">
        <v>13</v>
      </c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6"/>
      <c r="Q453" s="249" t="s">
        <v>850</v>
      </c>
      <c r="R453" s="70"/>
      <c r="S453" s="70"/>
      <c r="T453" s="70"/>
      <c r="U453" s="70"/>
      <c r="V453" s="70"/>
      <c r="W453" s="70"/>
      <c r="X453" s="71"/>
      <c r="Y453" s="254">
        <v>39402400</v>
      </c>
      <c r="Z453" s="70"/>
      <c r="AA453" s="70"/>
      <c r="AB453" s="70"/>
      <c r="AC453" s="70"/>
      <c r="AD453" s="70"/>
      <c r="AE453" s="70"/>
      <c r="AF453" s="71"/>
      <c r="AG453" s="249" t="s">
        <v>851</v>
      </c>
      <c r="AH453" s="70"/>
      <c r="AI453" s="70"/>
      <c r="AJ453" s="70"/>
      <c r="AK453" s="70"/>
      <c r="AL453" s="70"/>
      <c r="AM453" s="70"/>
      <c r="AN453" s="70"/>
      <c r="AO453" s="70"/>
      <c r="AP453" s="70"/>
      <c r="AQ453" s="70"/>
      <c r="AR453" s="71"/>
      <c r="AS453" s="249" t="s">
        <v>1105</v>
      </c>
      <c r="AT453" s="70"/>
      <c r="AU453" s="70"/>
      <c r="AV453" s="70"/>
      <c r="AW453" s="70"/>
      <c r="AX453" s="70"/>
      <c r="AY453" s="70"/>
      <c r="AZ453" s="70"/>
      <c r="BA453" s="70"/>
      <c r="BB453" s="70"/>
      <c r="BC453" s="71"/>
      <c r="BD453" s="249" t="s">
        <v>49</v>
      </c>
      <c r="BE453" s="70"/>
      <c r="BF453" s="70"/>
      <c r="BG453" s="70"/>
      <c r="BH453" s="70"/>
      <c r="BI453" s="70"/>
      <c r="BJ453" s="70"/>
      <c r="BK453" s="70"/>
      <c r="BL453" s="70"/>
      <c r="BM453" s="70"/>
      <c r="BN453" s="70"/>
      <c r="BO453" s="70"/>
      <c r="BP453" s="71"/>
      <c r="BQ453" s="250">
        <v>43066.09</v>
      </c>
      <c r="BR453" s="70"/>
      <c r="BS453" s="70"/>
      <c r="BT453" s="70"/>
      <c r="BU453" s="70"/>
      <c r="BV453" s="70"/>
      <c r="BW453" s="70"/>
      <c r="BX453" s="251"/>
    </row>
    <row r="454" spans="1:76" ht="64.5" customHeight="1" x14ac:dyDescent="0.2">
      <c r="A454" s="252" t="s">
        <v>961</v>
      </c>
      <c r="B454" s="70"/>
      <c r="C454" s="70"/>
      <c r="D454" s="71"/>
      <c r="E454" s="260">
        <v>1169913</v>
      </c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6"/>
      <c r="Q454" s="249" t="s">
        <v>713</v>
      </c>
      <c r="R454" s="70"/>
      <c r="S454" s="70"/>
      <c r="T454" s="70"/>
      <c r="U454" s="70"/>
      <c r="V454" s="70"/>
      <c r="W454" s="70"/>
      <c r="X454" s="71"/>
      <c r="Y454" s="254">
        <v>35810511</v>
      </c>
      <c r="Z454" s="70"/>
      <c r="AA454" s="70"/>
      <c r="AB454" s="70"/>
      <c r="AC454" s="70"/>
      <c r="AD454" s="70"/>
      <c r="AE454" s="70"/>
      <c r="AF454" s="71"/>
      <c r="AG454" s="249" t="s">
        <v>715</v>
      </c>
      <c r="AH454" s="70"/>
      <c r="AI454" s="70"/>
      <c r="AJ454" s="70"/>
      <c r="AK454" s="70"/>
      <c r="AL454" s="70"/>
      <c r="AM454" s="70"/>
      <c r="AN454" s="70"/>
      <c r="AO454" s="70"/>
      <c r="AP454" s="70"/>
      <c r="AQ454" s="70"/>
      <c r="AR454" s="71"/>
      <c r="AS454" s="249" t="s">
        <v>716</v>
      </c>
      <c r="AT454" s="70"/>
      <c r="AU454" s="70"/>
      <c r="AV454" s="70"/>
      <c r="AW454" s="70"/>
      <c r="AX454" s="70"/>
      <c r="AY454" s="70"/>
      <c r="AZ454" s="70"/>
      <c r="BA454" s="70"/>
      <c r="BB454" s="70"/>
      <c r="BC454" s="71"/>
      <c r="BD454" s="249" t="s">
        <v>49</v>
      </c>
      <c r="BE454" s="70"/>
      <c r="BF454" s="70"/>
      <c r="BG454" s="70"/>
      <c r="BH454" s="70"/>
      <c r="BI454" s="70"/>
      <c r="BJ454" s="70"/>
      <c r="BK454" s="70"/>
      <c r="BL454" s="70"/>
      <c r="BM454" s="70"/>
      <c r="BN454" s="70"/>
      <c r="BO454" s="70"/>
      <c r="BP454" s="71"/>
      <c r="BQ454" s="255">
        <v>166</v>
      </c>
      <c r="BR454" s="70"/>
      <c r="BS454" s="70"/>
      <c r="BT454" s="70"/>
      <c r="BU454" s="70"/>
      <c r="BV454" s="70"/>
      <c r="BW454" s="70"/>
      <c r="BX454" s="251"/>
    </row>
    <row r="455" spans="1:76" ht="64.5" customHeight="1" x14ac:dyDescent="0.2">
      <c r="A455" s="252" t="s">
        <v>961</v>
      </c>
      <c r="B455" s="70"/>
      <c r="C455" s="70"/>
      <c r="D455" s="71"/>
      <c r="E455" s="253">
        <v>26</v>
      </c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6"/>
      <c r="Q455" s="249" t="s">
        <v>876</v>
      </c>
      <c r="R455" s="70"/>
      <c r="S455" s="70"/>
      <c r="T455" s="70"/>
      <c r="U455" s="70"/>
      <c r="V455" s="70"/>
      <c r="W455" s="70"/>
      <c r="X455" s="71"/>
      <c r="Y455" s="254">
        <v>26090791</v>
      </c>
      <c r="Z455" s="70"/>
      <c r="AA455" s="70"/>
      <c r="AB455" s="70"/>
      <c r="AC455" s="70"/>
      <c r="AD455" s="70"/>
      <c r="AE455" s="70"/>
      <c r="AF455" s="71"/>
      <c r="AG455" s="249" t="s">
        <v>116</v>
      </c>
      <c r="AH455" s="70"/>
      <c r="AI455" s="70"/>
      <c r="AJ455" s="70"/>
      <c r="AK455" s="70"/>
      <c r="AL455" s="70"/>
      <c r="AM455" s="70"/>
      <c r="AN455" s="70"/>
      <c r="AO455" s="70"/>
      <c r="AP455" s="70"/>
      <c r="AQ455" s="70"/>
      <c r="AR455" s="71"/>
      <c r="AS455" s="249" t="s">
        <v>1404</v>
      </c>
      <c r="AT455" s="70"/>
      <c r="AU455" s="70"/>
      <c r="AV455" s="70"/>
      <c r="AW455" s="70"/>
      <c r="AX455" s="70"/>
      <c r="AY455" s="70"/>
      <c r="AZ455" s="70"/>
      <c r="BA455" s="70"/>
      <c r="BB455" s="70"/>
      <c r="BC455" s="71"/>
      <c r="BD455" s="249" t="s">
        <v>49</v>
      </c>
      <c r="BE455" s="70"/>
      <c r="BF455" s="70"/>
      <c r="BG455" s="70"/>
      <c r="BH455" s="70"/>
      <c r="BI455" s="70"/>
      <c r="BJ455" s="70"/>
      <c r="BK455" s="70"/>
      <c r="BL455" s="70"/>
      <c r="BM455" s="70"/>
      <c r="BN455" s="70"/>
      <c r="BO455" s="70"/>
      <c r="BP455" s="71"/>
      <c r="BQ455" s="250">
        <v>61793.04</v>
      </c>
      <c r="BR455" s="70"/>
      <c r="BS455" s="70"/>
      <c r="BT455" s="70"/>
      <c r="BU455" s="70"/>
      <c r="BV455" s="70"/>
      <c r="BW455" s="70"/>
      <c r="BX455" s="251"/>
    </row>
    <row r="456" spans="1:76" ht="64.5" customHeight="1" x14ac:dyDescent="0.2">
      <c r="A456" s="252" t="s">
        <v>961</v>
      </c>
      <c r="B456" s="70"/>
      <c r="C456" s="70"/>
      <c r="D456" s="71"/>
      <c r="E456" s="253">
        <v>10</v>
      </c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6"/>
      <c r="Q456" s="249" t="s">
        <v>134</v>
      </c>
      <c r="R456" s="70"/>
      <c r="S456" s="70"/>
      <c r="T456" s="70"/>
      <c r="U456" s="70"/>
      <c r="V456" s="70"/>
      <c r="W456" s="70"/>
      <c r="X456" s="71"/>
      <c r="Y456" s="254">
        <v>39438699</v>
      </c>
      <c r="Z456" s="70"/>
      <c r="AA456" s="70"/>
      <c r="AB456" s="70"/>
      <c r="AC456" s="70"/>
      <c r="AD456" s="70"/>
      <c r="AE456" s="70"/>
      <c r="AF456" s="71"/>
      <c r="AG456" s="249" t="s">
        <v>135</v>
      </c>
      <c r="AH456" s="70"/>
      <c r="AI456" s="70"/>
      <c r="AJ456" s="70"/>
      <c r="AK456" s="70"/>
      <c r="AL456" s="70"/>
      <c r="AM456" s="70"/>
      <c r="AN456" s="70"/>
      <c r="AO456" s="70"/>
      <c r="AP456" s="70"/>
      <c r="AQ456" s="70"/>
      <c r="AR456" s="71"/>
      <c r="AS456" s="249" t="s">
        <v>1405</v>
      </c>
      <c r="AT456" s="70"/>
      <c r="AU456" s="70"/>
      <c r="AV456" s="70"/>
      <c r="AW456" s="70"/>
      <c r="AX456" s="70"/>
      <c r="AY456" s="70"/>
      <c r="AZ456" s="70"/>
      <c r="BA456" s="70"/>
      <c r="BB456" s="70"/>
      <c r="BC456" s="71"/>
      <c r="BD456" s="249" t="s">
        <v>49</v>
      </c>
      <c r="BE456" s="70"/>
      <c r="BF456" s="70"/>
      <c r="BG456" s="70"/>
      <c r="BH456" s="70"/>
      <c r="BI456" s="70"/>
      <c r="BJ456" s="70"/>
      <c r="BK456" s="70"/>
      <c r="BL456" s="70"/>
      <c r="BM456" s="70"/>
      <c r="BN456" s="70"/>
      <c r="BO456" s="70"/>
      <c r="BP456" s="71"/>
      <c r="BQ456" s="250">
        <v>61227.76</v>
      </c>
      <c r="BR456" s="70"/>
      <c r="BS456" s="70"/>
      <c r="BT456" s="70"/>
      <c r="BU456" s="70"/>
      <c r="BV456" s="70"/>
      <c r="BW456" s="70"/>
      <c r="BX456" s="251"/>
    </row>
    <row r="457" spans="1:76" ht="64.5" customHeight="1" x14ac:dyDescent="0.2">
      <c r="A457" s="252" t="s">
        <v>961</v>
      </c>
      <c r="B457" s="70"/>
      <c r="C457" s="70"/>
      <c r="D457" s="71"/>
      <c r="E457" s="253">
        <v>21</v>
      </c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6"/>
      <c r="Q457" s="249" t="s">
        <v>869</v>
      </c>
      <c r="R457" s="70"/>
      <c r="S457" s="70"/>
      <c r="T457" s="70"/>
      <c r="U457" s="70"/>
      <c r="V457" s="70"/>
      <c r="W457" s="70"/>
      <c r="X457" s="71"/>
      <c r="Y457" s="254">
        <v>39495516</v>
      </c>
      <c r="Z457" s="70"/>
      <c r="AA457" s="70"/>
      <c r="AB457" s="70"/>
      <c r="AC457" s="70"/>
      <c r="AD457" s="70"/>
      <c r="AE457" s="70"/>
      <c r="AF457" s="71"/>
      <c r="AG457" s="249" t="s">
        <v>870</v>
      </c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1"/>
      <c r="AS457" s="249" t="s">
        <v>1106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C457" s="71"/>
      <c r="BD457" s="249" t="s">
        <v>49</v>
      </c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70"/>
      <c r="BP457" s="71"/>
      <c r="BQ457" s="250">
        <v>21855</v>
      </c>
      <c r="BR457" s="70"/>
      <c r="BS457" s="70"/>
      <c r="BT457" s="70"/>
      <c r="BU457" s="70"/>
      <c r="BV457" s="70"/>
      <c r="BW457" s="70"/>
      <c r="BX457" s="251"/>
    </row>
    <row r="458" spans="1:76" ht="64.5" customHeight="1" x14ac:dyDescent="0.2">
      <c r="A458" s="252" t="s">
        <v>961</v>
      </c>
      <c r="B458" s="70"/>
      <c r="C458" s="70"/>
      <c r="D458" s="71"/>
      <c r="E458" s="253">
        <v>24</v>
      </c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6"/>
      <c r="Q458" s="249" t="s">
        <v>838</v>
      </c>
      <c r="R458" s="70"/>
      <c r="S458" s="70"/>
      <c r="T458" s="70"/>
      <c r="U458" s="70"/>
      <c r="V458" s="70"/>
      <c r="W458" s="70"/>
      <c r="X458" s="71"/>
      <c r="Y458" s="254">
        <v>26029188</v>
      </c>
      <c r="Z458" s="70"/>
      <c r="AA458" s="70"/>
      <c r="AB458" s="70"/>
      <c r="AC458" s="70"/>
      <c r="AD458" s="70"/>
      <c r="AE458" s="70"/>
      <c r="AF458" s="71"/>
      <c r="AG458" s="249" t="s">
        <v>839</v>
      </c>
      <c r="AH458" s="70"/>
      <c r="AI458" s="70"/>
      <c r="AJ458" s="70"/>
      <c r="AK458" s="70"/>
      <c r="AL458" s="70"/>
      <c r="AM458" s="70"/>
      <c r="AN458" s="70"/>
      <c r="AO458" s="70"/>
      <c r="AP458" s="70"/>
      <c r="AQ458" s="70"/>
      <c r="AR458" s="71"/>
      <c r="AS458" s="249" t="s">
        <v>1107</v>
      </c>
      <c r="AT458" s="70"/>
      <c r="AU458" s="70"/>
      <c r="AV458" s="70"/>
      <c r="AW458" s="70"/>
      <c r="AX458" s="70"/>
      <c r="AY458" s="70"/>
      <c r="AZ458" s="70"/>
      <c r="BA458" s="70"/>
      <c r="BB458" s="70"/>
      <c r="BC458" s="71"/>
      <c r="BD458" s="249" t="s">
        <v>49</v>
      </c>
      <c r="BE458" s="70"/>
      <c r="BF458" s="70"/>
      <c r="BG458" s="70"/>
      <c r="BH458" s="70"/>
      <c r="BI458" s="70"/>
      <c r="BJ458" s="70"/>
      <c r="BK458" s="70"/>
      <c r="BL458" s="70"/>
      <c r="BM458" s="70"/>
      <c r="BN458" s="70"/>
      <c r="BO458" s="70"/>
      <c r="BP458" s="71"/>
      <c r="BQ458" s="250">
        <v>59388.21</v>
      </c>
      <c r="BR458" s="70"/>
      <c r="BS458" s="70"/>
      <c r="BT458" s="70"/>
      <c r="BU458" s="70"/>
      <c r="BV458" s="70"/>
      <c r="BW458" s="70"/>
      <c r="BX458" s="251"/>
    </row>
    <row r="459" spans="1:76" ht="64.5" customHeight="1" x14ac:dyDescent="0.2">
      <c r="A459" s="252" t="s">
        <v>961</v>
      </c>
      <c r="B459" s="70"/>
      <c r="C459" s="70"/>
      <c r="D459" s="71"/>
      <c r="E459" s="253">
        <v>17</v>
      </c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6"/>
      <c r="Q459" s="249" t="s">
        <v>83</v>
      </c>
      <c r="R459" s="70"/>
      <c r="S459" s="70"/>
      <c r="T459" s="70"/>
      <c r="U459" s="70"/>
      <c r="V459" s="70"/>
      <c r="W459" s="70"/>
      <c r="X459" s="71"/>
      <c r="Y459" s="254">
        <v>39682762</v>
      </c>
      <c r="Z459" s="70"/>
      <c r="AA459" s="70"/>
      <c r="AB459" s="70"/>
      <c r="AC459" s="70"/>
      <c r="AD459" s="70"/>
      <c r="AE459" s="70"/>
      <c r="AF459" s="71"/>
      <c r="AG459" s="249" t="s">
        <v>853</v>
      </c>
      <c r="AH459" s="70"/>
      <c r="AI459" s="70"/>
      <c r="AJ459" s="70"/>
      <c r="AK459" s="70"/>
      <c r="AL459" s="70"/>
      <c r="AM459" s="70"/>
      <c r="AN459" s="70"/>
      <c r="AO459" s="70"/>
      <c r="AP459" s="70"/>
      <c r="AQ459" s="70"/>
      <c r="AR459" s="71"/>
      <c r="AS459" s="249" t="s">
        <v>1108</v>
      </c>
      <c r="AT459" s="70"/>
      <c r="AU459" s="70"/>
      <c r="AV459" s="70"/>
      <c r="AW459" s="70"/>
      <c r="AX459" s="70"/>
      <c r="AY459" s="70"/>
      <c r="AZ459" s="70"/>
      <c r="BA459" s="70"/>
      <c r="BB459" s="70"/>
      <c r="BC459" s="71"/>
      <c r="BD459" s="249" t="s">
        <v>49</v>
      </c>
      <c r="BE459" s="70"/>
      <c r="BF459" s="70"/>
      <c r="BG459" s="70"/>
      <c r="BH459" s="70"/>
      <c r="BI459" s="70"/>
      <c r="BJ459" s="70"/>
      <c r="BK459" s="70"/>
      <c r="BL459" s="70"/>
      <c r="BM459" s="70"/>
      <c r="BN459" s="70"/>
      <c r="BO459" s="70"/>
      <c r="BP459" s="71"/>
      <c r="BQ459" s="250">
        <v>58875.6</v>
      </c>
      <c r="BR459" s="70"/>
      <c r="BS459" s="70"/>
      <c r="BT459" s="70"/>
      <c r="BU459" s="70"/>
      <c r="BV459" s="70"/>
      <c r="BW459" s="70"/>
      <c r="BX459" s="251"/>
    </row>
    <row r="460" spans="1:76" ht="64.5" customHeight="1" x14ac:dyDescent="0.2">
      <c r="A460" s="252" t="s">
        <v>961</v>
      </c>
      <c r="B460" s="70"/>
      <c r="C460" s="70"/>
      <c r="D460" s="71"/>
      <c r="E460" s="261">
        <v>4</v>
      </c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6"/>
      <c r="Q460" s="249" t="s">
        <v>717</v>
      </c>
      <c r="R460" s="70"/>
      <c r="S460" s="70"/>
      <c r="T460" s="70"/>
      <c r="U460" s="70"/>
      <c r="V460" s="70"/>
      <c r="W460" s="70"/>
      <c r="X460" s="71"/>
      <c r="Y460" s="254">
        <v>37975298</v>
      </c>
      <c r="Z460" s="70"/>
      <c r="AA460" s="70"/>
      <c r="AB460" s="70"/>
      <c r="AC460" s="70"/>
      <c r="AD460" s="70"/>
      <c r="AE460" s="70"/>
      <c r="AF460" s="71"/>
      <c r="AG460" s="249" t="s">
        <v>718</v>
      </c>
      <c r="AH460" s="70"/>
      <c r="AI460" s="70"/>
      <c r="AJ460" s="70"/>
      <c r="AK460" s="70"/>
      <c r="AL460" s="70"/>
      <c r="AM460" s="70"/>
      <c r="AN460" s="70"/>
      <c r="AO460" s="70"/>
      <c r="AP460" s="70"/>
      <c r="AQ460" s="70"/>
      <c r="AR460" s="71"/>
      <c r="AS460" s="249" t="s">
        <v>1109</v>
      </c>
      <c r="AT460" s="70"/>
      <c r="AU460" s="70"/>
      <c r="AV460" s="70"/>
      <c r="AW460" s="70"/>
      <c r="AX460" s="70"/>
      <c r="AY460" s="70"/>
      <c r="AZ460" s="70"/>
      <c r="BA460" s="70"/>
      <c r="BB460" s="70"/>
      <c r="BC460" s="71"/>
      <c r="BD460" s="249" t="s">
        <v>49</v>
      </c>
      <c r="BE460" s="70"/>
      <c r="BF460" s="70"/>
      <c r="BG460" s="70"/>
      <c r="BH460" s="70"/>
      <c r="BI460" s="70"/>
      <c r="BJ460" s="70"/>
      <c r="BK460" s="70"/>
      <c r="BL460" s="70"/>
      <c r="BM460" s="70"/>
      <c r="BN460" s="70"/>
      <c r="BO460" s="70"/>
      <c r="BP460" s="71"/>
      <c r="BQ460" s="250">
        <v>176512.42</v>
      </c>
      <c r="BR460" s="70"/>
      <c r="BS460" s="70"/>
      <c r="BT460" s="70"/>
      <c r="BU460" s="70"/>
      <c r="BV460" s="70"/>
      <c r="BW460" s="70"/>
      <c r="BX460" s="251"/>
    </row>
    <row r="461" spans="1:76" ht="64.5" customHeight="1" x14ac:dyDescent="0.2">
      <c r="A461" s="252" t="s">
        <v>961</v>
      </c>
      <c r="B461" s="70"/>
      <c r="C461" s="70"/>
      <c r="D461" s="71"/>
      <c r="E461" s="253">
        <v>33</v>
      </c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6"/>
      <c r="Q461" s="249" t="s">
        <v>848</v>
      </c>
      <c r="R461" s="70"/>
      <c r="S461" s="70"/>
      <c r="T461" s="70"/>
      <c r="U461" s="70"/>
      <c r="V461" s="70"/>
      <c r="W461" s="70"/>
      <c r="X461" s="71"/>
      <c r="Y461" s="254">
        <v>39545645</v>
      </c>
      <c r="Z461" s="70"/>
      <c r="AA461" s="70"/>
      <c r="AB461" s="70"/>
      <c r="AC461" s="70"/>
      <c r="AD461" s="70"/>
      <c r="AE461" s="70"/>
      <c r="AF461" s="71"/>
      <c r="AG461" s="249" t="s">
        <v>139</v>
      </c>
      <c r="AH461" s="70"/>
      <c r="AI461" s="70"/>
      <c r="AJ461" s="70"/>
      <c r="AK461" s="70"/>
      <c r="AL461" s="70"/>
      <c r="AM461" s="70"/>
      <c r="AN461" s="70"/>
      <c r="AO461" s="70"/>
      <c r="AP461" s="70"/>
      <c r="AQ461" s="70"/>
      <c r="AR461" s="71"/>
      <c r="AS461" s="249" t="s">
        <v>1110</v>
      </c>
      <c r="AT461" s="70"/>
      <c r="AU461" s="70"/>
      <c r="AV461" s="70"/>
      <c r="AW461" s="70"/>
      <c r="AX461" s="70"/>
      <c r="AY461" s="70"/>
      <c r="AZ461" s="70"/>
      <c r="BA461" s="70"/>
      <c r="BB461" s="70"/>
      <c r="BC461" s="71"/>
      <c r="BD461" s="249" t="s">
        <v>49</v>
      </c>
      <c r="BE461" s="70"/>
      <c r="BF461" s="70"/>
      <c r="BG461" s="70"/>
      <c r="BH461" s="70"/>
      <c r="BI461" s="70"/>
      <c r="BJ461" s="70"/>
      <c r="BK461" s="70"/>
      <c r="BL461" s="70"/>
      <c r="BM461" s="70"/>
      <c r="BN461" s="70"/>
      <c r="BO461" s="70"/>
      <c r="BP461" s="71"/>
      <c r="BQ461" s="250">
        <v>49224.639999999999</v>
      </c>
      <c r="BR461" s="70"/>
      <c r="BS461" s="70"/>
      <c r="BT461" s="70"/>
      <c r="BU461" s="70"/>
      <c r="BV461" s="70"/>
      <c r="BW461" s="70"/>
      <c r="BX461" s="251"/>
    </row>
    <row r="462" spans="1:76" ht="64.5" customHeight="1" x14ac:dyDescent="0.2">
      <c r="A462" s="252" t="s">
        <v>961</v>
      </c>
      <c r="B462" s="70"/>
      <c r="C462" s="70"/>
      <c r="D462" s="71"/>
      <c r="E462" s="253">
        <v>32</v>
      </c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6"/>
      <c r="Q462" s="249" t="s">
        <v>134</v>
      </c>
      <c r="R462" s="70"/>
      <c r="S462" s="70"/>
      <c r="T462" s="70"/>
      <c r="U462" s="70"/>
      <c r="V462" s="70"/>
      <c r="W462" s="70"/>
      <c r="X462" s="71"/>
      <c r="Y462" s="254">
        <v>39438699</v>
      </c>
      <c r="Z462" s="70"/>
      <c r="AA462" s="70"/>
      <c r="AB462" s="70"/>
      <c r="AC462" s="70"/>
      <c r="AD462" s="70"/>
      <c r="AE462" s="70"/>
      <c r="AF462" s="71"/>
      <c r="AG462" s="249" t="s">
        <v>135</v>
      </c>
      <c r="AH462" s="70"/>
      <c r="AI462" s="70"/>
      <c r="AJ462" s="70"/>
      <c r="AK462" s="70"/>
      <c r="AL462" s="70"/>
      <c r="AM462" s="70"/>
      <c r="AN462" s="70"/>
      <c r="AO462" s="70"/>
      <c r="AP462" s="70"/>
      <c r="AQ462" s="70"/>
      <c r="AR462" s="71"/>
      <c r="AS462" s="249" t="s">
        <v>1406</v>
      </c>
      <c r="AT462" s="70"/>
      <c r="AU462" s="70"/>
      <c r="AV462" s="70"/>
      <c r="AW462" s="70"/>
      <c r="AX462" s="70"/>
      <c r="AY462" s="70"/>
      <c r="AZ462" s="70"/>
      <c r="BA462" s="70"/>
      <c r="BB462" s="70"/>
      <c r="BC462" s="71"/>
      <c r="BD462" s="249" t="s">
        <v>49</v>
      </c>
      <c r="BE462" s="70"/>
      <c r="BF462" s="70"/>
      <c r="BG462" s="70"/>
      <c r="BH462" s="70"/>
      <c r="BI462" s="70"/>
      <c r="BJ462" s="70"/>
      <c r="BK462" s="70"/>
      <c r="BL462" s="70"/>
      <c r="BM462" s="70"/>
      <c r="BN462" s="70"/>
      <c r="BO462" s="70"/>
      <c r="BP462" s="71"/>
      <c r="BQ462" s="250">
        <v>15912.33</v>
      </c>
      <c r="BR462" s="70"/>
      <c r="BS462" s="70"/>
      <c r="BT462" s="70"/>
      <c r="BU462" s="70"/>
      <c r="BV462" s="70"/>
      <c r="BW462" s="70"/>
      <c r="BX462" s="251"/>
    </row>
    <row r="463" spans="1:76" ht="64.5" customHeight="1" x14ac:dyDescent="0.2">
      <c r="A463" s="252" t="s">
        <v>961</v>
      </c>
      <c r="B463" s="70"/>
      <c r="C463" s="70"/>
      <c r="D463" s="71"/>
      <c r="E463" s="253">
        <v>14</v>
      </c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6"/>
      <c r="Q463" s="249" t="s">
        <v>980</v>
      </c>
      <c r="R463" s="70"/>
      <c r="S463" s="70"/>
      <c r="T463" s="70"/>
      <c r="U463" s="70"/>
      <c r="V463" s="70"/>
      <c r="W463" s="70"/>
      <c r="X463" s="71"/>
      <c r="Y463" s="254">
        <v>41146881</v>
      </c>
      <c r="Z463" s="70"/>
      <c r="AA463" s="70"/>
      <c r="AB463" s="70"/>
      <c r="AC463" s="70"/>
      <c r="AD463" s="70"/>
      <c r="AE463" s="70"/>
      <c r="AF463" s="71"/>
      <c r="AG463" s="249" t="s">
        <v>167</v>
      </c>
      <c r="AH463" s="70"/>
      <c r="AI463" s="70"/>
      <c r="AJ463" s="70"/>
      <c r="AK463" s="70"/>
      <c r="AL463" s="70"/>
      <c r="AM463" s="70"/>
      <c r="AN463" s="70"/>
      <c r="AO463" s="70"/>
      <c r="AP463" s="70"/>
      <c r="AQ463" s="70"/>
      <c r="AR463" s="71"/>
      <c r="AS463" s="249" t="s">
        <v>1111</v>
      </c>
      <c r="AT463" s="70"/>
      <c r="AU463" s="70"/>
      <c r="AV463" s="70"/>
      <c r="AW463" s="70"/>
      <c r="AX463" s="70"/>
      <c r="AY463" s="70"/>
      <c r="AZ463" s="70"/>
      <c r="BA463" s="70"/>
      <c r="BB463" s="70"/>
      <c r="BC463" s="71"/>
      <c r="BD463" s="249" t="s">
        <v>49</v>
      </c>
      <c r="BE463" s="70"/>
      <c r="BF463" s="70"/>
      <c r="BG463" s="70"/>
      <c r="BH463" s="70"/>
      <c r="BI463" s="70"/>
      <c r="BJ463" s="70"/>
      <c r="BK463" s="70"/>
      <c r="BL463" s="70"/>
      <c r="BM463" s="70"/>
      <c r="BN463" s="70"/>
      <c r="BO463" s="70"/>
      <c r="BP463" s="71"/>
      <c r="BQ463" s="250">
        <v>67733.399999999994</v>
      </c>
      <c r="BR463" s="70"/>
      <c r="BS463" s="70"/>
      <c r="BT463" s="70"/>
      <c r="BU463" s="70"/>
      <c r="BV463" s="70"/>
      <c r="BW463" s="70"/>
      <c r="BX463" s="251"/>
    </row>
    <row r="464" spans="1:76" ht="64.5" customHeight="1" x14ac:dyDescent="0.2">
      <c r="A464" s="252" t="s">
        <v>961</v>
      </c>
      <c r="B464" s="70"/>
      <c r="C464" s="70"/>
      <c r="D464" s="71"/>
      <c r="E464" s="253">
        <v>25</v>
      </c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6"/>
      <c r="Q464" s="249" t="s">
        <v>872</v>
      </c>
      <c r="R464" s="70"/>
      <c r="S464" s="70"/>
      <c r="T464" s="70"/>
      <c r="U464" s="70"/>
      <c r="V464" s="70"/>
      <c r="W464" s="70"/>
      <c r="X464" s="71"/>
      <c r="Y464" s="254">
        <v>39607381</v>
      </c>
      <c r="Z464" s="70"/>
      <c r="AA464" s="70"/>
      <c r="AB464" s="70"/>
      <c r="AC464" s="70"/>
      <c r="AD464" s="70"/>
      <c r="AE464" s="70"/>
      <c r="AF464" s="71"/>
      <c r="AG464" s="249" t="s">
        <v>113</v>
      </c>
      <c r="AH464" s="70"/>
      <c r="AI464" s="70"/>
      <c r="AJ464" s="70"/>
      <c r="AK464" s="70"/>
      <c r="AL464" s="70"/>
      <c r="AM464" s="70"/>
      <c r="AN464" s="70"/>
      <c r="AO464" s="70"/>
      <c r="AP464" s="70"/>
      <c r="AQ464" s="70"/>
      <c r="AR464" s="71"/>
      <c r="AS464" s="249" t="s">
        <v>1112</v>
      </c>
      <c r="AT464" s="70"/>
      <c r="AU464" s="70"/>
      <c r="AV464" s="70"/>
      <c r="AW464" s="70"/>
      <c r="AX464" s="70"/>
      <c r="AY464" s="70"/>
      <c r="AZ464" s="70"/>
      <c r="BA464" s="70"/>
      <c r="BB464" s="70"/>
      <c r="BC464" s="71"/>
      <c r="BD464" s="249" t="s">
        <v>49</v>
      </c>
      <c r="BE464" s="70"/>
      <c r="BF464" s="70"/>
      <c r="BG464" s="70"/>
      <c r="BH464" s="70"/>
      <c r="BI464" s="70"/>
      <c r="BJ464" s="70"/>
      <c r="BK464" s="70"/>
      <c r="BL464" s="70"/>
      <c r="BM464" s="70"/>
      <c r="BN464" s="70"/>
      <c r="BO464" s="70"/>
      <c r="BP464" s="71"/>
      <c r="BQ464" s="250">
        <v>61662.79</v>
      </c>
      <c r="BR464" s="70"/>
      <c r="BS464" s="70"/>
      <c r="BT464" s="70"/>
      <c r="BU464" s="70"/>
      <c r="BV464" s="70"/>
      <c r="BW464" s="70"/>
      <c r="BX464" s="251"/>
    </row>
    <row r="465" spans="1:76" ht="64.5" customHeight="1" x14ac:dyDescent="0.2">
      <c r="A465" s="252" t="s">
        <v>961</v>
      </c>
      <c r="B465" s="70"/>
      <c r="C465" s="70"/>
      <c r="D465" s="71"/>
      <c r="E465" s="253">
        <v>34</v>
      </c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6"/>
      <c r="Q465" s="249" t="s">
        <v>855</v>
      </c>
      <c r="R465" s="70"/>
      <c r="S465" s="70"/>
      <c r="T465" s="70"/>
      <c r="U465" s="70"/>
      <c r="V465" s="70"/>
      <c r="W465" s="70"/>
      <c r="X465" s="71"/>
      <c r="Y465" s="254">
        <v>39602603</v>
      </c>
      <c r="Z465" s="70"/>
      <c r="AA465" s="70"/>
      <c r="AB465" s="70"/>
      <c r="AC465" s="70"/>
      <c r="AD465" s="70"/>
      <c r="AE465" s="70"/>
      <c r="AF465" s="71"/>
      <c r="AG465" s="249" t="s">
        <v>856</v>
      </c>
      <c r="AH465" s="70"/>
      <c r="AI465" s="70"/>
      <c r="AJ465" s="70"/>
      <c r="AK465" s="70"/>
      <c r="AL465" s="70"/>
      <c r="AM465" s="70"/>
      <c r="AN465" s="70"/>
      <c r="AO465" s="70"/>
      <c r="AP465" s="70"/>
      <c r="AQ465" s="70"/>
      <c r="AR465" s="71"/>
      <c r="AS465" s="249" t="s">
        <v>1113</v>
      </c>
      <c r="AT465" s="70"/>
      <c r="AU465" s="70"/>
      <c r="AV465" s="70"/>
      <c r="AW465" s="70"/>
      <c r="AX465" s="70"/>
      <c r="AY465" s="70"/>
      <c r="AZ465" s="70"/>
      <c r="BA465" s="70"/>
      <c r="BB465" s="70"/>
      <c r="BC465" s="71"/>
      <c r="BD465" s="249" t="s">
        <v>49</v>
      </c>
      <c r="BE465" s="70"/>
      <c r="BF465" s="70"/>
      <c r="BG465" s="70"/>
      <c r="BH465" s="70"/>
      <c r="BI465" s="70"/>
      <c r="BJ465" s="70"/>
      <c r="BK465" s="70"/>
      <c r="BL465" s="70"/>
      <c r="BM465" s="70"/>
      <c r="BN465" s="70"/>
      <c r="BO465" s="70"/>
      <c r="BP465" s="71"/>
      <c r="BQ465" s="250">
        <v>65043.48</v>
      </c>
      <c r="BR465" s="70"/>
      <c r="BS465" s="70"/>
      <c r="BT465" s="70"/>
      <c r="BU465" s="70"/>
      <c r="BV465" s="70"/>
      <c r="BW465" s="70"/>
      <c r="BX465" s="251"/>
    </row>
    <row r="466" spans="1:76" ht="64.5" customHeight="1" x14ac:dyDescent="0.2">
      <c r="A466" s="252" t="s">
        <v>961</v>
      </c>
      <c r="B466" s="70"/>
      <c r="C466" s="70"/>
      <c r="D466" s="71"/>
      <c r="E466" s="253">
        <v>29</v>
      </c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6"/>
      <c r="Q466" s="249" t="s">
        <v>122</v>
      </c>
      <c r="R466" s="70"/>
      <c r="S466" s="70"/>
      <c r="T466" s="70"/>
      <c r="U466" s="70"/>
      <c r="V466" s="70"/>
      <c r="W466" s="70"/>
      <c r="X466" s="71"/>
      <c r="Y466" s="254">
        <v>39587135</v>
      </c>
      <c r="Z466" s="70"/>
      <c r="AA466" s="70"/>
      <c r="AB466" s="70"/>
      <c r="AC466" s="70"/>
      <c r="AD466" s="70"/>
      <c r="AE466" s="70"/>
      <c r="AF466" s="71"/>
      <c r="AG466" s="249" t="s">
        <v>843</v>
      </c>
      <c r="AH466" s="70"/>
      <c r="AI466" s="70"/>
      <c r="AJ466" s="70"/>
      <c r="AK466" s="70"/>
      <c r="AL466" s="70"/>
      <c r="AM466" s="70"/>
      <c r="AN466" s="70"/>
      <c r="AO466" s="70"/>
      <c r="AP466" s="70"/>
      <c r="AQ466" s="70"/>
      <c r="AR466" s="71"/>
      <c r="AS466" s="249" t="s">
        <v>1114</v>
      </c>
      <c r="AT466" s="70"/>
      <c r="AU466" s="70"/>
      <c r="AV466" s="70"/>
      <c r="AW466" s="70"/>
      <c r="AX466" s="70"/>
      <c r="AY466" s="70"/>
      <c r="AZ466" s="70"/>
      <c r="BA466" s="70"/>
      <c r="BB466" s="70"/>
      <c r="BC466" s="71"/>
      <c r="BD466" s="249" t="s">
        <v>49</v>
      </c>
      <c r="BE466" s="70"/>
      <c r="BF466" s="70"/>
      <c r="BG466" s="70"/>
      <c r="BH466" s="70"/>
      <c r="BI466" s="70"/>
      <c r="BJ466" s="70"/>
      <c r="BK466" s="70"/>
      <c r="BL466" s="70"/>
      <c r="BM466" s="70"/>
      <c r="BN466" s="70"/>
      <c r="BO466" s="70"/>
      <c r="BP466" s="71"/>
      <c r="BQ466" s="250">
        <v>54899.11</v>
      </c>
      <c r="BR466" s="70"/>
      <c r="BS466" s="70"/>
      <c r="BT466" s="70"/>
      <c r="BU466" s="70"/>
      <c r="BV466" s="70"/>
      <c r="BW466" s="70"/>
      <c r="BX466" s="251"/>
    </row>
    <row r="467" spans="1:76" ht="64.5" customHeight="1" x14ac:dyDescent="0.2">
      <c r="A467" s="252" t="s">
        <v>961</v>
      </c>
      <c r="B467" s="70"/>
      <c r="C467" s="70"/>
      <c r="D467" s="71"/>
      <c r="E467" s="253">
        <v>36</v>
      </c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6"/>
      <c r="Q467" s="249" t="s">
        <v>861</v>
      </c>
      <c r="R467" s="70"/>
      <c r="S467" s="70"/>
      <c r="T467" s="70"/>
      <c r="U467" s="70"/>
      <c r="V467" s="70"/>
      <c r="W467" s="70"/>
      <c r="X467" s="71"/>
      <c r="Y467" s="254">
        <v>39742680</v>
      </c>
      <c r="Z467" s="70"/>
      <c r="AA467" s="70"/>
      <c r="AB467" s="70"/>
      <c r="AC467" s="70"/>
      <c r="AD467" s="70"/>
      <c r="AE467" s="70"/>
      <c r="AF467" s="71"/>
      <c r="AG467" s="249" t="s">
        <v>862</v>
      </c>
      <c r="AH467" s="70"/>
      <c r="AI467" s="70"/>
      <c r="AJ467" s="70"/>
      <c r="AK467" s="70"/>
      <c r="AL467" s="70"/>
      <c r="AM467" s="70"/>
      <c r="AN467" s="70"/>
      <c r="AO467" s="70"/>
      <c r="AP467" s="70"/>
      <c r="AQ467" s="70"/>
      <c r="AR467" s="71"/>
      <c r="AS467" s="249" t="s">
        <v>1407</v>
      </c>
      <c r="AT467" s="70"/>
      <c r="AU467" s="70"/>
      <c r="AV467" s="70"/>
      <c r="AW467" s="70"/>
      <c r="AX467" s="70"/>
      <c r="AY467" s="70"/>
      <c r="AZ467" s="70"/>
      <c r="BA467" s="70"/>
      <c r="BB467" s="70"/>
      <c r="BC467" s="71"/>
      <c r="BD467" s="249" t="s">
        <v>49</v>
      </c>
      <c r="BE467" s="70"/>
      <c r="BF467" s="70"/>
      <c r="BG467" s="70"/>
      <c r="BH467" s="70"/>
      <c r="BI467" s="70"/>
      <c r="BJ467" s="70"/>
      <c r="BK467" s="70"/>
      <c r="BL467" s="70"/>
      <c r="BM467" s="70"/>
      <c r="BN467" s="70"/>
      <c r="BO467" s="70"/>
      <c r="BP467" s="71"/>
      <c r="BQ467" s="250">
        <v>66097.679999999993</v>
      </c>
      <c r="BR467" s="70"/>
      <c r="BS467" s="70"/>
      <c r="BT467" s="70"/>
      <c r="BU467" s="70"/>
      <c r="BV467" s="70"/>
      <c r="BW467" s="70"/>
      <c r="BX467" s="251"/>
    </row>
    <row r="468" spans="1:76" ht="64.5" customHeight="1" x14ac:dyDescent="0.2">
      <c r="A468" s="252" t="s">
        <v>961</v>
      </c>
      <c r="B468" s="70"/>
      <c r="C468" s="70"/>
      <c r="D468" s="71"/>
      <c r="E468" s="253">
        <v>23</v>
      </c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6"/>
      <c r="Q468" s="249" t="s">
        <v>106</v>
      </c>
      <c r="R468" s="70"/>
      <c r="S468" s="70"/>
      <c r="T468" s="70"/>
      <c r="U468" s="70"/>
      <c r="V468" s="70"/>
      <c r="W468" s="70"/>
      <c r="X468" s="71"/>
      <c r="Y468" s="254">
        <v>39702118</v>
      </c>
      <c r="Z468" s="70"/>
      <c r="AA468" s="70"/>
      <c r="AB468" s="70"/>
      <c r="AC468" s="70"/>
      <c r="AD468" s="70"/>
      <c r="AE468" s="70"/>
      <c r="AF468" s="71"/>
      <c r="AG468" s="249" t="s">
        <v>107</v>
      </c>
      <c r="AH468" s="70"/>
      <c r="AI468" s="70"/>
      <c r="AJ468" s="70"/>
      <c r="AK468" s="70"/>
      <c r="AL468" s="70"/>
      <c r="AM468" s="70"/>
      <c r="AN468" s="70"/>
      <c r="AO468" s="70"/>
      <c r="AP468" s="70"/>
      <c r="AQ468" s="70"/>
      <c r="AR468" s="71"/>
      <c r="AS468" s="249" t="s">
        <v>1115</v>
      </c>
      <c r="AT468" s="70"/>
      <c r="AU468" s="70"/>
      <c r="AV468" s="70"/>
      <c r="AW468" s="70"/>
      <c r="AX468" s="70"/>
      <c r="AY468" s="70"/>
      <c r="AZ468" s="70"/>
      <c r="BA468" s="70"/>
      <c r="BB468" s="70"/>
      <c r="BC468" s="71"/>
      <c r="BD468" s="249" t="s">
        <v>49</v>
      </c>
      <c r="BE468" s="70"/>
      <c r="BF468" s="70"/>
      <c r="BG468" s="70"/>
      <c r="BH468" s="70"/>
      <c r="BI468" s="70"/>
      <c r="BJ468" s="70"/>
      <c r="BK468" s="70"/>
      <c r="BL468" s="70"/>
      <c r="BM468" s="70"/>
      <c r="BN468" s="70"/>
      <c r="BO468" s="70"/>
      <c r="BP468" s="71"/>
      <c r="BQ468" s="250">
        <v>63912.66</v>
      </c>
      <c r="BR468" s="70"/>
      <c r="BS468" s="70"/>
      <c r="BT468" s="70"/>
      <c r="BU468" s="70"/>
      <c r="BV468" s="70"/>
      <c r="BW468" s="70"/>
      <c r="BX468" s="251"/>
    </row>
    <row r="469" spans="1:76" ht="64.5" customHeight="1" x14ac:dyDescent="0.2">
      <c r="A469" s="252" t="s">
        <v>961</v>
      </c>
      <c r="B469" s="70"/>
      <c r="C469" s="70"/>
      <c r="D469" s="71"/>
      <c r="E469" s="253">
        <v>16</v>
      </c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6"/>
      <c r="Q469" s="249" t="s">
        <v>834</v>
      </c>
      <c r="R469" s="70"/>
      <c r="S469" s="70"/>
      <c r="T469" s="70"/>
      <c r="U469" s="70"/>
      <c r="V469" s="70"/>
      <c r="W469" s="70"/>
      <c r="X469" s="71"/>
      <c r="Y469" s="254">
        <v>39645186</v>
      </c>
      <c r="Z469" s="70"/>
      <c r="AA469" s="70"/>
      <c r="AB469" s="70"/>
      <c r="AC469" s="70"/>
      <c r="AD469" s="70"/>
      <c r="AE469" s="70"/>
      <c r="AF469" s="71"/>
      <c r="AG469" s="249" t="s">
        <v>835</v>
      </c>
      <c r="AH469" s="70"/>
      <c r="AI469" s="70"/>
      <c r="AJ469" s="70"/>
      <c r="AK469" s="70"/>
      <c r="AL469" s="70"/>
      <c r="AM469" s="70"/>
      <c r="AN469" s="70"/>
      <c r="AO469" s="70"/>
      <c r="AP469" s="70"/>
      <c r="AQ469" s="70"/>
      <c r="AR469" s="71"/>
      <c r="AS469" s="249" t="s">
        <v>1116</v>
      </c>
      <c r="AT469" s="70"/>
      <c r="AU469" s="70"/>
      <c r="AV469" s="70"/>
      <c r="AW469" s="70"/>
      <c r="AX469" s="70"/>
      <c r="AY469" s="70"/>
      <c r="AZ469" s="70"/>
      <c r="BA469" s="70"/>
      <c r="BB469" s="70"/>
      <c r="BC469" s="71"/>
      <c r="BD469" s="249" t="s">
        <v>49</v>
      </c>
      <c r="BE469" s="70"/>
      <c r="BF469" s="70"/>
      <c r="BG469" s="70"/>
      <c r="BH469" s="70"/>
      <c r="BI469" s="70"/>
      <c r="BJ469" s="70"/>
      <c r="BK469" s="70"/>
      <c r="BL469" s="70"/>
      <c r="BM469" s="70"/>
      <c r="BN469" s="70"/>
      <c r="BO469" s="70"/>
      <c r="BP469" s="71"/>
      <c r="BQ469" s="250">
        <v>55578.28</v>
      </c>
      <c r="BR469" s="70"/>
      <c r="BS469" s="70"/>
      <c r="BT469" s="70"/>
      <c r="BU469" s="70"/>
      <c r="BV469" s="70"/>
      <c r="BW469" s="70"/>
      <c r="BX469" s="251"/>
    </row>
    <row r="470" spans="1:76" ht="64.5" customHeight="1" x14ac:dyDescent="0.2">
      <c r="A470" s="252" t="s">
        <v>1117</v>
      </c>
      <c r="B470" s="70"/>
      <c r="C470" s="70"/>
      <c r="D470" s="71"/>
      <c r="E470" s="253">
        <v>46</v>
      </c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6"/>
      <c r="Q470" s="249" t="s">
        <v>1049</v>
      </c>
      <c r="R470" s="70"/>
      <c r="S470" s="70"/>
      <c r="T470" s="70"/>
      <c r="U470" s="70"/>
      <c r="V470" s="70"/>
      <c r="W470" s="70"/>
      <c r="X470" s="71"/>
      <c r="Y470" s="254">
        <v>31316718</v>
      </c>
      <c r="Z470" s="70"/>
      <c r="AA470" s="70"/>
      <c r="AB470" s="70"/>
      <c r="AC470" s="70"/>
      <c r="AD470" s="70"/>
      <c r="AE470" s="70"/>
      <c r="AF470" s="71"/>
      <c r="AG470" s="249" t="s">
        <v>1050</v>
      </c>
      <c r="AH470" s="70"/>
      <c r="AI470" s="70"/>
      <c r="AJ470" s="70"/>
      <c r="AK470" s="70"/>
      <c r="AL470" s="70"/>
      <c r="AM470" s="70"/>
      <c r="AN470" s="70"/>
      <c r="AO470" s="70"/>
      <c r="AP470" s="70"/>
      <c r="AQ470" s="70"/>
      <c r="AR470" s="71"/>
      <c r="AS470" s="249" t="s">
        <v>1118</v>
      </c>
      <c r="AT470" s="70"/>
      <c r="AU470" s="70"/>
      <c r="AV470" s="70"/>
      <c r="AW470" s="70"/>
      <c r="AX470" s="70"/>
      <c r="AY470" s="70"/>
      <c r="AZ470" s="70"/>
      <c r="BA470" s="70"/>
      <c r="BB470" s="70"/>
      <c r="BC470" s="71"/>
      <c r="BD470" s="249" t="s">
        <v>49</v>
      </c>
      <c r="BE470" s="70"/>
      <c r="BF470" s="70"/>
      <c r="BG470" s="70"/>
      <c r="BH470" s="70"/>
      <c r="BI470" s="70"/>
      <c r="BJ470" s="70"/>
      <c r="BK470" s="70"/>
      <c r="BL470" s="70"/>
      <c r="BM470" s="70"/>
      <c r="BN470" s="70"/>
      <c r="BO470" s="70"/>
      <c r="BP470" s="71"/>
      <c r="BQ470" s="255">
        <v>735</v>
      </c>
      <c r="BR470" s="70"/>
      <c r="BS470" s="70"/>
      <c r="BT470" s="70"/>
      <c r="BU470" s="70"/>
      <c r="BV470" s="70"/>
      <c r="BW470" s="70"/>
      <c r="BX470" s="251"/>
    </row>
    <row r="471" spans="1:76" ht="64.5" customHeight="1" x14ac:dyDescent="0.2">
      <c r="A471" s="252" t="s">
        <v>1117</v>
      </c>
      <c r="B471" s="70"/>
      <c r="C471" s="70"/>
      <c r="D471" s="71"/>
      <c r="E471" s="253">
        <v>43</v>
      </c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6"/>
      <c r="Q471" s="249" t="s">
        <v>674</v>
      </c>
      <c r="R471" s="70"/>
      <c r="S471" s="70"/>
      <c r="T471" s="70"/>
      <c r="U471" s="70"/>
      <c r="V471" s="70"/>
      <c r="W471" s="70"/>
      <c r="X471" s="71"/>
      <c r="Y471" s="263">
        <v>308146</v>
      </c>
      <c r="Z471" s="70"/>
      <c r="AA471" s="70"/>
      <c r="AB471" s="70"/>
      <c r="AC471" s="70"/>
      <c r="AD471" s="70"/>
      <c r="AE471" s="70"/>
      <c r="AF471" s="71"/>
      <c r="AG471" s="249" t="s">
        <v>676</v>
      </c>
      <c r="AH471" s="70"/>
      <c r="AI471" s="70"/>
      <c r="AJ471" s="70"/>
      <c r="AK471" s="70"/>
      <c r="AL471" s="70"/>
      <c r="AM471" s="70"/>
      <c r="AN471" s="70"/>
      <c r="AO471" s="70"/>
      <c r="AP471" s="70"/>
      <c r="AQ471" s="70"/>
      <c r="AR471" s="71"/>
      <c r="AS471" s="249" t="s">
        <v>1119</v>
      </c>
      <c r="AT471" s="70"/>
      <c r="AU471" s="70"/>
      <c r="AV471" s="70"/>
      <c r="AW471" s="70"/>
      <c r="AX471" s="70"/>
      <c r="AY471" s="70"/>
      <c r="AZ471" s="70"/>
      <c r="BA471" s="70"/>
      <c r="BB471" s="70"/>
      <c r="BC471" s="71"/>
      <c r="BD471" s="249" t="s">
        <v>49</v>
      </c>
      <c r="BE471" s="70"/>
      <c r="BF471" s="70"/>
      <c r="BG471" s="70"/>
      <c r="BH471" s="70"/>
      <c r="BI471" s="70"/>
      <c r="BJ471" s="70"/>
      <c r="BK471" s="70"/>
      <c r="BL471" s="70"/>
      <c r="BM471" s="70"/>
      <c r="BN471" s="70"/>
      <c r="BO471" s="70"/>
      <c r="BP471" s="71"/>
      <c r="BQ471" s="250">
        <v>32233.67</v>
      </c>
      <c r="BR471" s="70"/>
      <c r="BS471" s="70"/>
      <c r="BT471" s="70"/>
      <c r="BU471" s="70"/>
      <c r="BV471" s="70"/>
      <c r="BW471" s="70"/>
      <c r="BX471" s="251"/>
    </row>
    <row r="472" spans="1:76" ht="64.5" customHeight="1" x14ac:dyDescent="0.2">
      <c r="A472" s="252" t="s">
        <v>1117</v>
      </c>
      <c r="B472" s="70"/>
      <c r="C472" s="70"/>
      <c r="D472" s="71"/>
      <c r="E472" s="253">
        <v>45</v>
      </c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6"/>
      <c r="Q472" s="249" t="s">
        <v>1068</v>
      </c>
      <c r="R472" s="70"/>
      <c r="S472" s="70"/>
      <c r="T472" s="70"/>
      <c r="U472" s="70"/>
      <c r="V472" s="70"/>
      <c r="W472" s="70"/>
      <c r="X472" s="71"/>
      <c r="Y472" s="254"/>
      <c r="Z472" s="70"/>
      <c r="AA472" s="70"/>
      <c r="AB472" s="70"/>
      <c r="AC472" s="70"/>
      <c r="AD472" s="70"/>
      <c r="AE472" s="70"/>
      <c r="AF472" s="71"/>
      <c r="AG472" s="249" t="s">
        <v>1069</v>
      </c>
      <c r="AH472" s="70"/>
      <c r="AI472" s="70"/>
      <c r="AJ472" s="70"/>
      <c r="AK472" s="70"/>
      <c r="AL472" s="70"/>
      <c r="AM472" s="70"/>
      <c r="AN472" s="70"/>
      <c r="AO472" s="70"/>
      <c r="AP472" s="70"/>
      <c r="AQ472" s="70"/>
      <c r="AR472" s="71"/>
      <c r="AS472" s="249" t="s">
        <v>1120</v>
      </c>
      <c r="AT472" s="70"/>
      <c r="AU472" s="70"/>
      <c r="AV472" s="70"/>
      <c r="AW472" s="70"/>
      <c r="AX472" s="70"/>
      <c r="AY472" s="70"/>
      <c r="AZ472" s="70"/>
      <c r="BA472" s="70"/>
      <c r="BB472" s="70"/>
      <c r="BC472" s="71"/>
      <c r="BD472" s="249" t="s">
        <v>49</v>
      </c>
      <c r="BE472" s="70"/>
      <c r="BF472" s="70"/>
      <c r="BG472" s="70"/>
      <c r="BH472" s="70"/>
      <c r="BI472" s="70"/>
      <c r="BJ472" s="70"/>
      <c r="BK472" s="70"/>
      <c r="BL472" s="70"/>
      <c r="BM472" s="70"/>
      <c r="BN472" s="70"/>
      <c r="BO472" s="70"/>
      <c r="BP472" s="71"/>
      <c r="BQ472" s="250">
        <v>9500</v>
      </c>
      <c r="BR472" s="70"/>
      <c r="BS472" s="70"/>
      <c r="BT472" s="70"/>
      <c r="BU472" s="70"/>
      <c r="BV472" s="70"/>
      <c r="BW472" s="70"/>
      <c r="BX472" s="251"/>
    </row>
    <row r="473" spans="1:76" ht="64.5" customHeight="1" x14ac:dyDescent="0.2">
      <c r="A473" s="252" t="s">
        <v>1117</v>
      </c>
      <c r="B473" s="70"/>
      <c r="C473" s="70"/>
      <c r="D473" s="71"/>
      <c r="E473" s="253">
        <v>42</v>
      </c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6"/>
      <c r="Q473" s="249" t="s">
        <v>1040</v>
      </c>
      <c r="R473" s="70"/>
      <c r="S473" s="70"/>
      <c r="T473" s="70"/>
      <c r="U473" s="70"/>
      <c r="V473" s="70"/>
      <c r="W473" s="70"/>
      <c r="X473" s="71"/>
      <c r="Y473" s="254">
        <v>40037502</v>
      </c>
      <c r="Z473" s="70"/>
      <c r="AA473" s="70"/>
      <c r="AB473" s="70"/>
      <c r="AC473" s="70"/>
      <c r="AD473" s="70"/>
      <c r="AE473" s="70"/>
      <c r="AF473" s="71"/>
      <c r="AG473" s="249" t="s">
        <v>1041</v>
      </c>
      <c r="AH473" s="70"/>
      <c r="AI473" s="70"/>
      <c r="AJ473" s="70"/>
      <c r="AK473" s="70"/>
      <c r="AL473" s="70"/>
      <c r="AM473" s="70"/>
      <c r="AN473" s="70"/>
      <c r="AO473" s="70"/>
      <c r="AP473" s="70"/>
      <c r="AQ473" s="70"/>
      <c r="AR473" s="71"/>
      <c r="AS473" s="249" t="s">
        <v>1121</v>
      </c>
      <c r="AT473" s="70"/>
      <c r="AU473" s="70"/>
      <c r="AV473" s="70"/>
      <c r="AW473" s="70"/>
      <c r="AX473" s="70"/>
      <c r="AY473" s="70"/>
      <c r="AZ473" s="70"/>
      <c r="BA473" s="70"/>
      <c r="BB473" s="70"/>
      <c r="BC473" s="71"/>
      <c r="BD473" s="249" t="s">
        <v>49</v>
      </c>
      <c r="BE473" s="70"/>
      <c r="BF473" s="70"/>
      <c r="BG473" s="70"/>
      <c r="BH473" s="70"/>
      <c r="BI473" s="70"/>
      <c r="BJ473" s="70"/>
      <c r="BK473" s="70"/>
      <c r="BL473" s="70"/>
      <c r="BM473" s="70"/>
      <c r="BN473" s="70"/>
      <c r="BO473" s="70"/>
      <c r="BP473" s="71"/>
      <c r="BQ473" s="250">
        <v>147800</v>
      </c>
      <c r="BR473" s="70"/>
      <c r="BS473" s="70"/>
      <c r="BT473" s="70"/>
      <c r="BU473" s="70"/>
      <c r="BV473" s="70"/>
      <c r="BW473" s="70"/>
      <c r="BX473" s="251"/>
    </row>
    <row r="474" spans="1:76" ht="64.5" customHeight="1" x14ac:dyDescent="0.2">
      <c r="A474" s="252" t="s">
        <v>1117</v>
      </c>
      <c r="B474" s="70"/>
      <c r="C474" s="70"/>
      <c r="D474" s="71"/>
      <c r="E474" s="253">
        <v>40</v>
      </c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6"/>
      <c r="Q474" s="249" t="s">
        <v>1014</v>
      </c>
      <c r="R474" s="70"/>
      <c r="S474" s="70"/>
      <c r="T474" s="70"/>
      <c r="U474" s="70"/>
      <c r="V474" s="70"/>
      <c r="W474" s="70"/>
      <c r="X474" s="71"/>
      <c r="Y474" s="254"/>
      <c r="Z474" s="70"/>
      <c r="AA474" s="70"/>
      <c r="AB474" s="70"/>
      <c r="AC474" s="70"/>
      <c r="AD474" s="70"/>
      <c r="AE474" s="70"/>
      <c r="AF474" s="71"/>
      <c r="AG474" s="249" t="s">
        <v>1015</v>
      </c>
      <c r="AH474" s="70"/>
      <c r="AI474" s="70"/>
      <c r="AJ474" s="70"/>
      <c r="AK474" s="70"/>
      <c r="AL474" s="70"/>
      <c r="AM474" s="70"/>
      <c r="AN474" s="70"/>
      <c r="AO474" s="70"/>
      <c r="AP474" s="70"/>
      <c r="AQ474" s="70"/>
      <c r="AR474" s="71"/>
      <c r="AS474" s="249" t="s">
        <v>1122</v>
      </c>
      <c r="AT474" s="70"/>
      <c r="AU474" s="70"/>
      <c r="AV474" s="70"/>
      <c r="AW474" s="70"/>
      <c r="AX474" s="70"/>
      <c r="AY474" s="70"/>
      <c r="AZ474" s="70"/>
      <c r="BA474" s="70"/>
      <c r="BB474" s="70"/>
      <c r="BC474" s="71"/>
      <c r="BD474" s="249" t="s">
        <v>49</v>
      </c>
      <c r="BE474" s="70"/>
      <c r="BF474" s="70"/>
      <c r="BG474" s="70"/>
      <c r="BH474" s="70"/>
      <c r="BI474" s="70"/>
      <c r="BJ474" s="70"/>
      <c r="BK474" s="70"/>
      <c r="BL474" s="70"/>
      <c r="BM474" s="70"/>
      <c r="BN474" s="70"/>
      <c r="BO474" s="70"/>
      <c r="BP474" s="71"/>
      <c r="BQ474" s="250">
        <v>24000</v>
      </c>
      <c r="BR474" s="70"/>
      <c r="BS474" s="70"/>
      <c r="BT474" s="70"/>
      <c r="BU474" s="70"/>
      <c r="BV474" s="70"/>
      <c r="BW474" s="70"/>
      <c r="BX474" s="251"/>
    </row>
    <row r="475" spans="1:76" ht="64.5" customHeight="1" x14ac:dyDescent="0.2">
      <c r="A475" s="252" t="s">
        <v>1117</v>
      </c>
      <c r="B475" s="70"/>
      <c r="C475" s="70"/>
      <c r="D475" s="71"/>
      <c r="E475" s="253">
        <v>39</v>
      </c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6"/>
      <c r="Q475" s="249" t="s">
        <v>1123</v>
      </c>
      <c r="R475" s="70"/>
      <c r="S475" s="70"/>
      <c r="T475" s="70"/>
      <c r="U475" s="70"/>
      <c r="V475" s="70"/>
      <c r="W475" s="70"/>
      <c r="X475" s="71"/>
      <c r="Y475" s="254"/>
      <c r="Z475" s="70"/>
      <c r="AA475" s="70"/>
      <c r="AB475" s="70"/>
      <c r="AC475" s="70"/>
      <c r="AD475" s="70"/>
      <c r="AE475" s="70"/>
      <c r="AF475" s="71"/>
      <c r="AG475" s="249" t="s">
        <v>1124</v>
      </c>
      <c r="AH475" s="70"/>
      <c r="AI475" s="70"/>
      <c r="AJ475" s="70"/>
      <c r="AK475" s="70"/>
      <c r="AL475" s="70"/>
      <c r="AM475" s="70"/>
      <c r="AN475" s="70"/>
      <c r="AO475" s="70"/>
      <c r="AP475" s="70"/>
      <c r="AQ475" s="70"/>
      <c r="AR475" s="71"/>
      <c r="AS475" s="249" t="s">
        <v>1125</v>
      </c>
      <c r="AT475" s="70"/>
      <c r="AU475" s="70"/>
      <c r="AV475" s="70"/>
      <c r="AW475" s="70"/>
      <c r="AX475" s="70"/>
      <c r="AY475" s="70"/>
      <c r="AZ475" s="70"/>
      <c r="BA475" s="70"/>
      <c r="BB475" s="70"/>
      <c r="BC475" s="71"/>
      <c r="BD475" s="249" t="s">
        <v>49</v>
      </c>
      <c r="BE475" s="70"/>
      <c r="BF475" s="70"/>
      <c r="BG475" s="70"/>
      <c r="BH475" s="70"/>
      <c r="BI475" s="70"/>
      <c r="BJ475" s="70"/>
      <c r="BK475" s="70"/>
      <c r="BL475" s="70"/>
      <c r="BM475" s="70"/>
      <c r="BN475" s="70"/>
      <c r="BO475" s="70"/>
      <c r="BP475" s="71"/>
      <c r="BQ475" s="250">
        <v>90000</v>
      </c>
      <c r="BR475" s="70"/>
      <c r="BS475" s="70"/>
      <c r="BT475" s="70"/>
      <c r="BU475" s="70"/>
      <c r="BV475" s="70"/>
      <c r="BW475" s="70"/>
      <c r="BX475" s="251"/>
    </row>
    <row r="476" spans="1:76" ht="64.5" customHeight="1" x14ac:dyDescent="0.2">
      <c r="A476" s="252" t="s">
        <v>1117</v>
      </c>
      <c r="B476" s="70"/>
      <c r="C476" s="70"/>
      <c r="D476" s="71"/>
      <c r="E476" s="253">
        <v>41</v>
      </c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6"/>
      <c r="Q476" s="249" t="s">
        <v>831</v>
      </c>
      <c r="R476" s="70"/>
      <c r="S476" s="70"/>
      <c r="T476" s="70"/>
      <c r="U476" s="70"/>
      <c r="V476" s="70"/>
      <c r="W476" s="70"/>
      <c r="X476" s="71"/>
      <c r="Y476" s="254">
        <v>39154804</v>
      </c>
      <c r="Z476" s="70"/>
      <c r="AA476" s="70"/>
      <c r="AB476" s="70"/>
      <c r="AC476" s="70"/>
      <c r="AD476" s="70"/>
      <c r="AE476" s="70"/>
      <c r="AF476" s="71"/>
      <c r="AG476" s="249" t="s">
        <v>98</v>
      </c>
      <c r="AH476" s="70"/>
      <c r="AI476" s="70"/>
      <c r="AJ476" s="70"/>
      <c r="AK476" s="70"/>
      <c r="AL476" s="70"/>
      <c r="AM476" s="70"/>
      <c r="AN476" s="70"/>
      <c r="AO476" s="70"/>
      <c r="AP476" s="70"/>
      <c r="AQ476" s="70"/>
      <c r="AR476" s="71"/>
      <c r="AS476" s="249" t="s">
        <v>1126</v>
      </c>
      <c r="AT476" s="70"/>
      <c r="AU476" s="70"/>
      <c r="AV476" s="70"/>
      <c r="AW476" s="70"/>
      <c r="AX476" s="70"/>
      <c r="AY476" s="70"/>
      <c r="AZ476" s="70"/>
      <c r="BA476" s="70"/>
      <c r="BB476" s="70"/>
      <c r="BC476" s="71"/>
      <c r="BD476" s="249" t="s">
        <v>49</v>
      </c>
      <c r="BE476" s="70"/>
      <c r="BF476" s="70"/>
      <c r="BG476" s="70"/>
      <c r="BH476" s="70"/>
      <c r="BI476" s="70"/>
      <c r="BJ476" s="70"/>
      <c r="BK476" s="70"/>
      <c r="BL476" s="70"/>
      <c r="BM476" s="70"/>
      <c r="BN476" s="70"/>
      <c r="BO476" s="70"/>
      <c r="BP476" s="71"/>
      <c r="BQ476" s="250">
        <v>9468.07</v>
      </c>
      <c r="BR476" s="70"/>
      <c r="BS476" s="70"/>
      <c r="BT476" s="70"/>
      <c r="BU476" s="70"/>
      <c r="BV476" s="70"/>
      <c r="BW476" s="70"/>
      <c r="BX476" s="251"/>
    </row>
    <row r="477" spans="1:76" ht="64.5" customHeight="1" x14ac:dyDescent="0.2">
      <c r="A477" s="252" t="s">
        <v>1117</v>
      </c>
      <c r="B477" s="70"/>
      <c r="C477" s="70"/>
      <c r="D477" s="71"/>
      <c r="E477" s="253">
        <v>44</v>
      </c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6"/>
      <c r="Q477" s="249" t="s">
        <v>1052</v>
      </c>
      <c r="R477" s="70"/>
      <c r="S477" s="70"/>
      <c r="T477" s="70"/>
      <c r="U477" s="70"/>
      <c r="V477" s="70"/>
      <c r="W477" s="70"/>
      <c r="X477" s="71"/>
      <c r="Y477" s="254">
        <v>37117315</v>
      </c>
      <c r="Z477" s="70"/>
      <c r="AA477" s="70"/>
      <c r="AB477" s="70"/>
      <c r="AC477" s="70"/>
      <c r="AD477" s="70"/>
      <c r="AE477" s="70"/>
      <c r="AF477" s="71"/>
      <c r="AG477" s="249" t="s">
        <v>1053</v>
      </c>
      <c r="AH477" s="70"/>
      <c r="AI477" s="70"/>
      <c r="AJ477" s="70"/>
      <c r="AK477" s="70"/>
      <c r="AL477" s="70"/>
      <c r="AM477" s="70"/>
      <c r="AN477" s="70"/>
      <c r="AO477" s="70"/>
      <c r="AP477" s="70"/>
      <c r="AQ477" s="70"/>
      <c r="AR477" s="71"/>
      <c r="AS477" s="249" t="s">
        <v>1127</v>
      </c>
      <c r="AT477" s="70"/>
      <c r="AU477" s="70"/>
      <c r="AV477" s="70"/>
      <c r="AW477" s="70"/>
      <c r="AX477" s="70"/>
      <c r="AY477" s="70"/>
      <c r="AZ477" s="70"/>
      <c r="BA477" s="70"/>
      <c r="BB477" s="70"/>
      <c r="BC477" s="71"/>
      <c r="BD477" s="249" t="s">
        <v>49</v>
      </c>
      <c r="BE477" s="70"/>
      <c r="BF477" s="70"/>
      <c r="BG477" s="70"/>
      <c r="BH477" s="70"/>
      <c r="BI477" s="70"/>
      <c r="BJ477" s="70"/>
      <c r="BK477" s="70"/>
      <c r="BL477" s="70"/>
      <c r="BM477" s="70"/>
      <c r="BN477" s="70"/>
      <c r="BO477" s="70"/>
      <c r="BP477" s="71"/>
      <c r="BQ477" s="250">
        <v>7182</v>
      </c>
      <c r="BR477" s="70"/>
      <c r="BS477" s="70"/>
      <c r="BT477" s="70"/>
      <c r="BU477" s="70"/>
      <c r="BV477" s="70"/>
      <c r="BW477" s="70"/>
      <c r="BX477" s="251"/>
    </row>
    <row r="478" spans="1:76" ht="64.5" customHeight="1" x14ac:dyDescent="0.2">
      <c r="A478" s="252" t="s">
        <v>1128</v>
      </c>
      <c r="B478" s="70"/>
      <c r="C478" s="70"/>
      <c r="D478" s="71"/>
      <c r="E478" s="253">
        <v>52</v>
      </c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6"/>
      <c r="Q478" s="249" t="s">
        <v>863</v>
      </c>
      <c r="R478" s="70"/>
      <c r="S478" s="70"/>
      <c r="T478" s="70"/>
      <c r="U478" s="70"/>
      <c r="V478" s="70"/>
      <c r="W478" s="70"/>
      <c r="X478" s="71"/>
      <c r="Y478" s="254">
        <v>39434317</v>
      </c>
      <c r="Z478" s="70"/>
      <c r="AA478" s="70"/>
      <c r="AB478" s="70"/>
      <c r="AC478" s="70"/>
      <c r="AD478" s="70"/>
      <c r="AE478" s="70"/>
      <c r="AF478" s="71"/>
      <c r="AG478" s="249" t="s">
        <v>864</v>
      </c>
      <c r="AH478" s="70"/>
      <c r="AI478" s="70"/>
      <c r="AJ478" s="70"/>
      <c r="AK478" s="70"/>
      <c r="AL478" s="70"/>
      <c r="AM478" s="70"/>
      <c r="AN478" s="70"/>
      <c r="AO478" s="70"/>
      <c r="AP478" s="70"/>
      <c r="AQ478" s="70"/>
      <c r="AR478" s="71"/>
      <c r="AS478" s="249" t="s">
        <v>1129</v>
      </c>
      <c r="AT478" s="70"/>
      <c r="AU478" s="70"/>
      <c r="AV478" s="70"/>
      <c r="AW478" s="70"/>
      <c r="AX478" s="70"/>
      <c r="AY478" s="70"/>
      <c r="AZ478" s="70"/>
      <c r="BA478" s="70"/>
      <c r="BB478" s="70"/>
      <c r="BC478" s="71"/>
      <c r="BD478" s="249" t="s">
        <v>49</v>
      </c>
      <c r="BE478" s="70"/>
      <c r="BF478" s="70"/>
      <c r="BG478" s="70"/>
      <c r="BH478" s="70"/>
      <c r="BI478" s="70"/>
      <c r="BJ478" s="70"/>
      <c r="BK478" s="70"/>
      <c r="BL478" s="70"/>
      <c r="BM478" s="70"/>
      <c r="BN478" s="70"/>
      <c r="BO478" s="70"/>
      <c r="BP478" s="71"/>
      <c r="BQ478" s="250">
        <v>25000</v>
      </c>
      <c r="BR478" s="70"/>
      <c r="BS478" s="70"/>
      <c r="BT478" s="70"/>
      <c r="BU478" s="70"/>
      <c r="BV478" s="70"/>
      <c r="BW478" s="70"/>
      <c r="BX478" s="251"/>
    </row>
    <row r="479" spans="1:76" ht="64.5" customHeight="1" x14ac:dyDescent="0.2">
      <c r="A479" s="252" t="s">
        <v>1128</v>
      </c>
      <c r="B479" s="70"/>
      <c r="C479" s="70"/>
      <c r="D479" s="71"/>
      <c r="E479" s="253">
        <v>57</v>
      </c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6"/>
      <c r="Q479" s="249" t="s">
        <v>106</v>
      </c>
      <c r="R479" s="70"/>
      <c r="S479" s="70"/>
      <c r="T479" s="70"/>
      <c r="U479" s="70"/>
      <c r="V479" s="70"/>
      <c r="W479" s="70"/>
      <c r="X479" s="71"/>
      <c r="Y479" s="254">
        <v>39702118</v>
      </c>
      <c r="Z479" s="70"/>
      <c r="AA479" s="70"/>
      <c r="AB479" s="70"/>
      <c r="AC479" s="70"/>
      <c r="AD479" s="70"/>
      <c r="AE479" s="70"/>
      <c r="AF479" s="71"/>
      <c r="AG479" s="249" t="s">
        <v>107</v>
      </c>
      <c r="AH479" s="70"/>
      <c r="AI479" s="70"/>
      <c r="AJ479" s="70"/>
      <c r="AK479" s="70"/>
      <c r="AL479" s="70"/>
      <c r="AM479" s="70"/>
      <c r="AN479" s="70"/>
      <c r="AO479" s="70"/>
      <c r="AP479" s="70"/>
      <c r="AQ479" s="70"/>
      <c r="AR479" s="71"/>
      <c r="AS479" s="249" t="s">
        <v>1130</v>
      </c>
      <c r="AT479" s="70"/>
      <c r="AU479" s="70"/>
      <c r="AV479" s="70"/>
      <c r="AW479" s="70"/>
      <c r="AX479" s="70"/>
      <c r="AY479" s="70"/>
      <c r="AZ479" s="70"/>
      <c r="BA479" s="70"/>
      <c r="BB479" s="70"/>
      <c r="BC479" s="71"/>
      <c r="BD479" s="249" t="s">
        <v>49</v>
      </c>
      <c r="BE479" s="70"/>
      <c r="BF479" s="70"/>
      <c r="BG479" s="70"/>
      <c r="BH479" s="70"/>
      <c r="BI479" s="70"/>
      <c r="BJ479" s="70"/>
      <c r="BK479" s="70"/>
      <c r="BL479" s="70"/>
      <c r="BM479" s="70"/>
      <c r="BN479" s="70"/>
      <c r="BO479" s="70"/>
      <c r="BP479" s="71"/>
      <c r="BQ479" s="250">
        <v>10362</v>
      </c>
      <c r="BR479" s="70"/>
      <c r="BS479" s="70"/>
      <c r="BT479" s="70"/>
      <c r="BU479" s="70"/>
      <c r="BV479" s="70"/>
      <c r="BW479" s="70"/>
      <c r="BX479" s="251"/>
    </row>
    <row r="480" spans="1:76" ht="64.5" customHeight="1" x14ac:dyDescent="0.2">
      <c r="A480" s="252" t="s">
        <v>1128</v>
      </c>
      <c r="B480" s="70"/>
      <c r="C480" s="70"/>
      <c r="D480" s="71"/>
      <c r="E480" s="253">
        <v>58</v>
      </c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6"/>
      <c r="Q480" s="249" t="s">
        <v>838</v>
      </c>
      <c r="R480" s="70"/>
      <c r="S480" s="70"/>
      <c r="T480" s="70"/>
      <c r="U480" s="70"/>
      <c r="V480" s="70"/>
      <c r="W480" s="70"/>
      <c r="X480" s="71"/>
      <c r="Y480" s="254">
        <v>26029188</v>
      </c>
      <c r="Z480" s="70"/>
      <c r="AA480" s="70"/>
      <c r="AB480" s="70"/>
      <c r="AC480" s="70"/>
      <c r="AD480" s="70"/>
      <c r="AE480" s="70"/>
      <c r="AF480" s="71"/>
      <c r="AG480" s="249" t="s">
        <v>839</v>
      </c>
      <c r="AH480" s="70"/>
      <c r="AI480" s="70"/>
      <c r="AJ480" s="70"/>
      <c r="AK480" s="70"/>
      <c r="AL480" s="70"/>
      <c r="AM480" s="70"/>
      <c r="AN480" s="70"/>
      <c r="AO480" s="70"/>
      <c r="AP480" s="70"/>
      <c r="AQ480" s="70"/>
      <c r="AR480" s="71"/>
      <c r="AS480" s="249" t="s">
        <v>1131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C480" s="71"/>
      <c r="BD480" s="249" t="s">
        <v>49</v>
      </c>
      <c r="BE480" s="70"/>
      <c r="BF480" s="70"/>
      <c r="BG480" s="70"/>
      <c r="BH480" s="70"/>
      <c r="BI480" s="70"/>
      <c r="BJ480" s="70"/>
      <c r="BK480" s="70"/>
      <c r="BL480" s="70"/>
      <c r="BM480" s="70"/>
      <c r="BN480" s="70"/>
      <c r="BO480" s="70"/>
      <c r="BP480" s="71"/>
      <c r="BQ480" s="250">
        <v>13024</v>
      </c>
      <c r="BR480" s="70"/>
      <c r="BS480" s="70"/>
      <c r="BT480" s="70"/>
      <c r="BU480" s="70"/>
      <c r="BV480" s="70"/>
      <c r="BW480" s="70"/>
      <c r="BX480" s="251"/>
    </row>
    <row r="481" spans="1:76" ht="64.5" customHeight="1" x14ac:dyDescent="0.2">
      <c r="A481" s="252" t="s">
        <v>1128</v>
      </c>
      <c r="B481" s="70"/>
      <c r="C481" s="70"/>
      <c r="D481" s="71"/>
      <c r="E481" s="253">
        <v>51</v>
      </c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6"/>
      <c r="Q481" s="249" t="s">
        <v>841</v>
      </c>
      <c r="R481" s="70"/>
      <c r="S481" s="70"/>
      <c r="T481" s="70"/>
      <c r="U481" s="70"/>
      <c r="V481" s="70"/>
      <c r="W481" s="70"/>
      <c r="X481" s="71"/>
      <c r="Y481" s="254">
        <v>39950317</v>
      </c>
      <c r="Z481" s="70"/>
      <c r="AA481" s="70"/>
      <c r="AB481" s="70"/>
      <c r="AC481" s="70"/>
      <c r="AD481" s="70"/>
      <c r="AE481" s="70"/>
      <c r="AF481" s="71"/>
      <c r="AG481" s="249" t="s">
        <v>87</v>
      </c>
      <c r="AH481" s="70"/>
      <c r="AI481" s="70"/>
      <c r="AJ481" s="70"/>
      <c r="AK481" s="70"/>
      <c r="AL481" s="70"/>
      <c r="AM481" s="70"/>
      <c r="AN481" s="70"/>
      <c r="AO481" s="70"/>
      <c r="AP481" s="70"/>
      <c r="AQ481" s="70"/>
      <c r="AR481" s="71"/>
      <c r="AS481" s="249" t="s">
        <v>1132</v>
      </c>
      <c r="AT481" s="70"/>
      <c r="AU481" s="70"/>
      <c r="AV481" s="70"/>
      <c r="AW481" s="70"/>
      <c r="AX481" s="70"/>
      <c r="AY481" s="70"/>
      <c r="AZ481" s="70"/>
      <c r="BA481" s="70"/>
      <c r="BB481" s="70"/>
      <c r="BC481" s="71"/>
      <c r="BD481" s="249" t="s">
        <v>49</v>
      </c>
      <c r="BE481" s="70"/>
      <c r="BF481" s="70"/>
      <c r="BG481" s="70"/>
      <c r="BH481" s="70"/>
      <c r="BI481" s="70"/>
      <c r="BJ481" s="70"/>
      <c r="BK481" s="70"/>
      <c r="BL481" s="70"/>
      <c r="BM481" s="70"/>
      <c r="BN481" s="70"/>
      <c r="BO481" s="70"/>
      <c r="BP481" s="71"/>
      <c r="BQ481" s="250">
        <v>14003</v>
      </c>
      <c r="BR481" s="70"/>
      <c r="BS481" s="70"/>
      <c r="BT481" s="70"/>
      <c r="BU481" s="70"/>
      <c r="BV481" s="70"/>
      <c r="BW481" s="70"/>
      <c r="BX481" s="251"/>
    </row>
    <row r="482" spans="1:76" ht="64.5" customHeight="1" x14ac:dyDescent="0.2">
      <c r="A482" s="252" t="s">
        <v>1128</v>
      </c>
      <c r="B482" s="70"/>
      <c r="C482" s="70"/>
      <c r="D482" s="71"/>
      <c r="E482" s="253">
        <v>50</v>
      </c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6"/>
      <c r="Q482" s="249" t="s">
        <v>83</v>
      </c>
      <c r="R482" s="70"/>
      <c r="S482" s="70"/>
      <c r="T482" s="70"/>
      <c r="U482" s="70"/>
      <c r="V482" s="70"/>
      <c r="W482" s="70"/>
      <c r="X482" s="71"/>
      <c r="Y482" s="254">
        <v>39682762</v>
      </c>
      <c r="Z482" s="70"/>
      <c r="AA482" s="70"/>
      <c r="AB482" s="70"/>
      <c r="AC482" s="70"/>
      <c r="AD482" s="70"/>
      <c r="AE482" s="70"/>
      <c r="AF482" s="71"/>
      <c r="AG482" s="249" t="s">
        <v>853</v>
      </c>
      <c r="AH482" s="70"/>
      <c r="AI482" s="70"/>
      <c r="AJ482" s="70"/>
      <c r="AK482" s="70"/>
      <c r="AL482" s="70"/>
      <c r="AM482" s="70"/>
      <c r="AN482" s="70"/>
      <c r="AO482" s="70"/>
      <c r="AP482" s="70"/>
      <c r="AQ482" s="70"/>
      <c r="AR482" s="71"/>
      <c r="AS482" s="249" t="s">
        <v>1133</v>
      </c>
      <c r="AT482" s="70"/>
      <c r="AU482" s="70"/>
      <c r="AV482" s="70"/>
      <c r="AW482" s="70"/>
      <c r="AX482" s="70"/>
      <c r="AY482" s="70"/>
      <c r="AZ482" s="70"/>
      <c r="BA482" s="70"/>
      <c r="BB482" s="70"/>
      <c r="BC482" s="71"/>
      <c r="BD482" s="249" t="s">
        <v>49</v>
      </c>
      <c r="BE482" s="70"/>
      <c r="BF482" s="70"/>
      <c r="BG482" s="70"/>
      <c r="BH482" s="70"/>
      <c r="BI482" s="70"/>
      <c r="BJ482" s="70"/>
      <c r="BK482" s="70"/>
      <c r="BL482" s="70"/>
      <c r="BM482" s="70"/>
      <c r="BN482" s="70"/>
      <c r="BO482" s="70"/>
      <c r="BP482" s="71"/>
      <c r="BQ482" s="250">
        <v>9100</v>
      </c>
      <c r="BR482" s="70"/>
      <c r="BS482" s="70"/>
      <c r="BT482" s="70"/>
      <c r="BU482" s="70"/>
      <c r="BV482" s="70"/>
      <c r="BW482" s="70"/>
      <c r="BX482" s="251"/>
    </row>
    <row r="483" spans="1:76" ht="64.5" customHeight="1" x14ac:dyDescent="0.2">
      <c r="A483" s="252" t="s">
        <v>1128</v>
      </c>
      <c r="B483" s="70"/>
      <c r="C483" s="70"/>
      <c r="D483" s="71"/>
      <c r="E483" s="253">
        <v>60</v>
      </c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6"/>
      <c r="Q483" s="249" t="s">
        <v>119</v>
      </c>
      <c r="R483" s="70"/>
      <c r="S483" s="70"/>
      <c r="T483" s="70"/>
      <c r="U483" s="70"/>
      <c r="V483" s="70"/>
      <c r="W483" s="70"/>
      <c r="X483" s="71"/>
      <c r="Y483" s="254">
        <v>39757256</v>
      </c>
      <c r="Z483" s="70"/>
      <c r="AA483" s="70"/>
      <c r="AB483" s="70"/>
      <c r="AC483" s="70"/>
      <c r="AD483" s="70"/>
      <c r="AE483" s="70"/>
      <c r="AF483" s="71"/>
      <c r="AG483" s="249" t="s">
        <v>120</v>
      </c>
      <c r="AH483" s="70"/>
      <c r="AI483" s="70"/>
      <c r="AJ483" s="70"/>
      <c r="AK483" s="70"/>
      <c r="AL483" s="70"/>
      <c r="AM483" s="70"/>
      <c r="AN483" s="70"/>
      <c r="AO483" s="70"/>
      <c r="AP483" s="70"/>
      <c r="AQ483" s="70"/>
      <c r="AR483" s="71"/>
      <c r="AS483" s="249" t="s">
        <v>1134</v>
      </c>
      <c r="AT483" s="70"/>
      <c r="AU483" s="70"/>
      <c r="AV483" s="70"/>
      <c r="AW483" s="70"/>
      <c r="AX483" s="70"/>
      <c r="AY483" s="70"/>
      <c r="AZ483" s="70"/>
      <c r="BA483" s="70"/>
      <c r="BB483" s="70"/>
      <c r="BC483" s="71"/>
      <c r="BD483" s="249" t="s">
        <v>49</v>
      </c>
      <c r="BE483" s="70"/>
      <c r="BF483" s="70"/>
      <c r="BG483" s="70"/>
      <c r="BH483" s="70"/>
      <c r="BI483" s="70"/>
      <c r="BJ483" s="70"/>
      <c r="BK483" s="70"/>
      <c r="BL483" s="70"/>
      <c r="BM483" s="70"/>
      <c r="BN483" s="70"/>
      <c r="BO483" s="70"/>
      <c r="BP483" s="71"/>
      <c r="BQ483" s="250">
        <v>3434.84</v>
      </c>
      <c r="BR483" s="70"/>
      <c r="BS483" s="70"/>
      <c r="BT483" s="70"/>
      <c r="BU483" s="70"/>
      <c r="BV483" s="70"/>
      <c r="BW483" s="70"/>
      <c r="BX483" s="251"/>
    </row>
    <row r="484" spans="1:76" ht="64.5" customHeight="1" x14ac:dyDescent="0.2">
      <c r="A484" s="252" t="s">
        <v>1128</v>
      </c>
      <c r="B484" s="70"/>
      <c r="C484" s="70"/>
      <c r="D484" s="71"/>
      <c r="E484" s="253">
        <v>63</v>
      </c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6"/>
      <c r="Q484" s="249" t="s">
        <v>134</v>
      </c>
      <c r="R484" s="70"/>
      <c r="S484" s="70"/>
      <c r="T484" s="70"/>
      <c r="U484" s="70"/>
      <c r="V484" s="70"/>
      <c r="W484" s="70"/>
      <c r="X484" s="71"/>
      <c r="Y484" s="254">
        <v>39438699</v>
      </c>
      <c r="Z484" s="70"/>
      <c r="AA484" s="70"/>
      <c r="AB484" s="70"/>
      <c r="AC484" s="70"/>
      <c r="AD484" s="70"/>
      <c r="AE484" s="70"/>
      <c r="AF484" s="71"/>
      <c r="AG484" s="249" t="s">
        <v>135</v>
      </c>
      <c r="AH484" s="70"/>
      <c r="AI484" s="70"/>
      <c r="AJ484" s="70"/>
      <c r="AK484" s="70"/>
      <c r="AL484" s="70"/>
      <c r="AM484" s="70"/>
      <c r="AN484" s="70"/>
      <c r="AO484" s="70"/>
      <c r="AP484" s="70"/>
      <c r="AQ484" s="70"/>
      <c r="AR484" s="71"/>
      <c r="AS484" s="249" t="s">
        <v>1135</v>
      </c>
      <c r="AT484" s="70"/>
      <c r="AU484" s="70"/>
      <c r="AV484" s="70"/>
      <c r="AW484" s="70"/>
      <c r="AX484" s="70"/>
      <c r="AY484" s="70"/>
      <c r="AZ484" s="70"/>
      <c r="BA484" s="70"/>
      <c r="BB484" s="70"/>
      <c r="BC484" s="71"/>
      <c r="BD484" s="249" t="s">
        <v>49</v>
      </c>
      <c r="BE484" s="70"/>
      <c r="BF484" s="70"/>
      <c r="BG484" s="70"/>
      <c r="BH484" s="70"/>
      <c r="BI484" s="70"/>
      <c r="BJ484" s="70"/>
      <c r="BK484" s="70"/>
      <c r="BL484" s="70"/>
      <c r="BM484" s="70"/>
      <c r="BN484" s="70"/>
      <c r="BO484" s="70"/>
      <c r="BP484" s="71"/>
      <c r="BQ484" s="250">
        <v>20000</v>
      </c>
      <c r="BR484" s="70"/>
      <c r="BS484" s="70"/>
      <c r="BT484" s="70"/>
      <c r="BU484" s="70"/>
      <c r="BV484" s="70"/>
      <c r="BW484" s="70"/>
      <c r="BX484" s="251"/>
    </row>
    <row r="485" spans="1:76" ht="64.5" customHeight="1" x14ac:dyDescent="0.2">
      <c r="A485" s="252" t="s">
        <v>1128</v>
      </c>
      <c r="B485" s="70"/>
      <c r="C485" s="70"/>
      <c r="D485" s="71"/>
      <c r="E485" s="253">
        <v>47</v>
      </c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6"/>
      <c r="Q485" s="249" t="s">
        <v>850</v>
      </c>
      <c r="R485" s="70"/>
      <c r="S485" s="70"/>
      <c r="T485" s="70"/>
      <c r="U485" s="70"/>
      <c r="V485" s="70"/>
      <c r="W485" s="70"/>
      <c r="X485" s="71"/>
      <c r="Y485" s="254">
        <v>39402400</v>
      </c>
      <c r="Z485" s="70"/>
      <c r="AA485" s="70"/>
      <c r="AB485" s="70"/>
      <c r="AC485" s="70"/>
      <c r="AD485" s="70"/>
      <c r="AE485" s="70"/>
      <c r="AF485" s="71"/>
      <c r="AG485" s="249" t="s">
        <v>851</v>
      </c>
      <c r="AH485" s="70"/>
      <c r="AI485" s="70"/>
      <c r="AJ485" s="70"/>
      <c r="AK485" s="70"/>
      <c r="AL485" s="70"/>
      <c r="AM485" s="70"/>
      <c r="AN485" s="70"/>
      <c r="AO485" s="70"/>
      <c r="AP485" s="70"/>
      <c r="AQ485" s="70"/>
      <c r="AR485" s="71"/>
      <c r="AS485" s="249" t="s">
        <v>1136</v>
      </c>
      <c r="AT485" s="70"/>
      <c r="AU485" s="70"/>
      <c r="AV485" s="70"/>
      <c r="AW485" s="70"/>
      <c r="AX485" s="70"/>
      <c r="AY485" s="70"/>
      <c r="AZ485" s="70"/>
      <c r="BA485" s="70"/>
      <c r="BB485" s="70"/>
      <c r="BC485" s="71"/>
      <c r="BD485" s="249" t="s">
        <v>49</v>
      </c>
      <c r="BE485" s="70"/>
      <c r="BF485" s="70"/>
      <c r="BG485" s="70"/>
      <c r="BH485" s="70"/>
      <c r="BI485" s="70"/>
      <c r="BJ485" s="70"/>
      <c r="BK485" s="70"/>
      <c r="BL485" s="70"/>
      <c r="BM485" s="70"/>
      <c r="BN485" s="70"/>
      <c r="BO485" s="70"/>
      <c r="BP485" s="71"/>
      <c r="BQ485" s="250">
        <v>22292.48</v>
      </c>
      <c r="BR485" s="70"/>
      <c r="BS485" s="70"/>
      <c r="BT485" s="70"/>
      <c r="BU485" s="70"/>
      <c r="BV485" s="70"/>
      <c r="BW485" s="70"/>
      <c r="BX485" s="251"/>
    </row>
    <row r="486" spans="1:76" ht="64.5" customHeight="1" x14ac:dyDescent="0.2">
      <c r="A486" s="252" t="s">
        <v>1128</v>
      </c>
      <c r="B486" s="70"/>
      <c r="C486" s="70"/>
      <c r="D486" s="71"/>
      <c r="E486" s="253">
        <v>48</v>
      </c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6"/>
      <c r="Q486" s="249" t="s">
        <v>75</v>
      </c>
      <c r="R486" s="70"/>
      <c r="S486" s="70"/>
      <c r="T486" s="70"/>
      <c r="U486" s="70"/>
      <c r="V486" s="70"/>
      <c r="W486" s="70"/>
      <c r="X486" s="71"/>
      <c r="Y486" s="254">
        <v>39795490</v>
      </c>
      <c r="Z486" s="70"/>
      <c r="AA486" s="70"/>
      <c r="AB486" s="70"/>
      <c r="AC486" s="70"/>
      <c r="AD486" s="70"/>
      <c r="AE486" s="70"/>
      <c r="AF486" s="71"/>
      <c r="AG486" s="249" t="s">
        <v>77</v>
      </c>
      <c r="AH486" s="70"/>
      <c r="AI486" s="70"/>
      <c r="AJ486" s="70"/>
      <c r="AK486" s="70"/>
      <c r="AL486" s="70"/>
      <c r="AM486" s="70"/>
      <c r="AN486" s="70"/>
      <c r="AO486" s="70"/>
      <c r="AP486" s="70"/>
      <c r="AQ486" s="70"/>
      <c r="AR486" s="71"/>
      <c r="AS486" s="249" t="s">
        <v>1137</v>
      </c>
      <c r="AT486" s="70"/>
      <c r="AU486" s="70"/>
      <c r="AV486" s="70"/>
      <c r="AW486" s="70"/>
      <c r="AX486" s="70"/>
      <c r="AY486" s="70"/>
      <c r="AZ486" s="70"/>
      <c r="BA486" s="70"/>
      <c r="BB486" s="70"/>
      <c r="BC486" s="71"/>
      <c r="BD486" s="249" t="s">
        <v>49</v>
      </c>
      <c r="BE486" s="70"/>
      <c r="BF486" s="70"/>
      <c r="BG486" s="70"/>
      <c r="BH486" s="70"/>
      <c r="BI486" s="70"/>
      <c r="BJ486" s="70"/>
      <c r="BK486" s="70"/>
      <c r="BL486" s="70"/>
      <c r="BM486" s="70"/>
      <c r="BN486" s="70"/>
      <c r="BO486" s="70"/>
      <c r="BP486" s="71"/>
      <c r="BQ486" s="250">
        <v>23172</v>
      </c>
      <c r="BR486" s="70"/>
      <c r="BS486" s="70"/>
      <c r="BT486" s="70"/>
      <c r="BU486" s="70"/>
      <c r="BV486" s="70"/>
      <c r="BW486" s="70"/>
      <c r="BX486" s="251"/>
    </row>
    <row r="487" spans="1:76" ht="64.5" customHeight="1" x14ac:dyDescent="0.2">
      <c r="A487" s="252" t="s">
        <v>1128</v>
      </c>
      <c r="B487" s="70"/>
      <c r="C487" s="70"/>
      <c r="D487" s="71"/>
      <c r="E487" s="253">
        <v>56</v>
      </c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6"/>
      <c r="Q487" s="249" t="s">
        <v>829</v>
      </c>
      <c r="R487" s="70"/>
      <c r="S487" s="70"/>
      <c r="T487" s="70"/>
      <c r="U487" s="70"/>
      <c r="V487" s="70"/>
      <c r="W487" s="70"/>
      <c r="X487" s="71"/>
      <c r="Y487" s="254">
        <v>39825996</v>
      </c>
      <c r="Z487" s="70"/>
      <c r="AA487" s="70"/>
      <c r="AB487" s="70"/>
      <c r="AC487" s="70"/>
      <c r="AD487" s="70"/>
      <c r="AE487" s="70"/>
      <c r="AF487" s="71"/>
      <c r="AG487" s="249" t="s">
        <v>104</v>
      </c>
      <c r="AH487" s="70"/>
      <c r="AI487" s="70"/>
      <c r="AJ487" s="70"/>
      <c r="AK487" s="70"/>
      <c r="AL487" s="70"/>
      <c r="AM487" s="70"/>
      <c r="AN487" s="70"/>
      <c r="AO487" s="70"/>
      <c r="AP487" s="70"/>
      <c r="AQ487" s="70"/>
      <c r="AR487" s="71"/>
      <c r="AS487" s="249" t="s">
        <v>1138</v>
      </c>
      <c r="AT487" s="70"/>
      <c r="AU487" s="70"/>
      <c r="AV487" s="70"/>
      <c r="AW487" s="70"/>
      <c r="AX487" s="70"/>
      <c r="AY487" s="70"/>
      <c r="AZ487" s="70"/>
      <c r="BA487" s="70"/>
      <c r="BB487" s="70"/>
      <c r="BC487" s="71"/>
      <c r="BD487" s="249" t="s">
        <v>49</v>
      </c>
      <c r="BE487" s="70"/>
      <c r="BF487" s="70"/>
      <c r="BG487" s="70"/>
      <c r="BH487" s="70"/>
      <c r="BI487" s="70"/>
      <c r="BJ487" s="70"/>
      <c r="BK487" s="70"/>
      <c r="BL487" s="70"/>
      <c r="BM487" s="70"/>
      <c r="BN487" s="70"/>
      <c r="BO487" s="70"/>
      <c r="BP487" s="71"/>
      <c r="BQ487" s="250">
        <v>8521.7000000000007</v>
      </c>
      <c r="BR487" s="70"/>
      <c r="BS487" s="70"/>
      <c r="BT487" s="70"/>
      <c r="BU487" s="70"/>
      <c r="BV487" s="70"/>
      <c r="BW487" s="70"/>
      <c r="BX487" s="251"/>
    </row>
    <row r="488" spans="1:76" ht="64.5" customHeight="1" x14ac:dyDescent="0.2">
      <c r="A488" s="252" t="s">
        <v>1128</v>
      </c>
      <c r="B488" s="70"/>
      <c r="C488" s="70"/>
      <c r="D488" s="71"/>
      <c r="E488" s="253">
        <v>61</v>
      </c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6"/>
      <c r="Q488" s="249" t="s">
        <v>122</v>
      </c>
      <c r="R488" s="70"/>
      <c r="S488" s="70"/>
      <c r="T488" s="70"/>
      <c r="U488" s="70"/>
      <c r="V488" s="70"/>
      <c r="W488" s="70"/>
      <c r="X488" s="71"/>
      <c r="Y488" s="254">
        <v>39587135</v>
      </c>
      <c r="Z488" s="70"/>
      <c r="AA488" s="70"/>
      <c r="AB488" s="70"/>
      <c r="AC488" s="70"/>
      <c r="AD488" s="70"/>
      <c r="AE488" s="70"/>
      <c r="AF488" s="71"/>
      <c r="AG488" s="249" t="s">
        <v>843</v>
      </c>
      <c r="AH488" s="70"/>
      <c r="AI488" s="70"/>
      <c r="AJ488" s="70"/>
      <c r="AK488" s="70"/>
      <c r="AL488" s="70"/>
      <c r="AM488" s="70"/>
      <c r="AN488" s="70"/>
      <c r="AO488" s="70"/>
      <c r="AP488" s="70"/>
      <c r="AQ488" s="70"/>
      <c r="AR488" s="71"/>
      <c r="AS488" s="249" t="s">
        <v>1139</v>
      </c>
      <c r="AT488" s="70"/>
      <c r="AU488" s="70"/>
      <c r="AV488" s="70"/>
      <c r="AW488" s="70"/>
      <c r="AX488" s="70"/>
      <c r="AY488" s="70"/>
      <c r="AZ488" s="70"/>
      <c r="BA488" s="70"/>
      <c r="BB488" s="70"/>
      <c r="BC488" s="71"/>
      <c r="BD488" s="249" t="s">
        <v>49</v>
      </c>
      <c r="BE488" s="70"/>
      <c r="BF488" s="70"/>
      <c r="BG488" s="70"/>
      <c r="BH488" s="70"/>
      <c r="BI488" s="70"/>
      <c r="BJ488" s="70"/>
      <c r="BK488" s="70"/>
      <c r="BL488" s="70"/>
      <c r="BM488" s="70"/>
      <c r="BN488" s="70"/>
      <c r="BO488" s="70"/>
      <c r="BP488" s="71"/>
      <c r="BQ488" s="250">
        <v>20000</v>
      </c>
      <c r="BR488" s="70"/>
      <c r="BS488" s="70"/>
      <c r="BT488" s="70"/>
      <c r="BU488" s="70"/>
      <c r="BV488" s="70"/>
      <c r="BW488" s="70"/>
      <c r="BX488" s="251"/>
    </row>
    <row r="489" spans="1:76" ht="64.5" customHeight="1" x14ac:dyDescent="0.2">
      <c r="A489" s="252" t="s">
        <v>1128</v>
      </c>
      <c r="B489" s="70"/>
      <c r="C489" s="70"/>
      <c r="D489" s="71"/>
      <c r="E489" s="253">
        <v>64</v>
      </c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6"/>
      <c r="Q489" s="249" t="s">
        <v>848</v>
      </c>
      <c r="R489" s="70"/>
      <c r="S489" s="70"/>
      <c r="T489" s="70"/>
      <c r="U489" s="70"/>
      <c r="V489" s="70"/>
      <c r="W489" s="70"/>
      <c r="X489" s="71"/>
      <c r="Y489" s="254">
        <v>39545645</v>
      </c>
      <c r="Z489" s="70"/>
      <c r="AA489" s="70"/>
      <c r="AB489" s="70"/>
      <c r="AC489" s="70"/>
      <c r="AD489" s="70"/>
      <c r="AE489" s="70"/>
      <c r="AF489" s="71"/>
      <c r="AG489" s="249" t="s">
        <v>139</v>
      </c>
      <c r="AH489" s="70"/>
      <c r="AI489" s="70"/>
      <c r="AJ489" s="70"/>
      <c r="AK489" s="70"/>
      <c r="AL489" s="70"/>
      <c r="AM489" s="70"/>
      <c r="AN489" s="70"/>
      <c r="AO489" s="70"/>
      <c r="AP489" s="70"/>
      <c r="AQ489" s="70"/>
      <c r="AR489" s="71"/>
      <c r="AS489" s="249" t="s">
        <v>1140</v>
      </c>
      <c r="AT489" s="70"/>
      <c r="AU489" s="70"/>
      <c r="AV489" s="70"/>
      <c r="AW489" s="70"/>
      <c r="AX489" s="70"/>
      <c r="AY489" s="70"/>
      <c r="AZ489" s="70"/>
      <c r="BA489" s="70"/>
      <c r="BB489" s="70"/>
      <c r="BC489" s="71"/>
      <c r="BD489" s="249" t="s">
        <v>49</v>
      </c>
      <c r="BE489" s="70"/>
      <c r="BF489" s="70"/>
      <c r="BG489" s="70"/>
      <c r="BH489" s="70"/>
      <c r="BI489" s="70"/>
      <c r="BJ489" s="70"/>
      <c r="BK489" s="70"/>
      <c r="BL489" s="70"/>
      <c r="BM489" s="70"/>
      <c r="BN489" s="70"/>
      <c r="BO489" s="70"/>
      <c r="BP489" s="71"/>
      <c r="BQ489" s="250">
        <v>14474.31</v>
      </c>
      <c r="BR489" s="70"/>
      <c r="BS489" s="70"/>
      <c r="BT489" s="70"/>
      <c r="BU489" s="70"/>
      <c r="BV489" s="70"/>
      <c r="BW489" s="70"/>
      <c r="BX489" s="251"/>
    </row>
    <row r="490" spans="1:76" ht="64.5" customHeight="1" x14ac:dyDescent="0.2">
      <c r="A490" s="252" t="s">
        <v>1128</v>
      </c>
      <c r="B490" s="70"/>
      <c r="C490" s="70"/>
      <c r="D490" s="71"/>
      <c r="E490" s="253">
        <v>53</v>
      </c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6"/>
      <c r="Q490" s="249" t="s">
        <v>859</v>
      </c>
      <c r="R490" s="70"/>
      <c r="S490" s="70"/>
      <c r="T490" s="70"/>
      <c r="U490" s="70"/>
      <c r="V490" s="70"/>
      <c r="W490" s="70"/>
      <c r="X490" s="71"/>
      <c r="Y490" s="254">
        <v>39655372</v>
      </c>
      <c r="Z490" s="70"/>
      <c r="AA490" s="70"/>
      <c r="AB490" s="70"/>
      <c r="AC490" s="70"/>
      <c r="AD490" s="70"/>
      <c r="AE490" s="70"/>
      <c r="AF490" s="71"/>
      <c r="AG490" s="249" t="s">
        <v>94</v>
      </c>
      <c r="AH490" s="70"/>
      <c r="AI490" s="70"/>
      <c r="AJ490" s="70"/>
      <c r="AK490" s="70"/>
      <c r="AL490" s="70"/>
      <c r="AM490" s="70"/>
      <c r="AN490" s="70"/>
      <c r="AO490" s="70"/>
      <c r="AP490" s="70"/>
      <c r="AQ490" s="70"/>
      <c r="AR490" s="71"/>
      <c r="AS490" s="249" t="s">
        <v>1141</v>
      </c>
      <c r="AT490" s="70"/>
      <c r="AU490" s="70"/>
      <c r="AV490" s="70"/>
      <c r="AW490" s="70"/>
      <c r="AX490" s="70"/>
      <c r="AY490" s="70"/>
      <c r="AZ490" s="70"/>
      <c r="BA490" s="70"/>
      <c r="BB490" s="70"/>
      <c r="BC490" s="71"/>
      <c r="BD490" s="249" t="s">
        <v>49</v>
      </c>
      <c r="BE490" s="70"/>
      <c r="BF490" s="70"/>
      <c r="BG490" s="70"/>
      <c r="BH490" s="70"/>
      <c r="BI490" s="70"/>
      <c r="BJ490" s="70"/>
      <c r="BK490" s="70"/>
      <c r="BL490" s="70"/>
      <c r="BM490" s="70"/>
      <c r="BN490" s="70"/>
      <c r="BO490" s="70"/>
      <c r="BP490" s="71"/>
      <c r="BQ490" s="250">
        <v>20138.189999999999</v>
      </c>
      <c r="BR490" s="70"/>
      <c r="BS490" s="70"/>
      <c r="BT490" s="70"/>
      <c r="BU490" s="70"/>
      <c r="BV490" s="70"/>
      <c r="BW490" s="70"/>
      <c r="BX490" s="251"/>
    </row>
    <row r="491" spans="1:76" ht="64.5" customHeight="1" x14ac:dyDescent="0.2">
      <c r="A491" s="252" t="s">
        <v>1128</v>
      </c>
      <c r="B491" s="70"/>
      <c r="C491" s="70"/>
      <c r="D491" s="71"/>
      <c r="E491" s="253">
        <v>66</v>
      </c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6"/>
      <c r="Q491" s="249" t="s">
        <v>145</v>
      </c>
      <c r="R491" s="70"/>
      <c r="S491" s="70"/>
      <c r="T491" s="70"/>
      <c r="U491" s="70"/>
      <c r="V491" s="70"/>
      <c r="W491" s="70"/>
      <c r="X491" s="71"/>
      <c r="Y491" s="254">
        <v>39692702</v>
      </c>
      <c r="Z491" s="70"/>
      <c r="AA491" s="70"/>
      <c r="AB491" s="70"/>
      <c r="AC491" s="70"/>
      <c r="AD491" s="70"/>
      <c r="AE491" s="70"/>
      <c r="AF491" s="71"/>
      <c r="AG491" s="249" t="s">
        <v>146</v>
      </c>
      <c r="AH491" s="70"/>
      <c r="AI491" s="70"/>
      <c r="AJ491" s="70"/>
      <c r="AK491" s="70"/>
      <c r="AL491" s="70"/>
      <c r="AM491" s="70"/>
      <c r="AN491" s="70"/>
      <c r="AO491" s="70"/>
      <c r="AP491" s="70"/>
      <c r="AQ491" s="70"/>
      <c r="AR491" s="71"/>
      <c r="AS491" s="249" t="s">
        <v>1142</v>
      </c>
      <c r="AT491" s="70"/>
      <c r="AU491" s="70"/>
      <c r="AV491" s="70"/>
      <c r="AW491" s="70"/>
      <c r="AX491" s="70"/>
      <c r="AY491" s="70"/>
      <c r="AZ491" s="70"/>
      <c r="BA491" s="70"/>
      <c r="BB491" s="70"/>
      <c r="BC491" s="71"/>
      <c r="BD491" s="249" t="s">
        <v>49</v>
      </c>
      <c r="BE491" s="70"/>
      <c r="BF491" s="70"/>
      <c r="BG491" s="70"/>
      <c r="BH491" s="70"/>
      <c r="BI491" s="70"/>
      <c r="BJ491" s="70"/>
      <c r="BK491" s="70"/>
      <c r="BL491" s="70"/>
      <c r="BM491" s="70"/>
      <c r="BN491" s="70"/>
      <c r="BO491" s="70"/>
      <c r="BP491" s="71"/>
      <c r="BQ491" s="250">
        <v>25344.21</v>
      </c>
      <c r="BR491" s="70"/>
      <c r="BS491" s="70"/>
      <c r="BT491" s="70"/>
      <c r="BU491" s="70"/>
      <c r="BV491" s="70"/>
      <c r="BW491" s="70"/>
      <c r="BX491" s="251"/>
    </row>
    <row r="492" spans="1:76" ht="64.5" customHeight="1" x14ac:dyDescent="0.2">
      <c r="A492" s="252" t="s">
        <v>1128</v>
      </c>
      <c r="B492" s="70"/>
      <c r="C492" s="70"/>
      <c r="D492" s="71"/>
      <c r="E492" s="253">
        <v>59</v>
      </c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6"/>
      <c r="Q492" s="249" t="s">
        <v>872</v>
      </c>
      <c r="R492" s="70"/>
      <c r="S492" s="70"/>
      <c r="T492" s="70"/>
      <c r="U492" s="70"/>
      <c r="V492" s="70"/>
      <c r="W492" s="70"/>
      <c r="X492" s="71"/>
      <c r="Y492" s="254">
        <v>39607381</v>
      </c>
      <c r="Z492" s="70"/>
      <c r="AA492" s="70"/>
      <c r="AB492" s="70"/>
      <c r="AC492" s="70"/>
      <c r="AD492" s="70"/>
      <c r="AE492" s="70"/>
      <c r="AF492" s="71"/>
      <c r="AG492" s="249" t="s">
        <v>113</v>
      </c>
      <c r="AH492" s="70"/>
      <c r="AI492" s="70"/>
      <c r="AJ492" s="70"/>
      <c r="AK492" s="70"/>
      <c r="AL492" s="70"/>
      <c r="AM492" s="70"/>
      <c r="AN492" s="70"/>
      <c r="AO492" s="70"/>
      <c r="AP492" s="70"/>
      <c r="AQ492" s="70"/>
      <c r="AR492" s="71"/>
      <c r="AS492" s="249" t="s">
        <v>1143</v>
      </c>
      <c r="AT492" s="70"/>
      <c r="AU492" s="70"/>
      <c r="AV492" s="70"/>
      <c r="AW492" s="70"/>
      <c r="AX492" s="70"/>
      <c r="AY492" s="70"/>
      <c r="AZ492" s="70"/>
      <c r="BA492" s="70"/>
      <c r="BB492" s="70"/>
      <c r="BC492" s="71"/>
      <c r="BD492" s="249" t="s">
        <v>49</v>
      </c>
      <c r="BE492" s="70"/>
      <c r="BF492" s="70"/>
      <c r="BG492" s="70"/>
      <c r="BH492" s="70"/>
      <c r="BI492" s="70"/>
      <c r="BJ492" s="70"/>
      <c r="BK492" s="70"/>
      <c r="BL492" s="70"/>
      <c r="BM492" s="70"/>
      <c r="BN492" s="70"/>
      <c r="BO492" s="70"/>
      <c r="BP492" s="71"/>
      <c r="BQ492" s="250">
        <v>34058.9</v>
      </c>
      <c r="BR492" s="70"/>
      <c r="BS492" s="70"/>
      <c r="BT492" s="70"/>
      <c r="BU492" s="70"/>
      <c r="BV492" s="70"/>
      <c r="BW492" s="70"/>
      <c r="BX492" s="251"/>
    </row>
    <row r="493" spans="1:76" ht="64.5" customHeight="1" x14ac:dyDescent="0.2">
      <c r="A493" s="252" t="s">
        <v>1128</v>
      </c>
      <c r="B493" s="70"/>
      <c r="C493" s="70"/>
      <c r="D493" s="71"/>
      <c r="E493" s="253">
        <v>62</v>
      </c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6"/>
      <c r="Q493" s="249" t="s">
        <v>845</v>
      </c>
      <c r="R493" s="70"/>
      <c r="S493" s="70"/>
      <c r="T493" s="70"/>
      <c r="U493" s="70"/>
      <c r="V493" s="70"/>
      <c r="W493" s="70"/>
      <c r="X493" s="71"/>
      <c r="Y493" s="254">
        <v>39614425</v>
      </c>
      <c r="Z493" s="70"/>
      <c r="AA493" s="70"/>
      <c r="AB493" s="70"/>
      <c r="AC493" s="70"/>
      <c r="AD493" s="70"/>
      <c r="AE493" s="70"/>
      <c r="AF493" s="71"/>
      <c r="AG493" s="249" t="s">
        <v>846</v>
      </c>
      <c r="AH493" s="70"/>
      <c r="AI493" s="70"/>
      <c r="AJ493" s="70"/>
      <c r="AK493" s="70"/>
      <c r="AL493" s="70"/>
      <c r="AM493" s="70"/>
      <c r="AN493" s="70"/>
      <c r="AO493" s="70"/>
      <c r="AP493" s="70"/>
      <c r="AQ493" s="70"/>
      <c r="AR493" s="71"/>
      <c r="AS493" s="249" t="s">
        <v>1144</v>
      </c>
      <c r="AT493" s="70"/>
      <c r="AU493" s="70"/>
      <c r="AV493" s="70"/>
      <c r="AW493" s="70"/>
      <c r="AX493" s="70"/>
      <c r="AY493" s="70"/>
      <c r="AZ493" s="70"/>
      <c r="BA493" s="70"/>
      <c r="BB493" s="70"/>
      <c r="BC493" s="71"/>
      <c r="BD493" s="249" t="s">
        <v>49</v>
      </c>
      <c r="BE493" s="70"/>
      <c r="BF493" s="70"/>
      <c r="BG493" s="70"/>
      <c r="BH493" s="70"/>
      <c r="BI493" s="70"/>
      <c r="BJ493" s="70"/>
      <c r="BK493" s="70"/>
      <c r="BL493" s="70"/>
      <c r="BM493" s="70"/>
      <c r="BN493" s="70"/>
      <c r="BO493" s="70"/>
      <c r="BP493" s="71"/>
      <c r="BQ493" s="250">
        <v>14347.74</v>
      </c>
      <c r="BR493" s="70"/>
      <c r="BS493" s="70"/>
      <c r="BT493" s="70"/>
      <c r="BU493" s="70"/>
      <c r="BV493" s="70"/>
      <c r="BW493" s="70"/>
      <c r="BX493" s="251"/>
    </row>
    <row r="494" spans="1:76" ht="64.5" customHeight="1" x14ac:dyDescent="0.2">
      <c r="A494" s="252" t="s">
        <v>1128</v>
      </c>
      <c r="B494" s="70"/>
      <c r="C494" s="70"/>
      <c r="D494" s="71"/>
      <c r="E494" s="253">
        <v>49</v>
      </c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6"/>
      <c r="Q494" s="249" t="s">
        <v>834</v>
      </c>
      <c r="R494" s="70"/>
      <c r="S494" s="70"/>
      <c r="T494" s="70"/>
      <c r="U494" s="70"/>
      <c r="V494" s="70"/>
      <c r="W494" s="70"/>
      <c r="X494" s="71"/>
      <c r="Y494" s="254">
        <v>39645186</v>
      </c>
      <c r="Z494" s="70"/>
      <c r="AA494" s="70"/>
      <c r="AB494" s="70"/>
      <c r="AC494" s="70"/>
      <c r="AD494" s="70"/>
      <c r="AE494" s="70"/>
      <c r="AF494" s="71"/>
      <c r="AG494" s="249" t="s">
        <v>835</v>
      </c>
      <c r="AH494" s="70"/>
      <c r="AI494" s="70"/>
      <c r="AJ494" s="70"/>
      <c r="AK494" s="70"/>
      <c r="AL494" s="70"/>
      <c r="AM494" s="70"/>
      <c r="AN494" s="70"/>
      <c r="AO494" s="70"/>
      <c r="AP494" s="70"/>
      <c r="AQ494" s="70"/>
      <c r="AR494" s="71"/>
      <c r="AS494" s="249" t="s">
        <v>1145</v>
      </c>
      <c r="AT494" s="70"/>
      <c r="AU494" s="70"/>
      <c r="AV494" s="70"/>
      <c r="AW494" s="70"/>
      <c r="AX494" s="70"/>
      <c r="AY494" s="70"/>
      <c r="AZ494" s="70"/>
      <c r="BA494" s="70"/>
      <c r="BB494" s="70"/>
      <c r="BC494" s="71"/>
      <c r="BD494" s="249" t="s">
        <v>49</v>
      </c>
      <c r="BE494" s="70"/>
      <c r="BF494" s="70"/>
      <c r="BG494" s="70"/>
      <c r="BH494" s="70"/>
      <c r="BI494" s="70"/>
      <c r="BJ494" s="70"/>
      <c r="BK494" s="70"/>
      <c r="BL494" s="70"/>
      <c r="BM494" s="70"/>
      <c r="BN494" s="70"/>
      <c r="BO494" s="70"/>
      <c r="BP494" s="71"/>
      <c r="BQ494" s="250">
        <v>25000</v>
      </c>
      <c r="BR494" s="70"/>
      <c r="BS494" s="70"/>
      <c r="BT494" s="70"/>
      <c r="BU494" s="70"/>
      <c r="BV494" s="70"/>
      <c r="BW494" s="70"/>
      <c r="BX494" s="251"/>
    </row>
    <row r="495" spans="1:76" ht="64.5" customHeight="1" x14ac:dyDescent="0.2">
      <c r="A495" s="252" t="s">
        <v>1128</v>
      </c>
      <c r="B495" s="70"/>
      <c r="C495" s="70"/>
      <c r="D495" s="71"/>
      <c r="E495" s="253">
        <v>55</v>
      </c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6"/>
      <c r="Q495" s="249" t="s">
        <v>100</v>
      </c>
      <c r="R495" s="70"/>
      <c r="S495" s="70"/>
      <c r="T495" s="70"/>
      <c r="U495" s="70"/>
      <c r="V495" s="70"/>
      <c r="W495" s="70"/>
      <c r="X495" s="71"/>
      <c r="Y495" s="254">
        <v>39697790</v>
      </c>
      <c r="Z495" s="70"/>
      <c r="AA495" s="70"/>
      <c r="AB495" s="70"/>
      <c r="AC495" s="70"/>
      <c r="AD495" s="70"/>
      <c r="AE495" s="70"/>
      <c r="AF495" s="71"/>
      <c r="AG495" s="249" t="s">
        <v>101</v>
      </c>
      <c r="AH495" s="70"/>
      <c r="AI495" s="70"/>
      <c r="AJ495" s="70"/>
      <c r="AK495" s="70"/>
      <c r="AL495" s="70"/>
      <c r="AM495" s="70"/>
      <c r="AN495" s="70"/>
      <c r="AO495" s="70"/>
      <c r="AP495" s="70"/>
      <c r="AQ495" s="70"/>
      <c r="AR495" s="71"/>
      <c r="AS495" s="249" t="s">
        <v>1146</v>
      </c>
      <c r="AT495" s="70"/>
      <c r="AU495" s="70"/>
      <c r="AV495" s="70"/>
      <c r="AW495" s="70"/>
      <c r="AX495" s="70"/>
      <c r="AY495" s="70"/>
      <c r="AZ495" s="70"/>
      <c r="BA495" s="70"/>
      <c r="BB495" s="70"/>
      <c r="BC495" s="71"/>
      <c r="BD495" s="249" t="s">
        <v>49</v>
      </c>
      <c r="BE495" s="70"/>
      <c r="BF495" s="70"/>
      <c r="BG495" s="70"/>
      <c r="BH495" s="70"/>
      <c r="BI495" s="70"/>
      <c r="BJ495" s="70"/>
      <c r="BK495" s="70"/>
      <c r="BL495" s="70"/>
      <c r="BM495" s="70"/>
      <c r="BN495" s="70"/>
      <c r="BO495" s="70"/>
      <c r="BP495" s="71"/>
      <c r="BQ495" s="250">
        <v>16132.4</v>
      </c>
      <c r="BR495" s="70"/>
      <c r="BS495" s="70"/>
      <c r="BT495" s="70"/>
      <c r="BU495" s="70"/>
      <c r="BV495" s="70"/>
      <c r="BW495" s="70"/>
      <c r="BX495" s="251"/>
    </row>
    <row r="496" spans="1:76" ht="64.5" customHeight="1" x14ac:dyDescent="0.2">
      <c r="A496" s="252" t="s">
        <v>1128</v>
      </c>
      <c r="B496" s="70"/>
      <c r="C496" s="70"/>
      <c r="D496" s="71"/>
      <c r="E496" s="253">
        <v>67</v>
      </c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6"/>
      <c r="Q496" s="249" t="s">
        <v>861</v>
      </c>
      <c r="R496" s="70"/>
      <c r="S496" s="70"/>
      <c r="T496" s="70"/>
      <c r="U496" s="70"/>
      <c r="V496" s="70"/>
      <c r="W496" s="70"/>
      <c r="X496" s="71"/>
      <c r="Y496" s="254">
        <v>39742680</v>
      </c>
      <c r="Z496" s="70"/>
      <c r="AA496" s="70"/>
      <c r="AB496" s="70"/>
      <c r="AC496" s="70"/>
      <c r="AD496" s="70"/>
      <c r="AE496" s="70"/>
      <c r="AF496" s="71"/>
      <c r="AG496" s="249" t="s">
        <v>862</v>
      </c>
      <c r="AH496" s="70"/>
      <c r="AI496" s="70"/>
      <c r="AJ496" s="70"/>
      <c r="AK496" s="70"/>
      <c r="AL496" s="70"/>
      <c r="AM496" s="70"/>
      <c r="AN496" s="70"/>
      <c r="AO496" s="70"/>
      <c r="AP496" s="70"/>
      <c r="AQ496" s="70"/>
      <c r="AR496" s="71"/>
      <c r="AS496" s="249" t="s">
        <v>1408</v>
      </c>
      <c r="AT496" s="70"/>
      <c r="AU496" s="70"/>
      <c r="AV496" s="70"/>
      <c r="AW496" s="70"/>
      <c r="AX496" s="70"/>
      <c r="AY496" s="70"/>
      <c r="AZ496" s="70"/>
      <c r="BA496" s="70"/>
      <c r="BB496" s="70"/>
      <c r="BC496" s="71"/>
      <c r="BD496" s="249" t="s">
        <v>49</v>
      </c>
      <c r="BE496" s="70"/>
      <c r="BF496" s="70"/>
      <c r="BG496" s="70"/>
      <c r="BH496" s="70"/>
      <c r="BI496" s="70"/>
      <c r="BJ496" s="70"/>
      <c r="BK496" s="70"/>
      <c r="BL496" s="70"/>
      <c r="BM496" s="70"/>
      <c r="BN496" s="70"/>
      <c r="BO496" s="70"/>
      <c r="BP496" s="71"/>
      <c r="BQ496" s="250">
        <v>18525.259999999998</v>
      </c>
      <c r="BR496" s="70"/>
      <c r="BS496" s="70"/>
      <c r="BT496" s="70"/>
      <c r="BU496" s="70"/>
      <c r="BV496" s="70"/>
      <c r="BW496" s="70"/>
      <c r="BX496" s="251"/>
    </row>
    <row r="497" spans="1:76" ht="64.5" customHeight="1" x14ac:dyDescent="0.2">
      <c r="A497" s="252" t="s">
        <v>1128</v>
      </c>
      <c r="B497" s="70"/>
      <c r="C497" s="70"/>
      <c r="D497" s="71"/>
      <c r="E497" s="253">
        <v>54</v>
      </c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6"/>
      <c r="Q497" s="249" t="s">
        <v>869</v>
      </c>
      <c r="R497" s="70"/>
      <c r="S497" s="70"/>
      <c r="T497" s="70"/>
      <c r="U497" s="70"/>
      <c r="V497" s="70"/>
      <c r="W497" s="70"/>
      <c r="X497" s="71"/>
      <c r="Y497" s="254">
        <v>39495516</v>
      </c>
      <c r="Z497" s="70"/>
      <c r="AA497" s="70"/>
      <c r="AB497" s="70"/>
      <c r="AC497" s="70"/>
      <c r="AD497" s="70"/>
      <c r="AE497" s="70"/>
      <c r="AF497" s="71"/>
      <c r="AG497" s="249" t="s">
        <v>870</v>
      </c>
      <c r="AH497" s="70"/>
      <c r="AI497" s="70"/>
      <c r="AJ497" s="70"/>
      <c r="AK497" s="70"/>
      <c r="AL497" s="70"/>
      <c r="AM497" s="70"/>
      <c r="AN497" s="70"/>
      <c r="AO497" s="70"/>
      <c r="AP497" s="70"/>
      <c r="AQ497" s="70"/>
      <c r="AR497" s="71"/>
      <c r="AS497" s="249" t="s">
        <v>1147</v>
      </c>
      <c r="AT497" s="70"/>
      <c r="AU497" s="70"/>
      <c r="AV497" s="70"/>
      <c r="AW497" s="70"/>
      <c r="AX497" s="70"/>
      <c r="AY497" s="70"/>
      <c r="AZ497" s="70"/>
      <c r="BA497" s="70"/>
      <c r="BB497" s="70"/>
      <c r="BC497" s="71"/>
      <c r="BD497" s="249" t="s">
        <v>49</v>
      </c>
      <c r="BE497" s="70"/>
      <c r="BF497" s="70"/>
      <c r="BG497" s="70"/>
      <c r="BH497" s="70"/>
      <c r="BI497" s="70"/>
      <c r="BJ497" s="70"/>
      <c r="BK497" s="70"/>
      <c r="BL497" s="70"/>
      <c r="BM497" s="70"/>
      <c r="BN497" s="70"/>
      <c r="BO497" s="70"/>
      <c r="BP497" s="71"/>
      <c r="BQ497" s="250">
        <v>1645.34</v>
      </c>
      <c r="BR497" s="70"/>
      <c r="BS497" s="70"/>
      <c r="BT497" s="70"/>
      <c r="BU497" s="70"/>
      <c r="BV497" s="70"/>
      <c r="BW497" s="70"/>
      <c r="BX497" s="251"/>
    </row>
    <row r="498" spans="1:76" ht="64.5" customHeight="1" x14ac:dyDescent="0.2">
      <c r="A498" s="252" t="s">
        <v>1128</v>
      </c>
      <c r="B498" s="70"/>
      <c r="C498" s="70"/>
      <c r="D498" s="71"/>
      <c r="E498" s="253">
        <v>65</v>
      </c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6"/>
      <c r="Q498" s="249" t="s">
        <v>855</v>
      </c>
      <c r="R498" s="70"/>
      <c r="S498" s="70"/>
      <c r="T498" s="70"/>
      <c r="U498" s="70"/>
      <c r="V498" s="70"/>
      <c r="W498" s="70"/>
      <c r="X498" s="71"/>
      <c r="Y498" s="254">
        <v>39602603</v>
      </c>
      <c r="Z498" s="70"/>
      <c r="AA498" s="70"/>
      <c r="AB498" s="70"/>
      <c r="AC498" s="70"/>
      <c r="AD498" s="70"/>
      <c r="AE498" s="70"/>
      <c r="AF498" s="71"/>
      <c r="AG498" s="249" t="s">
        <v>856</v>
      </c>
      <c r="AH498" s="70"/>
      <c r="AI498" s="70"/>
      <c r="AJ498" s="70"/>
      <c r="AK498" s="70"/>
      <c r="AL498" s="70"/>
      <c r="AM498" s="70"/>
      <c r="AN498" s="70"/>
      <c r="AO498" s="70"/>
      <c r="AP498" s="70"/>
      <c r="AQ498" s="70"/>
      <c r="AR498" s="71"/>
      <c r="AS498" s="249" t="s">
        <v>1148</v>
      </c>
      <c r="AT498" s="70"/>
      <c r="AU498" s="70"/>
      <c r="AV498" s="70"/>
      <c r="AW498" s="70"/>
      <c r="AX498" s="70"/>
      <c r="AY498" s="70"/>
      <c r="AZ498" s="70"/>
      <c r="BA498" s="70"/>
      <c r="BB498" s="70"/>
      <c r="BC498" s="71"/>
      <c r="BD498" s="249" t="s">
        <v>49</v>
      </c>
      <c r="BE498" s="70"/>
      <c r="BF498" s="70"/>
      <c r="BG498" s="70"/>
      <c r="BH498" s="70"/>
      <c r="BI498" s="70"/>
      <c r="BJ498" s="70"/>
      <c r="BK498" s="70"/>
      <c r="BL498" s="70"/>
      <c r="BM498" s="70"/>
      <c r="BN498" s="70"/>
      <c r="BO498" s="70"/>
      <c r="BP498" s="71"/>
      <c r="BQ498" s="250">
        <v>10530</v>
      </c>
      <c r="BR498" s="70"/>
      <c r="BS498" s="70"/>
      <c r="BT498" s="70"/>
      <c r="BU498" s="70"/>
      <c r="BV498" s="70"/>
      <c r="BW498" s="70"/>
      <c r="BX498" s="251"/>
    </row>
    <row r="499" spans="1:76" ht="64.5" customHeight="1" x14ac:dyDescent="0.2">
      <c r="A499" s="252" t="s">
        <v>970</v>
      </c>
      <c r="B499" s="70"/>
      <c r="C499" s="70"/>
      <c r="D499" s="71"/>
      <c r="E499" s="253">
        <v>69</v>
      </c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6"/>
      <c r="Q499" s="249" t="s">
        <v>722</v>
      </c>
      <c r="R499" s="70"/>
      <c r="S499" s="70"/>
      <c r="T499" s="70"/>
      <c r="U499" s="70"/>
      <c r="V499" s="70"/>
      <c r="W499" s="70"/>
      <c r="X499" s="71"/>
      <c r="Y499" s="254">
        <v>39467012</v>
      </c>
      <c r="Z499" s="70"/>
      <c r="AA499" s="70"/>
      <c r="AB499" s="70"/>
      <c r="AC499" s="70"/>
      <c r="AD499" s="70"/>
      <c r="AE499" s="70"/>
      <c r="AF499" s="71"/>
      <c r="AG499" s="249" t="s">
        <v>723</v>
      </c>
      <c r="AH499" s="70"/>
      <c r="AI499" s="70"/>
      <c r="AJ499" s="70"/>
      <c r="AK499" s="70"/>
      <c r="AL499" s="70"/>
      <c r="AM499" s="70"/>
      <c r="AN499" s="70"/>
      <c r="AO499" s="70"/>
      <c r="AP499" s="70"/>
      <c r="AQ499" s="70"/>
      <c r="AR499" s="71"/>
      <c r="AS499" s="249" t="s">
        <v>1149</v>
      </c>
      <c r="AT499" s="70"/>
      <c r="AU499" s="70"/>
      <c r="AV499" s="70"/>
      <c r="AW499" s="70"/>
      <c r="AX499" s="70"/>
      <c r="AY499" s="70"/>
      <c r="AZ499" s="70"/>
      <c r="BA499" s="70"/>
      <c r="BB499" s="70"/>
      <c r="BC499" s="71"/>
      <c r="BD499" s="249" t="s">
        <v>49</v>
      </c>
      <c r="BE499" s="70"/>
      <c r="BF499" s="70"/>
      <c r="BG499" s="70"/>
      <c r="BH499" s="70"/>
      <c r="BI499" s="70"/>
      <c r="BJ499" s="70"/>
      <c r="BK499" s="70"/>
      <c r="BL499" s="70"/>
      <c r="BM499" s="70"/>
      <c r="BN499" s="70"/>
      <c r="BO499" s="70"/>
      <c r="BP499" s="71"/>
      <c r="BQ499" s="250">
        <v>3605.07</v>
      </c>
      <c r="BR499" s="70"/>
      <c r="BS499" s="70"/>
      <c r="BT499" s="70"/>
      <c r="BU499" s="70"/>
      <c r="BV499" s="70"/>
      <c r="BW499" s="70"/>
      <c r="BX499" s="251"/>
    </row>
    <row r="500" spans="1:76" ht="64.5" customHeight="1" x14ac:dyDescent="0.2">
      <c r="A500" s="252" t="s">
        <v>970</v>
      </c>
      <c r="B500" s="70"/>
      <c r="C500" s="70"/>
      <c r="D500" s="71"/>
      <c r="E500" s="253">
        <v>73</v>
      </c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6"/>
      <c r="Q500" s="249" t="s">
        <v>134</v>
      </c>
      <c r="R500" s="70"/>
      <c r="S500" s="70"/>
      <c r="T500" s="70"/>
      <c r="U500" s="70"/>
      <c r="V500" s="70"/>
      <c r="W500" s="70"/>
      <c r="X500" s="71"/>
      <c r="Y500" s="254">
        <v>39438699</v>
      </c>
      <c r="Z500" s="70"/>
      <c r="AA500" s="70"/>
      <c r="AB500" s="70"/>
      <c r="AC500" s="70"/>
      <c r="AD500" s="70"/>
      <c r="AE500" s="70"/>
      <c r="AF500" s="71"/>
      <c r="AG500" s="249" t="s">
        <v>135</v>
      </c>
      <c r="AH500" s="70"/>
      <c r="AI500" s="70"/>
      <c r="AJ500" s="70"/>
      <c r="AK500" s="70"/>
      <c r="AL500" s="70"/>
      <c r="AM500" s="70"/>
      <c r="AN500" s="70"/>
      <c r="AO500" s="70"/>
      <c r="AP500" s="70"/>
      <c r="AQ500" s="70"/>
      <c r="AR500" s="71"/>
      <c r="AS500" s="249" t="s">
        <v>1409</v>
      </c>
      <c r="AT500" s="70"/>
      <c r="AU500" s="70"/>
      <c r="AV500" s="70"/>
      <c r="AW500" s="70"/>
      <c r="AX500" s="70"/>
      <c r="AY500" s="70"/>
      <c r="AZ500" s="70"/>
      <c r="BA500" s="70"/>
      <c r="BB500" s="70"/>
      <c r="BC500" s="71"/>
      <c r="BD500" s="249" t="s">
        <v>49</v>
      </c>
      <c r="BE500" s="70"/>
      <c r="BF500" s="70"/>
      <c r="BG500" s="70"/>
      <c r="BH500" s="70"/>
      <c r="BI500" s="70"/>
      <c r="BJ500" s="70"/>
      <c r="BK500" s="70"/>
      <c r="BL500" s="70"/>
      <c r="BM500" s="70"/>
      <c r="BN500" s="70"/>
      <c r="BO500" s="70"/>
      <c r="BP500" s="71"/>
      <c r="BQ500" s="250">
        <v>6537.41</v>
      </c>
      <c r="BR500" s="70"/>
      <c r="BS500" s="70"/>
      <c r="BT500" s="70"/>
      <c r="BU500" s="70"/>
      <c r="BV500" s="70"/>
      <c r="BW500" s="70"/>
      <c r="BX500" s="251"/>
    </row>
    <row r="501" spans="1:76" ht="64.5" customHeight="1" x14ac:dyDescent="0.2">
      <c r="A501" s="252" t="s">
        <v>970</v>
      </c>
      <c r="B501" s="70"/>
      <c r="C501" s="70"/>
      <c r="D501" s="71"/>
      <c r="E501" s="253">
        <v>71</v>
      </c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6"/>
      <c r="Q501" s="249" t="s">
        <v>713</v>
      </c>
      <c r="R501" s="70"/>
      <c r="S501" s="70"/>
      <c r="T501" s="70"/>
      <c r="U501" s="70"/>
      <c r="V501" s="70"/>
      <c r="W501" s="70"/>
      <c r="X501" s="71"/>
      <c r="Y501" s="254">
        <v>35810511</v>
      </c>
      <c r="Z501" s="70"/>
      <c r="AA501" s="70"/>
      <c r="AB501" s="70"/>
      <c r="AC501" s="70"/>
      <c r="AD501" s="70"/>
      <c r="AE501" s="70"/>
      <c r="AF501" s="71"/>
      <c r="AG501" s="249" t="s">
        <v>715</v>
      </c>
      <c r="AH501" s="70"/>
      <c r="AI501" s="70"/>
      <c r="AJ501" s="70"/>
      <c r="AK501" s="70"/>
      <c r="AL501" s="70"/>
      <c r="AM501" s="70"/>
      <c r="AN501" s="70"/>
      <c r="AO501" s="70"/>
      <c r="AP501" s="70"/>
      <c r="AQ501" s="70"/>
      <c r="AR501" s="71"/>
      <c r="AS501" s="249" t="s">
        <v>1150</v>
      </c>
      <c r="AT501" s="70"/>
      <c r="AU501" s="70"/>
      <c r="AV501" s="70"/>
      <c r="AW501" s="70"/>
      <c r="AX501" s="70"/>
      <c r="AY501" s="70"/>
      <c r="AZ501" s="70"/>
      <c r="BA501" s="70"/>
      <c r="BB501" s="70"/>
      <c r="BC501" s="71"/>
      <c r="BD501" s="249" t="s">
        <v>49</v>
      </c>
      <c r="BE501" s="70"/>
      <c r="BF501" s="70"/>
      <c r="BG501" s="70"/>
      <c r="BH501" s="70"/>
      <c r="BI501" s="70"/>
      <c r="BJ501" s="70"/>
      <c r="BK501" s="70"/>
      <c r="BL501" s="70"/>
      <c r="BM501" s="70"/>
      <c r="BN501" s="70"/>
      <c r="BO501" s="70"/>
      <c r="BP501" s="71"/>
      <c r="BQ501" s="255">
        <v>131.91</v>
      </c>
      <c r="BR501" s="70"/>
      <c r="BS501" s="70"/>
      <c r="BT501" s="70"/>
      <c r="BU501" s="70"/>
      <c r="BV501" s="70"/>
      <c r="BW501" s="70"/>
      <c r="BX501" s="251"/>
    </row>
    <row r="502" spans="1:76" ht="64.5" customHeight="1" x14ac:dyDescent="0.2">
      <c r="A502" s="259">
        <v>44071</v>
      </c>
      <c r="B502" s="70"/>
      <c r="C502" s="70"/>
      <c r="D502" s="71"/>
      <c r="E502" s="260">
        <v>1212231</v>
      </c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6"/>
      <c r="Q502" s="249" t="s">
        <v>713</v>
      </c>
      <c r="R502" s="70"/>
      <c r="S502" s="70"/>
      <c r="T502" s="70"/>
      <c r="U502" s="70"/>
      <c r="V502" s="70"/>
      <c r="W502" s="70"/>
      <c r="X502" s="71"/>
      <c r="Y502" s="254">
        <v>35810511</v>
      </c>
      <c r="Z502" s="70"/>
      <c r="AA502" s="70"/>
      <c r="AB502" s="70"/>
      <c r="AC502" s="70"/>
      <c r="AD502" s="70"/>
      <c r="AE502" s="70"/>
      <c r="AF502" s="71"/>
      <c r="AG502" s="249" t="s">
        <v>715</v>
      </c>
      <c r="AH502" s="70"/>
      <c r="AI502" s="70"/>
      <c r="AJ502" s="70"/>
      <c r="AK502" s="70"/>
      <c r="AL502" s="70"/>
      <c r="AM502" s="70"/>
      <c r="AN502" s="70"/>
      <c r="AO502" s="70"/>
      <c r="AP502" s="70"/>
      <c r="AQ502" s="70"/>
      <c r="AR502" s="71"/>
      <c r="AS502" s="249" t="s">
        <v>752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C502" s="71"/>
      <c r="BD502" s="256"/>
      <c r="BE502" s="75"/>
      <c r="BF502" s="75"/>
      <c r="BG502" s="75"/>
      <c r="BH502" s="75"/>
      <c r="BI502" s="75"/>
      <c r="BJ502" s="75"/>
      <c r="BK502" s="75"/>
      <c r="BL502" s="75"/>
      <c r="BM502" s="75"/>
      <c r="BN502" s="76"/>
      <c r="BO502" s="45"/>
      <c r="BP502" s="45"/>
      <c r="BQ502" s="257">
        <v>12.5</v>
      </c>
      <c r="BR502" s="75"/>
      <c r="BS502" s="75"/>
      <c r="BT502" s="75"/>
      <c r="BU502" s="75"/>
      <c r="BV502" s="75"/>
      <c r="BW502" s="75"/>
      <c r="BX502" s="258"/>
    </row>
    <row r="503" spans="1:76" ht="64.5" customHeight="1" x14ac:dyDescent="0.2">
      <c r="A503" s="259">
        <v>44071</v>
      </c>
      <c r="B503" s="70"/>
      <c r="C503" s="70"/>
      <c r="D503" s="71"/>
      <c r="E503" s="260">
        <v>1212230</v>
      </c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6"/>
      <c r="Q503" s="249" t="s">
        <v>713</v>
      </c>
      <c r="R503" s="70"/>
      <c r="S503" s="70"/>
      <c r="T503" s="70"/>
      <c r="U503" s="70"/>
      <c r="V503" s="70"/>
      <c r="W503" s="70"/>
      <c r="X503" s="71"/>
      <c r="Y503" s="254">
        <v>35810511</v>
      </c>
      <c r="Z503" s="70"/>
      <c r="AA503" s="70"/>
      <c r="AB503" s="70"/>
      <c r="AC503" s="70"/>
      <c r="AD503" s="70"/>
      <c r="AE503" s="70"/>
      <c r="AF503" s="71"/>
      <c r="AG503" s="249" t="s">
        <v>715</v>
      </c>
      <c r="AH503" s="70"/>
      <c r="AI503" s="70"/>
      <c r="AJ503" s="70"/>
      <c r="AK503" s="70"/>
      <c r="AL503" s="70"/>
      <c r="AM503" s="70"/>
      <c r="AN503" s="70"/>
      <c r="AO503" s="70"/>
      <c r="AP503" s="70"/>
      <c r="AQ503" s="70"/>
      <c r="AR503" s="71"/>
      <c r="AS503" s="249" t="s">
        <v>752</v>
      </c>
      <c r="AT503" s="70"/>
      <c r="AU503" s="70"/>
      <c r="AV503" s="70"/>
      <c r="AW503" s="70"/>
      <c r="AX503" s="70"/>
      <c r="AY503" s="70"/>
      <c r="AZ503" s="70"/>
      <c r="BA503" s="70"/>
      <c r="BB503" s="70"/>
      <c r="BC503" s="71"/>
      <c r="BD503" s="256"/>
      <c r="BE503" s="75"/>
      <c r="BF503" s="75"/>
      <c r="BG503" s="75"/>
      <c r="BH503" s="75"/>
      <c r="BI503" s="75"/>
      <c r="BJ503" s="75"/>
      <c r="BK503" s="75"/>
      <c r="BL503" s="75"/>
      <c r="BM503" s="75"/>
      <c r="BN503" s="76"/>
      <c r="BO503" s="45"/>
      <c r="BP503" s="45"/>
      <c r="BQ503" s="257">
        <v>150</v>
      </c>
      <c r="BR503" s="75"/>
      <c r="BS503" s="75"/>
      <c r="BT503" s="75"/>
      <c r="BU503" s="75"/>
      <c r="BV503" s="75"/>
      <c r="BW503" s="75"/>
      <c r="BX503" s="258"/>
    </row>
    <row r="504" spans="1:76" ht="64.5" customHeight="1" x14ac:dyDescent="0.2">
      <c r="A504" s="252" t="s">
        <v>970</v>
      </c>
      <c r="B504" s="70"/>
      <c r="C504" s="70"/>
      <c r="D504" s="71"/>
      <c r="E504" s="260">
        <v>1212231</v>
      </c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6"/>
      <c r="Q504" s="249" t="s">
        <v>713</v>
      </c>
      <c r="R504" s="70"/>
      <c r="S504" s="70"/>
      <c r="T504" s="70"/>
      <c r="U504" s="70"/>
      <c r="V504" s="70"/>
      <c r="W504" s="70"/>
      <c r="X504" s="71"/>
      <c r="Y504" s="254">
        <v>35810511</v>
      </c>
      <c r="Z504" s="70"/>
      <c r="AA504" s="70"/>
      <c r="AB504" s="70"/>
      <c r="AC504" s="70"/>
      <c r="AD504" s="70"/>
      <c r="AE504" s="70"/>
      <c r="AF504" s="71"/>
      <c r="AG504" s="249" t="s">
        <v>715</v>
      </c>
      <c r="AH504" s="70"/>
      <c r="AI504" s="70"/>
      <c r="AJ504" s="70"/>
      <c r="AK504" s="70"/>
      <c r="AL504" s="70"/>
      <c r="AM504" s="70"/>
      <c r="AN504" s="70"/>
      <c r="AO504" s="70"/>
      <c r="AP504" s="70"/>
      <c r="AQ504" s="70"/>
      <c r="AR504" s="71"/>
      <c r="AS504" s="249" t="s">
        <v>752</v>
      </c>
      <c r="AT504" s="70"/>
      <c r="AU504" s="70"/>
      <c r="AV504" s="70"/>
      <c r="AW504" s="70"/>
      <c r="AX504" s="70"/>
      <c r="AY504" s="70"/>
      <c r="AZ504" s="70"/>
      <c r="BA504" s="70"/>
      <c r="BB504" s="70"/>
      <c r="BC504" s="71"/>
      <c r="BD504" s="249" t="s">
        <v>49</v>
      </c>
      <c r="BE504" s="70"/>
      <c r="BF504" s="70"/>
      <c r="BG504" s="70"/>
      <c r="BH504" s="70"/>
      <c r="BI504" s="70"/>
      <c r="BJ504" s="70"/>
      <c r="BK504" s="70"/>
      <c r="BL504" s="70"/>
      <c r="BM504" s="70"/>
      <c r="BN504" s="70"/>
      <c r="BO504" s="70"/>
      <c r="BP504" s="71"/>
      <c r="BQ504" s="255">
        <v>92.5</v>
      </c>
      <c r="BR504" s="70"/>
      <c r="BS504" s="70"/>
      <c r="BT504" s="70"/>
      <c r="BU504" s="70"/>
      <c r="BV504" s="70"/>
      <c r="BW504" s="70"/>
      <c r="BX504" s="251"/>
    </row>
    <row r="505" spans="1:76" ht="64.5" customHeight="1" x14ac:dyDescent="0.2">
      <c r="A505" s="259">
        <v>44063</v>
      </c>
      <c r="B505" s="70"/>
      <c r="C505" s="70"/>
      <c r="D505" s="71"/>
      <c r="E505" s="261">
        <v>29</v>
      </c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6"/>
      <c r="Q505" s="249" t="s">
        <v>717</v>
      </c>
      <c r="R505" s="70"/>
      <c r="S505" s="70"/>
      <c r="T505" s="70"/>
      <c r="U505" s="70"/>
      <c r="V505" s="70"/>
      <c r="W505" s="70"/>
      <c r="X505" s="71"/>
      <c r="Y505" s="254">
        <v>37975298</v>
      </c>
      <c r="Z505" s="70"/>
      <c r="AA505" s="70"/>
      <c r="AB505" s="70"/>
      <c r="AC505" s="70"/>
      <c r="AD505" s="70"/>
      <c r="AE505" s="70"/>
      <c r="AF505" s="71"/>
      <c r="AG505" s="249" t="s">
        <v>718</v>
      </c>
      <c r="AH505" s="70"/>
      <c r="AI505" s="70"/>
      <c r="AJ505" s="70"/>
      <c r="AK505" s="70"/>
      <c r="AL505" s="70"/>
      <c r="AM505" s="70"/>
      <c r="AN505" s="70"/>
      <c r="AO505" s="70"/>
      <c r="AP505" s="70"/>
      <c r="AQ505" s="70"/>
      <c r="AR505" s="71"/>
      <c r="AS505" s="256" t="s">
        <v>1151</v>
      </c>
      <c r="AT505" s="75"/>
      <c r="AU505" s="75"/>
      <c r="AV505" s="75"/>
      <c r="AW505" s="75"/>
      <c r="AX505" s="75"/>
      <c r="AY505" s="75"/>
      <c r="AZ505" s="75"/>
      <c r="BA505" s="75"/>
      <c r="BB505" s="75"/>
      <c r="BC505" s="76"/>
      <c r="BD505" s="256" t="s">
        <v>49</v>
      </c>
      <c r="BE505" s="75"/>
      <c r="BF505" s="75"/>
      <c r="BG505" s="75"/>
      <c r="BH505" s="75"/>
      <c r="BI505" s="75"/>
      <c r="BJ505" s="75"/>
      <c r="BK505" s="75"/>
      <c r="BL505" s="75"/>
      <c r="BM505" s="75"/>
      <c r="BN505" s="76"/>
      <c r="BO505" s="45"/>
      <c r="BP505" s="45"/>
      <c r="BQ505" s="250">
        <v>2949.6</v>
      </c>
      <c r="BR505" s="70"/>
      <c r="BS505" s="70"/>
      <c r="BT505" s="70"/>
      <c r="BU505" s="70"/>
      <c r="BV505" s="70"/>
      <c r="BW505" s="70"/>
      <c r="BX505" s="251"/>
    </row>
    <row r="506" spans="1:76" ht="64.5" customHeight="1" x14ac:dyDescent="0.2">
      <c r="A506" s="252" t="s">
        <v>970</v>
      </c>
      <c r="B506" s="70"/>
      <c r="C506" s="70"/>
      <c r="D506" s="71"/>
      <c r="E506" s="253">
        <v>68</v>
      </c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6"/>
      <c r="Q506" s="249" t="s">
        <v>717</v>
      </c>
      <c r="R506" s="70"/>
      <c r="S506" s="70"/>
      <c r="T506" s="70"/>
      <c r="U506" s="70"/>
      <c r="V506" s="70"/>
      <c r="W506" s="70"/>
      <c r="X506" s="71"/>
      <c r="Y506" s="254">
        <v>37975298</v>
      </c>
      <c r="Z506" s="70"/>
      <c r="AA506" s="70"/>
      <c r="AB506" s="70"/>
      <c r="AC506" s="70"/>
      <c r="AD506" s="70"/>
      <c r="AE506" s="70"/>
      <c r="AF506" s="71"/>
      <c r="AG506" s="249" t="s">
        <v>718</v>
      </c>
      <c r="AH506" s="70"/>
      <c r="AI506" s="70"/>
      <c r="AJ506" s="70"/>
      <c r="AK506" s="70"/>
      <c r="AL506" s="70"/>
      <c r="AM506" s="70"/>
      <c r="AN506" s="70"/>
      <c r="AO506" s="70"/>
      <c r="AP506" s="70"/>
      <c r="AQ506" s="70"/>
      <c r="AR506" s="71"/>
      <c r="AS506" s="249" t="s">
        <v>1152</v>
      </c>
      <c r="AT506" s="70"/>
      <c r="AU506" s="70"/>
      <c r="AV506" s="70"/>
      <c r="AW506" s="70"/>
      <c r="AX506" s="70"/>
      <c r="AY506" s="70"/>
      <c r="AZ506" s="70"/>
      <c r="BA506" s="70"/>
      <c r="BB506" s="70"/>
      <c r="BC506" s="71"/>
      <c r="BD506" s="249" t="s">
        <v>49</v>
      </c>
      <c r="BE506" s="70"/>
      <c r="BF506" s="70"/>
      <c r="BG506" s="70"/>
      <c r="BH506" s="70"/>
      <c r="BI506" s="70"/>
      <c r="BJ506" s="70"/>
      <c r="BK506" s="70"/>
      <c r="BL506" s="70"/>
      <c r="BM506" s="70"/>
      <c r="BN506" s="70"/>
      <c r="BO506" s="70"/>
      <c r="BP506" s="71"/>
      <c r="BQ506" s="255">
        <v>245.8</v>
      </c>
      <c r="BR506" s="70"/>
      <c r="BS506" s="70"/>
      <c r="BT506" s="70"/>
      <c r="BU506" s="70"/>
      <c r="BV506" s="70"/>
      <c r="BW506" s="70"/>
      <c r="BX506" s="251"/>
    </row>
    <row r="507" spans="1:76" ht="64.5" customHeight="1" x14ac:dyDescent="0.2">
      <c r="A507" s="252" t="s">
        <v>970</v>
      </c>
      <c r="B507" s="70"/>
      <c r="C507" s="70"/>
      <c r="D507" s="71"/>
      <c r="E507" s="260">
        <v>1212230</v>
      </c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6"/>
      <c r="Q507" s="249" t="s">
        <v>713</v>
      </c>
      <c r="R507" s="70"/>
      <c r="S507" s="70"/>
      <c r="T507" s="70"/>
      <c r="U507" s="70"/>
      <c r="V507" s="70"/>
      <c r="W507" s="70"/>
      <c r="X507" s="71"/>
      <c r="Y507" s="254">
        <v>35810511</v>
      </c>
      <c r="Z507" s="70"/>
      <c r="AA507" s="70"/>
      <c r="AB507" s="70"/>
      <c r="AC507" s="70"/>
      <c r="AD507" s="70"/>
      <c r="AE507" s="70"/>
      <c r="AF507" s="71"/>
      <c r="AG507" s="249" t="s">
        <v>715</v>
      </c>
      <c r="AH507" s="70"/>
      <c r="AI507" s="70"/>
      <c r="AJ507" s="70"/>
      <c r="AK507" s="70"/>
      <c r="AL507" s="70"/>
      <c r="AM507" s="70"/>
      <c r="AN507" s="70"/>
      <c r="AO507" s="70"/>
      <c r="AP507" s="70"/>
      <c r="AQ507" s="70"/>
      <c r="AR507" s="71"/>
      <c r="AS507" s="249" t="s">
        <v>752</v>
      </c>
      <c r="AT507" s="70"/>
      <c r="AU507" s="70"/>
      <c r="AV507" s="70"/>
      <c r="AW507" s="70"/>
      <c r="AX507" s="70"/>
      <c r="AY507" s="70"/>
      <c r="AZ507" s="70"/>
      <c r="BA507" s="70"/>
      <c r="BB507" s="70"/>
      <c r="BC507" s="71"/>
      <c r="BD507" s="249" t="s">
        <v>49</v>
      </c>
      <c r="BE507" s="70"/>
      <c r="BF507" s="70"/>
      <c r="BG507" s="70"/>
      <c r="BH507" s="70"/>
      <c r="BI507" s="70"/>
      <c r="BJ507" s="70"/>
      <c r="BK507" s="70"/>
      <c r="BL507" s="70"/>
      <c r="BM507" s="70"/>
      <c r="BN507" s="70"/>
      <c r="BO507" s="70"/>
      <c r="BP507" s="71"/>
      <c r="BQ507" s="255">
        <v>39.5</v>
      </c>
      <c r="BR507" s="70"/>
      <c r="BS507" s="70"/>
      <c r="BT507" s="70"/>
      <c r="BU507" s="70"/>
      <c r="BV507" s="70"/>
      <c r="BW507" s="70"/>
      <c r="BX507" s="251"/>
    </row>
    <row r="508" spans="1:76" ht="64.5" customHeight="1" x14ac:dyDescent="0.2">
      <c r="A508" s="252" t="s">
        <v>1153</v>
      </c>
      <c r="B508" s="70"/>
      <c r="C508" s="70"/>
      <c r="D508" s="71"/>
      <c r="E508" s="253">
        <v>74</v>
      </c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6"/>
      <c r="Q508" s="249" t="s">
        <v>1023</v>
      </c>
      <c r="R508" s="70"/>
      <c r="S508" s="70"/>
      <c r="T508" s="70"/>
      <c r="U508" s="70"/>
      <c r="V508" s="70"/>
      <c r="W508" s="70"/>
      <c r="X508" s="71"/>
      <c r="Y508" s="254">
        <v>32493292</v>
      </c>
      <c r="Z508" s="70"/>
      <c r="AA508" s="70"/>
      <c r="AB508" s="70"/>
      <c r="AC508" s="70"/>
      <c r="AD508" s="70"/>
      <c r="AE508" s="70"/>
      <c r="AF508" s="71"/>
      <c r="AG508" s="249" t="s">
        <v>1024</v>
      </c>
      <c r="AH508" s="70"/>
      <c r="AI508" s="70"/>
      <c r="AJ508" s="70"/>
      <c r="AK508" s="70"/>
      <c r="AL508" s="70"/>
      <c r="AM508" s="70"/>
      <c r="AN508" s="70"/>
      <c r="AO508" s="70"/>
      <c r="AP508" s="70"/>
      <c r="AQ508" s="70"/>
      <c r="AR508" s="71"/>
      <c r="AS508" s="249" t="s">
        <v>1154</v>
      </c>
      <c r="AT508" s="70"/>
      <c r="AU508" s="70"/>
      <c r="AV508" s="70"/>
      <c r="AW508" s="70"/>
      <c r="AX508" s="70"/>
      <c r="AY508" s="70"/>
      <c r="AZ508" s="70"/>
      <c r="BA508" s="70"/>
      <c r="BB508" s="70"/>
      <c r="BC508" s="71"/>
      <c r="BD508" s="249" t="s">
        <v>49</v>
      </c>
      <c r="BE508" s="70"/>
      <c r="BF508" s="70"/>
      <c r="BG508" s="70"/>
      <c r="BH508" s="70"/>
      <c r="BI508" s="70"/>
      <c r="BJ508" s="70"/>
      <c r="BK508" s="70"/>
      <c r="BL508" s="70"/>
      <c r="BM508" s="70"/>
      <c r="BN508" s="70"/>
      <c r="BO508" s="70"/>
      <c r="BP508" s="71"/>
      <c r="BQ508" s="255">
        <v>474</v>
      </c>
      <c r="BR508" s="70"/>
      <c r="BS508" s="70"/>
      <c r="BT508" s="70"/>
      <c r="BU508" s="70"/>
      <c r="BV508" s="70"/>
      <c r="BW508" s="70"/>
      <c r="BX508" s="251"/>
    </row>
    <row r="509" spans="1:76" ht="64.5" customHeight="1" x14ac:dyDescent="0.2">
      <c r="A509" s="252" t="s">
        <v>749</v>
      </c>
      <c r="B509" s="70"/>
      <c r="C509" s="70"/>
      <c r="D509" s="71"/>
      <c r="E509" s="253">
        <v>77</v>
      </c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6"/>
      <c r="Q509" s="249" t="s">
        <v>1155</v>
      </c>
      <c r="R509" s="70"/>
      <c r="S509" s="70"/>
      <c r="T509" s="70"/>
      <c r="U509" s="70"/>
      <c r="V509" s="70"/>
      <c r="W509" s="70"/>
      <c r="X509" s="71"/>
      <c r="Y509" s="254">
        <v>37855479</v>
      </c>
      <c r="Z509" s="70"/>
      <c r="AA509" s="70"/>
      <c r="AB509" s="70"/>
      <c r="AC509" s="70"/>
      <c r="AD509" s="70"/>
      <c r="AE509" s="70"/>
      <c r="AF509" s="71"/>
      <c r="AG509" s="249" t="s">
        <v>1156</v>
      </c>
      <c r="AH509" s="70"/>
      <c r="AI509" s="70"/>
      <c r="AJ509" s="70"/>
      <c r="AK509" s="70"/>
      <c r="AL509" s="70"/>
      <c r="AM509" s="70"/>
      <c r="AN509" s="70"/>
      <c r="AO509" s="70"/>
      <c r="AP509" s="70"/>
      <c r="AQ509" s="70"/>
      <c r="AR509" s="71"/>
      <c r="AS509" s="249" t="s">
        <v>1157</v>
      </c>
      <c r="AT509" s="70"/>
      <c r="AU509" s="70"/>
      <c r="AV509" s="70"/>
      <c r="AW509" s="70"/>
      <c r="AX509" s="70"/>
      <c r="AY509" s="70"/>
      <c r="AZ509" s="70"/>
      <c r="BA509" s="70"/>
      <c r="BB509" s="70"/>
      <c r="BC509" s="71"/>
      <c r="BD509" s="249" t="s">
        <v>49</v>
      </c>
      <c r="BE509" s="70"/>
      <c r="BF509" s="70"/>
      <c r="BG509" s="70"/>
      <c r="BH509" s="70"/>
      <c r="BI509" s="70"/>
      <c r="BJ509" s="70"/>
      <c r="BK509" s="70"/>
      <c r="BL509" s="70"/>
      <c r="BM509" s="70"/>
      <c r="BN509" s="70"/>
      <c r="BO509" s="70"/>
      <c r="BP509" s="71"/>
      <c r="BQ509" s="250">
        <v>4218</v>
      </c>
      <c r="BR509" s="70"/>
      <c r="BS509" s="70"/>
      <c r="BT509" s="70"/>
      <c r="BU509" s="70"/>
      <c r="BV509" s="70"/>
      <c r="BW509" s="70"/>
      <c r="BX509" s="251"/>
    </row>
    <row r="510" spans="1:76" ht="64.5" customHeight="1" x14ac:dyDescent="0.2">
      <c r="A510" s="252" t="s">
        <v>749</v>
      </c>
      <c r="B510" s="70"/>
      <c r="C510" s="70"/>
      <c r="D510" s="71"/>
      <c r="E510" s="253">
        <v>75</v>
      </c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6"/>
      <c r="Q510" s="249" t="s">
        <v>859</v>
      </c>
      <c r="R510" s="70"/>
      <c r="S510" s="70"/>
      <c r="T510" s="70"/>
      <c r="U510" s="70"/>
      <c r="V510" s="70"/>
      <c r="W510" s="70"/>
      <c r="X510" s="71"/>
      <c r="Y510" s="254">
        <v>39655372</v>
      </c>
      <c r="Z510" s="70"/>
      <c r="AA510" s="70"/>
      <c r="AB510" s="70"/>
      <c r="AC510" s="70"/>
      <c r="AD510" s="70"/>
      <c r="AE510" s="70"/>
      <c r="AF510" s="71"/>
      <c r="AG510" s="249" t="s">
        <v>94</v>
      </c>
      <c r="AH510" s="70"/>
      <c r="AI510" s="70"/>
      <c r="AJ510" s="70"/>
      <c r="AK510" s="70"/>
      <c r="AL510" s="70"/>
      <c r="AM510" s="70"/>
      <c r="AN510" s="70"/>
      <c r="AO510" s="70"/>
      <c r="AP510" s="70"/>
      <c r="AQ510" s="70"/>
      <c r="AR510" s="71"/>
      <c r="AS510" s="249" t="s">
        <v>1158</v>
      </c>
      <c r="AT510" s="70"/>
      <c r="AU510" s="70"/>
      <c r="AV510" s="70"/>
      <c r="AW510" s="70"/>
      <c r="AX510" s="70"/>
      <c r="AY510" s="70"/>
      <c r="AZ510" s="70"/>
      <c r="BA510" s="70"/>
      <c r="BB510" s="70"/>
      <c r="BC510" s="71"/>
      <c r="BD510" s="249" t="s">
        <v>49</v>
      </c>
      <c r="BE510" s="70"/>
      <c r="BF510" s="70"/>
      <c r="BG510" s="70"/>
      <c r="BH510" s="70"/>
      <c r="BI510" s="70"/>
      <c r="BJ510" s="70"/>
      <c r="BK510" s="70"/>
      <c r="BL510" s="70"/>
      <c r="BM510" s="70"/>
      <c r="BN510" s="70"/>
      <c r="BO510" s="70"/>
      <c r="BP510" s="71"/>
      <c r="BQ510" s="250">
        <v>8591.7900000000009</v>
      </c>
      <c r="BR510" s="70"/>
      <c r="BS510" s="70"/>
      <c r="BT510" s="70"/>
      <c r="BU510" s="70"/>
      <c r="BV510" s="70"/>
      <c r="BW510" s="70"/>
      <c r="BX510" s="251"/>
    </row>
    <row r="511" spans="1:76" ht="64.5" customHeight="1" x14ac:dyDescent="0.2">
      <c r="A511" s="252" t="s">
        <v>749</v>
      </c>
      <c r="B511" s="70"/>
      <c r="C511" s="70"/>
      <c r="D511" s="71"/>
      <c r="E511" s="253">
        <v>76</v>
      </c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6"/>
      <c r="Q511" s="249" t="s">
        <v>75</v>
      </c>
      <c r="R511" s="70"/>
      <c r="S511" s="70"/>
      <c r="T511" s="70"/>
      <c r="U511" s="70"/>
      <c r="V511" s="70"/>
      <c r="W511" s="70"/>
      <c r="X511" s="71"/>
      <c r="Y511" s="254">
        <v>39795490</v>
      </c>
      <c r="Z511" s="70"/>
      <c r="AA511" s="70"/>
      <c r="AB511" s="70"/>
      <c r="AC511" s="70"/>
      <c r="AD511" s="70"/>
      <c r="AE511" s="70"/>
      <c r="AF511" s="71"/>
      <c r="AG511" s="249" t="s">
        <v>77</v>
      </c>
      <c r="AH511" s="70"/>
      <c r="AI511" s="70"/>
      <c r="AJ511" s="70"/>
      <c r="AK511" s="70"/>
      <c r="AL511" s="70"/>
      <c r="AM511" s="70"/>
      <c r="AN511" s="70"/>
      <c r="AO511" s="70"/>
      <c r="AP511" s="70"/>
      <c r="AQ511" s="70"/>
      <c r="AR511" s="71"/>
      <c r="AS511" s="249" t="s">
        <v>1159</v>
      </c>
      <c r="AT511" s="70"/>
      <c r="AU511" s="70"/>
      <c r="AV511" s="70"/>
      <c r="AW511" s="70"/>
      <c r="AX511" s="70"/>
      <c r="AY511" s="70"/>
      <c r="AZ511" s="70"/>
      <c r="BA511" s="70"/>
      <c r="BB511" s="70"/>
      <c r="BC511" s="71"/>
      <c r="BD511" s="249" t="s">
        <v>49</v>
      </c>
      <c r="BE511" s="70"/>
      <c r="BF511" s="70"/>
      <c r="BG511" s="70"/>
      <c r="BH511" s="70"/>
      <c r="BI511" s="70"/>
      <c r="BJ511" s="70"/>
      <c r="BK511" s="70"/>
      <c r="BL511" s="70"/>
      <c r="BM511" s="70"/>
      <c r="BN511" s="70"/>
      <c r="BO511" s="70"/>
      <c r="BP511" s="71"/>
      <c r="BQ511" s="250">
        <v>161705.85999999999</v>
      </c>
      <c r="BR511" s="70"/>
      <c r="BS511" s="70"/>
      <c r="BT511" s="70"/>
      <c r="BU511" s="70"/>
      <c r="BV511" s="70"/>
      <c r="BW511" s="70"/>
      <c r="BX511" s="251"/>
    </row>
    <row r="512" spans="1:76" ht="64.5" customHeight="1" x14ac:dyDescent="0.2">
      <c r="A512" s="252" t="s">
        <v>753</v>
      </c>
      <c r="B512" s="70"/>
      <c r="C512" s="70"/>
      <c r="D512" s="71"/>
      <c r="E512" s="253">
        <v>78</v>
      </c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6"/>
      <c r="Q512" s="249" t="s">
        <v>1056</v>
      </c>
      <c r="R512" s="70"/>
      <c r="S512" s="70"/>
      <c r="T512" s="70"/>
      <c r="U512" s="70"/>
      <c r="V512" s="70"/>
      <c r="W512" s="70"/>
      <c r="X512" s="71"/>
      <c r="Y512" s="254">
        <v>38316871</v>
      </c>
      <c r="Z512" s="70"/>
      <c r="AA512" s="70"/>
      <c r="AB512" s="70"/>
      <c r="AC512" s="70"/>
      <c r="AD512" s="70"/>
      <c r="AE512" s="70"/>
      <c r="AF512" s="71"/>
      <c r="AG512" s="249" t="s">
        <v>1057</v>
      </c>
      <c r="AH512" s="70"/>
      <c r="AI512" s="70"/>
      <c r="AJ512" s="70"/>
      <c r="AK512" s="70"/>
      <c r="AL512" s="70"/>
      <c r="AM512" s="70"/>
      <c r="AN512" s="70"/>
      <c r="AO512" s="70"/>
      <c r="AP512" s="70"/>
      <c r="AQ512" s="70"/>
      <c r="AR512" s="71"/>
      <c r="AS512" s="256" t="s">
        <v>1058</v>
      </c>
      <c r="AT512" s="75"/>
      <c r="AU512" s="75"/>
      <c r="AV512" s="75"/>
      <c r="AW512" s="75"/>
      <c r="AX512" s="75"/>
      <c r="AY512" s="75"/>
      <c r="AZ512" s="75"/>
      <c r="BA512" s="75"/>
      <c r="BB512" s="75"/>
      <c r="BC512" s="76"/>
      <c r="BD512" s="256" t="s">
        <v>49</v>
      </c>
      <c r="BE512" s="75"/>
      <c r="BF512" s="75"/>
      <c r="BG512" s="75"/>
      <c r="BH512" s="75"/>
      <c r="BI512" s="75"/>
      <c r="BJ512" s="75"/>
      <c r="BK512" s="75"/>
      <c r="BL512" s="75"/>
      <c r="BM512" s="75"/>
      <c r="BN512" s="75"/>
      <c r="BO512" s="75"/>
      <c r="BP512" s="76"/>
      <c r="BQ512" s="250">
        <v>7600</v>
      </c>
      <c r="BR512" s="70"/>
      <c r="BS512" s="70"/>
      <c r="BT512" s="70"/>
      <c r="BU512" s="70"/>
      <c r="BV512" s="70"/>
      <c r="BW512" s="70"/>
      <c r="BX512" s="251"/>
    </row>
    <row r="513" spans="1:76" ht="64.5" customHeight="1" x14ac:dyDescent="0.2">
      <c r="A513" s="252" t="s">
        <v>753</v>
      </c>
      <c r="B513" s="70"/>
      <c r="C513" s="70"/>
      <c r="D513" s="71"/>
      <c r="E513" s="253">
        <v>79</v>
      </c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6"/>
      <c r="Q513" s="249" t="s">
        <v>1056</v>
      </c>
      <c r="R513" s="70"/>
      <c r="S513" s="70"/>
      <c r="T513" s="70"/>
      <c r="U513" s="70"/>
      <c r="V513" s="70"/>
      <c r="W513" s="70"/>
      <c r="X513" s="71"/>
      <c r="Y513" s="254">
        <v>38316871</v>
      </c>
      <c r="Z513" s="70"/>
      <c r="AA513" s="70"/>
      <c r="AB513" s="70"/>
      <c r="AC513" s="70"/>
      <c r="AD513" s="70"/>
      <c r="AE513" s="70"/>
      <c r="AF513" s="71"/>
      <c r="AG513" s="249" t="s">
        <v>1057</v>
      </c>
      <c r="AH513" s="70"/>
      <c r="AI513" s="70"/>
      <c r="AJ513" s="70"/>
      <c r="AK513" s="70"/>
      <c r="AL513" s="70"/>
      <c r="AM513" s="70"/>
      <c r="AN513" s="70"/>
      <c r="AO513" s="70"/>
      <c r="AP513" s="70"/>
      <c r="AQ513" s="70"/>
      <c r="AR513" s="71"/>
      <c r="AS513" s="249" t="s">
        <v>1160</v>
      </c>
      <c r="AT513" s="70"/>
      <c r="AU513" s="70"/>
      <c r="AV513" s="70"/>
      <c r="AW513" s="70"/>
      <c r="AX513" s="70"/>
      <c r="AY513" s="70"/>
      <c r="AZ513" s="70"/>
      <c r="BA513" s="70"/>
      <c r="BB513" s="70"/>
      <c r="BC513" s="71"/>
      <c r="BD513" s="249" t="s">
        <v>49</v>
      </c>
      <c r="BE513" s="70"/>
      <c r="BF513" s="70"/>
      <c r="BG513" s="70"/>
      <c r="BH513" s="70"/>
      <c r="BI513" s="70"/>
      <c r="BJ513" s="70"/>
      <c r="BK513" s="70"/>
      <c r="BL513" s="70"/>
      <c r="BM513" s="70"/>
      <c r="BN513" s="70"/>
      <c r="BO513" s="70"/>
      <c r="BP513" s="71"/>
      <c r="BQ513" s="250">
        <v>7600</v>
      </c>
      <c r="BR513" s="70"/>
      <c r="BS513" s="70"/>
      <c r="BT513" s="70"/>
      <c r="BU513" s="70"/>
      <c r="BV513" s="70"/>
      <c r="BW513" s="70"/>
      <c r="BX513" s="251"/>
    </row>
    <row r="514" spans="1:76" ht="64.5" customHeight="1" x14ac:dyDescent="0.2">
      <c r="A514" s="252" t="s">
        <v>753</v>
      </c>
      <c r="B514" s="70"/>
      <c r="C514" s="70"/>
      <c r="D514" s="71"/>
      <c r="E514" s="260">
        <v>1312993</v>
      </c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6"/>
      <c r="Q514" s="249" t="s">
        <v>713</v>
      </c>
      <c r="R514" s="70"/>
      <c r="S514" s="70"/>
      <c r="T514" s="70"/>
      <c r="U514" s="70"/>
      <c r="V514" s="70"/>
      <c r="W514" s="70"/>
      <c r="X514" s="71"/>
      <c r="Y514" s="254">
        <v>35810511</v>
      </c>
      <c r="Z514" s="70"/>
      <c r="AA514" s="70"/>
      <c r="AB514" s="70"/>
      <c r="AC514" s="70"/>
      <c r="AD514" s="70"/>
      <c r="AE514" s="70"/>
      <c r="AF514" s="71"/>
      <c r="AG514" s="249" t="s">
        <v>715</v>
      </c>
      <c r="AH514" s="70"/>
      <c r="AI514" s="70"/>
      <c r="AJ514" s="70"/>
      <c r="AK514" s="70"/>
      <c r="AL514" s="70"/>
      <c r="AM514" s="70"/>
      <c r="AN514" s="70"/>
      <c r="AO514" s="70"/>
      <c r="AP514" s="70"/>
      <c r="AQ514" s="70"/>
      <c r="AR514" s="71"/>
      <c r="AS514" s="249" t="s">
        <v>752</v>
      </c>
      <c r="AT514" s="70"/>
      <c r="AU514" s="70"/>
      <c r="AV514" s="70"/>
      <c r="AW514" s="70"/>
      <c r="AX514" s="70"/>
      <c r="AY514" s="70"/>
      <c r="AZ514" s="70"/>
      <c r="BA514" s="70"/>
      <c r="BB514" s="70"/>
      <c r="BC514" s="71"/>
      <c r="BD514" s="249" t="s">
        <v>49</v>
      </c>
      <c r="BE514" s="70"/>
      <c r="BF514" s="70"/>
      <c r="BG514" s="70"/>
      <c r="BH514" s="70"/>
      <c r="BI514" s="70"/>
      <c r="BJ514" s="70"/>
      <c r="BK514" s="70"/>
      <c r="BL514" s="70"/>
      <c r="BM514" s="70"/>
      <c r="BN514" s="70"/>
      <c r="BO514" s="70"/>
      <c r="BP514" s="71"/>
      <c r="BQ514" s="255">
        <v>19.5</v>
      </c>
      <c r="BR514" s="70"/>
      <c r="BS514" s="70"/>
      <c r="BT514" s="70"/>
      <c r="BU514" s="70"/>
      <c r="BV514" s="70"/>
      <c r="BW514" s="70"/>
      <c r="BX514" s="251"/>
    </row>
    <row r="515" spans="1:76" ht="64.5" customHeight="1" x14ac:dyDescent="0.2">
      <c r="A515" s="252" t="s">
        <v>755</v>
      </c>
      <c r="B515" s="70"/>
      <c r="C515" s="70"/>
      <c r="D515" s="71"/>
      <c r="E515" s="262">
        <v>106</v>
      </c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6"/>
      <c r="Q515" s="249" t="s">
        <v>872</v>
      </c>
      <c r="R515" s="70"/>
      <c r="S515" s="70"/>
      <c r="T515" s="70"/>
      <c r="U515" s="70"/>
      <c r="V515" s="70"/>
      <c r="W515" s="70"/>
      <c r="X515" s="71"/>
      <c r="Y515" s="254">
        <v>39607381</v>
      </c>
      <c r="Z515" s="70"/>
      <c r="AA515" s="70"/>
      <c r="AB515" s="70"/>
      <c r="AC515" s="70"/>
      <c r="AD515" s="70"/>
      <c r="AE515" s="70"/>
      <c r="AF515" s="71"/>
      <c r="AG515" s="249" t="s">
        <v>113</v>
      </c>
      <c r="AH515" s="70"/>
      <c r="AI515" s="70"/>
      <c r="AJ515" s="70"/>
      <c r="AK515" s="70"/>
      <c r="AL515" s="70"/>
      <c r="AM515" s="70"/>
      <c r="AN515" s="70"/>
      <c r="AO515" s="70"/>
      <c r="AP515" s="70"/>
      <c r="AQ515" s="70"/>
      <c r="AR515" s="71"/>
      <c r="AS515" s="249" t="s">
        <v>1161</v>
      </c>
      <c r="AT515" s="70"/>
      <c r="AU515" s="70"/>
      <c r="AV515" s="70"/>
      <c r="AW515" s="70"/>
      <c r="AX515" s="70"/>
      <c r="AY515" s="70"/>
      <c r="AZ515" s="70"/>
      <c r="BA515" s="70"/>
      <c r="BB515" s="70"/>
      <c r="BC515" s="71"/>
      <c r="BD515" s="249" t="s">
        <v>49</v>
      </c>
      <c r="BE515" s="70"/>
      <c r="BF515" s="70"/>
      <c r="BG515" s="70"/>
      <c r="BH515" s="70"/>
      <c r="BI515" s="70"/>
      <c r="BJ515" s="70"/>
      <c r="BK515" s="70"/>
      <c r="BL515" s="70"/>
      <c r="BM515" s="70"/>
      <c r="BN515" s="70"/>
      <c r="BO515" s="70"/>
      <c r="BP515" s="71"/>
      <c r="BQ515" s="250">
        <v>61661.45</v>
      </c>
      <c r="BR515" s="70"/>
      <c r="BS515" s="70"/>
      <c r="BT515" s="70"/>
      <c r="BU515" s="70"/>
      <c r="BV515" s="70"/>
      <c r="BW515" s="70"/>
      <c r="BX515" s="251"/>
    </row>
    <row r="516" spans="1:76" ht="64.5" customHeight="1" x14ac:dyDescent="0.2">
      <c r="A516" s="252" t="s">
        <v>755</v>
      </c>
      <c r="B516" s="70"/>
      <c r="C516" s="70"/>
      <c r="D516" s="71"/>
      <c r="E516" s="262">
        <v>111</v>
      </c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6"/>
      <c r="Q516" s="249" t="s">
        <v>845</v>
      </c>
      <c r="R516" s="70"/>
      <c r="S516" s="70"/>
      <c r="T516" s="70"/>
      <c r="U516" s="70"/>
      <c r="V516" s="70"/>
      <c r="W516" s="70"/>
      <c r="X516" s="71"/>
      <c r="Y516" s="254">
        <v>39614425</v>
      </c>
      <c r="Z516" s="70"/>
      <c r="AA516" s="70"/>
      <c r="AB516" s="70"/>
      <c r="AC516" s="70"/>
      <c r="AD516" s="70"/>
      <c r="AE516" s="70"/>
      <c r="AF516" s="71"/>
      <c r="AG516" s="249" t="s">
        <v>846</v>
      </c>
      <c r="AH516" s="70"/>
      <c r="AI516" s="70"/>
      <c r="AJ516" s="70"/>
      <c r="AK516" s="70"/>
      <c r="AL516" s="70"/>
      <c r="AM516" s="70"/>
      <c r="AN516" s="70"/>
      <c r="AO516" s="70"/>
      <c r="AP516" s="70"/>
      <c r="AQ516" s="70"/>
      <c r="AR516" s="71"/>
      <c r="AS516" s="249" t="s">
        <v>1162</v>
      </c>
      <c r="AT516" s="70"/>
      <c r="AU516" s="70"/>
      <c r="AV516" s="70"/>
      <c r="AW516" s="70"/>
      <c r="AX516" s="70"/>
      <c r="AY516" s="70"/>
      <c r="AZ516" s="70"/>
      <c r="BA516" s="70"/>
      <c r="BB516" s="70"/>
      <c r="BC516" s="71"/>
      <c r="BD516" s="249" t="s">
        <v>49</v>
      </c>
      <c r="BE516" s="70"/>
      <c r="BF516" s="70"/>
      <c r="BG516" s="70"/>
      <c r="BH516" s="70"/>
      <c r="BI516" s="70"/>
      <c r="BJ516" s="70"/>
      <c r="BK516" s="70"/>
      <c r="BL516" s="70"/>
      <c r="BM516" s="70"/>
      <c r="BN516" s="70"/>
      <c r="BO516" s="70"/>
      <c r="BP516" s="71"/>
      <c r="BQ516" s="250">
        <v>70827.009999999995</v>
      </c>
      <c r="BR516" s="70"/>
      <c r="BS516" s="70"/>
      <c r="BT516" s="70"/>
      <c r="BU516" s="70"/>
      <c r="BV516" s="70"/>
      <c r="BW516" s="70"/>
      <c r="BX516" s="251"/>
    </row>
    <row r="517" spans="1:76" ht="64.5" customHeight="1" x14ac:dyDescent="0.2">
      <c r="A517" s="252" t="s">
        <v>755</v>
      </c>
      <c r="B517" s="70"/>
      <c r="C517" s="70"/>
      <c r="D517" s="71"/>
      <c r="E517" s="253">
        <v>95</v>
      </c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6"/>
      <c r="Q517" s="249" t="s">
        <v>75</v>
      </c>
      <c r="R517" s="70"/>
      <c r="S517" s="70"/>
      <c r="T517" s="70"/>
      <c r="U517" s="70"/>
      <c r="V517" s="70"/>
      <c r="W517" s="70"/>
      <c r="X517" s="71"/>
      <c r="Y517" s="254">
        <v>39795490</v>
      </c>
      <c r="Z517" s="70"/>
      <c r="AA517" s="70"/>
      <c r="AB517" s="70"/>
      <c r="AC517" s="70"/>
      <c r="AD517" s="70"/>
      <c r="AE517" s="70"/>
      <c r="AF517" s="71"/>
      <c r="AG517" s="249" t="s">
        <v>77</v>
      </c>
      <c r="AH517" s="70"/>
      <c r="AI517" s="70"/>
      <c r="AJ517" s="70"/>
      <c r="AK517" s="70"/>
      <c r="AL517" s="70"/>
      <c r="AM517" s="70"/>
      <c r="AN517" s="70"/>
      <c r="AO517" s="70"/>
      <c r="AP517" s="70"/>
      <c r="AQ517" s="70"/>
      <c r="AR517" s="71"/>
      <c r="AS517" s="249" t="s">
        <v>1163</v>
      </c>
      <c r="AT517" s="70"/>
      <c r="AU517" s="70"/>
      <c r="AV517" s="70"/>
      <c r="AW517" s="70"/>
      <c r="AX517" s="70"/>
      <c r="AY517" s="70"/>
      <c r="AZ517" s="70"/>
      <c r="BA517" s="70"/>
      <c r="BB517" s="70"/>
      <c r="BC517" s="71"/>
      <c r="BD517" s="249" t="s">
        <v>49</v>
      </c>
      <c r="BE517" s="70"/>
      <c r="BF517" s="70"/>
      <c r="BG517" s="70"/>
      <c r="BH517" s="70"/>
      <c r="BI517" s="70"/>
      <c r="BJ517" s="70"/>
      <c r="BK517" s="70"/>
      <c r="BL517" s="70"/>
      <c r="BM517" s="70"/>
      <c r="BN517" s="70"/>
      <c r="BO517" s="70"/>
      <c r="BP517" s="71"/>
      <c r="BQ517" s="250">
        <v>7379.88</v>
      </c>
      <c r="BR517" s="70"/>
      <c r="BS517" s="70"/>
      <c r="BT517" s="70"/>
      <c r="BU517" s="70"/>
      <c r="BV517" s="70"/>
      <c r="BW517" s="70"/>
      <c r="BX517" s="251"/>
    </row>
    <row r="518" spans="1:76" ht="64.5" customHeight="1" x14ac:dyDescent="0.2">
      <c r="A518" s="252" t="s">
        <v>755</v>
      </c>
      <c r="B518" s="70"/>
      <c r="C518" s="70"/>
      <c r="D518" s="71"/>
      <c r="E518" s="262">
        <v>100</v>
      </c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6"/>
      <c r="Q518" s="249" t="s">
        <v>859</v>
      </c>
      <c r="R518" s="70"/>
      <c r="S518" s="70"/>
      <c r="T518" s="70"/>
      <c r="U518" s="70"/>
      <c r="V518" s="70"/>
      <c r="W518" s="70"/>
      <c r="X518" s="71"/>
      <c r="Y518" s="254">
        <v>39655372</v>
      </c>
      <c r="Z518" s="70"/>
      <c r="AA518" s="70"/>
      <c r="AB518" s="70"/>
      <c r="AC518" s="70"/>
      <c r="AD518" s="70"/>
      <c r="AE518" s="70"/>
      <c r="AF518" s="71"/>
      <c r="AG518" s="249" t="s">
        <v>94</v>
      </c>
      <c r="AH518" s="70"/>
      <c r="AI518" s="70"/>
      <c r="AJ518" s="70"/>
      <c r="AK518" s="70"/>
      <c r="AL518" s="70"/>
      <c r="AM518" s="70"/>
      <c r="AN518" s="70"/>
      <c r="AO518" s="70"/>
      <c r="AP518" s="70"/>
      <c r="AQ518" s="70"/>
      <c r="AR518" s="71"/>
      <c r="AS518" s="249" t="s">
        <v>1164</v>
      </c>
      <c r="AT518" s="70"/>
      <c r="AU518" s="70"/>
      <c r="AV518" s="70"/>
      <c r="AW518" s="70"/>
      <c r="AX518" s="70"/>
      <c r="AY518" s="70"/>
      <c r="AZ518" s="70"/>
      <c r="BA518" s="70"/>
      <c r="BB518" s="70"/>
      <c r="BC518" s="71"/>
      <c r="BD518" s="249" t="s">
        <v>49</v>
      </c>
      <c r="BE518" s="70"/>
      <c r="BF518" s="70"/>
      <c r="BG518" s="70"/>
      <c r="BH518" s="70"/>
      <c r="BI518" s="70"/>
      <c r="BJ518" s="70"/>
      <c r="BK518" s="70"/>
      <c r="BL518" s="70"/>
      <c r="BM518" s="70"/>
      <c r="BN518" s="70"/>
      <c r="BO518" s="70"/>
      <c r="BP518" s="71"/>
      <c r="BQ518" s="250">
        <v>50160.14</v>
      </c>
      <c r="BR518" s="70"/>
      <c r="BS518" s="70"/>
      <c r="BT518" s="70"/>
      <c r="BU518" s="70"/>
      <c r="BV518" s="70"/>
      <c r="BW518" s="70"/>
      <c r="BX518" s="251"/>
    </row>
    <row r="519" spans="1:76" ht="64.5" customHeight="1" x14ac:dyDescent="0.2">
      <c r="A519" s="252" t="s">
        <v>755</v>
      </c>
      <c r="B519" s="70"/>
      <c r="C519" s="70"/>
      <c r="D519" s="71"/>
      <c r="E519" s="253">
        <v>94</v>
      </c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6"/>
      <c r="Q519" s="249" t="s">
        <v>980</v>
      </c>
      <c r="R519" s="70"/>
      <c r="S519" s="70"/>
      <c r="T519" s="70"/>
      <c r="U519" s="70"/>
      <c r="V519" s="70"/>
      <c r="W519" s="70"/>
      <c r="X519" s="71"/>
      <c r="Y519" s="254">
        <v>41146881</v>
      </c>
      <c r="Z519" s="70"/>
      <c r="AA519" s="70"/>
      <c r="AB519" s="70"/>
      <c r="AC519" s="70"/>
      <c r="AD519" s="70"/>
      <c r="AE519" s="70"/>
      <c r="AF519" s="71"/>
      <c r="AG519" s="249" t="s">
        <v>167</v>
      </c>
      <c r="AH519" s="70"/>
      <c r="AI519" s="70"/>
      <c r="AJ519" s="70"/>
      <c r="AK519" s="70"/>
      <c r="AL519" s="70"/>
      <c r="AM519" s="70"/>
      <c r="AN519" s="70"/>
      <c r="AO519" s="70"/>
      <c r="AP519" s="70"/>
      <c r="AQ519" s="70"/>
      <c r="AR519" s="71"/>
      <c r="AS519" s="249" t="s">
        <v>1165</v>
      </c>
      <c r="AT519" s="70"/>
      <c r="AU519" s="70"/>
      <c r="AV519" s="70"/>
      <c r="AW519" s="70"/>
      <c r="AX519" s="70"/>
      <c r="AY519" s="70"/>
      <c r="AZ519" s="70"/>
      <c r="BA519" s="70"/>
      <c r="BB519" s="70"/>
      <c r="BC519" s="71"/>
      <c r="BD519" s="249" t="s">
        <v>49</v>
      </c>
      <c r="BE519" s="70"/>
      <c r="BF519" s="70"/>
      <c r="BG519" s="70"/>
      <c r="BH519" s="70"/>
      <c r="BI519" s="70"/>
      <c r="BJ519" s="70"/>
      <c r="BK519" s="70"/>
      <c r="BL519" s="70"/>
      <c r="BM519" s="70"/>
      <c r="BN519" s="70"/>
      <c r="BO519" s="70"/>
      <c r="BP519" s="71"/>
      <c r="BQ519" s="250">
        <v>73599</v>
      </c>
      <c r="BR519" s="70"/>
      <c r="BS519" s="70"/>
      <c r="BT519" s="70"/>
      <c r="BU519" s="70"/>
      <c r="BV519" s="70"/>
      <c r="BW519" s="70"/>
      <c r="BX519" s="251"/>
    </row>
    <row r="520" spans="1:76" ht="64.5" customHeight="1" x14ac:dyDescent="0.2">
      <c r="A520" s="259">
        <v>44082</v>
      </c>
      <c r="B520" s="70"/>
      <c r="C520" s="70"/>
      <c r="D520" s="71"/>
      <c r="E520" s="253">
        <v>87</v>
      </c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6"/>
      <c r="Q520" s="249" t="s">
        <v>717</v>
      </c>
      <c r="R520" s="70"/>
      <c r="S520" s="70"/>
      <c r="T520" s="70"/>
      <c r="U520" s="70"/>
      <c r="V520" s="70"/>
      <c r="W520" s="70"/>
      <c r="X520" s="71"/>
      <c r="Y520" s="254">
        <v>37975298</v>
      </c>
      <c r="Z520" s="70"/>
      <c r="AA520" s="70"/>
      <c r="AB520" s="70"/>
      <c r="AC520" s="70"/>
      <c r="AD520" s="70"/>
      <c r="AE520" s="70"/>
      <c r="AF520" s="71"/>
      <c r="AG520" s="249" t="s">
        <v>718</v>
      </c>
      <c r="AH520" s="70"/>
      <c r="AI520" s="70"/>
      <c r="AJ520" s="70"/>
      <c r="AK520" s="70"/>
      <c r="AL520" s="70"/>
      <c r="AM520" s="70"/>
      <c r="AN520" s="70"/>
      <c r="AO520" s="70"/>
      <c r="AP520" s="70"/>
      <c r="AQ520" s="70"/>
      <c r="AR520" s="71"/>
      <c r="AS520" s="249" t="s">
        <v>1166</v>
      </c>
      <c r="AT520" s="70"/>
      <c r="AU520" s="70"/>
      <c r="AV520" s="70"/>
      <c r="AW520" s="70"/>
      <c r="AX520" s="70"/>
      <c r="AY520" s="70"/>
      <c r="AZ520" s="70"/>
      <c r="BA520" s="70"/>
      <c r="BB520" s="70"/>
      <c r="BC520" s="71"/>
      <c r="BD520" s="256" t="s">
        <v>49</v>
      </c>
      <c r="BE520" s="75"/>
      <c r="BF520" s="75"/>
      <c r="BG520" s="75"/>
      <c r="BH520" s="75"/>
      <c r="BI520" s="75"/>
      <c r="BJ520" s="75"/>
      <c r="BK520" s="75"/>
      <c r="BL520" s="75"/>
      <c r="BM520" s="75"/>
      <c r="BN520" s="75"/>
      <c r="BO520" s="75"/>
      <c r="BP520" s="76"/>
      <c r="BQ520" s="255">
        <v>14153.28</v>
      </c>
      <c r="BR520" s="70"/>
      <c r="BS520" s="70"/>
      <c r="BT520" s="70"/>
      <c r="BU520" s="70"/>
      <c r="BV520" s="70"/>
      <c r="BW520" s="70"/>
      <c r="BX520" s="251"/>
    </row>
    <row r="521" spans="1:76" ht="64.5" customHeight="1" x14ac:dyDescent="0.2">
      <c r="A521" s="259">
        <v>44095</v>
      </c>
      <c r="B521" s="70"/>
      <c r="C521" s="70"/>
      <c r="D521" s="71"/>
      <c r="E521" s="253">
        <v>144</v>
      </c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6"/>
      <c r="Q521" s="249" t="s">
        <v>717</v>
      </c>
      <c r="R521" s="70"/>
      <c r="S521" s="70"/>
      <c r="T521" s="70"/>
      <c r="U521" s="70"/>
      <c r="V521" s="70"/>
      <c r="W521" s="70"/>
      <c r="X521" s="71"/>
      <c r="Y521" s="254">
        <v>37975298</v>
      </c>
      <c r="Z521" s="70"/>
      <c r="AA521" s="70"/>
      <c r="AB521" s="70"/>
      <c r="AC521" s="70"/>
      <c r="AD521" s="70"/>
      <c r="AE521" s="70"/>
      <c r="AF521" s="71"/>
      <c r="AG521" s="249" t="s">
        <v>718</v>
      </c>
      <c r="AH521" s="70"/>
      <c r="AI521" s="70"/>
      <c r="AJ521" s="70"/>
      <c r="AK521" s="70"/>
      <c r="AL521" s="70"/>
      <c r="AM521" s="70"/>
      <c r="AN521" s="70"/>
      <c r="AO521" s="70"/>
      <c r="AP521" s="70"/>
      <c r="AQ521" s="70"/>
      <c r="AR521" s="71"/>
      <c r="AS521" s="249" t="s">
        <v>1152</v>
      </c>
      <c r="AT521" s="70"/>
      <c r="AU521" s="70"/>
      <c r="AV521" s="70"/>
      <c r="AW521" s="70"/>
      <c r="AX521" s="70"/>
      <c r="AY521" s="70"/>
      <c r="AZ521" s="70"/>
      <c r="BA521" s="70"/>
      <c r="BB521" s="70"/>
      <c r="BC521" s="71"/>
      <c r="BD521" s="256" t="s">
        <v>49</v>
      </c>
      <c r="BE521" s="75"/>
      <c r="BF521" s="75"/>
      <c r="BG521" s="75"/>
      <c r="BH521" s="75"/>
      <c r="BI521" s="75"/>
      <c r="BJ521" s="75"/>
      <c r="BK521" s="75"/>
      <c r="BL521" s="75"/>
      <c r="BM521" s="75"/>
      <c r="BN521" s="75"/>
      <c r="BO521" s="75"/>
      <c r="BP521" s="76"/>
      <c r="BQ521" s="255">
        <v>1749.39</v>
      </c>
      <c r="BR521" s="70"/>
      <c r="BS521" s="70"/>
      <c r="BT521" s="70"/>
      <c r="BU521" s="70"/>
      <c r="BV521" s="70"/>
      <c r="BW521" s="70"/>
      <c r="BX521" s="251"/>
    </row>
    <row r="522" spans="1:76" ht="64.5" customHeight="1" x14ac:dyDescent="0.2">
      <c r="A522" s="252" t="s">
        <v>755</v>
      </c>
      <c r="B522" s="70"/>
      <c r="C522" s="70"/>
      <c r="D522" s="71"/>
      <c r="E522" s="253">
        <v>86</v>
      </c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6"/>
      <c r="Q522" s="249" t="s">
        <v>1004</v>
      </c>
      <c r="R522" s="70"/>
      <c r="S522" s="70"/>
      <c r="T522" s="70"/>
      <c r="U522" s="70"/>
      <c r="V522" s="70"/>
      <c r="W522" s="70"/>
      <c r="X522" s="71"/>
      <c r="Y522" s="254">
        <v>37975298</v>
      </c>
      <c r="Z522" s="70"/>
      <c r="AA522" s="70"/>
      <c r="AB522" s="70"/>
      <c r="AC522" s="70"/>
      <c r="AD522" s="70"/>
      <c r="AE522" s="70"/>
      <c r="AF522" s="71"/>
      <c r="AG522" s="249" t="s">
        <v>723</v>
      </c>
      <c r="AH522" s="70"/>
      <c r="AI522" s="70"/>
      <c r="AJ522" s="70"/>
      <c r="AK522" s="70"/>
      <c r="AL522" s="70"/>
      <c r="AM522" s="70"/>
      <c r="AN522" s="70"/>
      <c r="AO522" s="70"/>
      <c r="AP522" s="70"/>
      <c r="AQ522" s="70"/>
      <c r="AR522" s="71"/>
      <c r="AS522" s="249" t="s">
        <v>1167</v>
      </c>
      <c r="AT522" s="70"/>
      <c r="AU522" s="70"/>
      <c r="AV522" s="70"/>
      <c r="AW522" s="70"/>
      <c r="AX522" s="70"/>
      <c r="AY522" s="70"/>
      <c r="AZ522" s="70"/>
      <c r="BA522" s="70"/>
      <c r="BB522" s="70"/>
      <c r="BC522" s="71"/>
      <c r="BD522" s="249" t="s">
        <v>49</v>
      </c>
      <c r="BE522" s="70"/>
      <c r="BF522" s="70"/>
      <c r="BG522" s="70"/>
      <c r="BH522" s="70"/>
      <c r="BI522" s="70"/>
      <c r="BJ522" s="70"/>
      <c r="BK522" s="70"/>
      <c r="BL522" s="70"/>
      <c r="BM522" s="70"/>
      <c r="BN522" s="70"/>
      <c r="BO522" s="70"/>
      <c r="BP522" s="71"/>
      <c r="BQ522" s="250">
        <v>169839.63</v>
      </c>
      <c r="BR522" s="70"/>
      <c r="BS522" s="70"/>
      <c r="BT522" s="70"/>
      <c r="BU522" s="70"/>
      <c r="BV522" s="70"/>
      <c r="BW522" s="70"/>
      <c r="BX522" s="251"/>
    </row>
    <row r="523" spans="1:76" ht="64.5" customHeight="1" x14ac:dyDescent="0.2">
      <c r="A523" s="252" t="s">
        <v>755</v>
      </c>
      <c r="B523" s="70"/>
      <c r="C523" s="70"/>
      <c r="D523" s="71"/>
      <c r="E523" s="262">
        <v>120</v>
      </c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6"/>
      <c r="Q523" s="249" t="s">
        <v>1168</v>
      </c>
      <c r="R523" s="70"/>
      <c r="S523" s="70"/>
      <c r="T523" s="70"/>
      <c r="U523" s="70"/>
      <c r="V523" s="70"/>
      <c r="W523" s="70"/>
      <c r="X523" s="71"/>
      <c r="Y523" s="254">
        <v>39027454</v>
      </c>
      <c r="Z523" s="70"/>
      <c r="AA523" s="70"/>
      <c r="AB523" s="70"/>
      <c r="AC523" s="70"/>
      <c r="AD523" s="70"/>
      <c r="AE523" s="70"/>
      <c r="AF523" s="71"/>
      <c r="AG523" s="249" t="s">
        <v>1169</v>
      </c>
      <c r="AH523" s="70"/>
      <c r="AI523" s="70"/>
      <c r="AJ523" s="70"/>
      <c r="AK523" s="70"/>
      <c r="AL523" s="70"/>
      <c r="AM523" s="70"/>
      <c r="AN523" s="70"/>
      <c r="AO523" s="70"/>
      <c r="AP523" s="70"/>
      <c r="AQ523" s="70"/>
      <c r="AR523" s="71"/>
      <c r="AS523" s="249" t="s">
        <v>1170</v>
      </c>
      <c r="AT523" s="70"/>
      <c r="AU523" s="70"/>
      <c r="AV523" s="70"/>
      <c r="AW523" s="70"/>
      <c r="AX523" s="70"/>
      <c r="AY523" s="70"/>
      <c r="AZ523" s="70"/>
      <c r="BA523" s="70"/>
      <c r="BB523" s="70"/>
      <c r="BC523" s="71"/>
      <c r="BD523" s="249" t="s">
        <v>49</v>
      </c>
      <c r="BE523" s="70"/>
      <c r="BF523" s="70"/>
      <c r="BG523" s="70"/>
      <c r="BH523" s="70"/>
      <c r="BI523" s="70"/>
      <c r="BJ523" s="70"/>
      <c r="BK523" s="70"/>
      <c r="BL523" s="70"/>
      <c r="BM523" s="70"/>
      <c r="BN523" s="70"/>
      <c r="BO523" s="70"/>
      <c r="BP523" s="71"/>
      <c r="BQ523" s="250">
        <v>37983.120000000003</v>
      </c>
      <c r="BR523" s="70"/>
      <c r="BS523" s="70"/>
      <c r="BT523" s="70"/>
      <c r="BU523" s="70"/>
      <c r="BV523" s="70"/>
      <c r="BW523" s="70"/>
      <c r="BX523" s="251"/>
    </row>
    <row r="524" spans="1:76" ht="64.5" customHeight="1" x14ac:dyDescent="0.2">
      <c r="A524" s="252" t="s">
        <v>755</v>
      </c>
      <c r="B524" s="70"/>
      <c r="C524" s="70"/>
      <c r="D524" s="71"/>
      <c r="E524" s="253">
        <v>85</v>
      </c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6"/>
      <c r="Q524" s="249" t="s">
        <v>722</v>
      </c>
      <c r="R524" s="70"/>
      <c r="S524" s="70"/>
      <c r="T524" s="70"/>
      <c r="U524" s="70"/>
      <c r="V524" s="70"/>
      <c r="W524" s="70"/>
      <c r="X524" s="71"/>
      <c r="Y524" s="254">
        <v>39467012</v>
      </c>
      <c r="Z524" s="70"/>
      <c r="AA524" s="70"/>
      <c r="AB524" s="70"/>
      <c r="AC524" s="70"/>
      <c r="AD524" s="70"/>
      <c r="AE524" s="70"/>
      <c r="AF524" s="71"/>
      <c r="AG524" s="249" t="s">
        <v>723</v>
      </c>
      <c r="AH524" s="70"/>
      <c r="AI524" s="70"/>
      <c r="AJ524" s="70"/>
      <c r="AK524" s="70"/>
      <c r="AL524" s="70"/>
      <c r="AM524" s="70"/>
      <c r="AN524" s="70"/>
      <c r="AO524" s="70"/>
      <c r="AP524" s="70"/>
      <c r="AQ524" s="70"/>
      <c r="AR524" s="71"/>
      <c r="AS524" s="249" t="s">
        <v>1171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C524" s="71"/>
      <c r="BD524" s="249" t="s">
        <v>49</v>
      </c>
      <c r="BE524" s="70"/>
      <c r="BF524" s="70"/>
      <c r="BG524" s="70"/>
      <c r="BH524" s="70"/>
      <c r="BI524" s="70"/>
      <c r="BJ524" s="70"/>
      <c r="BK524" s="70"/>
      <c r="BL524" s="70"/>
      <c r="BM524" s="70"/>
      <c r="BN524" s="70"/>
      <c r="BO524" s="70"/>
      <c r="BP524" s="71"/>
      <c r="BQ524" s="250">
        <v>207123.49</v>
      </c>
      <c r="BR524" s="70"/>
      <c r="BS524" s="70"/>
      <c r="BT524" s="70"/>
      <c r="BU524" s="70"/>
      <c r="BV524" s="70"/>
      <c r="BW524" s="70"/>
      <c r="BX524" s="251"/>
    </row>
    <row r="525" spans="1:76" ht="64.5" customHeight="1" x14ac:dyDescent="0.2">
      <c r="A525" s="252" t="s">
        <v>755</v>
      </c>
      <c r="B525" s="70"/>
      <c r="C525" s="70"/>
      <c r="D525" s="71"/>
      <c r="E525" s="262">
        <v>113</v>
      </c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6"/>
      <c r="Q525" s="249" t="s">
        <v>134</v>
      </c>
      <c r="R525" s="70"/>
      <c r="S525" s="70"/>
      <c r="T525" s="70"/>
      <c r="U525" s="70"/>
      <c r="V525" s="70"/>
      <c r="W525" s="70"/>
      <c r="X525" s="71"/>
      <c r="Y525" s="254">
        <v>39438699</v>
      </c>
      <c r="Z525" s="70"/>
      <c r="AA525" s="70"/>
      <c r="AB525" s="70"/>
      <c r="AC525" s="70"/>
      <c r="AD525" s="70"/>
      <c r="AE525" s="70"/>
      <c r="AF525" s="71"/>
      <c r="AG525" s="249" t="s">
        <v>135</v>
      </c>
      <c r="AH525" s="70"/>
      <c r="AI525" s="70"/>
      <c r="AJ525" s="70"/>
      <c r="AK525" s="70"/>
      <c r="AL525" s="70"/>
      <c r="AM525" s="70"/>
      <c r="AN525" s="70"/>
      <c r="AO525" s="70"/>
      <c r="AP525" s="70"/>
      <c r="AQ525" s="70"/>
      <c r="AR525" s="71"/>
      <c r="AS525" s="249" t="s">
        <v>1410</v>
      </c>
      <c r="AT525" s="70"/>
      <c r="AU525" s="70"/>
      <c r="AV525" s="70"/>
      <c r="AW525" s="70"/>
      <c r="AX525" s="70"/>
      <c r="AY525" s="70"/>
      <c r="AZ525" s="70"/>
      <c r="BA525" s="70"/>
      <c r="BB525" s="70"/>
      <c r="BC525" s="71"/>
      <c r="BD525" s="249" t="s">
        <v>49</v>
      </c>
      <c r="BE525" s="70"/>
      <c r="BF525" s="70"/>
      <c r="BG525" s="70"/>
      <c r="BH525" s="70"/>
      <c r="BI525" s="70"/>
      <c r="BJ525" s="70"/>
      <c r="BK525" s="70"/>
      <c r="BL525" s="70"/>
      <c r="BM525" s="70"/>
      <c r="BN525" s="70"/>
      <c r="BO525" s="70"/>
      <c r="BP525" s="71"/>
      <c r="BQ525" s="250">
        <v>44948.33</v>
      </c>
      <c r="BR525" s="70"/>
      <c r="BS525" s="70"/>
      <c r="BT525" s="70"/>
      <c r="BU525" s="70"/>
      <c r="BV525" s="70"/>
      <c r="BW525" s="70"/>
      <c r="BX525" s="251"/>
    </row>
    <row r="526" spans="1:76" ht="64.5" customHeight="1" x14ac:dyDescent="0.2">
      <c r="A526" s="252" t="s">
        <v>755</v>
      </c>
      <c r="B526" s="70"/>
      <c r="C526" s="70"/>
      <c r="D526" s="71"/>
      <c r="E526" s="262">
        <v>119</v>
      </c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6"/>
      <c r="Q526" s="249" t="s">
        <v>1068</v>
      </c>
      <c r="R526" s="70"/>
      <c r="S526" s="70"/>
      <c r="T526" s="70"/>
      <c r="U526" s="70"/>
      <c r="V526" s="70"/>
      <c r="W526" s="70"/>
      <c r="X526" s="71"/>
      <c r="Y526" s="254"/>
      <c r="Z526" s="70"/>
      <c r="AA526" s="70"/>
      <c r="AB526" s="70"/>
      <c r="AC526" s="70"/>
      <c r="AD526" s="70"/>
      <c r="AE526" s="70"/>
      <c r="AF526" s="71"/>
      <c r="AG526" s="249" t="s">
        <v>1069</v>
      </c>
      <c r="AH526" s="70"/>
      <c r="AI526" s="70"/>
      <c r="AJ526" s="70"/>
      <c r="AK526" s="70"/>
      <c r="AL526" s="70"/>
      <c r="AM526" s="70"/>
      <c r="AN526" s="70"/>
      <c r="AO526" s="70"/>
      <c r="AP526" s="70"/>
      <c r="AQ526" s="70"/>
      <c r="AR526" s="71"/>
      <c r="AS526" s="249" t="s">
        <v>1172</v>
      </c>
      <c r="AT526" s="70"/>
      <c r="AU526" s="70"/>
      <c r="AV526" s="70"/>
      <c r="AW526" s="70"/>
      <c r="AX526" s="70"/>
      <c r="AY526" s="70"/>
      <c r="AZ526" s="70"/>
      <c r="BA526" s="70"/>
      <c r="BB526" s="70"/>
      <c r="BC526" s="71"/>
      <c r="BD526" s="249" t="s">
        <v>49</v>
      </c>
      <c r="BE526" s="70"/>
      <c r="BF526" s="70"/>
      <c r="BG526" s="70"/>
      <c r="BH526" s="70"/>
      <c r="BI526" s="70"/>
      <c r="BJ526" s="70"/>
      <c r="BK526" s="70"/>
      <c r="BL526" s="70"/>
      <c r="BM526" s="70"/>
      <c r="BN526" s="70"/>
      <c r="BO526" s="70"/>
      <c r="BP526" s="71"/>
      <c r="BQ526" s="250">
        <v>9500</v>
      </c>
      <c r="BR526" s="70"/>
      <c r="BS526" s="70"/>
      <c r="BT526" s="70"/>
      <c r="BU526" s="70"/>
      <c r="BV526" s="70"/>
      <c r="BW526" s="70"/>
      <c r="BX526" s="251"/>
    </row>
    <row r="527" spans="1:76" ht="64.5" customHeight="1" x14ac:dyDescent="0.2">
      <c r="A527" s="252" t="s">
        <v>755</v>
      </c>
      <c r="B527" s="70"/>
      <c r="C527" s="70"/>
      <c r="D527" s="71"/>
      <c r="E527" s="262">
        <v>121</v>
      </c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6"/>
      <c r="Q527" s="249" t="s">
        <v>1168</v>
      </c>
      <c r="R527" s="70"/>
      <c r="S527" s="70"/>
      <c r="T527" s="70"/>
      <c r="U527" s="70"/>
      <c r="V527" s="70"/>
      <c r="W527" s="70"/>
      <c r="X527" s="71"/>
      <c r="Y527" s="254">
        <v>39027454</v>
      </c>
      <c r="Z527" s="70"/>
      <c r="AA527" s="70"/>
      <c r="AB527" s="70"/>
      <c r="AC527" s="70"/>
      <c r="AD527" s="70"/>
      <c r="AE527" s="70"/>
      <c r="AF527" s="71"/>
      <c r="AG527" s="249" t="s">
        <v>1169</v>
      </c>
      <c r="AH527" s="70"/>
      <c r="AI527" s="70"/>
      <c r="AJ527" s="70"/>
      <c r="AK527" s="70"/>
      <c r="AL527" s="70"/>
      <c r="AM527" s="70"/>
      <c r="AN527" s="70"/>
      <c r="AO527" s="70"/>
      <c r="AP527" s="70"/>
      <c r="AQ527" s="70"/>
      <c r="AR527" s="71"/>
      <c r="AS527" s="249" t="s">
        <v>1173</v>
      </c>
      <c r="AT527" s="70"/>
      <c r="AU527" s="70"/>
      <c r="AV527" s="70"/>
      <c r="AW527" s="70"/>
      <c r="AX527" s="70"/>
      <c r="AY527" s="70"/>
      <c r="AZ527" s="70"/>
      <c r="BA527" s="70"/>
      <c r="BB527" s="70"/>
      <c r="BC527" s="71"/>
      <c r="BD527" s="249" t="s">
        <v>49</v>
      </c>
      <c r="BE527" s="70"/>
      <c r="BF527" s="70"/>
      <c r="BG527" s="70"/>
      <c r="BH527" s="70"/>
      <c r="BI527" s="70"/>
      <c r="BJ527" s="70"/>
      <c r="BK527" s="70"/>
      <c r="BL527" s="70"/>
      <c r="BM527" s="70"/>
      <c r="BN527" s="70"/>
      <c r="BO527" s="70"/>
      <c r="BP527" s="71"/>
      <c r="BQ527" s="250">
        <v>37983.120000000003</v>
      </c>
      <c r="BR527" s="70"/>
      <c r="BS527" s="70"/>
      <c r="BT527" s="70"/>
      <c r="BU527" s="70"/>
      <c r="BV527" s="70"/>
      <c r="BW527" s="70"/>
      <c r="BX527" s="251"/>
    </row>
    <row r="528" spans="1:76" ht="64.5" customHeight="1" x14ac:dyDescent="0.2">
      <c r="A528" s="252" t="s">
        <v>755</v>
      </c>
      <c r="B528" s="70"/>
      <c r="C528" s="70"/>
      <c r="D528" s="71"/>
      <c r="E528" s="262">
        <v>125</v>
      </c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6"/>
      <c r="Q528" s="249" t="s">
        <v>1052</v>
      </c>
      <c r="R528" s="70"/>
      <c r="S528" s="70"/>
      <c r="T528" s="70"/>
      <c r="U528" s="70"/>
      <c r="V528" s="70"/>
      <c r="W528" s="70"/>
      <c r="X528" s="71"/>
      <c r="Y528" s="254">
        <v>37117315</v>
      </c>
      <c r="Z528" s="70"/>
      <c r="AA528" s="70"/>
      <c r="AB528" s="70"/>
      <c r="AC528" s="70"/>
      <c r="AD528" s="70"/>
      <c r="AE528" s="70"/>
      <c r="AF528" s="71"/>
      <c r="AG528" s="249" t="s">
        <v>1053</v>
      </c>
      <c r="AH528" s="70"/>
      <c r="AI528" s="70"/>
      <c r="AJ528" s="70"/>
      <c r="AK528" s="70"/>
      <c r="AL528" s="70"/>
      <c r="AM528" s="70"/>
      <c r="AN528" s="70"/>
      <c r="AO528" s="70"/>
      <c r="AP528" s="70"/>
      <c r="AQ528" s="70"/>
      <c r="AR528" s="71"/>
      <c r="AS528" s="249" t="s">
        <v>1174</v>
      </c>
      <c r="AT528" s="70"/>
      <c r="AU528" s="70"/>
      <c r="AV528" s="70"/>
      <c r="AW528" s="70"/>
      <c r="AX528" s="70"/>
      <c r="AY528" s="70"/>
      <c r="AZ528" s="70"/>
      <c r="BA528" s="70"/>
      <c r="BB528" s="70"/>
      <c r="BC528" s="71"/>
      <c r="BD528" s="249" t="s">
        <v>49</v>
      </c>
      <c r="BE528" s="70"/>
      <c r="BF528" s="70"/>
      <c r="BG528" s="70"/>
      <c r="BH528" s="70"/>
      <c r="BI528" s="70"/>
      <c r="BJ528" s="70"/>
      <c r="BK528" s="70"/>
      <c r="BL528" s="70"/>
      <c r="BM528" s="70"/>
      <c r="BN528" s="70"/>
      <c r="BO528" s="70"/>
      <c r="BP528" s="71"/>
      <c r="BQ528" s="250">
        <v>13100</v>
      </c>
      <c r="BR528" s="70"/>
      <c r="BS528" s="70"/>
      <c r="BT528" s="70"/>
      <c r="BU528" s="70"/>
      <c r="BV528" s="70"/>
      <c r="BW528" s="70"/>
      <c r="BX528" s="251"/>
    </row>
    <row r="529" spans="1:76" ht="64.5" customHeight="1" x14ac:dyDescent="0.2">
      <c r="A529" s="252" t="s">
        <v>755</v>
      </c>
      <c r="B529" s="70"/>
      <c r="C529" s="70"/>
      <c r="D529" s="71"/>
      <c r="E529" s="262">
        <v>126</v>
      </c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6"/>
      <c r="Q529" s="249" t="s">
        <v>1030</v>
      </c>
      <c r="R529" s="70"/>
      <c r="S529" s="70"/>
      <c r="T529" s="70"/>
      <c r="U529" s="70"/>
      <c r="V529" s="70"/>
      <c r="W529" s="70"/>
      <c r="X529" s="71"/>
      <c r="Y529" s="254">
        <v>34539587</v>
      </c>
      <c r="Z529" s="70"/>
      <c r="AA529" s="70"/>
      <c r="AB529" s="70"/>
      <c r="AC529" s="70"/>
      <c r="AD529" s="70"/>
      <c r="AE529" s="70"/>
      <c r="AF529" s="71"/>
      <c r="AG529" s="249" t="s">
        <v>1031</v>
      </c>
      <c r="AH529" s="70"/>
      <c r="AI529" s="70"/>
      <c r="AJ529" s="70"/>
      <c r="AK529" s="70"/>
      <c r="AL529" s="70"/>
      <c r="AM529" s="70"/>
      <c r="AN529" s="70"/>
      <c r="AO529" s="70"/>
      <c r="AP529" s="70"/>
      <c r="AQ529" s="70"/>
      <c r="AR529" s="71"/>
      <c r="AS529" s="249" t="s">
        <v>1175</v>
      </c>
      <c r="AT529" s="70"/>
      <c r="AU529" s="70"/>
      <c r="AV529" s="70"/>
      <c r="AW529" s="70"/>
      <c r="AX529" s="70"/>
      <c r="AY529" s="70"/>
      <c r="AZ529" s="70"/>
      <c r="BA529" s="70"/>
      <c r="BB529" s="70"/>
      <c r="BC529" s="71"/>
      <c r="BD529" s="249" t="s">
        <v>49</v>
      </c>
      <c r="BE529" s="70"/>
      <c r="BF529" s="70"/>
      <c r="BG529" s="70"/>
      <c r="BH529" s="70"/>
      <c r="BI529" s="70"/>
      <c r="BJ529" s="70"/>
      <c r="BK529" s="70"/>
      <c r="BL529" s="70"/>
      <c r="BM529" s="70"/>
      <c r="BN529" s="70"/>
      <c r="BO529" s="70"/>
      <c r="BP529" s="71"/>
      <c r="BQ529" s="250">
        <v>3431.03</v>
      </c>
      <c r="BR529" s="70"/>
      <c r="BS529" s="70"/>
      <c r="BT529" s="70"/>
      <c r="BU529" s="70"/>
      <c r="BV529" s="70"/>
      <c r="BW529" s="70"/>
      <c r="BX529" s="251"/>
    </row>
    <row r="530" spans="1:76" ht="64.5" customHeight="1" x14ac:dyDescent="0.2">
      <c r="A530" s="252" t="s">
        <v>755</v>
      </c>
      <c r="B530" s="70"/>
      <c r="C530" s="70"/>
      <c r="D530" s="71"/>
      <c r="E530" s="262">
        <v>105</v>
      </c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6"/>
      <c r="Q530" s="249" t="s">
        <v>838</v>
      </c>
      <c r="R530" s="70"/>
      <c r="S530" s="70"/>
      <c r="T530" s="70"/>
      <c r="U530" s="70"/>
      <c r="V530" s="70"/>
      <c r="W530" s="70"/>
      <c r="X530" s="71"/>
      <c r="Y530" s="254">
        <v>26029188</v>
      </c>
      <c r="Z530" s="70"/>
      <c r="AA530" s="70"/>
      <c r="AB530" s="70"/>
      <c r="AC530" s="70"/>
      <c r="AD530" s="70"/>
      <c r="AE530" s="70"/>
      <c r="AF530" s="71"/>
      <c r="AG530" s="249" t="s">
        <v>839</v>
      </c>
      <c r="AH530" s="70"/>
      <c r="AI530" s="70"/>
      <c r="AJ530" s="70"/>
      <c r="AK530" s="70"/>
      <c r="AL530" s="70"/>
      <c r="AM530" s="70"/>
      <c r="AN530" s="70"/>
      <c r="AO530" s="70"/>
      <c r="AP530" s="70"/>
      <c r="AQ530" s="70"/>
      <c r="AR530" s="71"/>
      <c r="AS530" s="249" t="s">
        <v>1176</v>
      </c>
      <c r="AT530" s="70"/>
      <c r="AU530" s="70"/>
      <c r="AV530" s="70"/>
      <c r="AW530" s="70"/>
      <c r="AX530" s="70"/>
      <c r="AY530" s="70"/>
      <c r="AZ530" s="70"/>
      <c r="BA530" s="70"/>
      <c r="BB530" s="70"/>
      <c r="BC530" s="71"/>
      <c r="BD530" s="249" t="s">
        <v>49</v>
      </c>
      <c r="BE530" s="70"/>
      <c r="BF530" s="70"/>
      <c r="BG530" s="70"/>
      <c r="BH530" s="70"/>
      <c r="BI530" s="70"/>
      <c r="BJ530" s="70"/>
      <c r="BK530" s="70"/>
      <c r="BL530" s="70"/>
      <c r="BM530" s="70"/>
      <c r="BN530" s="70"/>
      <c r="BO530" s="70"/>
      <c r="BP530" s="71"/>
      <c r="BQ530" s="250">
        <v>59388.21</v>
      </c>
      <c r="BR530" s="70"/>
      <c r="BS530" s="70"/>
      <c r="BT530" s="70"/>
      <c r="BU530" s="70"/>
      <c r="BV530" s="70"/>
      <c r="BW530" s="70"/>
      <c r="BX530" s="251"/>
    </row>
    <row r="531" spans="1:76" ht="64.5" customHeight="1" x14ac:dyDescent="0.2">
      <c r="A531" s="252" t="s">
        <v>755</v>
      </c>
      <c r="B531" s="70"/>
      <c r="C531" s="70"/>
      <c r="D531" s="71"/>
      <c r="E531" s="262">
        <v>101</v>
      </c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6"/>
      <c r="Q531" s="249" t="s">
        <v>869</v>
      </c>
      <c r="R531" s="70"/>
      <c r="S531" s="70"/>
      <c r="T531" s="70"/>
      <c r="U531" s="70"/>
      <c r="V531" s="70"/>
      <c r="W531" s="70"/>
      <c r="X531" s="71"/>
      <c r="Y531" s="254">
        <v>39495516</v>
      </c>
      <c r="Z531" s="70"/>
      <c r="AA531" s="70"/>
      <c r="AB531" s="70"/>
      <c r="AC531" s="70"/>
      <c r="AD531" s="70"/>
      <c r="AE531" s="70"/>
      <c r="AF531" s="71"/>
      <c r="AG531" s="249" t="s">
        <v>870</v>
      </c>
      <c r="AH531" s="70"/>
      <c r="AI531" s="70"/>
      <c r="AJ531" s="70"/>
      <c r="AK531" s="70"/>
      <c r="AL531" s="70"/>
      <c r="AM531" s="70"/>
      <c r="AN531" s="70"/>
      <c r="AO531" s="70"/>
      <c r="AP531" s="70"/>
      <c r="AQ531" s="70"/>
      <c r="AR531" s="71"/>
      <c r="AS531" s="249" t="s">
        <v>1177</v>
      </c>
      <c r="AT531" s="70"/>
      <c r="AU531" s="70"/>
      <c r="AV531" s="70"/>
      <c r="AW531" s="70"/>
      <c r="AX531" s="70"/>
      <c r="AY531" s="70"/>
      <c r="AZ531" s="70"/>
      <c r="BA531" s="70"/>
      <c r="BB531" s="70"/>
      <c r="BC531" s="71"/>
      <c r="BD531" s="249" t="s">
        <v>49</v>
      </c>
      <c r="BE531" s="70"/>
      <c r="BF531" s="70"/>
      <c r="BG531" s="70"/>
      <c r="BH531" s="70"/>
      <c r="BI531" s="70"/>
      <c r="BJ531" s="70"/>
      <c r="BK531" s="70"/>
      <c r="BL531" s="70"/>
      <c r="BM531" s="70"/>
      <c r="BN531" s="70"/>
      <c r="BO531" s="70"/>
      <c r="BP531" s="71"/>
      <c r="BQ531" s="250">
        <v>21855</v>
      </c>
      <c r="BR531" s="70"/>
      <c r="BS531" s="70"/>
      <c r="BT531" s="70"/>
      <c r="BU531" s="70"/>
      <c r="BV531" s="70"/>
      <c r="BW531" s="70"/>
      <c r="BX531" s="251"/>
    </row>
    <row r="532" spans="1:76" ht="64.5" customHeight="1" x14ac:dyDescent="0.2">
      <c r="A532" s="252" t="s">
        <v>755</v>
      </c>
      <c r="B532" s="70"/>
      <c r="C532" s="70"/>
      <c r="D532" s="71"/>
      <c r="E532" s="253">
        <v>90</v>
      </c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6"/>
      <c r="Q532" s="249" t="s">
        <v>876</v>
      </c>
      <c r="R532" s="70"/>
      <c r="S532" s="70"/>
      <c r="T532" s="70"/>
      <c r="U532" s="70"/>
      <c r="V532" s="70"/>
      <c r="W532" s="70"/>
      <c r="X532" s="71"/>
      <c r="Y532" s="254">
        <v>26090791</v>
      </c>
      <c r="Z532" s="70"/>
      <c r="AA532" s="70"/>
      <c r="AB532" s="70"/>
      <c r="AC532" s="70"/>
      <c r="AD532" s="70"/>
      <c r="AE532" s="70"/>
      <c r="AF532" s="71"/>
      <c r="AG532" s="249" t="s">
        <v>116</v>
      </c>
      <c r="AH532" s="70"/>
      <c r="AI532" s="70"/>
      <c r="AJ532" s="70"/>
      <c r="AK532" s="70"/>
      <c r="AL532" s="70"/>
      <c r="AM532" s="70"/>
      <c r="AN532" s="70"/>
      <c r="AO532" s="70"/>
      <c r="AP532" s="70"/>
      <c r="AQ532" s="70"/>
      <c r="AR532" s="71"/>
      <c r="AS532" s="249" t="s">
        <v>1411</v>
      </c>
      <c r="AT532" s="70"/>
      <c r="AU532" s="70"/>
      <c r="AV532" s="70"/>
      <c r="AW532" s="70"/>
      <c r="AX532" s="70"/>
      <c r="AY532" s="70"/>
      <c r="AZ532" s="70"/>
      <c r="BA532" s="70"/>
      <c r="BB532" s="70"/>
      <c r="BC532" s="71"/>
      <c r="BD532" s="249" t="s">
        <v>49</v>
      </c>
      <c r="BE532" s="70"/>
      <c r="BF532" s="70"/>
      <c r="BG532" s="70"/>
      <c r="BH532" s="70"/>
      <c r="BI532" s="70"/>
      <c r="BJ532" s="70"/>
      <c r="BK532" s="70"/>
      <c r="BL532" s="70"/>
      <c r="BM532" s="70"/>
      <c r="BN532" s="70"/>
      <c r="BO532" s="70"/>
      <c r="BP532" s="71"/>
      <c r="BQ532" s="255">
        <v>820.62</v>
      </c>
      <c r="BR532" s="70"/>
      <c r="BS532" s="70"/>
      <c r="BT532" s="70"/>
      <c r="BU532" s="70"/>
      <c r="BV532" s="70"/>
      <c r="BW532" s="70"/>
      <c r="BX532" s="251"/>
    </row>
    <row r="533" spans="1:76" ht="64.5" customHeight="1" x14ac:dyDescent="0.2">
      <c r="A533" s="252" t="s">
        <v>755</v>
      </c>
      <c r="B533" s="70"/>
      <c r="C533" s="70"/>
      <c r="D533" s="71"/>
      <c r="E533" s="262">
        <v>112</v>
      </c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6"/>
      <c r="Q533" s="249" t="s">
        <v>130</v>
      </c>
      <c r="R533" s="70"/>
      <c r="S533" s="70"/>
      <c r="T533" s="70"/>
      <c r="U533" s="70"/>
      <c r="V533" s="70"/>
      <c r="W533" s="70"/>
      <c r="X533" s="71"/>
      <c r="Y533" s="254">
        <v>39740347</v>
      </c>
      <c r="Z533" s="70"/>
      <c r="AA533" s="70"/>
      <c r="AB533" s="70"/>
      <c r="AC533" s="70"/>
      <c r="AD533" s="70"/>
      <c r="AE533" s="70"/>
      <c r="AF533" s="71"/>
      <c r="AG533" s="249" t="s">
        <v>812</v>
      </c>
      <c r="AH533" s="70"/>
      <c r="AI533" s="70"/>
      <c r="AJ533" s="70"/>
      <c r="AK533" s="70"/>
      <c r="AL533" s="70"/>
      <c r="AM533" s="70"/>
      <c r="AN533" s="70"/>
      <c r="AO533" s="70"/>
      <c r="AP533" s="70"/>
      <c r="AQ533" s="70"/>
      <c r="AR533" s="71"/>
      <c r="AS533" s="249" t="s">
        <v>1178</v>
      </c>
      <c r="AT533" s="70"/>
      <c r="AU533" s="70"/>
      <c r="AV533" s="70"/>
      <c r="AW533" s="70"/>
      <c r="AX533" s="70"/>
      <c r="AY533" s="70"/>
      <c r="AZ533" s="70"/>
      <c r="BA533" s="70"/>
      <c r="BB533" s="70"/>
      <c r="BC533" s="71"/>
      <c r="BD533" s="249" t="s">
        <v>49</v>
      </c>
      <c r="BE533" s="70"/>
      <c r="BF533" s="70"/>
      <c r="BG533" s="70"/>
      <c r="BH533" s="70"/>
      <c r="BI533" s="70"/>
      <c r="BJ533" s="70"/>
      <c r="BK533" s="70"/>
      <c r="BL533" s="70"/>
      <c r="BM533" s="70"/>
      <c r="BN533" s="70"/>
      <c r="BO533" s="70"/>
      <c r="BP533" s="71"/>
      <c r="BQ533" s="250">
        <v>53699.03</v>
      </c>
      <c r="BR533" s="70"/>
      <c r="BS533" s="70"/>
      <c r="BT533" s="70"/>
      <c r="BU533" s="70"/>
      <c r="BV533" s="70"/>
      <c r="BW533" s="70"/>
      <c r="BX533" s="251"/>
    </row>
    <row r="534" spans="1:76" ht="64.5" customHeight="1" x14ac:dyDescent="0.2">
      <c r="A534" s="252" t="s">
        <v>755</v>
      </c>
      <c r="B534" s="70"/>
      <c r="C534" s="70"/>
      <c r="D534" s="71"/>
      <c r="E534" s="262">
        <v>123</v>
      </c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6"/>
      <c r="Q534" s="249" t="s">
        <v>1045</v>
      </c>
      <c r="R534" s="70"/>
      <c r="S534" s="70"/>
      <c r="T534" s="70"/>
      <c r="U534" s="70"/>
      <c r="V534" s="70"/>
      <c r="W534" s="70"/>
      <c r="X534" s="71"/>
      <c r="Y534" s="254">
        <v>40695518</v>
      </c>
      <c r="Z534" s="70"/>
      <c r="AA534" s="70"/>
      <c r="AB534" s="70"/>
      <c r="AC534" s="70"/>
      <c r="AD534" s="70"/>
      <c r="AE534" s="70"/>
      <c r="AF534" s="71"/>
      <c r="AG534" s="249" t="s">
        <v>1046</v>
      </c>
      <c r="AH534" s="70"/>
      <c r="AI534" s="70"/>
      <c r="AJ534" s="70"/>
      <c r="AK534" s="70"/>
      <c r="AL534" s="70"/>
      <c r="AM534" s="70"/>
      <c r="AN534" s="70"/>
      <c r="AO534" s="70"/>
      <c r="AP534" s="70"/>
      <c r="AQ534" s="70"/>
      <c r="AR534" s="71"/>
      <c r="AS534" s="249" t="s">
        <v>1179</v>
      </c>
      <c r="AT534" s="70"/>
      <c r="AU534" s="70"/>
      <c r="AV534" s="70"/>
      <c r="AW534" s="70"/>
      <c r="AX534" s="70"/>
      <c r="AY534" s="70"/>
      <c r="AZ534" s="70"/>
      <c r="BA534" s="70"/>
      <c r="BB534" s="70"/>
      <c r="BC534" s="71"/>
      <c r="BD534" s="249" t="s">
        <v>49</v>
      </c>
      <c r="BE534" s="70"/>
      <c r="BF534" s="70"/>
      <c r="BG534" s="70"/>
      <c r="BH534" s="70"/>
      <c r="BI534" s="70"/>
      <c r="BJ534" s="70"/>
      <c r="BK534" s="70"/>
      <c r="BL534" s="70"/>
      <c r="BM534" s="70"/>
      <c r="BN534" s="70"/>
      <c r="BO534" s="70"/>
      <c r="BP534" s="71"/>
      <c r="BQ534" s="250">
        <v>38294.26</v>
      </c>
      <c r="BR534" s="70"/>
      <c r="BS534" s="70"/>
      <c r="BT534" s="70"/>
      <c r="BU534" s="70"/>
      <c r="BV534" s="70"/>
      <c r="BW534" s="70"/>
      <c r="BX534" s="251"/>
    </row>
    <row r="535" spans="1:76" ht="64.5" customHeight="1" x14ac:dyDescent="0.2">
      <c r="A535" s="252" t="s">
        <v>755</v>
      </c>
      <c r="B535" s="70"/>
      <c r="C535" s="70"/>
      <c r="D535" s="71"/>
      <c r="E535" s="253">
        <v>80</v>
      </c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6"/>
      <c r="Q535" s="249" t="s">
        <v>1180</v>
      </c>
      <c r="R535" s="70"/>
      <c r="S535" s="70"/>
      <c r="T535" s="70"/>
      <c r="U535" s="70"/>
      <c r="V535" s="70"/>
      <c r="W535" s="70"/>
      <c r="X535" s="71"/>
      <c r="Y535" s="254">
        <v>37567646</v>
      </c>
      <c r="Z535" s="70"/>
      <c r="AA535" s="70"/>
      <c r="AB535" s="70"/>
      <c r="AC535" s="70"/>
      <c r="AD535" s="70"/>
      <c r="AE535" s="70"/>
      <c r="AF535" s="71"/>
      <c r="AG535" s="249" t="s">
        <v>723</v>
      </c>
      <c r="AH535" s="70"/>
      <c r="AI535" s="70"/>
      <c r="AJ535" s="70"/>
      <c r="AK535" s="70"/>
      <c r="AL535" s="70"/>
      <c r="AM535" s="70"/>
      <c r="AN535" s="70"/>
      <c r="AO535" s="70"/>
      <c r="AP535" s="70"/>
      <c r="AQ535" s="70"/>
      <c r="AR535" s="71"/>
      <c r="AS535" s="249" t="s">
        <v>1181</v>
      </c>
      <c r="AT535" s="70"/>
      <c r="AU535" s="70"/>
      <c r="AV535" s="70"/>
      <c r="AW535" s="70"/>
      <c r="AX535" s="70"/>
      <c r="AY535" s="70"/>
      <c r="AZ535" s="70"/>
      <c r="BA535" s="70"/>
      <c r="BB535" s="70"/>
      <c r="BC535" s="71"/>
      <c r="BD535" s="249" t="s">
        <v>49</v>
      </c>
      <c r="BE535" s="70"/>
      <c r="BF535" s="70"/>
      <c r="BG535" s="70"/>
      <c r="BH535" s="70"/>
      <c r="BI535" s="70"/>
      <c r="BJ535" s="70"/>
      <c r="BK535" s="70"/>
      <c r="BL535" s="70"/>
      <c r="BM535" s="70"/>
      <c r="BN535" s="70"/>
      <c r="BO535" s="70"/>
      <c r="BP535" s="71"/>
      <c r="BQ535" s="255">
        <v>660</v>
      </c>
      <c r="BR535" s="70"/>
      <c r="BS535" s="70"/>
      <c r="BT535" s="70"/>
      <c r="BU535" s="70"/>
      <c r="BV535" s="70"/>
      <c r="BW535" s="70"/>
      <c r="BX535" s="251"/>
    </row>
    <row r="536" spans="1:76" ht="64.5" customHeight="1" x14ac:dyDescent="0.2">
      <c r="A536" s="252" t="s">
        <v>755</v>
      </c>
      <c r="B536" s="70"/>
      <c r="C536" s="70"/>
      <c r="D536" s="71"/>
      <c r="E536" s="262">
        <v>109</v>
      </c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6"/>
      <c r="Q536" s="249" t="s">
        <v>831</v>
      </c>
      <c r="R536" s="70"/>
      <c r="S536" s="70"/>
      <c r="T536" s="70"/>
      <c r="U536" s="70"/>
      <c r="V536" s="70"/>
      <c r="W536" s="70"/>
      <c r="X536" s="71"/>
      <c r="Y536" s="254">
        <v>39154804</v>
      </c>
      <c r="Z536" s="70"/>
      <c r="AA536" s="70"/>
      <c r="AB536" s="70"/>
      <c r="AC536" s="70"/>
      <c r="AD536" s="70"/>
      <c r="AE536" s="70"/>
      <c r="AF536" s="71"/>
      <c r="AG536" s="249" t="s">
        <v>98</v>
      </c>
      <c r="AH536" s="70"/>
      <c r="AI536" s="70"/>
      <c r="AJ536" s="70"/>
      <c r="AK536" s="70"/>
      <c r="AL536" s="70"/>
      <c r="AM536" s="70"/>
      <c r="AN536" s="70"/>
      <c r="AO536" s="70"/>
      <c r="AP536" s="70"/>
      <c r="AQ536" s="70"/>
      <c r="AR536" s="71"/>
      <c r="AS536" s="249" t="s">
        <v>1182</v>
      </c>
      <c r="AT536" s="70"/>
      <c r="AU536" s="70"/>
      <c r="AV536" s="70"/>
      <c r="AW536" s="70"/>
      <c r="AX536" s="70"/>
      <c r="AY536" s="70"/>
      <c r="AZ536" s="70"/>
      <c r="BA536" s="70"/>
      <c r="BB536" s="70"/>
      <c r="BC536" s="71"/>
      <c r="BD536" s="249" t="s">
        <v>49</v>
      </c>
      <c r="BE536" s="70"/>
      <c r="BF536" s="70"/>
      <c r="BG536" s="70"/>
      <c r="BH536" s="70"/>
      <c r="BI536" s="70"/>
      <c r="BJ536" s="70"/>
      <c r="BK536" s="70"/>
      <c r="BL536" s="70"/>
      <c r="BM536" s="70"/>
      <c r="BN536" s="70"/>
      <c r="BO536" s="70"/>
      <c r="BP536" s="71"/>
      <c r="BQ536" s="250">
        <v>100191.82</v>
      </c>
      <c r="BR536" s="70"/>
      <c r="BS536" s="70"/>
      <c r="BT536" s="70"/>
      <c r="BU536" s="70"/>
      <c r="BV536" s="70"/>
      <c r="BW536" s="70"/>
      <c r="BX536" s="251"/>
    </row>
    <row r="537" spans="1:76" ht="64.5" customHeight="1" x14ac:dyDescent="0.2">
      <c r="A537" s="252" t="s">
        <v>755</v>
      </c>
      <c r="B537" s="70"/>
      <c r="C537" s="70"/>
      <c r="D537" s="71"/>
      <c r="E537" s="262">
        <v>102</v>
      </c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6"/>
      <c r="Q537" s="249" t="s">
        <v>100</v>
      </c>
      <c r="R537" s="70"/>
      <c r="S537" s="70"/>
      <c r="T537" s="70"/>
      <c r="U537" s="70"/>
      <c r="V537" s="70"/>
      <c r="W537" s="70"/>
      <c r="X537" s="71"/>
      <c r="Y537" s="254">
        <v>39697790</v>
      </c>
      <c r="Z537" s="70"/>
      <c r="AA537" s="70"/>
      <c r="AB537" s="70"/>
      <c r="AC537" s="70"/>
      <c r="AD537" s="70"/>
      <c r="AE537" s="70"/>
      <c r="AF537" s="71"/>
      <c r="AG537" s="249" t="s">
        <v>101</v>
      </c>
      <c r="AH537" s="70"/>
      <c r="AI537" s="70"/>
      <c r="AJ537" s="70"/>
      <c r="AK537" s="70"/>
      <c r="AL537" s="70"/>
      <c r="AM537" s="70"/>
      <c r="AN537" s="70"/>
      <c r="AO537" s="70"/>
      <c r="AP537" s="70"/>
      <c r="AQ537" s="70"/>
      <c r="AR537" s="71"/>
      <c r="AS537" s="249" t="s">
        <v>1183</v>
      </c>
      <c r="AT537" s="70"/>
      <c r="AU537" s="70"/>
      <c r="AV537" s="70"/>
      <c r="AW537" s="70"/>
      <c r="AX537" s="70"/>
      <c r="AY537" s="70"/>
      <c r="AZ537" s="70"/>
      <c r="BA537" s="70"/>
      <c r="BB537" s="70"/>
      <c r="BC537" s="71"/>
      <c r="BD537" s="249" t="s">
        <v>49</v>
      </c>
      <c r="BE537" s="70"/>
      <c r="BF537" s="70"/>
      <c r="BG537" s="70"/>
      <c r="BH537" s="70"/>
      <c r="BI537" s="70"/>
      <c r="BJ537" s="70"/>
      <c r="BK537" s="70"/>
      <c r="BL537" s="70"/>
      <c r="BM537" s="70"/>
      <c r="BN537" s="70"/>
      <c r="BO537" s="70"/>
      <c r="BP537" s="71"/>
      <c r="BQ537" s="250">
        <v>55614.75</v>
      </c>
      <c r="BR537" s="70"/>
      <c r="BS537" s="70"/>
      <c r="BT537" s="70"/>
      <c r="BU537" s="70"/>
      <c r="BV537" s="70"/>
      <c r="BW537" s="70"/>
      <c r="BX537" s="251"/>
    </row>
    <row r="538" spans="1:76" ht="64.5" customHeight="1" x14ac:dyDescent="0.2">
      <c r="A538" s="252" t="s">
        <v>755</v>
      </c>
      <c r="B538" s="70"/>
      <c r="C538" s="70"/>
      <c r="D538" s="71"/>
      <c r="E538" s="253">
        <v>98</v>
      </c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6"/>
      <c r="Q538" s="249" t="s">
        <v>841</v>
      </c>
      <c r="R538" s="70"/>
      <c r="S538" s="70"/>
      <c r="T538" s="70"/>
      <c r="U538" s="70"/>
      <c r="V538" s="70"/>
      <c r="W538" s="70"/>
      <c r="X538" s="71"/>
      <c r="Y538" s="254">
        <v>39950317</v>
      </c>
      <c r="Z538" s="70"/>
      <c r="AA538" s="70"/>
      <c r="AB538" s="70"/>
      <c r="AC538" s="70"/>
      <c r="AD538" s="70"/>
      <c r="AE538" s="70"/>
      <c r="AF538" s="71"/>
      <c r="AG538" s="249" t="s">
        <v>87</v>
      </c>
      <c r="AH538" s="70"/>
      <c r="AI538" s="70"/>
      <c r="AJ538" s="70"/>
      <c r="AK538" s="70"/>
      <c r="AL538" s="70"/>
      <c r="AM538" s="70"/>
      <c r="AN538" s="70"/>
      <c r="AO538" s="70"/>
      <c r="AP538" s="70"/>
      <c r="AQ538" s="70"/>
      <c r="AR538" s="71"/>
      <c r="AS538" s="249" t="s">
        <v>1184</v>
      </c>
      <c r="AT538" s="70"/>
      <c r="AU538" s="70"/>
      <c r="AV538" s="70"/>
      <c r="AW538" s="70"/>
      <c r="AX538" s="70"/>
      <c r="AY538" s="70"/>
      <c r="AZ538" s="70"/>
      <c r="BA538" s="70"/>
      <c r="BB538" s="70"/>
      <c r="BC538" s="71"/>
      <c r="BD538" s="249" t="s">
        <v>49</v>
      </c>
      <c r="BE538" s="70"/>
      <c r="BF538" s="70"/>
      <c r="BG538" s="70"/>
      <c r="BH538" s="70"/>
      <c r="BI538" s="70"/>
      <c r="BJ538" s="70"/>
      <c r="BK538" s="70"/>
      <c r="BL538" s="70"/>
      <c r="BM538" s="70"/>
      <c r="BN538" s="70"/>
      <c r="BO538" s="70"/>
      <c r="BP538" s="71"/>
      <c r="BQ538" s="250">
        <v>50511.55</v>
      </c>
      <c r="BR538" s="70"/>
      <c r="BS538" s="70"/>
      <c r="BT538" s="70"/>
      <c r="BU538" s="70"/>
      <c r="BV538" s="70"/>
      <c r="BW538" s="70"/>
      <c r="BX538" s="251"/>
    </row>
    <row r="539" spans="1:76" ht="64.5" customHeight="1" x14ac:dyDescent="0.2">
      <c r="A539" s="252" t="s">
        <v>755</v>
      </c>
      <c r="B539" s="70"/>
      <c r="C539" s="70"/>
      <c r="D539" s="71"/>
      <c r="E539" s="253">
        <v>92</v>
      </c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6"/>
      <c r="Q539" s="249" t="s">
        <v>866</v>
      </c>
      <c r="R539" s="70"/>
      <c r="S539" s="70"/>
      <c r="T539" s="70"/>
      <c r="U539" s="70"/>
      <c r="V539" s="70"/>
      <c r="W539" s="70"/>
      <c r="X539" s="71"/>
      <c r="Y539" s="254">
        <v>39508645</v>
      </c>
      <c r="Z539" s="70"/>
      <c r="AA539" s="70"/>
      <c r="AB539" s="70"/>
      <c r="AC539" s="70"/>
      <c r="AD539" s="70"/>
      <c r="AE539" s="70"/>
      <c r="AF539" s="71"/>
      <c r="AG539" s="249" t="s">
        <v>985</v>
      </c>
      <c r="AH539" s="70"/>
      <c r="AI539" s="70"/>
      <c r="AJ539" s="70"/>
      <c r="AK539" s="70"/>
      <c r="AL539" s="70"/>
      <c r="AM539" s="70"/>
      <c r="AN539" s="70"/>
      <c r="AO539" s="70"/>
      <c r="AP539" s="70"/>
      <c r="AQ539" s="70"/>
      <c r="AR539" s="71"/>
      <c r="AS539" s="249" t="s">
        <v>1185</v>
      </c>
      <c r="AT539" s="70"/>
      <c r="AU539" s="70"/>
      <c r="AV539" s="70"/>
      <c r="AW539" s="70"/>
      <c r="AX539" s="70"/>
      <c r="AY539" s="70"/>
      <c r="AZ539" s="70"/>
      <c r="BA539" s="70"/>
      <c r="BB539" s="70"/>
      <c r="BC539" s="71"/>
      <c r="BD539" s="249" t="s">
        <v>49</v>
      </c>
      <c r="BE539" s="70"/>
      <c r="BF539" s="70"/>
      <c r="BG539" s="70"/>
      <c r="BH539" s="70"/>
      <c r="BI539" s="70"/>
      <c r="BJ539" s="70"/>
      <c r="BK539" s="70"/>
      <c r="BL539" s="70"/>
      <c r="BM539" s="70"/>
      <c r="BN539" s="70"/>
      <c r="BO539" s="70"/>
      <c r="BP539" s="71"/>
      <c r="BQ539" s="250">
        <v>76517.47</v>
      </c>
      <c r="BR539" s="70"/>
      <c r="BS539" s="70"/>
      <c r="BT539" s="70"/>
      <c r="BU539" s="70"/>
      <c r="BV539" s="70"/>
      <c r="BW539" s="70"/>
      <c r="BX539" s="251"/>
    </row>
    <row r="540" spans="1:76" ht="64.5" customHeight="1" x14ac:dyDescent="0.2">
      <c r="A540" s="252" t="s">
        <v>755</v>
      </c>
      <c r="B540" s="70"/>
      <c r="C540" s="70"/>
      <c r="D540" s="71"/>
      <c r="E540" s="262">
        <v>117</v>
      </c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6"/>
      <c r="Q540" s="249" t="s">
        <v>861</v>
      </c>
      <c r="R540" s="70"/>
      <c r="S540" s="70"/>
      <c r="T540" s="70"/>
      <c r="U540" s="70"/>
      <c r="V540" s="70"/>
      <c r="W540" s="70"/>
      <c r="X540" s="71"/>
      <c r="Y540" s="254">
        <v>39742680</v>
      </c>
      <c r="Z540" s="70"/>
      <c r="AA540" s="70"/>
      <c r="AB540" s="70"/>
      <c r="AC540" s="70"/>
      <c r="AD540" s="70"/>
      <c r="AE540" s="70"/>
      <c r="AF540" s="71"/>
      <c r="AG540" s="249" t="s">
        <v>862</v>
      </c>
      <c r="AH540" s="70"/>
      <c r="AI540" s="70"/>
      <c r="AJ540" s="70"/>
      <c r="AK540" s="70"/>
      <c r="AL540" s="70"/>
      <c r="AM540" s="70"/>
      <c r="AN540" s="70"/>
      <c r="AO540" s="70"/>
      <c r="AP540" s="70"/>
      <c r="AQ540" s="70"/>
      <c r="AR540" s="71"/>
      <c r="AS540" s="249" t="s">
        <v>1412</v>
      </c>
      <c r="AT540" s="70"/>
      <c r="AU540" s="70"/>
      <c r="AV540" s="70"/>
      <c r="AW540" s="70"/>
      <c r="AX540" s="70"/>
      <c r="AY540" s="70"/>
      <c r="AZ540" s="70"/>
      <c r="BA540" s="70"/>
      <c r="BB540" s="70"/>
      <c r="BC540" s="71"/>
      <c r="BD540" s="249" t="s">
        <v>49</v>
      </c>
      <c r="BE540" s="70"/>
      <c r="BF540" s="70"/>
      <c r="BG540" s="70"/>
      <c r="BH540" s="70"/>
      <c r="BI540" s="70"/>
      <c r="BJ540" s="70"/>
      <c r="BK540" s="70"/>
      <c r="BL540" s="70"/>
      <c r="BM540" s="70"/>
      <c r="BN540" s="70"/>
      <c r="BO540" s="70"/>
      <c r="BP540" s="71"/>
      <c r="BQ540" s="250">
        <v>66097.679999999993</v>
      </c>
      <c r="BR540" s="70"/>
      <c r="BS540" s="70"/>
      <c r="BT540" s="70"/>
      <c r="BU540" s="70"/>
      <c r="BV540" s="70"/>
      <c r="BW540" s="70"/>
      <c r="BX540" s="251"/>
    </row>
    <row r="541" spans="1:76" ht="64.5" customHeight="1" x14ac:dyDescent="0.2">
      <c r="A541" s="252" t="s">
        <v>755</v>
      </c>
      <c r="B541" s="70"/>
      <c r="C541" s="70"/>
      <c r="D541" s="71"/>
      <c r="E541" s="253">
        <v>91</v>
      </c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6"/>
      <c r="Q541" s="249" t="s">
        <v>848</v>
      </c>
      <c r="R541" s="70"/>
      <c r="S541" s="70"/>
      <c r="T541" s="70"/>
      <c r="U541" s="70"/>
      <c r="V541" s="70"/>
      <c r="W541" s="70"/>
      <c r="X541" s="71"/>
      <c r="Y541" s="254">
        <v>39545645</v>
      </c>
      <c r="Z541" s="70"/>
      <c r="AA541" s="70"/>
      <c r="AB541" s="70"/>
      <c r="AC541" s="70"/>
      <c r="AD541" s="70"/>
      <c r="AE541" s="70"/>
      <c r="AF541" s="71"/>
      <c r="AG541" s="249" t="s">
        <v>139</v>
      </c>
      <c r="AH541" s="70"/>
      <c r="AI541" s="70"/>
      <c r="AJ541" s="70"/>
      <c r="AK541" s="70"/>
      <c r="AL541" s="70"/>
      <c r="AM541" s="70"/>
      <c r="AN541" s="70"/>
      <c r="AO541" s="70"/>
      <c r="AP541" s="70"/>
      <c r="AQ541" s="70"/>
      <c r="AR541" s="71"/>
      <c r="AS541" s="249" t="s">
        <v>1186</v>
      </c>
      <c r="AT541" s="70"/>
      <c r="AU541" s="70"/>
      <c r="AV541" s="70"/>
      <c r="AW541" s="70"/>
      <c r="AX541" s="70"/>
      <c r="AY541" s="70"/>
      <c r="AZ541" s="70"/>
      <c r="BA541" s="70"/>
      <c r="BB541" s="70"/>
      <c r="BC541" s="71"/>
      <c r="BD541" s="249" t="s">
        <v>49</v>
      </c>
      <c r="BE541" s="70"/>
      <c r="BF541" s="70"/>
      <c r="BG541" s="70"/>
      <c r="BH541" s="70"/>
      <c r="BI541" s="70"/>
      <c r="BJ541" s="70"/>
      <c r="BK541" s="70"/>
      <c r="BL541" s="70"/>
      <c r="BM541" s="70"/>
      <c r="BN541" s="70"/>
      <c r="BO541" s="70"/>
      <c r="BP541" s="71"/>
      <c r="BQ541" s="250">
        <v>4938.5600000000004</v>
      </c>
      <c r="BR541" s="70"/>
      <c r="BS541" s="70"/>
      <c r="BT541" s="70"/>
      <c r="BU541" s="70"/>
      <c r="BV541" s="70"/>
      <c r="BW541" s="70"/>
      <c r="BX541" s="251"/>
    </row>
    <row r="542" spans="1:76" ht="64.5" customHeight="1" x14ac:dyDescent="0.2">
      <c r="A542" s="252" t="s">
        <v>755</v>
      </c>
      <c r="B542" s="70"/>
      <c r="C542" s="70"/>
      <c r="D542" s="71"/>
      <c r="E542" s="262">
        <v>127</v>
      </c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6"/>
      <c r="Q542" s="249" t="s">
        <v>1049</v>
      </c>
      <c r="R542" s="70"/>
      <c r="S542" s="70"/>
      <c r="T542" s="70"/>
      <c r="U542" s="70"/>
      <c r="V542" s="70"/>
      <c r="W542" s="70"/>
      <c r="X542" s="71"/>
      <c r="Y542" s="254">
        <v>31316718</v>
      </c>
      <c r="Z542" s="70"/>
      <c r="AA542" s="70"/>
      <c r="AB542" s="70"/>
      <c r="AC542" s="70"/>
      <c r="AD542" s="70"/>
      <c r="AE542" s="70"/>
      <c r="AF542" s="71"/>
      <c r="AG542" s="249" t="s">
        <v>1050</v>
      </c>
      <c r="AH542" s="70"/>
      <c r="AI542" s="70"/>
      <c r="AJ542" s="70"/>
      <c r="AK542" s="70"/>
      <c r="AL542" s="70"/>
      <c r="AM542" s="70"/>
      <c r="AN542" s="70"/>
      <c r="AO542" s="70"/>
      <c r="AP542" s="70"/>
      <c r="AQ542" s="70"/>
      <c r="AR542" s="71"/>
      <c r="AS542" s="249" t="s">
        <v>1187</v>
      </c>
      <c r="AT542" s="70"/>
      <c r="AU542" s="70"/>
      <c r="AV542" s="70"/>
      <c r="AW542" s="70"/>
      <c r="AX542" s="70"/>
      <c r="AY542" s="70"/>
      <c r="AZ542" s="70"/>
      <c r="BA542" s="70"/>
      <c r="BB542" s="70"/>
      <c r="BC542" s="71"/>
      <c r="BD542" s="249" t="s">
        <v>49</v>
      </c>
      <c r="BE542" s="70"/>
      <c r="BF542" s="70"/>
      <c r="BG542" s="70"/>
      <c r="BH542" s="70"/>
      <c r="BI542" s="70"/>
      <c r="BJ542" s="70"/>
      <c r="BK542" s="70"/>
      <c r="BL542" s="70"/>
      <c r="BM542" s="70"/>
      <c r="BN542" s="70"/>
      <c r="BO542" s="70"/>
      <c r="BP542" s="71"/>
      <c r="BQ542" s="255">
        <v>348</v>
      </c>
      <c r="BR542" s="70"/>
      <c r="BS542" s="70"/>
      <c r="BT542" s="70"/>
      <c r="BU542" s="70"/>
      <c r="BV542" s="70"/>
      <c r="BW542" s="70"/>
      <c r="BX542" s="251"/>
    </row>
    <row r="543" spans="1:76" ht="64.5" customHeight="1" x14ac:dyDescent="0.2">
      <c r="A543" s="252" t="s">
        <v>755</v>
      </c>
      <c r="B543" s="70"/>
      <c r="C543" s="70"/>
      <c r="D543" s="71"/>
      <c r="E543" s="262">
        <v>108</v>
      </c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6"/>
      <c r="Q543" s="249" t="s">
        <v>119</v>
      </c>
      <c r="R543" s="70"/>
      <c r="S543" s="70"/>
      <c r="T543" s="70"/>
      <c r="U543" s="70"/>
      <c r="V543" s="70"/>
      <c r="W543" s="70"/>
      <c r="X543" s="71"/>
      <c r="Y543" s="254">
        <v>39757256</v>
      </c>
      <c r="Z543" s="70"/>
      <c r="AA543" s="70"/>
      <c r="AB543" s="70"/>
      <c r="AC543" s="70"/>
      <c r="AD543" s="70"/>
      <c r="AE543" s="70"/>
      <c r="AF543" s="71"/>
      <c r="AG543" s="249" t="s">
        <v>120</v>
      </c>
      <c r="AH543" s="70"/>
      <c r="AI543" s="70"/>
      <c r="AJ543" s="70"/>
      <c r="AK543" s="70"/>
      <c r="AL543" s="70"/>
      <c r="AM543" s="70"/>
      <c r="AN543" s="70"/>
      <c r="AO543" s="70"/>
      <c r="AP543" s="70"/>
      <c r="AQ543" s="70"/>
      <c r="AR543" s="71"/>
      <c r="AS543" s="249" t="s">
        <v>1188</v>
      </c>
      <c r="AT543" s="70"/>
      <c r="AU543" s="70"/>
      <c r="AV543" s="70"/>
      <c r="AW543" s="70"/>
      <c r="AX543" s="70"/>
      <c r="AY543" s="70"/>
      <c r="AZ543" s="70"/>
      <c r="BA543" s="70"/>
      <c r="BB543" s="70"/>
      <c r="BC543" s="71"/>
      <c r="BD543" s="249" t="s">
        <v>49</v>
      </c>
      <c r="BE543" s="70"/>
      <c r="BF543" s="70"/>
      <c r="BG543" s="70"/>
      <c r="BH543" s="70"/>
      <c r="BI543" s="70"/>
      <c r="BJ543" s="70"/>
      <c r="BK543" s="70"/>
      <c r="BL543" s="70"/>
      <c r="BM543" s="70"/>
      <c r="BN543" s="70"/>
      <c r="BO543" s="70"/>
      <c r="BP543" s="71"/>
      <c r="BQ543" s="250">
        <v>58201.11</v>
      </c>
      <c r="BR543" s="70"/>
      <c r="BS543" s="70"/>
      <c r="BT543" s="70"/>
      <c r="BU543" s="70"/>
      <c r="BV543" s="70"/>
      <c r="BW543" s="70"/>
      <c r="BX543" s="251"/>
    </row>
    <row r="544" spans="1:76" ht="64.5" customHeight="1" x14ac:dyDescent="0.2">
      <c r="A544" s="252" t="s">
        <v>755</v>
      </c>
      <c r="B544" s="70"/>
      <c r="C544" s="70"/>
      <c r="D544" s="71"/>
      <c r="E544" s="262">
        <v>122</v>
      </c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6"/>
      <c r="Q544" s="249" t="s">
        <v>1168</v>
      </c>
      <c r="R544" s="70"/>
      <c r="S544" s="70"/>
      <c r="T544" s="70"/>
      <c r="U544" s="70"/>
      <c r="V544" s="70"/>
      <c r="W544" s="70"/>
      <c r="X544" s="71"/>
      <c r="Y544" s="254">
        <v>39027454</v>
      </c>
      <c r="Z544" s="70"/>
      <c r="AA544" s="70"/>
      <c r="AB544" s="70"/>
      <c r="AC544" s="70"/>
      <c r="AD544" s="70"/>
      <c r="AE544" s="70"/>
      <c r="AF544" s="71"/>
      <c r="AG544" s="249" t="s">
        <v>1169</v>
      </c>
      <c r="AH544" s="70"/>
      <c r="AI544" s="70"/>
      <c r="AJ544" s="70"/>
      <c r="AK544" s="70"/>
      <c r="AL544" s="70"/>
      <c r="AM544" s="70"/>
      <c r="AN544" s="70"/>
      <c r="AO544" s="70"/>
      <c r="AP544" s="70"/>
      <c r="AQ544" s="70"/>
      <c r="AR544" s="71"/>
      <c r="AS544" s="249" t="s">
        <v>1189</v>
      </c>
      <c r="AT544" s="70"/>
      <c r="AU544" s="70"/>
      <c r="AV544" s="70"/>
      <c r="AW544" s="70"/>
      <c r="AX544" s="70"/>
      <c r="AY544" s="70"/>
      <c r="AZ544" s="70"/>
      <c r="BA544" s="70"/>
      <c r="BB544" s="70"/>
      <c r="BC544" s="71"/>
      <c r="BD544" s="249" t="s">
        <v>49</v>
      </c>
      <c r="BE544" s="70"/>
      <c r="BF544" s="70"/>
      <c r="BG544" s="70"/>
      <c r="BH544" s="70"/>
      <c r="BI544" s="70"/>
      <c r="BJ544" s="70"/>
      <c r="BK544" s="70"/>
      <c r="BL544" s="70"/>
      <c r="BM544" s="70"/>
      <c r="BN544" s="70"/>
      <c r="BO544" s="70"/>
      <c r="BP544" s="71"/>
      <c r="BQ544" s="250">
        <v>37983.120000000003</v>
      </c>
      <c r="BR544" s="70"/>
      <c r="BS544" s="70"/>
      <c r="BT544" s="70"/>
      <c r="BU544" s="70"/>
      <c r="BV544" s="70"/>
      <c r="BW544" s="70"/>
      <c r="BX544" s="251"/>
    </row>
    <row r="545" spans="1:76" ht="64.5" customHeight="1" x14ac:dyDescent="0.2">
      <c r="A545" s="252" t="s">
        <v>755</v>
      </c>
      <c r="B545" s="70"/>
      <c r="C545" s="70"/>
      <c r="D545" s="71"/>
      <c r="E545" s="253">
        <v>96</v>
      </c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6"/>
      <c r="Q545" s="249" t="s">
        <v>834</v>
      </c>
      <c r="R545" s="70"/>
      <c r="S545" s="70"/>
      <c r="T545" s="70"/>
      <c r="U545" s="70"/>
      <c r="V545" s="70"/>
      <c r="W545" s="70"/>
      <c r="X545" s="71"/>
      <c r="Y545" s="254">
        <v>39645186</v>
      </c>
      <c r="Z545" s="70"/>
      <c r="AA545" s="70"/>
      <c r="AB545" s="70"/>
      <c r="AC545" s="70"/>
      <c r="AD545" s="70"/>
      <c r="AE545" s="70"/>
      <c r="AF545" s="71"/>
      <c r="AG545" s="249" t="s">
        <v>835</v>
      </c>
      <c r="AH545" s="70"/>
      <c r="AI545" s="70"/>
      <c r="AJ545" s="70"/>
      <c r="AK545" s="70"/>
      <c r="AL545" s="70"/>
      <c r="AM545" s="70"/>
      <c r="AN545" s="70"/>
      <c r="AO545" s="70"/>
      <c r="AP545" s="70"/>
      <c r="AQ545" s="70"/>
      <c r="AR545" s="71"/>
      <c r="AS545" s="249" t="s">
        <v>1190</v>
      </c>
      <c r="AT545" s="70"/>
      <c r="AU545" s="70"/>
      <c r="AV545" s="70"/>
      <c r="AW545" s="70"/>
      <c r="AX545" s="70"/>
      <c r="AY545" s="70"/>
      <c r="AZ545" s="70"/>
      <c r="BA545" s="70"/>
      <c r="BB545" s="70"/>
      <c r="BC545" s="71"/>
      <c r="BD545" s="249" t="s">
        <v>49</v>
      </c>
      <c r="BE545" s="70"/>
      <c r="BF545" s="70"/>
      <c r="BG545" s="70"/>
      <c r="BH545" s="70"/>
      <c r="BI545" s="70"/>
      <c r="BJ545" s="70"/>
      <c r="BK545" s="70"/>
      <c r="BL545" s="70"/>
      <c r="BM545" s="70"/>
      <c r="BN545" s="70"/>
      <c r="BO545" s="70"/>
      <c r="BP545" s="71"/>
      <c r="BQ545" s="250">
        <v>56539.360000000001</v>
      </c>
      <c r="BR545" s="70"/>
      <c r="BS545" s="70"/>
      <c r="BT545" s="70"/>
      <c r="BU545" s="70"/>
      <c r="BV545" s="70"/>
      <c r="BW545" s="70"/>
      <c r="BX545" s="251"/>
    </row>
    <row r="546" spans="1:76" ht="64.5" customHeight="1" x14ac:dyDescent="0.2">
      <c r="A546" s="252" t="s">
        <v>755</v>
      </c>
      <c r="B546" s="70"/>
      <c r="C546" s="70"/>
      <c r="D546" s="71"/>
      <c r="E546" s="262">
        <v>118</v>
      </c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6"/>
      <c r="Q546" s="249" t="s">
        <v>1040</v>
      </c>
      <c r="R546" s="70"/>
      <c r="S546" s="70"/>
      <c r="T546" s="70"/>
      <c r="U546" s="70"/>
      <c r="V546" s="70"/>
      <c r="W546" s="70"/>
      <c r="X546" s="71"/>
      <c r="Y546" s="254">
        <v>40037502</v>
      </c>
      <c r="Z546" s="70"/>
      <c r="AA546" s="70"/>
      <c r="AB546" s="70"/>
      <c r="AC546" s="70"/>
      <c r="AD546" s="70"/>
      <c r="AE546" s="70"/>
      <c r="AF546" s="71"/>
      <c r="AG546" s="249" t="s">
        <v>1041</v>
      </c>
      <c r="AH546" s="70"/>
      <c r="AI546" s="70"/>
      <c r="AJ546" s="70"/>
      <c r="AK546" s="70"/>
      <c r="AL546" s="70"/>
      <c r="AM546" s="70"/>
      <c r="AN546" s="70"/>
      <c r="AO546" s="70"/>
      <c r="AP546" s="70"/>
      <c r="AQ546" s="70"/>
      <c r="AR546" s="71"/>
      <c r="AS546" s="249" t="s">
        <v>1191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C546" s="71"/>
      <c r="BD546" s="249" t="s">
        <v>49</v>
      </c>
      <c r="BE546" s="70"/>
      <c r="BF546" s="70"/>
      <c r="BG546" s="70"/>
      <c r="BH546" s="70"/>
      <c r="BI546" s="70"/>
      <c r="BJ546" s="70"/>
      <c r="BK546" s="70"/>
      <c r="BL546" s="70"/>
      <c r="BM546" s="70"/>
      <c r="BN546" s="70"/>
      <c r="BO546" s="70"/>
      <c r="BP546" s="71"/>
      <c r="BQ546" s="250">
        <v>147800</v>
      </c>
      <c r="BR546" s="70"/>
      <c r="BS546" s="70"/>
      <c r="BT546" s="70"/>
      <c r="BU546" s="70"/>
      <c r="BV546" s="70"/>
      <c r="BW546" s="70"/>
      <c r="BX546" s="251"/>
    </row>
    <row r="547" spans="1:76" ht="64.5" customHeight="1" x14ac:dyDescent="0.2">
      <c r="A547" s="252" t="s">
        <v>755</v>
      </c>
      <c r="B547" s="70"/>
      <c r="C547" s="70"/>
      <c r="D547" s="71"/>
      <c r="E547" s="262">
        <v>115</v>
      </c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6"/>
      <c r="Q547" s="249" t="s">
        <v>855</v>
      </c>
      <c r="R547" s="70"/>
      <c r="S547" s="70"/>
      <c r="T547" s="70"/>
      <c r="U547" s="70"/>
      <c r="V547" s="70"/>
      <c r="W547" s="70"/>
      <c r="X547" s="71"/>
      <c r="Y547" s="254">
        <v>39602603</v>
      </c>
      <c r="Z547" s="70"/>
      <c r="AA547" s="70"/>
      <c r="AB547" s="70"/>
      <c r="AC547" s="70"/>
      <c r="AD547" s="70"/>
      <c r="AE547" s="70"/>
      <c r="AF547" s="71"/>
      <c r="AG547" s="249" t="s">
        <v>856</v>
      </c>
      <c r="AH547" s="70"/>
      <c r="AI547" s="70"/>
      <c r="AJ547" s="70"/>
      <c r="AK547" s="70"/>
      <c r="AL547" s="70"/>
      <c r="AM547" s="70"/>
      <c r="AN547" s="70"/>
      <c r="AO547" s="70"/>
      <c r="AP547" s="70"/>
      <c r="AQ547" s="70"/>
      <c r="AR547" s="71"/>
      <c r="AS547" s="249" t="s">
        <v>1192</v>
      </c>
      <c r="AT547" s="70"/>
      <c r="AU547" s="70"/>
      <c r="AV547" s="70"/>
      <c r="AW547" s="70"/>
      <c r="AX547" s="70"/>
      <c r="AY547" s="70"/>
      <c r="AZ547" s="70"/>
      <c r="BA547" s="70"/>
      <c r="BB547" s="70"/>
      <c r="BC547" s="71"/>
      <c r="BD547" s="249" t="s">
        <v>49</v>
      </c>
      <c r="BE547" s="70"/>
      <c r="BF547" s="70"/>
      <c r="BG547" s="70"/>
      <c r="BH547" s="70"/>
      <c r="BI547" s="70"/>
      <c r="BJ547" s="70"/>
      <c r="BK547" s="70"/>
      <c r="BL547" s="70"/>
      <c r="BM547" s="70"/>
      <c r="BN547" s="70"/>
      <c r="BO547" s="70"/>
      <c r="BP547" s="71"/>
      <c r="BQ547" s="250">
        <v>65043.48</v>
      </c>
      <c r="BR547" s="70"/>
      <c r="BS547" s="70"/>
      <c r="BT547" s="70"/>
      <c r="BU547" s="70"/>
      <c r="BV547" s="70"/>
      <c r="BW547" s="70"/>
      <c r="BX547" s="251"/>
    </row>
    <row r="548" spans="1:76" ht="64.5" customHeight="1" x14ac:dyDescent="0.2">
      <c r="A548" s="252" t="s">
        <v>755</v>
      </c>
      <c r="B548" s="70"/>
      <c r="C548" s="70"/>
      <c r="D548" s="71"/>
      <c r="E548" s="262">
        <v>107</v>
      </c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6"/>
      <c r="Q548" s="249" t="s">
        <v>876</v>
      </c>
      <c r="R548" s="70"/>
      <c r="S548" s="70"/>
      <c r="T548" s="70"/>
      <c r="U548" s="70"/>
      <c r="V548" s="70"/>
      <c r="W548" s="70"/>
      <c r="X548" s="71"/>
      <c r="Y548" s="254">
        <v>26090791</v>
      </c>
      <c r="Z548" s="70"/>
      <c r="AA548" s="70"/>
      <c r="AB548" s="70"/>
      <c r="AC548" s="70"/>
      <c r="AD548" s="70"/>
      <c r="AE548" s="70"/>
      <c r="AF548" s="71"/>
      <c r="AG548" s="249" t="s">
        <v>116</v>
      </c>
      <c r="AH548" s="70"/>
      <c r="AI548" s="70"/>
      <c r="AJ548" s="70"/>
      <c r="AK548" s="70"/>
      <c r="AL548" s="70"/>
      <c r="AM548" s="70"/>
      <c r="AN548" s="70"/>
      <c r="AO548" s="70"/>
      <c r="AP548" s="70"/>
      <c r="AQ548" s="70"/>
      <c r="AR548" s="71"/>
      <c r="AS548" s="249" t="s">
        <v>1413</v>
      </c>
      <c r="AT548" s="70"/>
      <c r="AU548" s="70"/>
      <c r="AV548" s="70"/>
      <c r="AW548" s="70"/>
      <c r="AX548" s="70"/>
      <c r="AY548" s="70"/>
      <c r="AZ548" s="70"/>
      <c r="BA548" s="70"/>
      <c r="BB548" s="70"/>
      <c r="BC548" s="71"/>
      <c r="BD548" s="249" t="s">
        <v>49</v>
      </c>
      <c r="BE548" s="70"/>
      <c r="BF548" s="70"/>
      <c r="BG548" s="70"/>
      <c r="BH548" s="70"/>
      <c r="BI548" s="70"/>
      <c r="BJ548" s="70"/>
      <c r="BK548" s="70"/>
      <c r="BL548" s="70"/>
      <c r="BM548" s="70"/>
      <c r="BN548" s="70"/>
      <c r="BO548" s="70"/>
      <c r="BP548" s="71"/>
      <c r="BQ548" s="250">
        <v>50320</v>
      </c>
      <c r="BR548" s="70"/>
      <c r="BS548" s="70"/>
      <c r="BT548" s="70"/>
      <c r="BU548" s="70"/>
      <c r="BV548" s="70"/>
      <c r="BW548" s="70"/>
      <c r="BX548" s="251"/>
    </row>
    <row r="549" spans="1:76" ht="64.5" customHeight="1" x14ac:dyDescent="0.2">
      <c r="A549" s="252" t="s">
        <v>755</v>
      </c>
      <c r="B549" s="70"/>
      <c r="C549" s="70"/>
      <c r="D549" s="71"/>
      <c r="E549" s="253">
        <v>84</v>
      </c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6"/>
      <c r="Q549" s="249" t="s">
        <v>713</v>
      </c>
      <c r="R549" s="70"/>
      <c r="S549" s="70"/>
      <c r="T549" s="70"/>
      <c r="U549" s="70"/>
      <c r="V549" s="70"/>
      <c r="W549" s="70"/>
      <c r="X549" s="71"/>
      <c r="Y549" s="254">
        <v>35810511</v>
      </c>
      <c r="Z549" s="70"/>
      <c r="AA549" s="70"/>
      <c r="AB549" s="70"/>
      <c r="AC549" s="70"/>
      <c r="AD549" s="70"/>
      <c r="AE549" s="70"/>
      <c r="AF549" s="71"/>
      <c r="AG549" s="249" t="s">
        <v>715</v>
      </c>
      <c r="AH549" s="70"/>
      <c r="AI549" s="70"/>
      <c r="AJ549" s="70"/>
      <c r="AK549" s="70"/>
      <c r="AL549" s="70"/>
      <c r="AM549" s="70"/>
      <c r="AN549" s="70"/>
      <c r="AO549" s="70"/>
      <c r="AP549" s="70"/>
      <c r="AQ549" s="70"/>
      <c r="AR549" s="71"/>
      <c r="AS549" s="249" t="s">
        <v>1193</v>
      </c>
      <c r="AT549" s="70"/>
      <c r="AU549" s="70"/>
      <c r="AV549" s="70"/>
      <c r="AW549" s="70"/>
      <c r="AX549" s="70"/>
      <c r="AY549" s="70"/>
      <c r="AZ549" s="70"/>
      <c r="BA549" s="70"/>
      <c r="BB549" s="70"/>
      <c r="BC549" s="71"/>
      <c r="BD549" s="249" t="s">
        <v>49</v>
      </c>
      <c r="BE549" s="70"/>
      <c r="BF549" s="70"/>
      <c r="BG549" s="70"/>
      <c r="BH549" s="70"/>
      <c r="BI549" s="70"/>
      <c r="BJ549" s="70"/>
      <c r="BK549" s="70"/>
      <c r="BL549" s="70"/>
      <c r="BM549" s="70"/>
      <c r="BN549" s="70"/>
      <c r="BO549" s="70"/>
      <c r="BP549" s="71"/>
      <c r="BQ549" s="250">
        <v>7339.38</v>
      </c>
      <c r="BR549" s="70"/>
      <c r="BS549" s="70"/>
      <c r="BT549" s="70"/>
      <c r="BU549" s="70"/>
      <c r="BV549" s="70"/>
      <c r="BW549" s="70"/>
      <c r="BX549" s="251"/>
    </row>
    <row r="550" spans="1:76" ht="64.5" customHeight="1" x14ac:dyDescent="0.2">
      <c r="A550" s="252" t="s">
        <v>755</v>
      </c>
      <c r="B550" s="70"/>
      <c r="C550" s="70"/>
      <c r="D550" s="71"/>
      <c r="E550" s="253">
        <v>88</v>
      </c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6"/>
      <c r="Q550" s="249" t="s">
        <v>722</v>
      </c>
      <c r="R550" s="70"/>
      <c r="S550" s="70"/>
      <c r="T550" s="70"/>
      <c r="U550" s="70"/>
      <c r="V550" s="70"/>
      <c r="W550" s="70"/>
      <c r="X550" s="71"/>
      <c r="Y550" s="254">
        <v>39467012</v>
      </c>
      <c r="Z550" s="70"/>
      <c r="AA550" s="70"/>
      <c r="AB550" s="70"/>
      <c r="AC550" s="70"/>
      <c r="AD550" s="70"/>
      <c r="AE550" s="70"/>
      <c r="AF550" s="71"/>
      <c r="AG550" s="249" t="s">
        <v>723</v>
      </c>
      <c r="AH550" s="70"/>
      <c r="AI550" s="70"/>
      <c r="AJ550" s="70"/>
      <c r="AK550" s="70"/>
      <c r="AL550" s="70"/>
      <c r="AM550" s="70"/>
      <c r="AN550" s="70"/>
      <c r="AO550" s="70"/>
      <c r="AP550" s="70"/>
      <c r="AQ550" s="70"/>
      <c r="AR550" s="71"/>
      <c r="AS550" s="249" t="s">
        <v>1194</v>
      </c>
      <c r="AT550" s="70"/>
      <c r="AU550" s="70"/>
      <c r="AV550" s="70"/>
      <c r="AW550" s="70"/>
      <c r="AX550" s="70"/>
      <c r="AY550" s="70"/>
      <c r="AZ550" s="70"/>
      <c r="BA550" s="70"/>
      <c r="BB550" s="70"/>
      <c r="BC550" s="71"/>
      <c r="BD550" s="249" t="s">
        <v>49</v>
      </c>
      <c r="BE550" s="70"/>
      <c r="BF550" s="70"/>
      <c r="BG550" s="70"/>
      <c r="BH550" s="70"/>
      <c r="BI550" s="70"/>
      <c r="BJ550" s="70"/>
      <c r="BK550" s="70"/>
      <c r="BL550" s="70"/>
      <c r="BM550" s="70"/>
      <c r="BN550" s="70"/>
      <c r="BO550" s="70"/>
      <c r="BP550" s="71"/>
      <c r="BQ550" s="250">
        <v>15311.56</v>
      </c>
      <c r="BR550" s="70"/>
      <c r="BS550" s="70"/>
      <c r="BT550" s="70"/>
      <c r="BU550" s="70"/>
      <c r="BV550" s="70"/>
      <c r="BW550" s="70"/>
      <c r="BX550" s="251"/>
    </row>
    <row r="551" spans="1:76" ht="64.5" customHeight="1" x14ac:dyDescent="0.2">
      <c r="A551" s="252" t="s">
        <v>755</v>
      </c>
      <c r="B551" s="70"/>
      <c r="C551" s="70"/>
      <c r="D551" s="71"/>
      <c r="E551" s="262">
        <v>104</v>
      </c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6"/>
      <c r="Q551" s="249" t="s">
        <v>106</v>
      </c>
      <c r="R551" s="70"/>
      <c r="S551" s="70"/>
      <c r="T551" s="70"/>
      <c r="U551" s="70"/>
      <c r="V551" s="70"/>
      <c r="W551" s="70"/>
      <c r="X551" s="71"/>
      <c r="Y551" s="254">
        <v>39702118</v>
      </c>
      <c r="Z551" s="70"/>
      <c r="AA551" s="70"/>
      <c r="AB551" s="70"/>
      <c r="AC551" s="70"/>
      <c r="AD551" s="70"/>
      <c r="AE551" s="70"/>
      <c r="AF551" s="71"/>
      <c r="AG551" s="249" t="s">
        <v>107</v>
      </c>
      <c r="AH551" s="70"/>
      <c r="AI551" s="70"/>
      <c r="AJ551" s="70"/>
      <c r="AK551" s="70"/>
      <c r="AL551" s="70"/>
      <c r="AM551" s="70"/>
      <c r="AN551" s="70"/>
      <c r="AO551" s="70"/>
      <c r="AP551" s="70"/>
      <c r="AQ551" s="70"/>
      <c r="AR551" s="71"/>
      <c r="AS551" s="249" t="s">
        <v>1195</v>
      </c>
      <c r="AT551" s="70"/>
      <c r="AU551" s="70"/>
      <c r="AV551" s="70"/>
      <c r="AW551" s="70"/>
      <c r="AX551" s="70"/>
      <c r="AY551" s="70"/>
      <c r="AZ551" s="70"/>
      <c r="BA551" s="70"/>
      <c r="BB551" s="70"/>
      <c r="BC551" s="71"/>
      <c r="BD551" s="249" t="s">
        <v>49</v>
      </c>
      <c r="BE551" s="70"/>
      <c r="BF551" s="70"/>
      <c r="BG551" s="70"/>
      <c r="BH551" s="70"/>
      <c r="BI551" s="70"/>
      <c r="BJ551" s="70"/>
      <c r="BK551" s="70"/>
      <c r="BL551" s="70"/>
      <c r="BM551" s="70"/>
      <c r="BN551" s="70"/>
      <c r="BO551" s="70"/>
      <c r="BP551" s="71"/>
      <c r="BQ551" s="250">
        <v>78302.14</v>
      </c>
      <c r="BR551" s="70"/>
      <c r="BS551" s="70"/>
      <c r="BT551" s="70"/>
      <c r="BU551" s="70"/>
      <c r="BV551" s="70"/>
      <c r="BW551" s="70"/>
      <c r="BX551" s="251"/>
    </row>
    <row r="552" spans="1:76" ht="64.5" customHeight="1" x14ac:dyDescent="0.2">
      <c r="A552" s="252" t="s">
        <v>755</v>
      </c>
      <c r="B552" s="70"/>
      <c r="C552" s="70"/>
      <c r="D552" s="71"/>
      <c r="E552" s="262">
        <v>114</v>
      </c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6"/>
      <c r="Q552" s="249" t="s">
        <v>848</v>
      </c>
      <c r="R552" s="70"/>
      <c r="S552" s="70"/>
      <c r="T552" s="70"/>
      <c r="U552" s="70"/>
      <c r="V552" s="70"/>
      <c r="W552" s="70"/>
      <c r="X552" s="71"/>
      <c r="Y552" s="254">
        <v>39545645</v>
      </c>
      <c r="Z552" s="70"/>
      <c r="AA552" s="70"/>
      <c r="AB552" s="70"/>
      <c r="AC552" s="70"/>
      <c r="AD552" s="70"/>
      <c r="AE552" s="70"/>
      <c r="AF552" s="71"/>
      <c r="AG552" s="249" t="s">
        <v>139</v>
      </c>
      <c r="AH552" s="70"/>
      <c r="AI552" s="70"/>
      <c r="AJ552" s="70"/>
      <c r="AK552" s="70"/>
      <c r="AL552" s="70"/>
      <c r="AM552" s="70"/>
      <c r="AN552" s="70"/>
      <c r="AO552" s="70"/>
      <c r="AP552" s="70"/>
      <c r="AQ552" s="70"/>
      <c r="AR552" s="71"/>
      <c r="AS552" s="249" t="s">
        <v>1196</v>
      </c>
      <c r="AT552" s="70"/>
      <c r="AU552" s="70"/>
      <c r="AV552" s="70"/>
      <c r="AW552" s="70"/>
      <c r="AX552" s="70"/>
      <c r="AY552" s="70"/>
      <c r="AZ552" s="70"/>
      <c r="BA552" s="70"/>
      <c r="BB552" s="70"/>
      <c r="BC552" s="71"/>
      <c r="BD552" s="249" t="s">
        <v>49</v>
      </c>
      <c r="BE552" s="70"/>
      <c r="BF552" s="70"/>
      <c r="BG552" s="70"/>
      <c r="BH552" s="70"/>
      <c r="BI552" s="70"/>
      <c r="BJ552" s="70"/>
      <c r="BK552" s="70"/>
      <c r="BL552" s="70"/>
      <c r="BM552" s="70"/>
      <c r="BN552" s="70"/>
      <c r="BO552" s="70"/>
      <c r="BP552" s="71"/>
      <c r="BQ552" s="250">
        <v>52368.97</v>
      </c>
      <c r="BR552" s="70"/>
      <c r="BS552" s="70"/>
      <c r="BT552" s="70"/>
      <c r="BU552" s="70"/>
      <c r="BV552" s="70"/>
      <c r="BW552" s="70"/>
      <c r="BX552" s="251"/>
    </row>
    <row r="553" spans="1:76" ht="64.5" customHeight="1" x14ac:dyDescent="0.2">
      <c r="A553" s="252" t="s">
        <v>755</v>
      </c>
      <c r="B553" s="70"/>
      <c r="C553" s="70"/>
      <c r="D553" s="71"/>
      <c r="E553" s="253">
        <v>97</v>
      </c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6"/>
      <c r="Q553" s="249" t="s">
        <v>83</v>
      </c>
      <c r="R553" s="70"/>
      <c r="S553" s="70"/>
      <c r="T553" s="70"/>
      <c r="U553" s="70"/>
      <c r="V553" s="70"/>
      <c r="W553" s="70"/>
      <c r="X553" s="71"/>
      <c r="Y553" s="254">
        <v>39682762</v>
      </c>
      <c r="Z553" s="70"/>
      <c r="AA553" s="70"/>
      <c r="AB553" s="70"/>
      <c r="AC553" s="70"/>
      <c r="AD553" s="70"/>
      <c r="AE553" s="70"/>
      <c r="AF553" s="71"/>
      <c r="AG553" s="249" t="s">
        <v>853</v>
      </c>
      <c r="AH553" s="70"/>
      <c r="AI553" s="70"/>
      <c r="AJ553" s="70"/>
      <c r="AK553" s="70"/>
      <c r="AL553" s="70"/>
      <c r="AM553" s="70"/>
      <c r="AN553" s="70"/>
      <c r="AO553" s="70"/>
      <c r="AP553" s="70"/>
      <c r="AQ553" s="70"/>
      <c r="AR553" s="71"/>
      <c r="AS553" s="249" t="s">
        <v>1197</v>
      </c>
      <c r="AT553" s="70"/>
      <c r="AU553" s="70"/>
      <c r="AV553" s="70"/>
      <c r="AW553" s="70"/>
      <c r="AX553" s="70"/>
      <c r="AY553" s="70"/>
      <c r="AZ553" s="70"/>
      <c r="BA553" s="70"/>
      <c r="BB553" s="70"/>
      <c r="BC553" s="71"/>
      <c r="BD553" s="249" t="s">
        <v>49</v>
      </c>
      <c r="BE553" s="70"/>
      <c r="BF553" s="70"/>
      <c r="BG553" s="70"/>
      <c r="BH553" s="70"/>
      <c r="BI553" s="70"/>
      <c r="BJ553" s="70"/>
      <c r="BK553" s="70"/>
      <c r="BL553" s="70"/>
      <c r="BM553" s="70"/>
      <c r="BN553" s="70"/>
      <c r="BO553" s="70"/>
      <c r="BP553" s="71"/>
      <c r="BQ553" s="250">
        <v>58875.6</v>
      </c>
      <c r="BR553" s="70"/>
      <c r="BS553" s="70"/>
      <c r="BT553" s="70"/>
      <c r="BU553" s="70"/>
      <c r="BV553" s="70"/>
      <c r="BW553" s="70"/>
      <c r="BX553" s="251"/>
    </row>
    <row r="554" spans="1:76" ht="64.5" customHeight="1" x14ac:dyDescent="0.2">
      <c r="A554" s="252" t="s">
        <v>755</v>
      </c>
      <c r="B554" s="70"/>
      <c r="C554" s="70"/>
      <c r="D554" s="71"/>
      <c r="E554" s="262">
        <v>124</v>
      </c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6"/>
      <c r="Q554" s="249" t="s">
        <v>1045</v>
      </c>
      <c r="R554" s="70"/>
      <c r="S554" s="70"/>
      <c r="T554" s="70"/>
      <c r="U554" s="70"/>
      <c r="V554" s="70"/>
      <c r="W554" s="70"/>
      <c r="X554" s="71"/>
      <c r="Y554" s="254">
        <v>40695518</v>
      </c>
      <c r="Z554" s="70"/>
      <c r="AA554" s="70"/>
      <c r="AB554" s="70"/>
      <c r="AC554" s="70"/>
      <c r="AD554" s="70"/>
      <c r="AE554" s="70"/>
      <c r="AF554" s="71"/>
      <c r="AG554" s="249" t="s">
        <v>1046</v>
      </c>
      <c r="AH554" s="70"/>
      <c r="AI554" s="70"/>
      <c r="AJ554" s="70"/>
      <c r="AK554" s="70"/>
      <c r="AL554" s="70"/>
      <c r="AM554" s="70"/>
      <c r="AN554" s="70"/>
      <c r="AO554" s="70"/>
      <c r="AP554" s="70"/>
      <c r="AQ554" s="70"/>
      <c r="AR554" s="71"/>
      <c r="AS554" s="249" t="s">
        <v>1198</v>
      </c>
      <c r="AT554" s="70"/>
      <c r="AU554" s="70"/>
      <c r="AV554" s="70"/>
      <c r="AW554" s="70"/>
      <c r="AX554" s="70"/>
      <c r="AY554" s="70"/>
      <c r="AZ554" s="70"/>
      <c r="BA554" s="70"/>
      <c r="BB554" s="70"/>
      <c r="BC554" s="71"/>
      <c r="BD554" s="249" t="s">
        <v>49</v>
      </c>
      <c r="BE554" s="70"/>
      <c r="BF554" s="70"/>
      <c r="BG554" s="70"/>
      <c r="BH554" s="70"/>
      <c r="BI554" s="70"/>
      <c r="BJ554" s="70"/>
      <c r="BK554" s="70"/>
      <c r="BL554" s="70"/>
      <c r="BM554" s="70"/>
      <c r="BN554" s="70"/>
      <c r="BO554" s="70"/>
      <c r="BP554" s="71"/>
      <c r="BQ554" s="250">
        <v>11441.11</v>
      </c>
      <c r="BR554" s="70"/>
      <c r="BS554" s="70"/>
      <c r="BT554" s="70"/>
      <c r="BU554" s="70"/>
      <c r="BV554" s="70"/>
      <c r="BW554" s="70"/>
      <c r="BX554" s="251"/>
    </row>
    <row r="555" spans="1:76" ht="64.5" customHeight="1" x14ac:dyDescent="0.2">
      <c r="A555" s="252" t="s">
        <v>755</v>
      </c>
      <c r="B555" s="70"/>
      <c r="C555" s="70"/>
      <c r="D555" s="71"/>
      <c r="E555" s="262">
        <v>103</v>
      </c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6"/>
      <c r="Q555" s="249" t="s">
        <v>829</v>
      </c>
      <c r="R555" s="70"/>
      <c r="S555" s="70"/>
      <c r="T555" s="70"/>
      <c r="U555" s="70"/>
      <c r="V555" s="70"/>
      <c r="W555" s="70"/>
      <c r="X555" s="71"/>
      <c r="Y555" s="254">
        <v>39825996</v>
      </c>
      <c r="Z555" s="70"/>
      <c r="AA555" s="70"/>
      <c r="AB555" s="70"/>
      <c r="AC555" s="70"/>
      <c r="AD555" s="70"/>
      <c r="AE555" s="70"/>
      <c r="AF555" s="71"/>
      <c r="AG555" s="249" t="s">
        <v>104</v>
      </c>
      <c r="AH555" s="70"/>
      <c r="AI555" s="70"/>
      <c r="AJ555" s="70"/>
      <c r="AK555" s="70"/>
      <c r="AL555" s="70"/>
      <c r="AM555" s="70"/>
      <c r="AN555" s="70"/>
      <c r="AO555" s="70"/>
      <c r="AP555" s="70"/>
      <c r="AQ555" s="70"/>
      <c r="AR555" s="71"/>
      <c r="AS555" s="249" t="s">
        <v>1199</v>
      </c>
      <c r="AT555" s="70"/>
      <c r="AU555" s="70"/>
      <c r="AV555" s="70"/>
      <c r="AW555" s="70"/>
      <c r="AX555" s="70"/>
      <c r="AY555" s="70"/>
      <c r="AZ555" s="70"/>
      <c r="BA555" s="70"/>
      <c r="BB555" s="70"/>
      <c r="BC555" s="71"/>
      <c r="BD555" s="249" t="s">
        <v>49</v>
      </c>
      <c r="BE555" s="70"/>
      <c r="BF555" s="70"/>
      <c r="BG555" s="70"/>
      <c r="BH555" s="70"/>
      <c r="BI555" s="70"/>
      <c r="BJ555" s="70"/>
      <c r="BK555" s="70"/>
      <c r="BL555" s="70"/>
      <c r="BM555" s="70"/>
      <c r="BN555" s="70"/>
      <c r="BO555" s="70"/>
      <c r="BP555" s="71"/>
      <c r="BQ555" s="250">
        <v>56104.22</v>
      </c>
      <c r="BR555" s="70"/>
      <c r="BS555" s="70"/>
      <c r="BT555" s="70"/>
      <c r="BU555" s="70"/>
      <c r="BV555" s="70"/>
      <c r="BW555" s="70"/>
      <c r="BX555" s="251"/>
    </row>
    <row r="556" spans="1:76" ht="64.5" customHeight="1" x14ac:dyDescent="0.2">
      <c r="A556" s="252" t="s">
        <v>755</v>
      </c>
      <c r="B556" s="70"/>
      <c r="C556" s="70"/>
      <c r="D556" s="71"/>
      <c r="E556" s="262">
        <v>110</v>
      </c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6"/>
      <c r="Q556" s="249" t="s">
        <v>122</v>
      </c>
      <c r="R556" s="70"/>
      <c r="S556" s="70"/>
      <c r="T556" s="70"/>
      <c r="U556" s="70"/>
      <c r="V556" s="70"/>
      <c r="W556" s="70"/>
      <c r="X556" s="71"/>
      <c r="Y556" s="254">
        <v>39587135</v>
      </c>
      <c r="Z556" s="70"/>
      <c r="AA556" s="70"/>
      <c r="AB556" s="70"/>
      <c r="AC556" s="70"/>
      <c r="AD556" s="70"/>
      <c r="AE556" s="70"/>
      <c r="AF556" s="71"/>
      <c r="AG556" s="249" t="s">
        <v>843</v>
      </c>
      <c r="AH556" s="70"/>
      <c r="AI556" s="70"/>
      <c r="AJ556" s="70"/>
      <c r="AK556" s="70"/>
      <c r="AL556" s="70"/>
      <c r="AM556" s="70"/>
      <c r="AN556" s="70"/>
      <c r="AO556" s="70"/>
      <c r="AP556" s="70"/>
      <c r="AQ556" s="70"/>
      <c r="AR556" s="71"/>
      <c r="AS556" s="249" t="s">
        <v>1200</v>
      </c>
      <c r="AT556" s="70"/>
      <c r="AU556" s="70"/>
      <c r="AV556" s="70"/>
      <c r="AW556" s="70"/>
      <c r="AX556" s="70"/>
      <c r="AY556" s="70"/>
      <c r="AZ556" s="70"/>
      <c r="BA556" s="70"/>
      <c r="BB556" s="70"/>
      <c r="BC556" s="71"/>
      <c r="BD556" s="249" t="s">
        <v>49</v>
      </c>
      <c r="BE556" s="70"/>
      <c r="BF556" s="70"/>
      <c r="BG556" s="70"/>
      <c r="BH556" s="70"/>
      <c r="BI556" s="70"/>
      <c r="BJ556" s="70"/>
      <c r="BK556" s="70"/>
      <c r="BL556" s="70"/>
      <c r="BM556" s="70"/>
      <c r="BN556" s="70"/>
      <c r="BO556" s="70"/>
      <c r="BP556" s="71"/>
      <c r="BQ556" s="250">
        <v>54999.11</v>
      </c>
      <c r="BR556" s="70"/>
      <c r="BS556" s="70"/>
      <c r="BT556" s="70"/>
      <c r="BU556" s="70"/>
      <c r="BV556" s="70"/>
      <c r="BW556" s="70"/>
      <c r="BX556" s="251"/>
    </row>
    <row r="557" spans="1:76" ht="64.5" customHeight="1" x14ac:dyDescent="0.2">
      <c r="A557" s="252" t="s">
        <v>755</v>
      </c>
      <c r="B557" s="70"/>
      <c r="C557" s="70"/>
      <c r="D557" s="71"/>
      <c r="E557" s="253">
        <v>93</v>
      </c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6"/>
      <c r="Q557" s="249" t="s">
        <v>850</v>
      </c>
      <c r="R557" s="70"/>
      <c r="S557" s="70"/>
      <c r="T557" s="70"/>
      <c r="U557" s="70"/>
      <c r="V557" s="70"/>
      <c r="W557" s="70"/>
      <c r="X557" s="71"/>
      <c r="Y557" s="254">
        <v>39402400</v>
      </c>
      <c r="Z557" s="70"/>
      <c r="AA557" s="70"/>
      <c r="AB557" s="70"/>
      <c r="AC557" s="70"/>
      <c r="AD557" s="70"/>
      <c r="AE557" s="70"/>
      <c r="AF557" s="71"/>
      <c r="AG557" s="249" t="s">
        <v>851</v>
      </c>
      <c r="AH557" s="70"/>
      <c r="AI557" s="70"/>
      <c r="AJ557" s="70"/>
      <c r="AK557" s="70"/>
      <c r="AL557" s="70"/>
      <c r="AM557" s="70"/>
      <c r="AN557" s="70"/>
      <c r="AO557" s="70"/>
      <c r="AP557" s="70"/>
      <c r="AQ557" s="70"/>
      <c r="AR557" s="71"/>
      <c r="AS557" s="249" t="s">
        <v>1201</v>
      </c>
      <c r="AT557" s="70"/>
      <c r="AU557" s="70"/>
      <c r="AV557" s="70"/>
      <c r="AW557" s="70"/>
      <c r="AX557" s="70"/>
      <c r="AY557" s="70"/>
      <c r="AZ557" s="70"/>
      <c r="BA557" s="70"/>
      <c r="BB557" s="70"/>
      <c r="BC557" s="71"/>
      <c r="BD557" s="249" t="s">
        <v>49</v>
      </c>
      <c r="BE557" s="70"/>
      <c r="BF557" s="70"/>
      <c r="BG557" s="70"/>
      <c r="BH557" s="70"/>
      <c r="BI557" s="70"/>
      <c r="BJ557" s="70"/>
      <c r="BK557" s="70"/>
      <c r="BL557" s="70"/>
      <c r="BM557" s="70"/>
      <c r="BN557" s="70"/>
      <c r="BO557" s="70"/>
      <c r="BP557" s="71"/>
      <c r="BQ557" s="250">
        <v>44706.3</v>
      </c>
      <c r="BR557" s="70"/>
      <c r="BS557" s="70"/>
      <c r="BT557" s="70"/>
      <c r="BU557" s="70"/>
      <c r="BV557" s="70"/>
      <c r="BW557" s="70"/>
      <c r="BX557" s="251"/>
    </row>
    <row r="558" spans="1:76" ht="64.5" customHeight="1" x14ac:dyDescent="0.2">
      <c r="A558" s="252" t="s">
        <v>755</v>
      </c>
      <c r="B558" s="70"/>
      <c r="C558" s="70"/>
      <c r="D558" s="71"/>
      <c r="E558" s="262">
        <v>116</v>
      </c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6"/>
      <c r="Q558" s="249" t="s">
        <v>145</v>
      </c>
      <c r="R558" s="70"/>
      <c r="S558" s="70"/>
      <c r="T558" s="70"/>
      <c r="U558" s="70"/>
      <c r="V558" s="70"/>
      <c r="W558" s="70"/>
      <c r="X558" s="71"/>
      <c r="Y558" s="254">
        <v>39692702</v>
      </c>
      <c r="Z558" s="70"/>
      <c r="AA558" s="70"/>
      <c r="AB558" s="70"/>
      <c r="AC558" s="70"/>
      <c r="AD558" s="70"/>
      <c r="AE558" s="70"/>
      <c r="AF558" s="71"/>
      <c r="AG558" s="249" t="s">
        <v>146</v>
      </c>
      <c r="AH558" s="70"/>
      <c r="AI558" s="70"/>
      <c r="AJ558" s="70"/>
      <c r="AK558" s="70"/>
      <c r="AL558" s="70"/>
      <c r="AM558" s="70"/>
      <c r="AN558" s="70"/>
      <c r="AO558" s="70"/>
      <c r="AP558" s="70"/>
      <c r="AQ558" s="70"/>
      <c r="AR558" s="71"/>
      <c r="AS558" s="249" t="s">
        <v>1202</v>
      </c>
      <c r="AT558" s="70"/>
      <c r="AU558" s="70"/>
      <c r="AV558" s="70"/>
      <c r="AW558" s="70"/>
      <c r="AX558" s="70"/>
      <c r="AY558" s="70"/>
      <c r="AZ558" s="70"/>
      <c r="BA558" s="70"/>
      <c r="BB558" s="70"/>
      <c r="BC558" s="71"/>
      <c r="BD558" s="249" t="s">
        <v>49</v>
      </c>
      <c r="BE558" s="70"/>
      <c r="BF558" s="70"/>
      <c r="BG558" s="70"/>
      <c r="BH558" s="70"/>
      <c r="BI558" s="70"/>
      <c r="BJ558" s="70"/>
      <c r="BK558" s="70"/>
      <c r="BL558" s="70"/>
      <c r="BM558" s="70"/>
      <c r="BN558" s="70"/>
      <c r="BO558" s="70"/>
      <c r="BP558" s="71"/>
      <c r="BQ558" s="250">
        <v>69314</v>
      </c>
      <c r="BR558" s="70"/>
      <c r="BS558" s="70"/>
      <c r="BT558" s="70"/>
      <c r="BU558" s="70"/>
      <c r="BV558" s="70"/>
      <c r="BW558" s="70"/>
      <c r="BX558" s="251"/>
    </row>
    <row r="559" spans="1:76" ht="64.5" customHeight="1" x14ac:dyDescent="0.2">
      <c r="A559" s="252" t="s">
        <v>1203</v>
      </c>
      <c r="B559" s="70"/>
      <c r="C559" s="70"/>
      <c r="D559" s="71"/>
      <c r="E559" s="260">
        <v>1327426</v>
      </c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6"/>
      <c r="Q559" s="249" t="s">
        <v>713</v>
      </c>
      <c r="R559" s="70"/>
      <c r="S559" s="70"/>
      <c r="T559" s="70"/>
      <c r="U559" s="70"/>
      <c r="V559" s="70"/>
      <c r="W559" s="70"/>
      <c r="X559" s="71"/>
      <c r="Y559" s="254">
        <v>35810511</v>
      </c>
      <c r="Z559" s="70"/>
      <c r="AA559" s="70"/>
      <c r="AB559" s="70"/>
      <c r="AC559" s="70"/>
      <c r="AD559" s="70"/>
      <c r="AE559" s="70"/>
      <c r="AF559" s="71"/>
      <c r="AG559" s="249" t="s">
        <v>715</v>
      </c>
      <c r="AH559" s="70"/>
      <c r="AI559" s="70"/>
      <c r="AJ559" s="70"/>
      <c r="AK559" s="70"/>
      <c r="AL559" s="70"/>
      <c r="AM559" s="70"/>
      <c r="AN559" s="70"/>
      <c r="AO559" s="70"/>
      <c r="AP559" s="70"/>
      <c r="AQ559" s="70"/>
      <c r="AR559" s="71"/>
      <c r="AS559" s="249" t="s">
        <v>752</v>
      </c>
      <c r="AT559" s="70"/>
      <c r="AU559" s="70"/>
      <c r="AV559" s="70"/>
      <c r="AW559" s="70"/>
      <c r="AX559" s="70"/>
      <c r="AY559" s="70"/>
      <c r="AZ559" s="70"/>
      <c r="BA559" s="70"/>
      <c r="BB559" s="70"/>
      <c r="BC559" s="71"/>
      <c r="BD559" s="249" t="s">
        <v>49</v>
      </c>
      <c r="BE559" s="70"/>
      <c r="BF559" s="70"/>
      <c r="BG559" s="70"/>
      <c r="BH559" s="70"/>
      <c r="BI559" s="70"/>
      <c r="BJ559" s="70"/>
      <c r="BK559" s="70"/>
      <c r="BL559" s="70"/>
      <c r="BM559" s="70"/>
      <c r="BN559" s="70"/>
      <c r="BO559" s="70"/>
      <c r="BP559" s="71"/>
      <c r="BQ559" s="255">
        <v>218</v>
      </c>
      <c r="BR559" s="70"/>
      <c r="BS559" s="70"/>
      <c r="BT559" s="70"/>
      <c r="BU559" s="70"/>
      <c r="BV559" s="70"/>
      <c r="BW559" s="70"/>
      <c r="BX559" s="251"/>
    </row>
    <row r="560" spans="1:76" ht="64.5" customHeight="1" x14ac:dyDescent="0.2">
      <c r="A560" s="252" t="s">
        <v>1203</v>
      </c>
      <c r="B560" s="70"/>
      <c r="C560" s="70"/>
      <c r="D560" s="71"/>
      <c r="E560" s="262">
        <v>128</v>
      </c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6"/>
      <c r="Q560" s="249" t="s">
        <v>863</v>
      </c>
      <c r="R560" s="70"/>
      <c r="S560" s="70"/>
      <c r="T560" s="70"/>
      <c r="U560" s="70"/>
      <c r="V560" s="70"/>
      <c r="W560" s="70"/>
      <c r="X560" s="71"/>
      <c r="Y560" s="254">
        <v>39434317</v>
      </c>
      <c r="Z560" s="70"/>
      <c r="AA560" s="70"/>
      <c r="AB560" s="70"/>
      <c r="AC560" s="70"/>
      <c r="AD560" s="70"/>
      <c r="AE560" s="70"/>
      <c r="AF560" s="71"/>
      <c r="AG560" s="249" t="s">
        <v>864</v>
      </c>
      <c r="AH560" s="70"/>
      <c r="AI560" s="70"/>
      <c r="AJ560" s="70"/>
      <c r="AK560" s="70"/>
      <c r="AL560" s="70"/>
      <c r="AM560" s="70"/>
      <c r="AN560" s="70"/>
      <c r="AO560" s="70"/>
      <c r="AP560" s="70"/>
      <c r="AQ560" s="70"/>
      <c r="AR560" s="71"/>
      <c r="AS560" s="249" t="s">
        <v>1204</v>
      </c>
      <c r="AT560" s="70"/>
      <c r="AU560" s="70"/>
      <c r="AV560" s="70"/>
      <c r="AW560" s="70"/>
      <c r="AX560" s="70"/>
      <c r="AY560" s="70"/>
      <c r="AZ560" s="70"/>
      <c r="BA560" s="70"/>
      <c r="BB560" s="70"/>
      <c r="BC560" s="71"/>
      <c r="BD560" s="249" t="s">
        <v>49</v>
      </c>
      <c r="BE560" s="70"/>
      <c r="BF560" s="70"/>
      <c r="BG560" s="70"/>
      <c r="BH560" s="70"/>
      <c r="BI560" s="70"/>
      <c r="BJ560" s="70"/>
      <c r="BK560" s="70"/>
      <c r="BL560" s="70"/>
      <c r="BM560" s="70"/>
      <c r="BN560" s="70"/>
      <c r="BO560" s="70"/>
      <c r="BP560" s="71"/>
      <c r="BQ560" s="250">
        <v>60951.29</v>
      </c>
      <c r="BR560" s="70"/>
      <c r="BS560" s="70"/>
      <c r="BT560" s="70"/>
      <c r="BU560" s="70"/>
      <c r="BV560" s="70"/>
      <c r="BW560" s="70"/>
      <c r="BX560" s="251"/>
    </row>
    <row r="561" spans="1:76" ht="64.5" customHeight="1" x14ac:dyDescent="0.2">
      <c r="A561" s="252" t="s">
        <v>1205</v>
      </c>
      <c r="B561" s="70"/>
      <c r="C561" s="70"/>
      <c r="D561" s="71"/>
      <c r="E561" s="260">
        <v>1337894</v>
      </c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6"/>
      <c r="Q561" s="249" t="s">
        <v>713</v>
      </c>
      <c r="R561" s="70"/>
      <c r="S561" s="70"/>
      <c r="T561" s="70"/>
      <c r="U561" s="70"/>
      <c r="V561" s="70"/>
      <c r="W561" s="70"/>
      <c r="X561" s="71"/>
      <c r="Y561" s="254">
        <v>35810511</v>
      </c>
      <c r="Z561" s="70"/>
      <c r="AA561" s="70"/>
      <c r="AB561" s="70"/>
      <c r="AC561" s="70"/>
      <c r="AD561" s="70"/>
      <c r="AE561" s="70"/>
      <c r="AF561" s="71"/>
      <c r="AG561" s="249" t="s">
        <v>715</v>
      </c>
      <c r="AH561" s="70"/>
      <c r="AI561" s="70"/>
      <c r="AJ561" s="70"/>
      <c r="AK561" s="70"/>
      <c r="AL561" s="70"/>
      <c r="AM561" s="70"/>
      <c r="AN561" s="70"/>
      <c r="AO561" s="70"/>
      <c r="AP561" s="70"/>
      <c r="AQ561" s="70"/>
      <c r="AR561" s="71"/>
      <c r="AS561" s="249" t="s">
        <v>752</v>
      </c>
      <c r="AT561" s="70"/>
      <c r="AU561" s="70"/>
      <c r="AV561" s="70"/>
      <c r="AW561" s="70"/>
      <c r="AX561" s="70"/>
      <c r="AY561" s="70"/>
      <c r="AZ561" s="70"/>
      <c r="BA561" s="70"/>
      <c r="BB561" s="70"/>
      <c r="BC561" s="71"/>
      <c r="BD561" s="249" t="s">
        <v>49</v>
      </c>
      <c r="BE561" s="70"/>
      <c r="BF561" s="70"/>
      <c r="BG561" s="70"/>
      <c r="BH561" s="70"/>
      <c r="BI561" s="70"/>
      <c r="BJ561" s="70"/>
      <c r="BK561" s="70"/>
      <c r="BL561" s="70"/>
      <c r="BM561" s="70"/>
      <c r="BN561" s="70"/>
      <c r="BO561" s="70"/>
      <c r="BP561" s="71"/>
      <c r="BQ561" s="255">
        <v>5</v>
      </c>
      <c r="BR561" s="70"/>
      <c r="BS561" s="70"/>
      <c r="BT561" s="70"/>
      <c r="BU561" s="70"/>
      <c r="BV561" s="70"/>
      <c r="BW561" s="70"/>
      <c r="BX561" s="251"/>
    </row>
    <row r="562" spans="1:76" ht="64.5" customHeight="1" x14ac:dyDescent="0.2">
      <c r="A562" s="252" t="s">
        <v>1206</v>
      </c>
      <c r="B562" s="70"/>
      <c r="C562" s="70"/>
      <c r="D562" s="71"/>
      <c r="E562" s="262">
        <v>129</v>
      </c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6"/>
      <c r="Q562" s="249" t="s">
        <v>1014</v>
      </c>
      <c r="R562" s="70"/>
      <c r="S562" s="70"/>
      <c r="T562" s="70"/>
      <c r="U562" s="70"/>
      <c r="V562" s="70"/>
      <c r="W562" s="70"/>
      <c r="X562" s="71"/>
      <c r="Y562" s="254"/>
      <c r="Z562" s="70"/>
      <c r="AA562" s="70"/>
      <c r="AB562" s="70"/>
      <c r="AC562" s="70"/>
      <c r="AD562" s="70"/>
      <c r="AE562" s="70"/>
      <c r="AF562" s="71"/>
      <c r="AG562" s="249" t="s">
        <v>1015</v>
      </c>
      <c r="AH562" s="70"/>
      <c r="AI562" s="70"/>
      <c r="AJ562" s="70"/>
      <c r="AK562" s="70"/>
      <c r="AL562" s="70"/>
      <c r="AM562" s="70"/>
      <c r="AN562" s="70"/>
      <c r="AO562" s="70"/>
      <c r="AP562" s="70"/>
      <c r="AQ562" s="70"/>
      <c r="AR562" s="71"/>
      <c r="AS562" s="249" t="s">
        <v>1207</v>
      </c>
      <c r="AT562" s="70"/>
      <c r="AU562" s="70"/>
      <c r="AV562" s="70"/>
      <c r="AW562" s="70"/>
      <c r="AX562" s="70"/>
      <c r="AY562" s="70"/>
      <c r="AZ562" s="70"/>
      <c r="BA562" s="70"/>
      <c r="BB562" s="70"/>
      <c r="BC562" s="71"/>
      <c r="BD562" s="249" t="s">
        <v>49</v>
      </c>
      <c r="BE562" s="70"/>
      <c r="BF562" s="70"/>
      <c r="BG562" s="70"/>
      <c r="BH562" s="70"/>
      <c r="BI562" s="70"/>
      <c r="BJ562" s="70"/>
      <c r="BK562" s="70"/>
      <c r="BL562" s="70"/>
      <c r="BM562" s="70"/>
      <c r="BN562" s="70"/>
      <c r="BO562" s="70"/>
      <c r="BP562" s="71"/>
      <c r="BQ562" s="250">
        <v>24000</v>
      </c>
      <c r="BR562" s="70"/>
      <c r="BS562" s="70"/>
      <c r="BT562" s="70"/>
      <c r="BU562" s="70"/>
      <c r="BV562" s="70"/>
      <c r="BW562" s="70"/>
      <c r="BX562" s="251"/>
    </row>
    <row r="563" spans="1:76" ht="64.5" customHeight="1" x14ac:dyDescent="0.2">
      <c r="A563" s="252" t="s">
        <v>1206</v>
      </c>
      <c r="B563" s="70"/>
      <c r="C563" s="70"/>
      <c r="D563" s="71"/>
      <c r="E563" s="262">
        <v>134</v>
      </c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6"/>
      <c r="Q563" s="249" t="s">
        <v>831</v>
      </c>
      <c r="R563" s="70"/>
      <c r="S563" s="70"/>
      <c r="T563" s="70"/>
      <c r="U563" s="70"/>
      <c r="V563" s="70"/>
      <c r="W563" s="70"/>
      <c r="X563" s="71"/>
      <c r="Y563" s="254">
        <v>39154804</v>
      </c>
      <c r="Z563" s="70"/>
      <c r="AA563" s="70"/>
      <c r="AB563" s="70"/>
      <c r="AC563" s="70"/>
      <c r="AD563" s="70"/>
      <c r="AE563" s="70"/>
      <c r="AF563" s="71"/>
      <c r="AG563" s="249" t="s">
        <v>98</v>
      </c>
      <c r="AH563" s="70"/>
      <c r="AI563" s="70"/>
      <c r="AJ563" s="70"/>
      <c r="AK563" s="70"/>
      <c r="AL563" s="70"/>
      <c r="AM563" s="70"/>
      <c r="AN563" s="70"/>
      <c r="AO563" s="70"/>
      <c r="AP563" s="70"/>
      <c r="AQ563" s="70"/>
      <c r="AR563" s="71"/>
      <c r="AS563" s="249" t="s">
        <v>1208</v>
      </c>
      <c r="AT563" s="70"/>
      <c r="AU563" s="70"/>
      <c r="AV563" s="70"/>
      <c r="AW563" s="70"/>
      <c r="AX563" s="70"/>
      <c r="AY563" s="70"/>
      <c r="AZ563" s="70"/>
      <c r="BA563" s="70"/>
      <c r="BB563" s="70"/>
      <c r="BC563" s="71"/>
      <c r="BD563" s="249" t="s">
        <v>49</v>
      </c>
      <c r="BE563" s="70"/>
      <c r="BF563" s="70"/>
      <c r="BG563" s="70"/>
      <c r="BH563" s="70"/>
      <c r="BI563" s="70"/>
      <c r="BJ563" s="70"/>
      <c r="BK563" s="70"/>
      <c r="BL563" s="70"/>
      <c r="BM563" s="70"/>
      <c r="BN563" s="70"/>
      <c r="BO563" s="70"/>
      <c r="BP563" s="71"/>
      <c r="BQ563" s="250">
        <v>14279.36</v>
      </c>
      <c r="BR563" s="70"/>
      <c r="BS563" s="70"/>
      <c r="BT563" s="70"/>
      <c r="BU563" s="70"/>
      <c r="BV563" s="70"/>
      <c r="BW563" s="70"/>
      <c r="BX563" s="251"/>
    </row>
    <row r="564" spans="1:76" ht="64.5" customHeight="1" x14ac:dyDescent="0.2">
      <c r="A564" s="252" t="s">
        <v>1206</v>
      </c>
      <c r="B564" s="70"/>
      <c r="C564" s="70"/>
      <c r="D564" s="71"/>
      <c r="E564" s="262">
        <v>131</v>
      </c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6"/>
      <c r="Q564" s="249" t="s">
        <v>1030</v>
      </c>
      <c r="R564" s="70"/>
      <c r="S564" s="70"/>
      <c r="T564" s="70"/>
      <c r="U564" s="70"/>
      <c r="V564" s="70"/>
      <c r="W564" s="70"/>
      <c r="X564" s="71"/>
      <c r="Y564" s="254">
        <v>34539587</v>
      </c>
      <c r="Z564" s="70"/>
      <c r="AA564" s="70"/>
      <c r="AB564" s="70"/>
      <c r="AC564" s="70"/>
      <c r="AD564" s="70"/>
      <c r="AE564" s="70"/>
      <c r="AF564" s="71"/>
      <c r="AG564" s="249" t="s">
        <v>1031</v>
      </c>
      <c r="AH564" s="70"/>
      <c r="AI564" s="70"/>
      <c r="AJ564" s="70"/>
      <c r="AK564" s="70"/>
      <c r="AL564" s="70"/>
      <c r="AM564" s="70"/>
      <c r="AN564" s="70"/>
      <c r="AO564" s="70"/>
      <c r="AP564" s="70"/>
      <c r="AQ564" s="70"/>
      <c r="AR564" s="71"/>
      <c r="AS564" s="249" t="s">
        <v>1209</v>
      </c>
      <c r="AT564" s="70"/>
      <c r="AU564" s="70"/>
      <c r="AV564" s="70"/>
      <c r="AW564" s="70"/>
      <c r="AX564" s="70"/>
      <c r="AY564" s="70"/>
      <c r="AZ564" s="70"/>
      <c r="BA564" s="70"/>
      <c r="BB564" s="70"/>
      <c r="BC564" s="71"/>
      <c r="BD564" s="249" t="s">
        <v>49</v>
      </c>
      <c r="BE564" s="70"/>
      <c r="BF564" s="70"/>
      <c r="BG564" s="70"/>
      <c r="BH564" s="70"/>
      <c r="BI564" s="70"/>
      <c r="BJ564" s="70"/>
      <c r="BK564" s="70"/>
      <c r="BL564" s="70"/>
      <c r="BM564" s="70"/>
      <c r="BN564" s="70"/>
      <c r="BO564" s="70"/>
      <c r="BP564" s="71"/>
      <c r="BQ564" s="250">
        <v>5760</v>
      </c>
      <c r="BR564" s="70"/>
      <c r="BS564" s="70"/>
      <c r="BT564" s="70"/>
      <c r="BU564" s="70"/>
      <c r="BV564" s="70"/>
      <c r="BW564" s="70"/>
      <c r="BX564" s="251"/>
    </row>
    <row r="565" spans="1:76" ht="64.5" customHeight="1" x14ac:dyDescent="0.2">
      <c r="A565" s="252" t="s">
        <v>1206</v>
      </c>
      <c r="B565" s="70"/>
      <c r="C565" s="70"/>
      <c r="D565" s="71"/>
      <c r="E565" s="262">
        <v>133</v>
      </c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6"/>
      <c r="Q565" s="249" t="s">
        <v>1030</v>
      </c>
      <c r="R565" s="70"/>
      <c r="S565" s="70"/>
      <c r="T565" s="70"/>
      <c r="U565" s="70"/>
      <c r="V565" s="70"/>
      <c r="W565" s="70"/>
      <c r="X565" s="71"/>
      <c r="Y565" s="254">
        <v>34539587</v>
      </c>
      <c r="Z565" s="70"/>
      <c r="AA565" s="70"/>
      <c r="AB565" s="70"/>
      <c r="AC565" s="70"/>
      <c r="AD565" s="70"/>
      <c r="AE565" s="70"/>
      <c r="AF565" s="71"/>
      <c r="AG565" s="249" t="s">
        <v>1031</v>
      </c>
      <c r="AH565" s="70"/>
      <c r="AI565" s="70"/>
      <c r="AJ565" s="70"/>
      <c r="AK565" s="70"/>
      <c r="AL565" s="70"/>
      <c r="AM565" s="70"/>
      <c r="AN565" s="70"/>
      <c r="AO565" s="70"/>
      <c r="AP565" s="70"/>
      <c r="AQ565" s="70"/>
      <c r="AR565" s="71"/>
      <c r="AS565" s="249" t="s">
        <v>1210</v>
      </c>
      <c r="AT565" s="70"/>
      <c r="AU565" s="70"/>
      <c r="AV565" s="70"/>
      <c r="AW565" s="70"/>
      <c r="AX565" s="70"/>
      <c r="AY565" s="70"/>
      <c r="AZ565" s="70"/>
      <c r="BA565" s="70"/>
      <c r="BB565" s="70"/>
      <c r="BC565" s="71"/>
      <c r="BD565" s="249" t="s">
        <v>49</v>
      </c>
      <c r="BE565" s="70"/>
      <c r="BF565" s="70"/>
      <c r="BG565" s="70"/>
      <c r="BH565" s="70"/>
      <c r="BI565" s="70"/>
      <c r="BJ565" s="70"/>
      <c r="BK565" s="70"/>
      <c r="BL565" s="70"/>
      <c r="BM565" s="70"/>
      <c r="BN565" s="70"/>
      <c r="BO565" s="70"/>
      <c r="BP565" s="71"/>
      <c r="BQ565" s="250">
        <v>11244.82</v>
      </c>
      <c r="BR565" s="70"/>
      <c r="BS565" s="70"/>
      <c r="BT565" s="70"/>
      <c r="BU565" s="70"/>
      <c r="BV565" s="70"/>
      <c r="BW565" s="70"/>
      <c r="BX565" s="251"/>
    </row>
    <row r="566" spans="1:76" ht="64.5" customHeight="1" x14ac:dyDescent="0.2">
      <c r="A566" s="252" t="s">
        <v>1206</v>
      </c>
      <c r="B566" s="70"/>
      <c r="C566" s="70"/>
      <c r="D566" s="71"/>
      <c r="E566" s="262">
        <v>135</v>
      </c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6"/>
      <c r="Q566" s="249" t="s">
        <v>674</v>
      </c>
      <c r="R566" s="70"/>
      <c r="S566" s="70"/>
      <c r="T566" s="70"/>
      <c r="U566" s="70"/>
      <c r="V566" s="70"/>
      <c r="W566" s="70"/>
      <c r="X566" s="71"/>
      <c r="Y566" s="263">
        <v>308146</v>
      </c>
      <c r="Z566" s="70"/>
      <c r="AA566" s="70"/>
      <c r="AB566" s="70"/>
      <c r="AC566" s="70"/>
      <c r="AD566" s="70"/>
      <c r="AE566" s="70"/>
      <c r="AF566" s="71"/>
      <c r="AG566" s="249" t="s">
        <v>676</v>
      </c>
      <c r="AH566" s="70"/>
      <c r="AI566" s="70"/>
      <c r="AJ566" s="70"/>
      <c r="AK566" s="70"/>
      <c r="AL566" s="70"/>
      <c r="AM566" s="70"/>
      <c r="AN566" s="70"/>
      <c r="AO566" s="70"/>
      <c r="AP566" s="70"/>
      <c r="AQ566" s="70"/>
      <c r="AR566" s="71"/>
      <c r="AS566" s="249" t="s">
        <v>1211</v>
      </c>
      <c r="AT566" s="70"/>
      <c r="AU566" s="70"/>
      <c r="AV566" s="70"/>
      <c r="AW566" s="70"/>
      <c r="AX566" s="70"/>
      <c r="AY566" s="70"/>
      <c r="AZ566" s="70"/>
      <c r="BA566" s="70"/>
      <c r="BB566" s="70"/>
      <c r="BC566" s="71"/>
      <c r="BD566" s="249" t="s">
        <v>49</v>
      </c>
      <c r="BE566" s="70"/>
      <c r="BF566" s="70"/>
      <c r="BG566" s="70"/>
      <c r="BH566" s="70"/>
      <c r="BI566" s="70"/>
      <c r="BJ566" s="70"/>
      <c r="BK566" s="70"/>
      <c r="BL566" s="70"/>
      <c r="BM566" s="70"/>
      <c r="BN566" s="70"/>
      <c r="BO566" s="70"/>
      <c r="BP566" s="71"/>
      <c r="BQ566" s="250">
        <v>38539.68</v>
      </c>
      <c r="BR566" s="70"/>
      <c r="BS566" s="70"/>
      <c r="BT566" s="70"/>
      <c r="BU566" s="70"/>
      <c r="BV566" s="70"/>
      <c r="BW566" s="70"/>
      <c r="BX566" s="251"/>
    </row>
    <row r="567" spans="1:76" ht="64.5" customHeight="1" x14ac:dyDescent="0.2">
      <c r="A567" s="252" t="s">
        <v>1206</v>
      </c>
      <c r="B567" s="70"/>
      <c r="C567" s="70"/>
      <c r="D567" s="71"/>
      <c r="E567" s="262">
        <v>132</v>
      </c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6"/>
      <c r="Q567" s="249" t="s">
        <v>1030</v>
      </c>
      <c r="R567" s="70"/>
      <c r="S567" s="70"/>
      <c r="T567" s="70"/>
      <c r="U567" s="70"/>
      <c r="V567" s="70"/>
      <c r="W567" s="70"/>
      <c r="X567" s="71"/>
      <c r="Y567" s="254">
        <v>34539587</v>
      </c>
      <c r="Z567" s="70"/>
      <c r="AA567" s="70"/>
      <c r="AB567" s="70"/>
      <c r="AC567" s="70"/>
      <c r="AD567" s="70"/>
      <c r="AE567" s="70"/>
      <c r="AF567" s="71"/>
      <c r="AG567" s="249" t="s">
        <v>1031</v>
      </c>
      <c r="AH567" s="70"/>
      <c r="AI567" s="70"/>
      <c r="AJ567" s="70"/>
      <c r="AK567" s="70"/>
      <c r="AL567" s="70"/>
      <c r="AM567" s="70"/>
      <c r="AN567" s="70"/>
      <c r="AO567" s="70"/>
      <c r="AP567" s="70"/>
      <c r="AQ567" s="70"/>
      <c r="AR567" s="71"/>
      <c r="AS567" s="249" t="s">
        <v>1212</v>
      </c>
      <c r="AT567" s="70"/>
      <c r="AU567" s="70"/>
      <c r="AV567" s="70"/>
      <c r="AW567" s="70"/>
      <c r="AX567" s="70"/>
      <c r="AY567" s="70"/>
      <c r="AZ567" s="70"/>
      <c r="BA567" s="70"/>
      <c r="BB567" s="70"/>
      <c r="BC567" s="71"/>
      <c r="BD567" s="249" t="s">
        <v>49</v>
      </c>
      <c r="BE567" s="70"/>
      <c r="BF567" s="70"/>
      <c r="BG567" s="70"/>
      <c r="BH567" s="70"/>
      <c r="BI567" s="70"/>
      <c r="BJ567" s="70"/>
      <c r="BK567" s="70"/>
      <c r="BL567" s="70"/>
      <c r="BM567" s="70"/>
      <c r="BN567" s="70"/>
      <c r="BO567" s="70"/>
      <c r="BP567" s="71"/>
      <c r="BQ567" s="250">
        <v>50520</v>
      </c>
      <c r="BR567" s="70"/>
      <c r="BS567" s="70"/>
      <c r="BT567" s="70"/>
      <c r="BU567" s="70"/>
      <c r="BV567" s="70"/>
      <c r="BW567" s="70"/>
      <c r="BX567" s="251"/>
    </row>
    <row r="568" spans="1:76" ht="64.5" customHeight="1" x14ac:dyDescent="0.2">
      <c r="A568" s="252" t="s">
        <v>1206</v>
      </c>
      <c r="B568" s="70"/>
      <c r="C568" s="70"/>
      <c r="D568" s="71"/>
      <c r="E568" s="262">
        <v>130</v>
      </c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6"/>
      <c r="Q568" s="249" t="s">
        <v>1213</v>
      </c>
      <c r="R568" s="70"/>
      <c r="S568" s="70"/>
      <c r="T568" s="70"/>
      <c r="U568" s="70"/>
      <c r="V568" s="70"/>
      <c r="W568" s="70"/>
      <c r="X568" s="71"/>
      <c r="Y568" s="254">
        <v>31055823</v>
      </c>
      <c r="Z568" s="70"/>
      <c r="AA568" s="70"/>
      <c r="AB568" s="70"/>
      <c r="AC568" s="70"/>
      <c r="AD568" s="70"/>
      <c r="AE568" s="70"/>
      <c r="AF568" s="71"/>
      <c r="AG568" s="249" t="s">
        <v>1214</v>
      </c>
      <c r="AH568" s="70"/>
      <c r="AI568" s="70"/>
      <c r="AJ568" s="70"/>
      <c r="AK568" s="70"/>
      <c r="AL568" s="70"/>
      <c r="AM568" s="70"/>
      <c r="AN568" s="70"/>
      <c r="AO568" s="70"/>
      <c r="AP568" s="70"/>
      <c r="AQ568" s="70"/>
      <c r="AR568" s="71"/>
      <c r="AS568" s="249" t="s">
        <v>1215</v>
      </c>
      <c r="AT568" s="70"/>
      <c r="AU568" s="70"/>
      <c r="AV568" s="70"/>
      <c r="AW568" s="70"/>
      <c r="AX568" s="70"/>
      <c r="AY568" s="70"/>
      <c r="AZ568" s="70"/>
      <c r="BA568" s="70"/>
      <c r="BB568" s="70"/>
      <c r="BC568" s="71"/>
      <c r="BD568" s="249" t="s">
        <v>49</v>
      </c>
      <c r="BE568" s="70"/>
      <c r="BF568" s="70"/>
      <c r="BG568" s="70"/>
      <c r="BH568" s="70"/>
      <c r="BI568" s="70"/>
      <c r="BJ568" s="70"/>
      <c r="BK568" s="70"/>
      <c r="BL568" s="70"/>
      <c r="BM568" s="70"/>
      <c r="BN568" s="70"/>
      <c r="BO568" s="70"/>
      <c r="BP568" s="71"/>
      <c r="BQ568" s="250">
        <v>1464</v>
      </c>
      <c r="BR568" s="70"/>
      <c r="BS568" s="70"/>
      <c r="BT568" s="70"/>
      <c r="BU568" s="70"/>
      <c r="BV568" s="70"/>
      <c r="BW568" s="70"/>
      <c r="BX568" s="251"/>
    </row>
    <row r="569" spans="1:76" ht="64.5" customHeight="1" x14ac:dyDescent="0.2">
      <c r="A569" s="252" t="s">
        <v>1216</v>
      </c>
      <c r="B569" s="70"/>
      <c r="C569" s="70"/>
      <c r="D569" s="71"/>
      <c r="E569" s="260">
        <v>1375217</v>
      </c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6"/>
      <c r="Q569" s="249" t="s">
        <v>713</v>
      </c>
      <c r="R569" s="70"/>
      <c r="S569" s="70"/>
      <c r="T569" s="70"/>
      <c r="U569" s="70"/>
      <c r="V569" s="70"/>
      <c r="W569" s="70"/>
      <c r="X569" s="71"/>
      <c r="Y569" s="254">
        <v>35810511</v>
      </c>
      <c r="Z569" s="70"/>
      <c r="AA569" s="70"/>
      <c r="AB569" s="70"/>
      <c r="AC569" s="70"/>
      <c r="AD569" s="70"/>
      <c r="AE569" s="70"/>
      <c r="AF569" s="71"/>
      <c r="AG569" s="249" t="s">
        <v>715</v>
      </c>
      <c r="AH569" s="70"/>
      <c r="AI569" s="70"/>
      <c r="AJ569" s="70"/>
      <c r="AK569" s="70"/>
      <c r="AL569" s="70"/>
      <c r="AM569" s="70"/>
      <c r="AN569" s="70"/>
      <c r="AO569" s="70"/>
      <c r="AP569" s="70"/>
      <c r="AQ569" s="70"/>
      <c r="AR569" s="71"/>
      <c r="AS569" s="249" t="s">
        <v>811</v>
      </c>
      <c r="AT569" s="70"/>
      <c r="AU569" s="70"/>
      <c r="AV569" s="70"/>
      <c r="AW569" s="70"/>
      <c r="AX569" s="70"/>
      <c r="AY569" s="70"/>
      <c r="AZ569" s="70"/>
      <c r="BA569" s="70"/>
      <c r="BB569" s="70"/>
      <c r="BC569" s="71"/>
      <c r="BD569" s="249" t="s">
        <v>49</v>
      </c>
      <c r="BE569" s="70"/>
      <c r="BF569" s="70"/>
      <c r="BG569" s="70"/>
      <c r="BH569" s="70"/>
      <c r="BI569" s="70"/>
      <c r="BJ569" s="70"/>
      <c r="BK569" s="70"/>
      <c r="BL569" s="70"/>
      <c r="BM569" s="70"/>
      <c r="BN569" s="70"/>
      <c r="BO569" s="70"/>
      <c r="BP569" s="71"/>
      <c r="BQ569" s="255">
        <v>90</v>
      </c>
      <c r="BR569" s="70"/>
      <c r="BS569" s="70"/>
      <c r="BT569" s="70"/>
      <c r="BU569" s="70"/>
      <c r="BV569" s="70"/>
      <c r="BW569" s="70"/>
      <c r="BX569" s="251"/>
    </row>
    <row r="570" spans="1:76" ht="64.5" customHeight="1" x14ac:dyDescent="0.2">
      <c r="A570" s="252" t="s">
        <v>1216</v>
      </c>
      <c r="B570" s="70"/>
      <c r="C570" s="70"/>
      <c r="D570" s="71"/>
      <c r="E570" s="262">
        <v>154</v>
      </c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6"/>
      <c r="Q570" s="249" t="s">
        <v>863</v>
      </c>
      <c r="R570" s="70"/>
      <c r="S570" s="70"/>
      <c r="T570" s="70"/>
      <c r="U570" s="70"/>
      <c r="V570" s="70"/>
      <c r="W570" s="70"/>
      <c r="X570" s="71"/>
      <c r="Y570" s="254">
        <v>39434317</v>
      </c>
      <c r="Z570" s="70"/>
      <c r="AA570" s="70"/>
      <c r="AB570" s="70"/>
      <c r="AC570" s="70"/>
      <c r="AD570" s="70"/>
      <c r="AE570" s="70"/>
      <c r="AF570" s="71"/>
      <c r="AG570" s="249" t="s">
        <v>864</v>
      </c>
      <c r="AH570" s="70"/>
      <c r="AI570" s="70"/>
      <c r="AJ570" s="70"/>
      <c r="AK570" s="70"/>
      <c r="AL570" s="70"/>
      <c r="AM570" s="70"/>
      <c r="AN570" s="70"/>
      <c r="AO570" s="70"/>
      <c r="AP570" s="70"/>
      <c r="AQ570" s="70"/>
      <c r="AR570" s="71"/>
      <c r="AS570" s="249" t="s">
        <v>1217</v>
      </c>
      <c r="AT570" s="70"/>
      <c r="AU570" s="70"/>
      <c r="AV570" s="70"/>
      <c r="AW570" s="70"/>
      <c r="AX570" s="70"/>
      <c r="AY570" s="70"/>
      <c r="AZ570" s="70"/>
      <c r="BA570" s="70"/>
      <c r="BB570" s="70"/>
      <c r="BC570" s="71"/>
      <c r="BD570" s="249" t="s">
        <v>49</v>
      </c>
      <c r="BE570" s="70"/>
      <c r="BF570" s="70"/>
      <c r="BG570" s="70"/>
      <c r="BH570" s="70"/>
      <c r="BI570" s="70"/>
      <c r="BJ570" s="70"/>
      <c r="BK570" s="70"/>
      <c r="BL570" s="70"/>
      <c r="BM570" s="70"/>
      <c r="BN570" s="70"/>
      <c r="BO570" s="70"/>
      <c r="BP570" s="71"/>
      <c r="BQ570" s="250">
        <v>25000</v>
      </c>
      <c r="BR570" s="70"/>
      <c r="BS570" s="70"/>
      <c r="BT570" s="70"/>
      <c r="BU570" s="70"/>
      <c r="BV570" s="70"/>
      <c r="BW570" s="70"/>
      <c r="BX570" s="251"/>
    </row>
    <row r="571" spans="1:76" ht="64.5" customHeight="1" x14ac:dyDescent="0.2">
      <c r="A571" s="252" t="s">
        <v>1216</v>
      </c>
      <c r="B571" s="70"/>
      <c r="C571" s="70"/>
      <c r="D571" s="71"/>
      <c r="E571" s="262">
        <v>169</v>
      </c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6"/>
      <c r="Q571" s="249" t="s">
        <v>861</v>
      </c>
      <c r="R571" s="70"/>
      <c r="S571" s="70"/>
      <c r="T571" s="70"/>
      <c r="U571" s="70"/>
      <c r="V571" s="70"/>
      <c r="W571" s="70"/>
      <c r="X571" s="71"/>
      <c r="Y571" s="254">
        <v>39742680</v>
      </c>
      <c r="Z571" s="70"/>
      <c r="AA571" s="70"/>
      <c r="AB571" s="70"/>
      <c r="AC571" s="70"/>
      <c r="AD571" s="70"/>
      <c r="AE571" s="70"/>
      <c r="AF571" s="71"/>
      <c r="AG571" s="249" t="s">
        <v>862</v>
      </c>
      <c r="AH571" s="70"/>
      <c r="AI571" s="70"/>
      <c r="AJ571" s="70"/>
      <c r="AK571" s="70"/>
      <c r="AL571" s="70"/>
      <c r="AM571" s="70"/>
      <c r="AN571" s="70"/>
      <c r="AO571" s="70"/>
      <c r="AP571" s="70"/>
      <c r="AQ571" s="70"/>
      <c r="AR571" s="71"/>
      <c r="AS571" s="249" t="s">
        <v>1414</v>
      </c>
      <c r="AT571" s="70"/>
      <c r="AU571" s="70"/>
      <c r="AV571" s="70"/>
      <c r="AW571" s="70"/>
      <c r="AX571" s="70"/>
      <c r="AY571" s="70"/>
      <c r="AZ571" s="70"/>
      <c r="BA571" s="70"/>
      <c r="BB571" s="70"/>
      <c r="BC571" s="71"/>
      <c r="BD571" s="249" t="s">
        <v>49</v>
      </c>
      <c r="BE571" s="70"/>
      <c r="BF571" s="70"/>
      <c r="BG571" s="70"/>
      <c r="BH571" s="70"/>
      <c r="BI571" s="70"/>
      <c r="BJ571" s="70"/>
      <c r="BK571" s="70"/>
      <c r="BL571" s="70"/>
      <c r="BM571" s="70"/>
      <c r="BN571" s="70"/>
      <c r="BO571" s="70"/>
      <c r="BP571" s="71"/>
      <c r="BQ571" s="250">
        <v>16002</v>
      </c>
      <c r="BR571" s="70"/>
      <c r="BS571" s="70"/>
      <c r="BT571" s="70"/>
      <c r="BU571" s="70"/>
      <c r="BV571" s="70"/>
      <c r="BW571" s="70"/>
      <c r="BX571" s="251"/>
    </row>
    <row r="572" spans="1:76" ht="64.5" customHeight="1" x14ac:dyDescent="0.2">
      <c r="A572" s="252" t="s">
        <v>1216</v>
      </c>
      <c r="B572" s="70"/>
      <c r="C572" s="70"/>
      <c r="D572" s="71"/>
      <c r="E572" s="262">
        <v>156</v>
      </c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6"/>
      <c r="Q572" s="249" t="s">
        <v>100</v>
      </c>
      <c r="R572" s="70"/>
      <c r="S572" s="70"/>
      <c r="T572" s="70"/>
      <c r="U572" s="70"/>
      <c r="V572" s="70"/>
      <c r="W572" s="70"/>
      <c r="X572" s="71"/>
      <c r="Y572" s="254">
        <v>39697790</v>
      </c>
      <c r="Z572" s="70"/>
      <c r="AA572" s="70"/>
      <c r="AB572" s="70"/>
      <c r="AC572" s="70"/>
      <c r="AD572" s="70"/>
      <c r="AE572" s="70"/>
      <c r="AF572" s="71"/>
      <c r="AG572" s="249" t="s">
        <v>101</v>
      </c>
      <c r="AH572" s="70"/>
      <c r="AI572" s="70"/>
      <c r="AJ572" s="70"/>
      <c r="AK572" s="70"/>
      <c r="AL572" s="70"/>
      <c r="AM572" s="70"/>
      <c r="AN572" s="70"/>
      <c r="AO572" s="70"/>
      <c r="AP572" s="70"/>
      <c r="AQ572" s="70"/>
      <c r="AR572" s="71"/>
      <c r="AS572" s="249" t="s">
        <v>1218</v>
      </c>
      <c r="AT572" s="70"/>
      <c r="AU572" s="70"/>
      <c r="AV572" s="70"/>
      <c r="AW572" s="70"/>
      <c r="AX572" s="70"/>
      <c r="AY572" s="70"/>
      <c r="AZ572" s="70"/>
      <c r="BA572" s="70"/>
      <c r="BB572" s="70"/>
      <c r="BC572" s="71"/>
      <c r="BD572" s="249" t="s">
        <v>49</v>
      </c>
      <c r="BE572" s="70"/>
      <c r="BF572" s="70"/>
      <c r="BG572" s="70"/>
      <c r="BH572" s="70"/>
      <c r="BI572" s="70"/>
      <c r="BJ572" s="70"/>
      <c r="BK572" s="70"/>
      <c r="BL572" s="70"/>
      <c r="BM572" s="70"/>
      <c r="BN572" s="70"/>
      <c r="BO572" s="70"/>
      <c r="BP572" s="71"/>
      <c r="BQ572" s="250">
        <v>16226.82</v>
      </c>
      <c r="BR572" s="70"/>
      <c r="BS572" s="70"/>
      <c r="BT572" s="70"/>
      <c r="BU572" s="70"/>
      <c r="BV572" s="70"/>
      <c r="BW572" s="70"/>
      <c r="BX572" s="251"/>
    </row>
    <row r="573" spans="1:76" ht="64.5" customHeight="1" x14ac:dyDescent="0.2">
      <c r="A573" s="252" t="s">
        <v>1216</v>
      </c>
      <c r="B573" s="70"/>
      <c r="C573" s="70"/>
      <c r="D573" s="71"/>
      <c r="E573" s="262">
        <v>147</v>
      </c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6"/>
      <c r="Q573" s="249" t="s">
        <v>850</v>
      </c>
      <c r="R573" s="70"/>
      <c r="S573" s="70"/>
      <c r="T573" s="70"/>
      <c r="U573" s="70"/>
      <c r="V573" s="70"/>
      <c r="W573" s="70"/>
      <c r="X573" s="71"/>
      <c r="Y573" s="254">
        <v>39402400</v>
      </c>
      <c r="Z573" s="70"/>
      <c r="AA573" s="70"/>
      <c r="AB573" s="70"/>
      <c r="AC573" s="70"/>
      <c r="AD573" s="70"/>
      <c r="AE573" s="70"/>
      <c r="AF573" s="71"/>
      <c r="AG573" s="249" t="s">
        <v>851</v>
      </c>
      <c r="AH573" s="70"/>
      <c r="AI573" s="70"/>
      <c r="AJ573" s="70"/>
      <c r="AK573" s="70"/>
      <c r="AL573" s="70"/>
      <c r="AM573" s="70"/>
      <c r="AN573" s="70"/>
      <c r="AO573" s="70"/>
      <c r="AP573" s="70"/>
      <c r="AQ573" s="70"/>
      <c r="AR573" s="71"/>
      <c r="AS573" s="249" t="s">
        <v>1219</v>
      </c>
      <c r="AT573" s="70"/>
      <c r="AU573" s="70"/>
      <c r="AV573" s="70"/>
      <c r="AW573" s="70"/>
      <c r="AX573" s="70"/>
      <c r="AY573" s="70"/>
      <c r="AZ573" s="70"/>
      <c r="BA573" s="70"/>
      <c r="BB573" s="70"/>
      <c r="BC573" s="71"/>
      <c r="BD573" s="249" t="s">
        <v>49</v>
      </c>
      <c r="BE573" s="70"/>
      <c r="BF573" s="70"/>
      <c r="BG573" s="70"/>
      <c r="BH573" s="70"/>
      <c r="BI573" s="70"/>
      <c r="BJ573" s="70"/>
      <c r="BK573" s="70"/>
      <c r="BL573" s="70"/>
      <c r="BM573" s="70"/>
      <c r="BN573" s="70"/>
      <c r="BO573" s="70"/>
      <c r="BP573" s="71"/>
      <c r="BQ573" s="250">
        <v>7754.15</v>
      </c>
      <c r="BR573" s="70"/>
      <c r="BS573" s="70"/>
      <c r="BT573" s="70"/>
      <c r="BU573" s="70"/>
      <c r="BV573" s="70"/>
      <c r="BW573" s="70"/>
      <c r="BX573" s="251"/>
    </row>
    <row r="574" spans="1:76" ht="64.5" customHeight="1" x14ac:dyDescent="0.2">
      <c r="A574" s="252" t="s">
        <v>1216</v>
      </c>
      <c r="B574" s="70"/>
      <c r="C574" s="70"/>
      <c r="D574" s="71"/>
      <c r="E574" s="262">
        <v>171</v>
      </c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6"/>
      <c r="Q574" s="249" t="s">
        <v>75</v>
      </c>
      <c r="R574" s="70"/>
      <c r="S574" s="70"/>
      <c r="T574" s="70"/>
      <c r="U574" s="70"/>
      <c r="V574" s="70"/>
      <c r="W574" s="70"/>
      <c r="X574" s="71"/>
      <c r="Y574" s="254">
        <v>39795490</v>
      </c>
      <c r="Z574" s="70"/>
      <c r="AA574" s="70"/>
      <c r="AB574" s="70"/>
      <c r="AC574" s="70"/>
      <c r="AD574" s="70"/>
      <c r="AE574" s="70"/>
      <c r="AF574" s="71"/>
      <c r="AG574" s="249" t="s">
        <v>77</v>
      </c>
      <c r="AH574" s="70"/>
      <c r="AI574" s="70"/>
      <c r="AJ574" s="70"/>
      <c r="AK574" s="70"/>
      <c r="AL574" s="70"/>
      <c r="AM574" s="70"/>
      <c r="AN574" s="70"/>
      <c r="AO574" s="70"/>
      <c r="AP574" s="70"/>
      <c r="AQ574" s="70"/>
      <c r="AR574" s="71"/>
      <c r="AS574" s="249" t="s">
        <v>1220</v>
      </c>
      <c r="AT574" s="70"/>
      <c r="AU574" s="70"/>
      <c r="AV574" s="70"/>
      <c r="AW574" s="70"/>
      <c r="AX574" s="70"/>
      <c r="AY574" s="70"/>
      <c r="AZ574" s="70"/>
      <c r="BA574" s="70"/>
      <c r="BB574" s="70"/>
      <c r="BC574" s="71"/>
      <c r="BD574" s="249" t="s">
        <v>49</v>
      </c>
      <c r="BE574" s="70"/>
      <c r="BF574" s="70"/>
      <c r="BG574" s="70"/>
      <c r="BH574" s="70"/>
      <c r="BI574" s="70"/>
      <c r="BJ574" s="70"/>
      <c r="BK574" s="70"/>
      <c r="BL574" s="70"/>
      <c r="BM574" s="70"/>
      <c r="BN574" s="70"/>
      <c r="BO574" s="70"/>
      <c r="BP574" s="71"/>
      <c r="BQ574" s="250">
        <v>23172</v>
      </c>
      <c r="BR574" s="70"/>
      <c r="BS574" s="70"/>
      <c r="BT574" s="70"/>
      <c r="BU574" s="70"/>
      <c r="BV574" s="70"/>
      <c r="BW574" s="70"/>
      <c r="BX574" s="251"/>
    </row>
    <row r="575" spans="1:76" ht="64.5" customHeight="1" x14ac:dyDescent="0.2">
      <c r="A575" s="252" t="s">
        <v>1216</v>
      </c>
      <c r="B575" s="70"/>
      <c r="C575" s="70"/>
      <c r="D575" s="71"/>
      <c r="E575" s="262">
        <v>145</v>
      </c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6"/>
      <c r="Q575" s="249" t="s">
        <v>1004</v>
      </c>
      <c r="R575" s="70"/>
      <c r="S575" s="70"/>
      <c r="T575" s="70"/>
      <c r="U575" s="70"/>
      <c r="V575" s="70"/>
      <c r="W575" s="70"/>
      <c r="X575" s="71"/>
      <c r="Y575" s="254">
        <v>37975298</v>
      </c>
      <c r="Z575" s="70"/>
      <c r="AA575" s="70"/>
      <c r="AB575" s="70"/>
      <c r="AC575" s="70"/>
      <c r="AD575" s="70"/>
      <c r="AE575" s="70"/>
      <c r="AF575" s="71"/>
      <c r="AG575" s="249" t="s">
        <v>723</v>
      </c>
      <c r="AH575" s="70"/>
      <c r="AI575" s="70"/>
      <c r="AJ575" s="70"/>
      <c r="AK575" s="70"/>
      <c r="AL575" s="70"/>
      <c r="AM575" s="70"/>
      <c r="AN575" s="70"/>
      <c r="AO575" s="70"/>
      <c r="AP575" s="70"/>
      <c r="AQ575" s="70"/>
      <c r="AR575" s="71"/>
      <c r="AS575" s="249" t="s">
        <v>1221</v>
      </c>
      <c r="AT575" s="70"/>
      <c r="AU575" s="70"/>
      <c r="AV575" s="70"/>
      <c r="AW575" s="70"/>
      <c r="AX575" s="70"/>
      <c r="AY575" s="70"/>
      <c r="AZ575" s="70"/>
      <c r="BA575" s="70"/>
      <c r="BB575" s="70"/>
      <c r="BC575" s="71"/>
      <c r="BD575" s="249" t="s">
        <v>49</v>
      </c>
      <c r="BE575" s="70"/>
      <c r="BF575" s="70"/>
      <c r="BG575" s="70"/>
      <c r="BH575" s="70"/>
      <c r="BI575" s="70"/>
      <c r="BJ575" s="70"/>
      <c r="BK575" s="70"/>
      <c r="BL575" s="70"/>
      <c r="BM575" s="70"/>
      <c r="BN575" s="70"/>
      <c r="BO575" s="70"/>
      <c r="BP575" s="71"/>
      <c r="BQ575" s="250">
        <v>20992.68</v>
      </c>
      <c r="BR575" s="70"/>
      <c r="BS575" s="70"/>
      <c r="BT575" s="70"/>
      <c r="BU575" s="70"/>
      <c r="BV575" s="70"/>
      <c r="BW575" s="70"/>
      <c r="BX575" s="251"/>
    </row>
    <row r="576" spans="1:76" ht="64.5" customHeight="1" x14ac:dyDescent="0.2">
      <c r="A576" s="252" t="s">
        <v>1216</v>
      </c>
      <c r="B576" s="70"/>
      <c r="C576" s="70"/>
      <c r="D576" s="71"/>
      <c r="E576" s="262">
        <v>155</v>
      </c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6"/>
      <c r="Q576" s="249" t="s">
        <v>859</v>
      </c>
      <c r="R576" s="70"/>
      <c r="S576" s="70"/>
      <c r="T576" s="70"/>
      <c r="U576" s="70"/>
      <c r="V576" s="70"/>
      <c r="W576" s="70"/>
      <c r="X576" s="71"/>
      <c r="Y576" s="254">
        <v>39655372</v>
      </c>
      <c r="Z576" s="70"/>
      <c r="AA576" s="70"/>
      <c r="AB576" s="70"/>
      <c r="AC576" s="70"/>
      <c r="AD576" s="70"/>
      <c r="AE576" s="70"/>
      <c r="AF576" s="71"/>
      <c r="AG576" s="249" t="s">
        <v>94</v>
      </c>
      <c r="AH576" s="70"/>
      <c r="AI576" s="70"/>
      <c r="AJ576" s="70"/>
      <c r="AK576" s="70"/>
      <c r="AL576" s="70"/>
      <c r="AM576" s="70"/>
      <c r="AN576" s="70"/>
      <c r="AO576" s="70"/>
      <c r="AP576" s="70"/>
      <c r="AQ576" s="70"/>
      <c r="AR576" s="71"/>
      <c r="AS576" s="249" t="s">
        <v>1222</v>
      </c>
      <c r="AT576" s="70"/>
      <c r="AU576" s="70"/>
      <c r="AV576" s="70"/>
      <c r="AW576" s="70"/>
      <c r="AX576" s="70"/>
      <c r="AY576" s="70"/>
      <c r="AZ576" s="70"/>
      <c r="BA576" s="70"/>
      <c r="BB576" s="70"/>
      <c r="BC576" s="71"/>
      <c r="BD576" s="249" t="s">
        <v>49</v>
      </c>
      <c r="BE576" s="70"/>
      <c r="BF576" s="70"/>
      <c r="BG576" s="70"/>
      <c r="BH576" s="70"/>
      <c r="BI576" s="70"/>
      <c r="BJ576" s="70"/>
      <c r="BK576" s="70"/>
      <c r="BL576" s="70"/>
      <c r="BM576" s="70"/>
      <c r="BN576" s="70"/>
      <c r="BO576" s="70"/>
      <c r="BP576" s="71"/>
      <c r="BQ576" s="250">
        <v>20132.53</v>
      </c>
      <c r="BR576" s="70"/>
      <c r="BS576" s="70"/>
      <c r="BT576" s="70"/>
      <c r="BU576" s="70"/>
      <c r="BV576" s="70"/>
      <c r="BW576" s="70"/>
      <c r="BX576" s="251"/>
    </row>
    <row r="577" spans="1:76" ht="64.5" customHeight="1" x14ac:dyDescent="0.2">
      <c r="A577" s="252" t="s">
        <v>1216</v>
      </c>
      <c r="B577" s="70"/>
      <c r="C577" s="70"/>
      <c r="D577" s="71"/>
      <c r="E577" s="262">
        <v>162</v>
      </c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6"/>
      <c r="Q577" s="249" t="s">
        <v>119</v>
      </c>
      <c r="R577" s="70"/>
      <c r="S577" s="70"/>
      <c r="T577" s="70"/>
      <c r="U577" s="70"/>
      <c r="V577" s="70"/>
      <c r="W577" s="70"/>
      <c r="X577" s="71"/>
      <c r="Y577" s="254">
        <v>39757256</v>
      </c>
      <c r="Z577" s="70"/>
      <c r="AA577" s="70"/>
      <c r="AB577" s="70"/>
      <c r="AC577" s="70"/>
      <c r="AD577" s="70"/>
      <c r="AE577" s="70"/>
      <c r="AF577" s="71"/>
      <c r="AG577" s="249" t="s">
        <v>120</v>
      </c>
      <c r="AH577" s="70"/>
      <c r="AI577" s="70"/>
      <c r="AJ577" s="70"/>
      <c r="AK577" s="70"/>
      <c r="AL577" s="70"/>
      <c r="AM577" s="70"/>
      <c r="AN577" s="70"/>
      <c r="AO577" s="70"/>
      <c r="AP577" s="70"/>
      <c r="AQ577" s="70"/>
      <c r="AR577" s="71"/>
      <c r="AS577" s="249" t="s">
        <v>1223</v>
      </c>
      <c r="AT577" s="70"/>
      <c r="AU577" s="70"/>
      <c r="AV577" s="70"/>
      <c r="AW577" s="70"/>
      <c r="AX577" s="70"/>
      <c r="AY577" s="70"/>
      <c r="AZ577" s="70"/>
      <c r="BA577" s="70"/>
      <c r="BB577" s="70"/>
      <c r="BC577" s="71"/>
      <c r="BD577" s="249" t="s">
        <v>49</v>
      </c>
      <c r="BE577" s="70"/>
      <c r="BF577" s="70"/>
      <c r="BG577" s="70"/>
      <c r="BH577" s="70"/>
      <c r="BI577" s="70"/>
      <c r="BJ577" s="70"/>
      <c r="BK577" s="70"/>
      <c r="BL577" s="70"/>
      <c r="BM577" s="70"/>
      <c r="BN577" s="70"/>
      <c r="BO577" s="70"/>
      <c r="BP577" s="71"/>
      <c r="BQ577" s="255">
        <v>357.17</v>
      </c>
      <c r="BR577" s="70"/>
      <c r="BS577" s="70"/>
      <c r="BT577" s="70"/>
      <c r="BU577" s="70"/>
      <c r="BV577" s="70"/>
      <c r="BW577" s="70"/>
      <c r="BX577" s="251"/>
    </row>
    <row r="578" spans="1:76" ht="64.5" customHeight="1" x14ac:dyDescent="0.2">
      <c r="A578" s="252" t="s">
        <v>1216</v>
      </c>
      <c r="B578" s="70"/>
      <c r="C578" s="70"/>
      <c r="D578" s="71"/>
      <c r="E578" s="262">
        <v>157</v>
      </c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6"/>
      <c r="Q578" s="249" t="s">
        <v>829</v>
      </c>
      <c r="R578" s="70"/>
      <c r="S578" s="70"/>
      <c r="T578" s="70"/>
      <c r="U578" s="70"/>
      <c r="V578" s="70"/>
      <c r="W578" s="70"/>
      <c r="X578" s="71"/>
      <c r="Y578" s="254">
        <v>39825996</v>
      </c>
      <c r="Z578" s="70"/>
      <c r="AA578" s="70"/>
      <c r="AB578" s="70"/>
      <c r="AC578" s="70"/>
      <c r="AD578" s="70"/>
      <c r="AE578" s="70"/>
      <c r="AF578" s="71"/>
      <c r="AG578" s="249" t="s">
        <v>104</v>
      </c>
      <c r="AH578" s="70"/>
      <c r="AI578" s="70"/>
      <c r="AJ578" s="70"/>
      <c r="AK578" s="70"/>
      <c r="AL578" s="70"/>
      <c r="AM578" s="70"/>
      <c r="AN578" s="70"/>
      <c r="AO578" s="70"/>
      <c r="AP578" s="70"/>
      <c r="AQ578" s="70"/>
      <c r="AR578" s="71"/>
      <c r="AS578" s="249" t="s">
        <v>1224</v>
      </c>
      <c r="AT578" s="70"/>
      <c r="AU578" s="70"/>
      <c r="AV578" s="70"/>
      <c r="AW578" s="70"/>
      <c r="AX578" s="70"/>
      <c r="AY578" s="70"/>
      <c r="AZ578" s="70"/>
      <c r="BA578" s="70"/>
      <c r="BB578" s="70"/>
      <c r="BC578" s="71"/>
      <c r="BD578" s="249" t="s">
        <v>49</v>
      </c>
      <c r="BE578" s="70"/>
      <c r="BF578" s="70"/>
      <c r="BG578" s="70"/>
      <c r="BH578" s="70"/>
      <c r="BI578" s="70"/>
      <c r="BJ578" s="70"/>
      <c r="BK578" s="70"/>
      <c r="BL578" s="70"/>
      <c r="BM578" s="70"/>
      <c r="BN578" s="70"/>
      <c r="BO578" s="70"/>
      <c r="BP578" s="71"/>
      <c r="BQ578" s="250">
        <v>8575.7000000000007</v>
      </c>
      <c r="BR578" s="70"/>
      <c r="BS578" s="70"/>
      <c r="BT578" s="70"/>
      <c r="BU578" s="70"/>
      <c r="BV578" s="70"/>
      <c r="BW578" s="70"/>
      <c r="BX578" s="251"/>
    </row>
    <row r="579" spans="1:76" ht="64.5" customHeight="1" x14ac:dyDescent="0.2">
      <c r="A579" s="252" t="s">
        <v>1216</v>
      </c>
      <c r="B579" s="70"/>
      <c r="C579" s="70"/>
      <c r="D579" s="71"/>
      <c r="E579" s="262">
        <v>151</v>
      </c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6"/>
      <c r="Q579" s="249" t="s">
        <v>834</v>
      </c>
      <c r="R579" s="70"/>
      <c r="S579" s="70"/>
      <c r="T579" s="70"/>
      <c r="U579" s="70"/>
      <c r="V579" s="70"/>
      <c r="W579" s="70"/>
      <c r="X579" s="71"/>
      <c r="Y579" s="254">
        <v>39645186</v>
      </c>
      <c r="Z579" s="70"/>
      <c r="AA579" s="70"/>
      <c r="AB579" s="70"/>
      <c r="AC579" s="70"/>
      <c r="AD579" s="70"/>
      <c r="AE579" s="70"/>
      <c r="AF579" s="71"/>
      <c r="AG579" s="249" t="s">
        <v>835</v>
      </c>
      <c r="AH579" s="70"/>
      <c r="AI579" s="70"/>
      <c r="AJ579" s="70"/>
      <c r="AK579" s="70"/>
      <c r="AL579" s="70"/>
      <c r="AM579" s="70"/>
      <c r="AN579" s="70"/>
      <c r="AO579" s="70"/>
      <c r="AP579" s="70"/>
      <c r="AQ579" s="70"/>
      <c r="AR579" s="71"/>
      <c r="AS579" s="249" t="s">
        <v>1225</v>
      </c>
      <c r="AT579" s="70"/>
      <c r="AU579" s="70"/>
      <c r="AV579" s="70"/>
      <c r="AW579" s="70"/>
      <c r="AX579" s="70"/>
      <c r="AY579" s="70"/>
      <c r="AZ579" s="70"/>
      <c r="BA579" s="70"/>
      <c r="BB579" s="70"/>
      <c r="BC579" s="71"/>
      <c r="BD579" s="249" t="s">
        <v>49</v>
      </c>
      <c r="BE579" s="70"/>
      <c r="BF579" s="70"/>
      <c r="BG579" s="70"/>
      <c r="BH579" s="70"/>
      <c r="BI579" s="70"/>
      <c r="BJ579" s="70"/>
      <c r="BK579" s="70"/>
      <c r="BL579" s="70"/>
      <c r="BM579" s="70"/>
      <c r="BN579" s="70"/>
      <c r="BO579" s="70"/>
      <c r="BP579" s="71"/>
      <c r="BQ579" s="250">
        <v>25000</v>
      </c>
      <c r="BR579" s="70"/>
      <c r="BS579" s="70"/>
      <c r="BT579" s="70"/>
      <c r="BU579" s="70"/>
      <c r="BV579" s="70"/>
      <c r="BW579" s="70"/>
      <c r="BX579" s="251"/>
    </row>
    <row r="580" spans="1:76" ht="64.5" customHeight="1" x14ac:dyDescent="0.2">
      <c r="A580" s="252" t="s">
        <v>1216</v>
      </c>
      <c r="B580" s="70"/>
      <c r="C580" s="70"/>
      <c r="D580" s="71"/>
      <c r="E580" s="262">
        <v>168</v>
      </c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6"/>
      <c r="Q580" s="249" t="s">
        <v>855</v>
      </c>
      <c r="R580" s="70"/>
      <c r="S580" s="70"/>
      <c r="T580" s="70"/>
      <c r="U580" s="70"/>
      <c r="V580" s="70"/>
      <c r="W580" s="70"/>
      <c r="X580" s="71"/>
      <c r="Y580" s="254">
        <v>39602603</v>
      </c>
      <c r="Z580" s="70"/>
      <c r="AA580" s="70"/>
      <c r="AB580" s="70"/>
      <c r="AC580" s="70"/>
      <c r="AD580" s="70"/>
      <c r="AE580" s="70"/>
      <c r="AF580" s="71"/>
      <c r="AG580" s="249" t="s">
        <v>856</v>
      </c>
      <c r="AH580" s="70"/>
      <c r="AI580" s="70"/>
      <c r="AJ580" s="70"/>
      <c r="AK580" s="70"/>
      <c r="AL580" s="70"/>
      <c r="AM580" s="70"/>
      <c r="AN580" s="70"/>
      <c r="AO580" s="70"/>
      <c r="AP580" s="70"/>
      <c r="AQ580" s="70"/>
      <c r="AR580" s="71"/>
      <c r="AS580" s="249" t="s">
        <v>1226</v>
      </c>
      <c r="AT580" s="70"/>
      <c r="AU580" s="70"/>
      <c r="AV580" s="70"/>
      <c r="AW580" s="70"/>
      <c r="AX580" s="70"/>
      <c r="AY580" s="70"/>
      <c r="AZ580" s="70"/>
      <c r="BA580" s="70"/>
      <c r="BB580" s="70"/>
      <c r="BC580" s="71"/>
      <c r="BD580" s="249" t="s">
        <v>49</v>
      </c>
      <c r="BE580" s="70"/>
      <c r="BF580" s="70"/>
      <c r="BG580" s="70"/>
      <c r="BH580" s="70"/>
      <c r="BI580" s="70"/>
      <c r="BJ580" s="70"/>
      <c r="BK580" s="70"/>
      <c r="BL580" s="70"/>
      <c r="BM580" s="70"/>
      <c r="BN580" s="70"/>
      <c r="BO580" s="70"/>
      <c r="BP580" s="71"/>
      <c r="BQ580" s="250">
        <v>10530</v>
      </c>
      <c r="BR580" s="70"/>
      <c r="BS580" s="70"/>
      <c r="BT580" s="70"/>
      <c r="BU580" s="70"/>
      <c r="BV580" s="70"/>
      <c r="BW580" s="70"/>
      <c r="BX580" s="251"/>
    </row>
    <row r="581" spans="1:76" ht="64.5" customHeight="1" x14ac:dyDescent="0.2">
      <c r="A581" s="252" t="s">
        <v>1216</v>
      </c>
      <c r="B581" s="70"/>
      <c r="C581" s="70"/>
      <c r="D581" s="71"/>
      <c r="E581" s="262">
        <v>163</v>
      </c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6"/>
      <c r="Q581" s="249" t="s">
        <v>122</v>
      </c>
      <c r="R581" s="70"/>
      <c r="S581" s="70"/>
      <c r="T581" s="70"/>
      <c r="U581" s="70"/>
      <c r="V581" s="70"/>
      <c r="W581" s="70"/>
      <c r="X581" s="71"/>
      <c r="Y581" s="254">
        <v>39587135</v>
      </c>
      <c r="Z581" s="70"/>
      <c r="AA581" s="70"/>
      <c r="AB581" s="70"/>
      <c r="AC581" s="70"/>
      <c r="AD581" s="70"/>
      <c r="AE581" s="70"/>
      <c r="AF581" s="71"/>
      <c r="AG581" s="249" t="s">
        <v>843</v>
      </c>
      <c r="AH581" s="70"/>
      <c r="AI581" s="70"/>
      <c r="AJ581" s="70"/>
      <c r="AK581" s="70"/>
      <c r="AL581" s="70"/>
      <c r="AM581" s="70"/>
      <c r="AN581" s="70"/>
      <c r="AO581" s="70"/>
      <c r="AP581" s="70"/>
      <c r="AQ581" s="70"/>
      <c r="AR581" s="71"/>
      <c r="AS581" s="249" t="s">
        <v>1227</v>
      </c>
      <c r="AT581" s="70"/>
      <c r="AU581" s="70"/>
      <c r="AV581" s="70"/>
      <c r="AW581" s="70"/>
      <c r="AX581" s="70"/>
      <c r="AY581" s="70"/>
      <c r="AZ581" s="70"/>
      <c r="BA581" s="70"/>
      <c r="BB581" s="70"/>
      <c r="BC581" s="71"/>
      <c r="BD581" s="249" t="s">
        <v>49</v>
      </c>
      <c r="BE581" s="70"/>
      <c r="BF581" s="70"/>
      <c r="BG581" s="70"/>
      <c r="BH581" s="70"/>
      <c r="BI581" s="70"/>
      <c r="BJ581" s="70"/>
      <c r="BK581" s="70"/>
      <c r="BL581" s="70"/>
      <c r="BM581" s="70"/>
      <c r="BN581" s="70"/>
      <c r="BO581" s="70"/>
      <c r="BP581" s="71"/>
      <c r="BQ581" s="250">
        <v>20000</v>
      </c>
      <c r="BR581" s="70"/>
      <c r="BS581" s="70"/>
      <c r="BT581" s="70"/>
      <c r="BU581" s="70"/>
      <c r="BV581" s="70"/>
      <c r="BW581" s="70"/>
      <c r="BX581" s="251"/>
    </row>
    <row r="582" spans="1:76" ht="64.5" customHeight="1" x14ac:dyDescent="0.2">
      <c r="A582" s="252" t="s">
        <v>1216</v>
      </c>
      <c r="B582" s="70"/>
      <c r="C582" s="70"/>
      <c r="D582" s="71"/>
      <c r="E582" s="262">
        <v>165</v>
      </c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6"/>
      <c r="Q582" s="249" t="s">
        <v>130</v>
      </c>
      <c r="R582" s="70"/>
      <c r="S582" s="70"/>
      <c r="T582" s="70"/>
      <c r="U582" s="70"/>
      <c r="V582" s="70"/>
      <c r="W582" s="70"/>
      <c r="X582" s="71"/>
      <c r="Y582" s="254">
        <v>39740347</v>
      </c>
      <c r="Z582" s="70"/>
      <c r="AA582" s="70"/>
      <c r="AB582" s="70"/>
      <c r="AC582" s="70"/>
      <c r="AD582" s="70"/>
      <c r="AE582" s="70"/>
      <c r="AF582" s="71"/>
      <c r="AG582" s="249" t="s">
        <v>812</v>
      </c>
      <c r="AH582" s="70"/>
      <c r="AI582" s="70"/>
      <c r="AJ582" s="70"/>
      <c r="AK582" s="70"/>
      <c r="AL582" s="70"/>
      <c r="AM582" s="70"/>
      <c r="AN582" s="70"/>
      <c r="AO582" s="70"/>
      <c r="AP582" s="70"/>
      <c r="AQ582" s="70"/>
      <c r="AR582" s="71"/>
      <c r="AS582" s="249" t="s">
        <v>1228</v>
      </c>
      <c r="AT582" s="70"/>
      <c r="AU582" s="70"/>
      <c r="AV582" s="70"/>
      <c r="AW582" s="70"/>
      <c r="AX582" s="70"/>
      <c r="AY582" s="70"/>
      <c r="AZ582" s="70"/>
      <c r="BA582" s="70"/>
      <c r="BB582" s="70"/>
      <c r="BC582" s="71"/>
      <c r="BD582" s="249" t="s">
        <v>49</v>
      </c>
      <c r="BE582" s="70"/>
      <c r="BF582" s="70"/>
      <c r="BG582" s="70"/>
      <c r="BH582" s="70"/>
      <c r="BI582" s="70"/>
      <c r="BJ582" s="70"/>
      <c r="BK582" s="70"/>
      <c r="BL582" s="70"/>
      <c r="BM582" s="70"/>
      <c r="BN582" s="70"/>
      <c r="BO582" s="70"/>
      <c r="BP582" s="71"/>
      <c r="BQ582" s="250">
        <v>10645.16</v>
      </c>
      <c r="BR582" s="70"/>
      <c r="BS582" s="70"/>
      <c r="BT582" s="70"/>
      <c r="BU582" s="70"/>
      <c r="BV582" s="70"/>
      <c r="BW582" s="70"/>
      <c r="BX582" s="251"/>
    </row>
    <row r="583" spans="1:76" ht="64.5" customHeight="1" x14ac:dyDescent="0.2">
      <c r="A583" s="252" t="s">
        <v>1216</v>
      </c>
      <c r="B583" s="70"/>
      <c r="C583" s="70"/>
      <c r="D583" s="71"/>
      <c r="E583" s="262">
        <v>167</v>
      </c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6"/>
      <c r="Q583" s="249" t="s">
        <v>848</v>
      </c>
      <c r="R583" s="70"/>
      <c r="S583" s="70"/>
      <c r="T583" s="70"/>
      <c r="U583" s="70"/>
      <c r="V583" s="70"/>
      <c r="W583" s="70"/>
      <c r="X583" s="71"/>
      <c r="Y583" s="254">
        <v>39545645</v>
      </c>
      <c r="Z583" s="70"/>
      <c r="AA583" s="70"/>
      <c r="AB583" s="70"/>
      <c r="AC583" s="70"/>
      <c r="AD583" s="70"/>
      <c r="AE583" s="70"/>
      <c r="AF583" s="71"/>
      <c r="AG583" s="249" t="s">
        <v>139</v>
      </c>
      <c r="AH583" s="70"/>
      <c r="AI583" s="70"/>
      <c r="AJ583" s="70"/>
      <c r="AK583" s="70"/>
      <c r="AL583" s="70"/>
      <c r="AM583" s="70"/>
      <c r="AN583" s="70"/>
      <c r="AO583" s="70"/>
      <c r="AP583" s="70"/>
      <c r="AQ583" s="70"/>
      <c r="AR583" s="71"/>
      <c r="AS583" s="249" t="s">
        <v>1229</v>
      </c>
      <c r="AT583" s="70"/>
      <c r="AU583" s="70"/>
      <c r="AV583" s="70"/>
      <c r="AW583" s="70"/>
      <c r="AX583" s="70"/>
      <c r="AY583" s="70"/>
      <c r="AZ583" s="70"/>
      <c r="BA583" s="70"/>
      <c r="BB583" s="70"/>
      <c r="BC583" s="71"/>
      <c r="BD583" s="249" t="s">
        <v>49</v>
      </c>
      <c r="BE583" s="70"/>
      <c r="BF583" s="70"/>
      <c r="BG583" s="70"/>
      <c r="BH583" s="70"/>
      <c r="BI583" s="70"/>
      <c r="BJ583" s="70"/>
      <c r="BK583" s="70"/>
      <c r="BL583" s="70"/>
      <c r="BM583" s="70"/>
      <c r="BN583" s="70"/>
      <c r="BO583" s="70"/>
      <c r="BP583" s="71"/>
      <c r="BQ583" s="250">
        <v>14633.3</v>
      </c>
      <c r="BR583" s="70"/>
      <c r="BS583" s="70"/>
      <c r="BT583" s="70"/>
      <c r="BU583" s="70"/>
      <c r="BV583" s="70"/>
      <c r="BW583" s="70"/>
      <c r="BX583" s="251"/>
    </row>
    <row r="584" spans="1:76" ht="47.25" customHeight="1" x14ac:dyDescent="0.2">
      <c r="A584" s="252" t="s">
        <v>1216</v>
      </c>
      <c r="B584" s="70"/>
      <c r="C584" s="70"/>
      <c r="D584" s="71"/>
      <c r="E584" s="262">
        <v>143</v>
      </c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6"/>
      <c r="Q584" s="249" t="s">
        <v>713</v>
      </c>
      <c r="R584" s="70"/>
      <c r="S584" s="70"/>
      <c r="T584" s="70"/>
      <c r="U584" s="70"/>
      <c r="V584" s="70"/>
      <c r="W584" s="70"/>
      <c r="X584" s="71"/>
      <c r="Y584" s="254">
        <v>35810511</v>
      </c>
      <c r="Z584" s="70"/>
      <c r="AA584" s="70"/>
      <c r="AB584" s="70"/>
      <c r="AC584" s="70"/>
      <c r="AD584" s="70"/>
      <c r="AE584" s="70"/>
      <c r="AF584" s="71"/>
      <c r="AG584" s="249" t="s">
        <v>715</v>
      </c>
      <c r="AH584" s="70"/>
      <c r="AI584" s="70"/>
      <c r="AJ584" s="70"/>
      <c r="AK584" s="70"/>
      <c r="AL584" s="70"/>
      <c r="AM584" s="70"/>
      <c r="AN584" s="70"/>
      <c r="AO584" s="70"/>
      <c r="AP584" s="70"/>
      <c r="AQ584" s="70"/>
      <c r="AR584" s="71"/>
      <c r="AS584" s="249" t="s">
        <v>1230</v>
      </c>
      <c r="AT584" s="70"/>
      <c r="AU584" s="70"/>
      <c r="AV584" s="70"/>
      <c r="AW584" s="70"/>
      <c r="AX584" s="70"/>
      <c r="AY584" s="70"/>
      <c r="AZ584" s="70"/>
      <c r="BA584" s="70"/>
      <c r="BB584" s="70"/>
      <c r="BC584" s="71"/>
      <c r="BD584" s="249" t="s">
        <v>49</v>
      </c>
      <c r="BE584" s="70"/>
      <c r="BF584" s="70"/>
      <c r="BG584" s="70"/>
      <c r="BH584" s="70"/>
      <c r="BI584" s="70"/>
      <c r="BJ584" s="70"/>
      <c r="BK584" s="70"/>
      <c r="BL584" s="70"/>
      <c r="BM584" s="70"/>
      <c r="BN584" s="70"/>
      <c r="BO584" s="70"/>
      <c r="BP584" s="71"/>
      <c r="BQ584" s="255">
        <v>938.83</v>
      </c>
      <c r="BR584" s="70"/>
      <c r="BS584" s="70"/>
      <c r="BT584" s="70"/>
      <c r="BU584" s="70"/>
      <c r="BV584" s="70"/>
      <c r="BW584" s="70"/>
      <c r="BX584" s="251"/>
    </row>
    <row r="585" spans="1:76" ht="64.5" customHeight="1" x14ac:dyDescent="0.2">
      <c r="A585" s="252" t="s">
        <v>1216</v>
      </c>
      <c r="B585" s="70"/>
      <c r="C585" s="70"/>
      <c r="D585" s="71"/>
      <c r="E585" s="262">
        <v>159</v>
      </c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6"/>
      <c r="Q585" s="249" t="s">
        <v>838</v>
      </c>
      <c r="R585" s="70"/>
      <c r="S585" s="70"/>
      <c r="T585" s="70"/>
      <c r="U585" s="70"/>
      <c r="V585" s="70"/>
      <c r="W585" s="70"/>
      <c r="X585" s="71"/>
      <c r="Y585" s="254">
        <v>26029188</v>
      </c>
      <c r="Z585" s="70"/>
      <c r="AA585" s="70"/>
      <c r="AB585" s="70"/>
      <c r="AC585" s="70"/>
      <c r="AD585" s="70"/>
      <c r="AE585" s="70"/>
      <c r="AF585" s="71"/>
      <c r="AG585" s="249" t="s">
        <v>839</v>
      </c>
      <c r="AH585" s="70"/>
      <c r="AI585" s="70"/>
      <c r="AJ585" s="70"/>
      <c r="AK585" s="70"/>
      <c r="AL585" s="70"/>
      <c r="AM585" s="70"/>
      <c r="AN585" s="70"/>
      <c r="AO585" s="70"/>
      <c r="AP585" s="70"/>
      <c r="AQ585" s="70"/>
      <c r="AR585" s="71"/>
      <c r="AS585" s="249" t="s">
        <v>1231</v>
      </c>
      <c r="AT585" s="70"/>
      <c r="AU585" s="70"/>
      <c r="AV585" s="70"/>
      <c r="AW585" s="70"/>
      <c r="AX585" s="70"/>
      <c r="AY585" s="70"/>
      <c r="AZ585" s="70"/>
      <c r="BA585" s="70"/>
      <c r="BB585" s="70"/>
      <c r="BC585" s="71"/>
      <c r="BD585" s="249" t="s">
        <v>49</v>
      </c>
      <c r="BE585" s="70"/>
      <c r="BF585" s="70"/>
      <c r="BG585" s="70"/>
      <c r="BH585" s="70"/>
      <c r="BI585" s="70"/>
      <c r="BJ585" s="70"/>
      <c r="BK585" s="70"/>
      <c r="BL585" s="70"/>
      <c r="BM585" s="70"/>
      <c r="BN585" s="70"/>
      <c r="BO585" s="70"/>
      <c r="BP585" s="71"/>
      <c r="BQ585" s="250">
        <v>16440</v>
      </c>
      <c r="BR585" s="70"/>
      <c r="BS585" s="70"/>
      <c r="BT585" s="70"/>
      <c r="BU585" s="70"/>
      <c r="BV585" s="70"/>
      <c r="BW585" s="70"/>
      <c r="BX585" s="251"/>
    </row>
    <row r="586" spans="1:76" ht="64.5" customHeight="1" x14ac:dyDescent="0.2">
      <c r="A586" s="252" t="s">
        <v>1216</v>
      </c>
      <c r="B586" s="70"/>
      <c r="C586" s="70"/>
      <c r="D586" s="71"/>
      <c r="E586" s="262">
        <v>160</v>
      </c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6"/>
      <c r="Q586" s="249" t="s">
        <v>872</v>
      </c>
      <c r="R586" s="70"/>
      <c r="S586" s="70"/>
      <c r="T586" s="70"/>
      <c r="U586" s="70"/>
      <c r="V586" s="70"/>
      <c r="W586" s="70"/>
      <c r="X586" s="71"/>
      <c r="Y586" s="254">
        <v>39607381</v>
      </c>
      <c r="Z586" s="70"/>
      <c r="AA586" s="70"/>
      <c r="AB586" s="70"/>
      <c r="AC586" s="70"/>
      <c r="AD586" s="70"/>
      <c r="AE586" s="70"/>
      <c r="AF586" s="71"/>
      <c r="AG586" s="249" t="s">
        <v>113</v>
      </c>
      <c r="AH586" s="70"/>
      <c r="AI586" s="70"/>
      <c r="AJ586" s="70"/>
      <c r="AK586" s="70"/>
      <c r="AL586" s="70"/>
      <c r="AM586" s="70"/>
      <c r="AN586" s="70"/>
      <c r="AO586" s="70"/>
      <c r="AP586" s="70"/>
      <c r="AQ586" s="70"/>
      <c r="AR586" s="71"/>
      <c r="AS586" s="249" t="s">
        <v>1232</v>
      </c>
      <c r="AT586" s="70"/>
      <c r="AU586" s="70"/>
      <c r="AV586" s="70"/>
      <c r="AW586" s="70"/>
      <c r="AX586" s="70"/>
      <c r="AY586" s="70"/>
      <c r="AZ586" s="70"/>
      <c r="BA586" s="70"/>
      <c r="BB586" s="70"/>
      <c r="BC586" s="71"/>
      <c r="BD586" s="249" t="s">
        <v>49</v>
      </c>
      <c r="BE586" s="70"/>
      <c r="BF586" s="70"/>
      <c r="BG586" s="70"/>
      <c r="BH586" s="70"/>
      <c r="BI586" s="70"/>
      <c r="BJ586" s="70"/>
      <c r="BK586" s="70"/>
      <c r="BL586" s="70"/>
      <c r="BM586" s="70"/>
      <c r="BN586" s="70"/>
      <c r="BO586" s="70"/>
      <c r="BP586" s="71"/>
      <c r="BQ586" s="250">
        <v>34058.9</v>
      </c>
      <c r="BR586" s="70"/>
      <c r="BS586" s="70"/>
      <c r="BT586" s="70"/>
      <c r="BU586" s="70"/>
      <c r="BV586" s="70"/>
      <c r="BW586" s="70"/>
      <c r="BX586" s="251"/>
    </row>
    <row r="587" spans="1:76" ht="64.5" customHeight="1" x14ac:dyDescent="0.2">
      <c r="A587" s="252" t="s">
        <v>1216</v>
      </c>
      <c r="B587" s="70"/>
      <c r="C587" s="70"/>
      <c r="D587" s="71"/>
      <c r="E587" s="262">
        <v>158</v>
      </c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6"/>
      <c r="Q587" s="249" t="s">
        <v>106</v>
      </c>
      <c r="R587" s="70"/>
      <c r="S587" s="70"/>
      <c r="T587" s="70"/>
      <c r="U587" s="70"/>
      <c r="V587" s="70"/>
      <c r="W587" s="70"/>
      <c r="X587" s="71"/>
      <c r="Y587" s="254">
        <v>39702118</v>
      </c>
      <c r="Z587" s="70"/>
      <c r="AA587" s="70"/>
      <c r="AB587" s="70"/>
      <c r="AC587" s="70"/>
      <c r="AD587" s="70"/>
      <c r="AE587" s="70"/>
      <c r="AF587" s="71"/>
      <c r="AG587" s="249" t="s">
        <v>107</v>
      </c>
      <c r="AH587" s="70"/>
      <c r="AI587" s="70"/>
      <c r="AJ587" s="70"/>
      <c r="AK587" s="70"/>
      <c r="AL587" s="70"/>
      <c r="AM587" s="70"/>
      <c r="AN587" s="70"/>
      <c r="AO587" s="70"/>
      <c r="AP587" s="70"/>
      <c r="AQ587" s="70"/>
      <c r="AR587" s="71"/>
      <c r="AS587" s="249" t="s">
        <v>1233</v>
      </c>
      <c r="AT587" s="70"/>
      <c r="AU587" s="70"/>
      <c r="AV587" s="70"/>
      <c r="AW587" s="70"/>
      <c r="AX587" s="70"/>
      <c r="AY587" s="70"/>
      <c r="AZ587" s="70"/>
      <c r="BA587" s="70"/>
      <c r="BB587" s="70"/>
      <c r="BC587" s="71"/>
      <c r="BD587" s="249" t="s">
        <v>49</v>
      </c>
      <c r="BE587" s="70"/>
      <c r="BF587" s="70"/>
      <c r="BG587" s="70"/>
      <c r="BH587" s="70"/>
      <c r="BI587" s="70"/>
      <c r="BJ587" s="70"/>
      <c r="BK587" s="70"/>
      <c r="BL587" s="70"/>
      <c r="BM587" s="70"/>
      <c r="BN587" s="70"/>
      <c r="BO587" s="70"/>
      <c r="BP587" s="71"/>
      <c r="BQ587" s="250">
        <v>10364.5</v>
      </c>
      <c r="BR587" s="70"/>
      <c r="BS587" s="70"/>
      <c r="BT587" s="70"/>
      <c r="BU587" s="70"/>
      <c r="BV587" s="70"/>
      <c r="BW587" s="70"/>
      <c r="BX587" s="251"/>
    </row>
    <row r="588" spans="1:76" ht="64.5" customHeight="1" x14ac:dyDescent="0.2">
      <c r="A588" s="252" t="s">
        <v>1216</v>
      </c>
      <c r="B588" s="70"/>
      <c r="C588" s="70"/>
      <c r="D588" s="71"/>
      <c r="E588" s="262">
        <v>161</v>
      </c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6"/>
      <c r="Q588" s="249" t="s">
        <v>876</v>
      </c>
      <c r="R588" s="70"/>
      <c r="S588" s="70"/>
      <c r="T588" s="70"/>
      <c r="U588" s="70"/>
      <c r="V588" s="70"/>
      <c r="W588" s="70"/>
      <c r="X588" s="71"/>
      <c r="Y588" s="254">
        <v>26090791</v>
      </c>
      <c r="Z588" s="70"/>
      <c r="AA588" s="70"/>
      <c r="AB588" s="70"/>
      <c r="AC588" s="70"/>
      <c r="AD588" s="70"/>
      <c r="AE588" s="70"/>
      <c r="AF588" s="71"/>
      <c r="AG588" s="249" t="s">
        <v>116</v>
      </c>
      <c r="AH588" s="70"/>
      <c r="AI588" s="70"/>
      <c r="AJ588" s="70"/>
      <c r="AK588" s="70"/>
      <c r="AL588" s="70"/>
      <c r="AM588" s="70"/>
      <c r="AN588" s="70"/>
      <c r="AO588" s="70"/>
      <c r="AP588" s="70"/>
      <c r="AQ588" s="70"/>
      <c r="AR588" s="71"/>
      <c r="AS588" s="249" t="s">
        <v>1415</v>
      </c>
      <c r="AT588" s="70"/>
      <c r="AU588" s="70"/>
      <c r="AV588" s="70"/>
      <c r="AW588" s="70"/>
      <c r="AX588" s="70"/>
      <c r="AY588" s="70"/>
      <c r="AZ588" s="70"/>
      <c r="BA588" s="70"/>
      <c r="BB588" s="70"/>
      <c r="BC588" s="71"/>
      <c r="BD588" s="249" t="s">
        <v>49</v>
      </c>
      <c r="BE588" s="70"/>
      <c r="BF588" s="70"/>
      <c r="BG588" s="70"/>
      <c r="BH588" s="70"/>
      <c r="BI588" s="70"/>
      <c r="BJ588" s="70"/>
      <c r="BK588" s="70"/>
      <c r="BL588" s="70"/>
      <c r="BM588" s="70"/>
      <c r="BN588" s="70"/>
      <c r="BO588" s="70"/>
      <c r="BP588" s="71"/>
      <c r="BQ588" s="250">
        <v>18367.36</v>
      </c>
      <c r="BR588" s="70"/>
      <c r="BS588" s="70"/>
      <c r="BT588" s="70"/>
      <c r="BU588" s="70"/>
      <c r="BV588" s="70"/>
      <c r="BW588" s="70"/>
      <c r="BX588" s="251"/>
    </row>
    <row r="589" spans="1:76" ht="64.5" customHeight="1" x14ac:dyDescent="0.2">
      <c r="A589" s="252" t="s">
        <v>1216</v>
      </c>
      <c r="B589" s="70"/>
      <c r="C589" s="70"/>
      <c r="D589" s="71"/>
      <c r="E589" s="262">
        <v>166</v>
      </c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6"/>
      <c r="Q589" s="249" t="s">
        <v>134</v>
      </c>
      <c r="R589" s="70"/>
      <c r="S589" s="70"/>
      <c r="T589" s="70"/>
      <c r="U589" s="70"/>
      <c r="V589" s="70"/>
      <c r="W589" s="70"/>
      <c r="X589" s="71"/>
      <c r="Y589" s="254">
        <v>39438699</v>
      </c>
      <c r="Z589" s="70"/>
      <c r="AA589" s="70"/>
      <c r="AB589" s="70"/>
      <c r="AC589" s="70"/>
      <c r="AD589" s="70"/>
      <c r="AE589" s="70"/>
      <c r="AF589" s="71"/>
      <c r="AG589" s="249" t="s">
        <v>135</v>
      </c>
      <c r="AH589" s="70"/>
      <c r="AI589" s="70"/>
      <c r="AJ589" s="70"/>
      <c r="AK589" s="70"/>
      <c r="AL589" s="70"/>
      <c r="AM589" s="70"/>
      <c r="AN589" s="70"/>
      <c r="AO589" s="70"/>
      <c r="AP589" s="70"/>
      <c r="AQ589" s="70"/>
      <c r="AR589" s="71"/>
      <c r="AS589" s="249" t="s">
        <v>1234</v>
      </c>
      <c r="AT589" s="70"/>
      <c r="AU589" s="70"/>
      <c r="AV589" s="70"/>
      <c r="AW589" s="70"/>
      <c r="AX589" s="70"/>
      <c r="AY589" s="70"/>
      <c r="AZ589" s="70"/>
      <c r="BA589" s="70"/>
      <c r="BB589" s="70"/>
      <c r="BC589" s="71"/>
      <c r="BD589" s="249" t="s">
        <v>49</v>
      </c>
      <c r="BE589" s="70"/>
      <c r="BF589" s="70"/>
      <c r="BG589" s="70"/>
      <c r="BH589" s="70"/>
      <c r="BI589" s="70"/>
      <c r="BJ589" s="70"/>
      <c r="BK589" s="70"/>
      <c r="BL589" s="70"/>
      <c r="BM589" s="70"/>
      <c r="BN589" s="70"/>
      <c r="BO589" s="70"/>
      <c r="BP589" s="71"/>
      <c r="BQ589" s="250">
        <v>20000</v>
      </c>
      <c r="BR589" s="70"/>
      <c r="BS589" s="70"/>
      <c r="BT589" s="70"/>
      <c r="BU589" s="70"/>
      <c r="BV589" s="70"/>
      <c r="BW589" s="70"/>
      <c r="BX589" s="251"/>
    </row>
    <row r="590" spans="1:76" ht="64.5" customHeight="1" x14ac:dyDescent="0.2">
      <c r="A590" s="252" t="s">
        <v>1216</v>
      </c>
      <c r="B590" s="70"/>
      <c r="C590" s="70"/>
      <c r="D590" s="71"/>
      <c r="E590" s="262">
        <v>146</v>
      </c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6"/>
      <c r="Q590" s="249" t="s">
        <v>722</v>
      </c>
      <c r="R590" s="70"/>
      <c r="S590" s="70"/>
      <c r="T590" s="70"/>
      <c r="U590" s="70"/>
      <c r="V590" s="70"/>
      <c r="W590" s="70"/>
      <c r="X590" s="71"/>
      <c r="Y590" s="254">
        <v>39467012</v>
      </c>
      <c r="Z590" s="70"/>
      <c r="AA590" s="70"/>
      <c r="AB590" s="70"/>
      <c r="AC590" s="70"/>
      <c r="AD590" s="70"/>
      <c r="AE590" s="70"/>
      <c r="AF590" s="71"/>
      <c r="AG590" s="249" t="s">
        <v>723</v>
      </c>
      <c r="AH590" s="70"/>
      <c r="AI590" s="70"/>
      <c r="AJ590" s="70"/>
      <c r="AK590" s="70"/>
      <c r="AL590" s="70"/>
      <c r="AM590" s="70"/>
      <c r="AN590" s="70"/>
      <c r="AO590" s="70"/>
      <c r="AP590" s="70"/>
      <c r="AQ590" s="70"/>
      <c r="AR590" s="71"/>
      <c r="AS590" s="249" t="s">
        <v>1235</v>
      </c>
      <c r="AT590" s="70"/>
      <c r="AU590" s="70"/>
      <c r="AV590" s="70"/>
      <c r="AW590" s="70"/>
      <c r="AX590" s="70"/>
      <c r="AY590" s="70"/>
      <c r="AZ590" s="70"/>
      <c r="BA590" s="70"/>
      <c r="BB590" s="70"/>
      <c r="BC590" s="71"/>
      <c r="BD590" s="249" t="s">
        <v>49</v>
      </c>
      <c r="BE590" s="70"/>
      <c r="BF590" s="70"/>
      <c r="BG590" s="70"/>
      <c r="BH590" s="70"/>
      <c r="BI590" s="70"/>
      <c r="BJ590" s="70"/>
      <c r="BK590" s="70"/>
      <c r="BL590" s="70"/>
      <c r="BM590" s="70"/>
      <c r="BN590" s="70"/>
      <c r="BO590" s="70"/>
      <c r="BP590" s="71"/>
      <c r="BQ590" s="250">
        <v>25657.71</v>
      </c>
      <c r="BR590" s="70"/>
      <c r="BS590" s="70"/>
      <c r="BT590" s="70"/>
      <c r="BU590" s="70"/>
      <c r="BV590" s="70"/>
      <c r="BW590" s="70"/>
      <c r="BX590" s="251"/>
    </row>
    <row r="591" spans="1:76" ht="64.5" customHeight="1" x14ac:dyDescent="0.2">
      <c r="A591" s="252" t="s">
        <v>1216</v>
      </c>
      <c r="B591" s="70"/>
      <c r="C591" s="70"/>
      <c r="D591" s="71"/>
      <c r="E591" s="262">
        <v>152</v>
      </c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6"/>
      <c r="Q591" s="249" t="s">
        <v>83</v>
      </c>
      <c r="R591" s="70"/>
      <c r="S591" s="70"/>
      <c r="T591" s="70"/>
      <c r="U591" s="70"/>
      <c r="V591" s="70"/>
      <c r="W591" s="70"/>
      <c r="X591" s="71"/>
      <c r="Y591" s="254">
        <v>39682762</v>
      </c>
      <c r="Z591" s="70"/>
      <c r="AA591" s="70"/>
      <c r="AB591" s="70"/>
      <c r="AC591" s="70"/>
      <c r="AD591" s="70"/>
      <c r="AE591" s="70"/>
      <c r="AF591" s="71"/>
      <c r="AG591" s="249" t="s">
        <v>853</v>
      </c>
      <c r="AH591" s="70"/>
      <c r="AI591" s="70"/>
      <c r="AJ591" s="70"/>
      <c r="AK591" s="70"/>
      <c r="AL591" s="70"/>
      <c r="AM591" s="70"/>
      <c r="AN591" s="70"/>
      <c r="AO591" s="70"/>
      <c r="AP591" s="70"/>
      <c r="AQ591" s="70"/>
      <c r="AR591" s="71"/>
      <c r="AS591" s="249" t="s">
        <v>1236</v>
      </c>
      <c r="AT591" s="70"/>
      <c r="AU591" s="70"/>
      <c r="AV591" s="70"/>
      <c r="AW591" s="70"/>
      <c r="AX591" s="70"/>
      <c r="AY591" s="70"/>
      <c r="AZ591" s="70"/>
      <c r="BA591" s="70"/>
      <c r="BB591" s="70"/>
      <c r="BC591" s="71"/>
      <c r="BD591" s="249" t="s">
        <v>49</v>
      </c>
      <c r="BE591" s="70"/>
      <c r="BF591" s="70"/>
      <c r="BG591" s="70"/>
      <c r="BH591" s="70"/>
      <c r="BI591" s="70"/>
      <c r="BJ591" s="70"/>
      <c r="BK591" s="70"/>
      <c r="BL591" s="70"/>
      <c r="BM591" s="70"/>
      <c r="BN591" s="70"/>
      <c r="BO591" s="70"/>
      <c r="BP591" s="71"/>
      <c r="BQ591" s="250">
        <v>9100</v>
      </c>
      <c r="BR591" s="70"/>
      <c r="BS591" s="70"/>
      <c r="BT591" s="70"/>
      <c r="BU591" s="70"/>
      <c r="BV591" s="70"/>
      <c r="BW591" s="70"/>
      <c r="BX591" s="251"/>
    </row>
    <row r="592" spans="1:76" ht="37.5" customHeight="1" x14ac:dyDescent="0.2">
      <c r="A592" s="252" t="s">
        <v>1216</v>
      </c>
      <c r="B592" s="70"/>
      <c r="C592" s="70"/>
      <c r="D592" s="71"/>
      <c r="E592" s="262">
        <v>148</v>
      </c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6"/>
      <c r="Q592" s="249" t="s">
        <v>1237</v>
      </c>
      <c r="R592" s="70"/>
      <c r="S592" s="70"/>
      <c r="T592" s="70"/>
      <c r="U592" s="70"/>
      <c r="V592" s="70"/>
      <c r="W592" s="70"/>
      <c r="X592" s="71"/>
      <c r="Y592" s="254"/>
      <c r="Z592" s="70"/>
      <c r="AA592" s="70"/>
      <c r="AB592" s="70"/>
      <c r="AC592" s="70"/>
      <c r="AD592" s="70"/>
      <c r="AE592" s="70"/>
      <c r="AF592" s="71"/>
      <c r="AG592" s="249" t="s">
        <v>1238</v>
      </c>
      <c r="AH592" s="70"/>
      <c r="AI592" s="70"/>
      <c r="AJ592" s="70"/>
      <c r="AK592" s="70"/>
      <c r="AL592" s="70"/>
      <c r="AM592" s="70"/>
      <c r="AN592" s="70"/>
      <c r="AO592" s="70"/>
      <c r="AP592" s="70"/>
      <c r="AQ592" s="70"/>
      <c r="AR592" s="71"/>
      <c r="AS592" s="249" t="s">
        <v>1239</v>
      </c>
      <c r="AT592" s="70"/>
      <c r="AU592" s="70"/>
      <c r="AV592" s="70"/>
      <c r="AW592" s="70"/>
      <c r="AX592" s="70"/>
      <c r="AY592" s="70"/>
      <c r="AZ592" s="70"/>
      <c r="BA592" s="70"/>
      <c r="BB592" s="70"/>
      <c r="BC592" s="71"/>
      <c r="BD592" s="249" t="s">
        <v>49</v>
      </c>
      <c r="BE592" s="70"/>
      <c r="BF592" s="70"/>
      <c r="BG592" s="70"/>
      <c r="BH592" s="70"/>
      <c r="BI592" s="70"/>
      <c r="BJ592" s="70"/>
      <c r="BK592" s="70"/>
      <c r="BL592" s="70"/>
      <c r="BM592" s="70"/>
      <c r="BN592" s="70"/>
      <c r="BO592" s="70"/>
      <c r="BP592" s="71"/>
      <c r="BQ592" s="250">
        <v>6670</v>
      </c>
      <c r="BR592" s="70"/>
      <c r="BS592" s="70"/>
      <c r="BT592" s="70"/>
      <c r="BU592" s="70"/>
      <c r="BV592" s="70"/>
      <c r="BW592" s="70"/>
      <c r="BX592" s="251"/>
    </row>
    <row r="593" spans="1:76" ht="73.5" customHeight="1" x14ac:dyDescent="0.2">
      <c r="A593" s="252" t="s">
        <v>1216</v>
      </c>
      <c r="B593" s="70"/>
      <c r="C593" s="70"/>
      <c r="D593" s="71"/>
      <c r="E593" s="262">
        <v>149</v>
      </c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6"/>
      <c r="Q593" s="249" t="s">
        <v>850</v>
      </c>
      <c r="R593" s="70"/>
      <c r="S593" s="70"/>
      <c r="T593" s="70"/>
      <c r="U593" s="70"/>
      <c r="V593" s="70"/>
      <c r="W593" s="70"/>
      <c r="X593" s="71"/>
      <c r="Y593" s="254">
        <v>39402400</v>
      </c>
      <c r="Z593" s="70"/>
      <c r="AA593" s="70"/>
      <c r="AB593" s="70"/>
      <c r="AC593" s="70"/>
      <c r="AD593" s="70"/>
      <c r="AE593" s="70"/>
      <c r="AF593" s="71"/>
      <c r="AG593" s="249" t="s">
        <v>851</v>
      </c>
      <c r="AH593" s="70"/>
      <c r="AI593" s="70"/>
      <c r="AJ593" s="70"/>
      <c r="AK593" s="70"/>
      <c r="AL593" s="70"/>
      <c r="AM593" s="70"/>
      <c r="AN593" s="70"/>
      <c r="AO593" s="70"/>
      <c r="AP593" s="70"/>
      <c r="AQ593" s="70"/>
      <c r="AR593" s="71"/>
      <c r="AS593" s="249" t="s">
        <v>1240</v>
      </c>
      <c r="AT593" s="70"/>
      <c r="AU593" s="70"/>
      <c r="AV593" s="70"/>
      <c r="AW593" s="70"/>
      <c r="AX593" s="70"/>
      <c r="AY593" s="70"/>
      <c r="AZ593" s="70"/>
      <c r="BA593" s="70"/>
      <c r="BB593" s="70"/>
      <c r="BC593" s="71"/>
      <c r="BD593" s="249" t="s">
        <v>49</v>
      </c>
      <c r="BE593" s="70"/>
      <c r="BF593" s="70"/>
      <c r="BG593" s="70"/>
      <c r="BH593" s="70"/>
      <c r="BI593" s="70"/>
      <c r="BJ593" s="70"/>
      <c r="BK593" s="70"/>
      <c r="BL593" s="70"/>
      <c r="BM593" s="70"/>
      <c r="BN593" s="70"/>
      <c r="BO593" s="70"/>
      <c r="BP593" s="71"/>
      <c r="BQ593" s="250">
        <v>22292.48</v>
      </c>
      <c r="BR593" s="70"/>
      <c r="BS593" s="70"/>
      <c r="BT593" s="70"/>
      <c r="BU593" s="70"/>
      <c r="BV593" s="70"/>
      <c r="BW593" s="70"/>
      <c r="BX593" s="251"/>
    </row>
    <row r="594" spans="1:76" ht="64.5" customHeight="1" x14ac:dyDescent="0.2">
      <c r="A594" s="252" t="s">
        <v>1216</v>
      </c>
      <c r="B594" s="70"/>
      <c r="C594" s="70"/>
      <c r="D594" s="71"/>
      <c r="E594" s="262">
        <v>164</v>
      </c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6"/>
      <c r="Q594" s="249" t="s">
        <v>845</v>
      </c>
      <c r="R594" s="70"/>
      <c r="S594" s="70"/>
      <c r="T594" s="70"/>
      <c r="U594" s="70"/>
      <c r="V594" s="70"/>
      <c r="W594" s="70"/>
      <c r="X594" s="71"/>
      <c r="Y594" s="254">
        <v>39614425</v>
      </c>
      <c r="Z594" s="70"/>
      <c r="AA594" s="70"/>
      <c r="AB594" s="70"/>
      <c r="AC594" s="70"/>
      <c r="AD594" s="70"/>
      <c r="AE594" s="70"/>
      <c r="AF594" s="71"/>
      <c r="AG594" s="249" t="s">
        <v>846</v>
      </c>
      <c r="AH594" s="70"/>
      <c r="AI594" s="70"/>
      <c r="AJ594" s="70"/>
      <c r="AK594" s="70"/>
      <c r="AL594" s="70"/>
      <c r="AM594" s="70"/>
      <c r="AN594" s="70"/>
      <c r="AO594" s="70"/>
      <c r="AP594" s="70"/>
      <c r="AQ594" s="70"/>
      <c r="AR594" s="71"/>
      <c r="AS594" s="249" t="s">
        <v>1241</v>
      </c>
      <c r="AT594" s="70"/>
      <c r="AU594" s="70"/>
      <c r="AV594" s="70"/>
      <c r="AW594" s="70"/>
      <c r="AX594" s="70"/>
      <c r="AY594" s="70"/>
      <c r="AZ594" s="70"/>
      <c r="BA594" s="70"/>
      <c r="BB594" s="70"/>
      <c r="BC594" s="71"/>
      <c r="BD594" s="249" t="s">
        <v>49</v>
      </c>
      <c r="BE594" s="70"/>
      <c r="BF594" s="70"/>
      <c r="BG594" s="70"/>
      <c r="BH594" s="70"/>
      <c r="BI594" s="70"/>
      <c r="BJ594" s="70"/>
      <c r="BK594" s="70"/>
      <c r="BL594" s="70"/>
      <c r="BM594" s="70"/>
      <c r="BN594" s="70"/>
      <c r="BO594" s="70"/>
      <c r="BP594" s="71"/>
      <c r="BQ594" s="250">
        <v>16747.740000000002</v>
      </c>
      <c r="BR594" s="70"/>
      <c r="BS594" s="70"/>
      <c r="BT594" s="70"/>
      <c r="BU594" s="70"/>
      <c r="BV594" s="70"/>
      <c r="BW594" s="70"/>
      <c r="BX594" s="251"/>
    </row>
    <row r="595" spans="1:76" ht="64.5" customHeight="1" x14ac:dyDescent="0.2">
      <c r="A595" s="252" t="s">
        <v>1216</v>
      </c>
      <c r="B595" s="70"/>
      <c r="C595" s="70"/>
      <c r="D595" s="71"/>
      <c r="E595" s="262">
        <v>153</v>
      </c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6"/>
      <c r="Q595" s="249" t="s">
        <v>841</v>
      </c>
      <c r="R595" s="70"/>
      <c r="S595" s="70"/>
      <c r="T595" s="70"/>
      <c r="U595" s="70"/>
      <c r="V595" s="70"/>
      <c r="W595" s="70"/>
      <c r="X595" s="71"/>
      <c r="Y595" s="254">
        <v>39950317</v>
      </c>
      <c r="Z595" s="70"/>
      <c r="AA595" s="70"/>
      <c r="AB595" s="70"/>
      <c r="AC595" s="70"/>
      <c r="AD595" s="70"/>
      <c r="AE595" s="70"/>
      <c r="AF595" s="71"/>
      <c r="AG595" s="249" t="s">
        <v>87</v>
      </c>
      <c r="AH595" s="70"/>
      <c r="AI595" s="70"/>
      <c r="AJ595" s="70"/>
      <c r="AK595" s="70"/>
      <c r="AL595" s="70"/>
      <c r="AM595" s="70"/>
      <c r="AN595" s="70"/>
      <c r="AO595" s="70"/>
      <c r="AP595" s="70"/>
      <c r="AQ595" s="70"/>
      <c r="AR595" s="71"/>
      <c r="AS595" s="249" t="s">
        <v>1242</v>
      </c>
      <c r="AT595" s="70"/>
      <c r="AU595" s="70"/>
      <c r="AV595" s="70"/>
      <c r="AW595" s="70"/>
      <c r="AX595" s="70"/>
      <c r="AY595" s="70"/>
      <c r="AZ595" s="70"/>
      <c r="BA595" s="70"/>
      <c r="BB595" s="70"/>
      <c r="BC595" s="71"/>
      <c r="BD595" s="249" t="s">
        <v>49</v>
      </c>
      <c r="BE595" s="70"/>
      <c r="BF595" s="70"/>
      <c r="BG595" s="70"/>
      <c r="BH595" s="70"/>
      <c r="BI595" s="70"/>
      <c r="BJ595" s="70"/>
      <c r="BK595" s="70"/>
      <c r="BL595" s="70"/>
      <c r="BM595" s="70"/>
      <c r="BN595" s="70"/>
      <c r="BO595" s="70"/>
      <c r="BP595" s="71"/>
      <c r="BQ595" s="250">
        <v>15480</v>
      </c>
      <c r="BR595" s="70"/>
      <c r="BS595" s="70"/>
      <c r="BT595" s="70"/>
      <c r="BU595" s="70"/>
      <c r="BV595" s="70"/>
      <c r="BW595" s="70"/>
      <c r="BX595" s="251"/>
    </row>
    <row r="596" spans="1:76" ht="57" customHeight="1" x14ac:dyDescent="0.2">
      <c r="A596" s="252" t="s">
        <v>759</v>
      </c>
      <c r="B596" s="70"/>
      <c r="C596" s="70"/>
      <c r="D596" s="71"/>
      <c r="E596" s="260">
        <v>1429808</v>
      </c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6"/>
      <c r="Q596" s="249" t="s">
        <v>713</v>
      </c>
      <c r="R596" s="70"/>
      <c r="S596" s="70"/>
      <c r="T596" s="70"/>
      <c r="U596" s="70"/>
      <c r="V596" s="70"/>
      <c r="W596" s="70"/>
      <c r="X596" s="71"/>
      <c r="Y596" s="254">
        <v>35810511</v>
      </c>
      <c r="Z596" s="70"/>
      <c r="AA596" s="70"/>
      <c r="AB596" s="70"/>
      <c r="AC596" s="70"/>
      <c r="AD596" s="70"/>
      <c r="AE596" s="70"/>
      <c r="AF596" s="71"/>
      <c r="AG596" s="249" t="s">
        <v>715</v>
      </c>
      <c r="AH596" s="70"/>
      <c r="AI596" s="70"/>
      <c r="AJ596" s="70"/>
      <c r="AK596" s="70"/>
      <c r="AL596" s="70"/>
      <c r="AM596" s="70"/>
      <c r="AN596" s="70"/>
      <c r="AO596" s="70"/>
      <c r="AP596" s="70"/>
      <c r="AQ596" s="70"/>
      <c r="AR596" s="71"/>
      <c r="AS596" s="249" t="s">
        <v>761</v>
      </c>
      <c r="AT596" s="70"/>
      <c r="AU596" s="70"/>
      <c r="AV596" s="70"/>
      <c r="AW596" s="70"/>
      <c r="AX596" s="70"/>
      <c r="AY596" s="70"/>
      <c r="AZ596" s="70"/>
      <c r="BA596" s="70"/>
      <c r="BB596" s="70"/>
      <c r="BC596" s="71"/>
      <c r="BD596" s="249" t="s">
        <v>49</v>
      </c>
      <c r="BE596" s="70"/>
      <c r="BF596" s="70"/>
      <c r="BG596" s="70"/>
      <c r="BH596" s="70"/>
      <c r="BI596" s="70"/>
      <c r="BJ596" s="70"/>
      <c r="BK596" s="70"/>
      <c r="BL596" s="70"/>
      <c r="BM596" s="70"/>
      <c r="BN596" s="70"/>
      <c r="BO596" s="70"/>
      <c r="BP596" s="71"/>
      <c r="BQ596" s="255">
        <v>150</v>
      </c>
      <c r="BR596" s="70"/>
      <c r="BS596" s="70"/>
      <c r="BT596" s="70"/>
      <c r="BU596" s="70"/>
      <c r="BV596" s="70"/>
      <c r="BW596" s="70"/>
      <c r="BX596" s="251"/>
    </row>
    <row r="597" spans="1:76" ht="52.5" customHeight="1" x14ac:dyDescent="0.2">
      <c r="A597" s="252" t="s">
        <v>759</v>
      </c>
      <c r="B597" s="70"/>
      <c r="C597" s="70"/>
      <c r="D597" s="71"/>
      <c r="E597" s="260">
        <v>1429810</v>
      </c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6"/>
      <c r="Q597" s="249" t="s">
        <v>713</v>
      </c>
      <c r="R597" s="70"/>
      <c r="S597" s="70"/>
      <c r="T597" s="70"/>
      <c r="U597" s="70"/>
      <c r="V597" s="70"/>
      <c r="W597" s="70"/>
      <c r="X597" s="71"/>
      <c r="Y597" s="254">
        <v>35810511</v>
      </c>
      <c r="Z597" s="70"/>
      <c r="AA597" s="70"/>
      <c r="AB597" s="70"/>
      <c r="AC597" s="70"/>
      <c r="AD597" s="70"/>
      <c r="AE597" s="70"/>
      <c r="AF597" s="71"/>
      <c r="AG597" s="249" t="s">
        <v>715</v>
      </c>
      <c r="AH597" s="70"/>
      <c r="AI597" s="70"/>
      <c r="AJ597" s="70"/>
      <c r="AK597" s="70"/>
      <c r="AL597" s="70"/>
      <c r="AM597" s="70"/>
      <c r="AN597" s="70"/>
      <c r="AO597" s="70"/>
      <c r="AP597" s="70"/>
      <c r="AQ597" s="70"/>
      <c r="AR597" s="71"/>
      <c r="AS597" s="249" t="s">
        <v>752</v>
      </c>
      <c r="AT597" s="70"/>
      <c r="AU597" s="70"/>
      <c r="AV597" s="70"/>
      <c r="AW597" s="70"/>
      <c r="AX597" s="70"/>
      <c r="AY597" s="70"/>
      <c r="AZ597" s="70"/>
      <c r="BA597" s="70"/>
      <c r="BB597" s="70"/>
      <c r="BC597" s="71"/>
      <c r="BD597" s="249" t="s">
        <v>49</v>
      </c>
      <c r="BE597" s="70"/>
      <c r="BF597" s="70"/>
      <c r="BG597" s="70"/>
      <c r="BH597" s="70"/>
      <c r="BI597" s="70"/>
      <c r="BJ597" s="70"/>
      <c r="BK597" s="70"/>
      <c r="BL597" s="70"/>
      <c r="BM597" s="70"/>
      <c r="BN597" s="70"/>
      <c r="BO597" s="70"/>
      <c r="BP597" s="71"/>
      <c r="BQ597" s="255">
        <v>115</v>
      </c>
      <c r="BR597" s="70"/>
      <c r="BS597" s="70"/>
      <c r="BT597" s="70"/>
      <c r="BU597" s="70"/>
      <c r="BV597" s="70"/>
      <c r="BW597" s="70"/>
      <c r="BX597" s="251"/>
    </row>
    <row r="598" spans="1:76" ht="26.25" customHeight="1" x14ac:dyDescent="0.2">
      <c r="A598" s="290" t="s">
        <v>327</v>
      </c>
      <c r="B598" s="276"/>
      <c r="C598" s="276"/>
      <c r="D598" s="276"/>
      <c r="E598" s="276"/>
      <c r="F598" s="276"/>
      <c r="G598" s="276"/>
      <c r="H598" s="276"/>
      <c r="I598" s="276"/>
      <c r="J598" s="276"/>
      <c r="K598" s="276"/>
      <c r="L598" s="276"/>
      <c r="M598" s="276"/>
      <c r="N598" s="276"/>
      <c r="O598" s="276"/>
      <c r="P598" s="276"/>
      <c r="Q598" s="276"/>
      <c r="R598" s="276"/>
      <c r="S598" s="276"/>
      <c r="T598" s="276"/>
      <c r="U598" s="276"/>
      <c r="V598" s="276"/>
      <c r="W598" s="276"/>
      <c r="X598" s="276"/>
      <c r="Y598" s="276"/>
      <c r="Z598" s="276"/>
      <c r="AA598" s="276"/>
      <c r="AB598" s="276"/>
      <c r="AC598" s="276"/>
      <c r="AD598" s="276"/>
      <c r="AE598" s="276"/>
      <c r="AF598" s="276"/>
      <c r="AG598" s="276"/>
      <c r="AH598" s="276"/>
      <c r="AI598" s="276"/>
      <c r="AJ598" s="276"/>
      <c r="AK598" s="276"/>
      <c r="AL598" s="276"/>
      <c r="AM598" s="276"/>
      <c r="AN598" s="276"/>
      <c r="AO598" s="276"/>
      <c r="AP598" s="276"/>
      <c r="AQ598" s="276"/>
      <c r="AR598" s="276"/>
      <c r="AS598" s="276"/>
      <c r="AT598" s="276"/>
      <c r="AU598" s="276"/>
      <c r="AV598" s="276"/>
      <c r="AW598" s="276"/>
      <c r="AX598" s="276"/>
      <c r="AY598" s="276"/>
      <c r="AZ598" s="276"/>
      <c r="BA598" s="276"/>
      <c r="BB598" s="276"/>
      <c r="BC598" s="276"/>
      <c r="BD598" s="276"/>
      <c r="BE598" s="276"/>
      <c r="BF598" s="276"/>
      <c r="BG598" s="276"/>
      <c r="BH598" s="276"/>
      <c r="BI598" s="276"/>
      <c r="BJ598" s="276"/>
      <c r="BK598" s="276"/>
      <c r="BL598" s="276"/>
      <c r="BM598" s="276"/>
      <c r="BN598" s="276"/>
      <c r="BO598" s="276"/>
      <c r="BP598" s="277"/>
      <c r="BQ598" s="282">
        <f>SUM(BQ340:BQ597)</f>
        <v>8443919.2700000014</v>
      </c>
      <c r="BR598" s="276"/>
      <c r="BS598" s="276"/>
      <c r="BT598" s="276"/>
      <c r="BU598" s="276"/>
      <c r="BV598" s="276"/>
      <c r="BW598" s="276"/>
      <c r="BX598" s="283"/>
    </row>
    <row r="599" spans="1:76" ht="11.25" customHeight="1" x14ac:dyDescent="0.2">
      <c r="A599" s="291" t="s">
        <v>888</v>
      </c>
      <c r="B599" s="292"/>
      <c r="C599" s="292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</row>
    <row r="600" spans="1:76" ht="12.75" customHeight="1" x14ac:dyDescent="0.2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  <c r="BG600" s="37"/>
      <c r="BH600" s="37"/>
      <c r="BI600" s="37"/>
      <c r="BJ600" s="37"/>
      <c r="BK600" s="37"/>
      <c r="BL600" s="37"/>
      <c r="BM600" s="37"/>
      <c r="BN600" s="37"/>
      <c r="BO600" s="37"/>
      <c r="BP600" s="37"/>
      <c r="BQ600" s="37"/>
      <c r="BR600" s="37"/>
      <c r="BS600" s="37"/>
      <c r="BT600" s="37"/>
      <c r="BU600" s="37"/>
      <c r="BV600" s="37"/>
      <c r="BW600" s="37"/>
      <c r="BX600" s="37"/>
    </row>
    <row r="601" spans="1:76" ht="15" customHeight="1" x14ac:dyDescent="0.25">
      <c r="A601" s="293" t="s">
        <v>1243</v>
      </c>
      <c r="B601" s="285"/>
      <c r="C601" s="285"/>
      <c r="D601" s="285"/>
      <c r="E601" s="285"/>
      <c r="F601" s="285"/>
      <c r="G601" s="285"/>
      <c r="H601" s="285"/>
      <c r="I601" s="285"/>
      <c r="J601" s="285"/>
      <c r="K601" s="285"/>
      <c r="L601" s="285"/>
      <c r="M601" s="285"/>
      <c r="N601" s="285"/>
      <c r="O601" s="285"/>
      <c r="P601" s="285"/>
      <c r="Q601" s="285"/>
      <c r="R601" s="285"/>
      <c r="S601" s="285"/>
      <c r="T601" s="285"/>
      <c r="U601" s="285"/>
      <c r="V601" s="285"/>
      <c r="W601" s="285"/>
      <c r="X601" s="285"/>
      <c r="Y601" s="285"/>
      <c r="Z601" s="285"/>
      <c r="AA601" s="285"/>
      <c r="AB601" s="285"/>
      <c r="AC601" s="285"/>
      <c r="AD601" s="285"/>
      <c r="AE601" s="285"/>
      <c r="AF601" s="285"/>
      <c r="AG601" s="285"/>
      <c r="AH601" s="285"/>
      <c r="AI601" s="285"/>
      <c r="AJ601" s="285"/>
      <c r="AK601" s="285"/>
      <c r="AL601" s="285"/>
      <c r="AM601" s="285"/>
      <c r="AN601" s="285"/>
      <c r="AO601" s="285"/>
      <c r="AP601" s="285"/>
      <c r="AQ601" s="285"/>
      <c r="AR601" s="285"/>
      <c r="AS601" s="285"/>
      <c r="AT601" s="285"/>
      <c r="AU601" s="285"/>
      <c r="AV601" s="285"/>
      <c r="AW601" s="285"/>
      <c r="AX601" s="285"/>
      <c r="AY601" s="285"/>
      <c r="AZ601" s="285"/>
      <c r="BA601" s="285"/>
      <c r="BB601" s="285"/>
      <c r="BC601" s="285"/>
      <c r="BD601" s="285"/>
      <c r="BE601" s="285"/>
      <c r="BF601" s="285"/>
      <c r="BG601" s="285"/>
      <c r="BH601" s="285"/>
      <c r="BI601" s="285"/>
      <c r="BJ601" s="285"/>
      <c r="BK601" s="285"/>
      <c r="BL601" s="285"/>
      <c r="BM601" s="285"/>
      <c r="BN601" s="285"/>
      <c r="BO601" s="285"/>
      <c r="BP601" s="285"/>
      <c r="BQ601" s="285"/>
      <c r="BR601" s="285"/>
      <c r="BS601" s="285"/>
      <c r="BT601" s="285"/>
      <c r="BU601" s="285"/>
      <c r="BV601" s="285"/>
      <c r="BW601" s="285"/>
      <c r="BX601" s="286"/>
    </row>
    <row r="602" spans="1:76" ht="15" customHeight="1" x14ac:dyDescent="0.25">
      <c r="A602" s="293" t="s">
        <v>1244</v>
      </c>
      <c r="B602" s="285"/>
      <c r="C602" s="285"/>
      <c r="D602" s="285"/>
      <c r="E602" s="285"/>
      <c r="F602" s="285"/>
      <c r="G602" s="285"/>
      <c r="H602" s="285"/>
      <c r="I602" s="285"/>
      <c r="J602" s="285"/>
      <c r="K602" s="285"/>
      <c r="L602" s="285"/>
      <c r="M602" s="285"/>
      <c r="N602" s="285"/>
      <c r="O602" s="285"/>
      <c r="P602" s="285"/>
      <c r="Q602" s="285"/>
      <c r="R602" s="285"/>
      <c r="S602" s="285"/>
      <c r="T602" s="285"/>
      <c r="U602" s="285"/>
      <c r="V602" s="285"/>
      <c r="W602" s="285"/>
      <c r="X602" s="285"/>
      <c r="Y602" s="285"/>
      <c r="Z602" s="285"/>
      <c r="AA602" s="285"/>
      <c r="AB602" s="285"/>
      <c r="AC602" s="285"/>
      <c r="AD602" s="285"/>
      <c r="AE602" s="285"/>
      <c r="AF602" s="285"/>
      <c r="AG602" s="285"/>
      <c r="AH602" s="285"/>
      <c r="AI602" s="285"/>
      <c r="AJ602" s="285"/>
      <c r="AK602" s="285"/>
      <c r="AL602" s="285"/>
      <c r="AM602" s="285"/>
      <c r="AN602" s="285"/>
      <c r="AO602" s="285"/>
      <c r="AP602" s="285"/>
      <c r="AQ602" s="285"/>
      <c r="AR602" s="285"/>
      <c r="AS602" s="285"/>
      <c r="AT602" s="285"/>
      <c r="AU602" s="285"/>
      <c r="AV602" s="285"/>
      <c r="AW602" s="285"/>
      <c r="AX602" s="285"/>
      <c r="AY602" s="285"/>
      <c r="AZ602" s="285"/>
      <c r="BA602" s="285"/>
      <c r="BB602" s="285"/>
      <c r="BC602" s="285"/>
      <c r="BD602" s="285"/>
      <c r="BE602" s="285"/>
      <c r="BF602" s="285"/>
      <c r="BG602" s="285"/>
      <c r="BH602" s="285"/>
      <c r="BI602" s="285"/>
      <c r="BJ602" s="285"/>
      <c r="BK602" s="285"/>
      <c r="BL602" s="285"/>
      <c r="BM602" s="285"/>
      <c r="BN602" s="285"/>
      <c r="BO602" s="285"/>
      <c r="BP602" s="285"/>
      <c r="BQ602" s="285"/>
      <c r="BR602" s="285"/>
      <c r="BS602" s="285"/>
      <c r="BT602" s="285"/>
      <c r="BU602" s="285"/>
      <c r="BV602" s="285"/>
      <c r="BW602" s="285"/>
      <c r="BX602" s="286"/>
    </row>
    <row r="603" spans="1:76" ht="15" customHeight="1" x14ac:dyDescent="0.25">
      <c r="A603" s="284" t="s">
        <v>1245</v>
      </c>
      <c r="B603" s="285"/>
      <c r="C603" s="285"/>
      <c r="D603" s="285"/>
      <c r="E603" s="285"/>
      <c r="F603" s="285"/>
      <c r="G603" s="285"/>
      <c r="H603" s="285"/>
      <c r="I603" s="285"/>
      <c r="J603" s="285"/>
      <c r="K603" s="285"/>
      <c r="L603" s="285"/>
      <c r="M603" s="285"/>
      <c r="N603" s="285"/>
      <c r="O603" s="285"/>
      <c r="P603" s="285"/>
      <c r="Q603" s="285"/>
      <c r="R603" s="285"/>
      <c r="S603" s="285"/>
      <c r="T603" s="285"/>
      <c r="U603" s="285"/>
      <c r="V603" s="285"/>
      <c r="W603" s="285"/>
      <c r="X603" s="285"/>
      <c r="Y603" s="285"/>
      <c r="Z603" s="285"/>
      <c r="AA603" s="285"/>
      <c r="AB603" s="285"/>
      <c r="AC603" s="285"/>
      <c r="AD603" s="285"/>
      <c r="AE603" s="285"/>
      <c r="AF603" s="285"/>
      <c r="AG603" s="285"/>
      <c r="AH603" s="285"/>
      <c r="AI603" s="285"/>
      <c r="AJ603" s="285"/>
      <c r="AK603" s="285"/>
      <c r="AL603" s="285"/>
      <c r="AM603" s="285"/>
      <c r="AN603" s="285"/>
      <c r="AO603" s="285"/>
      <c r="AP603" s="285"/>
      <c r="AQ603" s="285"/>
      <c r="AR603" s="285"/>
      <c r="AS603" s="285"/>
      <c r="AT603" s="285"/>
      <c r="AU603" s="285"/>
      <c r="AV603" s="285"/>
      <c r="AW603" s="285"/>
      <c r="AX603" s="285"/>
      <c r="AY603" s="285"/>
      <c r="AZ603" s="285"/>
      <c r="BA603" s="285"/>
      <c r="BB603" s="285"/>
      <c r="BC603" s="285"/>
      <c r="BD603" s="285"/>
      <c r="BE603" s="285"/>
      <c r="BF603" s="285"/>
      <c r="BG603" s="285"/>
      <c r="BH603" s="285"/>
      <c r="BI603" s="285"/>
      <c r="BJ603" s="285"/>
      <c r="BK603" s="285"/>
      <c r="BL603" s="285"/>
      <c r="BM603" s="285"/>
      <c r="BN603" s="285"/>
      <c r="BO603" s="285"/>
      <c r="BP603" s="285"/>
      <c r="BQ603" s="285"/>
      <c r="BR603" s="285"/>
      <c r="BS603" s="285"/>
      <c r="BT603" s="285"/>
      <c r="BU603" s="285"/>
      <c r="BV603" s="285"/>
      <c r="BW603" s="285"/>
      <c r="BX603" s="286"/>
    </row>
    <row r="604" spans="1:76" ht="60.75" customHeight="1" x14ac:dyDescent="0.2">
      <c r="A604" s="287" t="s">
        <v>1246</v>
      </c>
      <c r="B604" s="276"/>
      <c r="C604" s="276"/>
      <c r="D604" s="277"/>
      <c r="E604" s="275" t="s">
        <v>1247</v>
      </c>
      <c r="F604" s="276"/>
      <c r="G604" s="276"/>
      <c r="H604" s="276"/>
      <c r="I604" s="276"/>
      <c r="J604" s="277"/>
      <c r="K604" s="275" t="s">
        <v>463</v>
      </c>
      <c r="L604" s="276"/>
      <c r="M604" s="276"/>
      <c r="N604" s="276"/>
      <c r="O604" s="276"/>
      <c r="P604" s="277"/>
      <c r="Q604" s="275" t="s">
        <v>1248</v>
      </c>
      <c r="R604" s="276"/>
      <c r="S604" s="276"/>
      <c r="T604" s="276"/>
      <c r="U604" s="276"/>
      <c r="V604" s="276"/>
      <c r="W604" s="276"/>
      <c r="X604" s="277"/>
      <c r="Y604" s="275" t="s">
        <v>463</v>
      </c>
      <c r="Z604" s="276"/>
      <c r="AA604" s="276"/>
      <c r="AB604" s="276"/>
      <c r="AC604" s="276"/>
      <c r="AD604" s="276"/>
      <c r="AE604" s="276"/>
      <c r="AF604" s="277"/>
      <c r="AG604" s="275" t="s">
        <v>893</v>
      </c>
      <c r="AH604" s="276"/>
      <c r="AI604" s="276"/>
      <c r="AJ604" s="276"/>
      <c r="AK604" s="276"/>
      <c r="AL604" s="276"/>
      <c r="AM604" s="276"/>
      <c r="AN604" s="276"/>
      <c r="AO604" s="276"/>
      <c r="AP604" s="276"/>
      <c r="AQ604" s="276"/>
      <c r="AR604" s="277"/>
      <c r="AS604" s="275" t="s">
        <v>541</v>
      </c>
      <c r="AT604" s="276"/>
      <c r="AU604" s="276"/>
      <c r="AV604" s="276"/>
      <c r="AW604" s="276"/>
      <c r="AX604" s="276"/>
      <c r="AY604" s="276"/>
      <c r="AZ604" s="276"/>
      <c r="BA604" s="276"/>
      <c r="BB604" s="276"/>
      <c r="BC604" s="277"/>
      <c r="BD604" s="275" t="s">
        <v>1392</v>
      </c>
      <c r="BE604" s="276"/>
      <c r="BF604" s="276"/>
      <c r="BG604" s="276"/>
      <c r="BH604" s="276"/>
      <c r="BI604" s="276"/>
      <c r="BJ604" s="276"/>
      <c r="BK604" s="276"/>
      <c r="BL604" s="276"/>
      <c r="BM604" s="276"/>
      <c r="BN604" s="276"/>
      <c r="BO604" s="276"/>
      <c r="BP604" s="277"/>
      <c r="BQ604" s="275" t="s">
        <v>1249</v>
      </c>
      <c r="BR604" s="276"/>
      <c r="BS604" s="276"/>
      <c r="BT604" s="276"/>
      <c r="BU604" s="276"/>
      <c r="BV604" s="276"/>
      <c r="BW604" s="276"/>
      <c r="BX604" s="283"/>
    </row>
    <row r="605" spans="1:76" ht="30" customHeight="1" x14ac:dyDescent="0.2">
      <c r="A605" s="252" t="s">
        <v>1250</v>
      </c>
      <c r="B605" s="70"/>
      <c r="C605" s="70"/>
      <c r="D605" s="71"/>
      <c r="E605" s="256" t="s">
        <v>1251</v>
      </c>
      <c r="F605" s="75"/>
      <c r="G605" s="75"/>
      <c r="H605" s="75"/>
      <c r="I605" s="75"/>
      <c r="J605" s="75"/>
      <c r="K605" s="264">
        <v>2763.2</v>
      </c>
      <c r="L605" s="75"/>
      <c r="M605" s="75"/>
      <c r="N605" s="75"/>
      <c r="O605" s="75"/>
      <c r="P605" s="76"/>
      <c r="Q605" s="256" t="s">
        <v>49</v>
      </c>
      <c r="R605" s="75"/>
      <c r="S605" s="75"/>
      <c r="T605" s="75"/>
      <c r="U605" s="75"/>
      <c r="V605" s="75"/>
      <c r="W605" s="75"/>
      <c r="X605" s="76"/>
      <c r="Y605" s="256" t="s">
        <v>49</v>
      </c>
      <c r="Z605" s="75"/>
      <c r="AA605" s="75"/>
      <c r="AB605" s="75"/>
      <c r="AC605" s="75"/>
      <c r="AD605" s="75"/>
      <c r="AE605" s="75"/>
      <c r="AF605" s="76"/>
      <c r="AG605" s="256" t="s">
        <v>934</v>
      </c>
      <c r="AH605" s="75"/>
      <c r="AI605" s="75"/>
      <c r="AJ605" s="75"/>
      <c r="AK605" s="75"/>
      <c r="AL605" s="75"/>
      <c r="AM605" s="75"/>
      <c r="AN605" s="75"/>
      <c r="AO605" s="75"/>
      <c r="AP605" s="75"/>
      <c r="AQ605" s="75"/>
      <c r="AR605" s="76"/>
      <c r="AS605" s="256"/>
      <c r="AT605" s="75"/>
      <c r="AU605" s="75"/>
      <c r="AV605" s="75"/>
      <c r="AW605" s="75"/>
      <c r="AX605" s="75"/>
      <c r="AY605" s="75"/>
      <c r="AZ605" s="75"/>
      <c r="BA605" s="75"/>
      <c r="BB605" s="75"/>
      <c r="BC605" s="76"/>
      <c r="BD605" s="256" t="s">
        <v>1091</v>
      </c>
      <c r="BE605" s="75"/>
      <c r="BF605" s="75"/>
      <c r="BG605" s="75"/>
      <c r="BH605" s="75"/>
      <c r="BI605" s="75"/>
      <c r="BJ605" s="75"/>
      <c r="BK605" s="75"/>
      <c r="BL605" s="75"/>
      <c r="BM605" s="75"/>
      <c r="BN605" s="75"/>
      <c r="BO605" s="75"/>
      <c r="BP605" s="76"/>
      <c r="BQ605" s="264">
        <v>2763.2</v>
      </c>
      <c r="BR605" s="75"/>
      <c r="BS605" s="75"/>
      <c r="BT605" s="75"/>
      <c r="BU605" s="75"/>
      <c r="BV605" s="75"/>
      <c r="BW605" s="75"/>
      <c r="BX605" s="258"/>
    </row>
    <row r="606" spans="1:76" ht="30" customHeight="1" x14ac:dyDescent="0.2">
      <c r="A606" s="252" t="s">
        <v>1250</v>
      </c>
      <c r="B606" s="70"/>
      <c r="C606" s="70"/>
      <c r="D606" s="71"/>
      <c r="E606" s="265">
        <v>43794</v>
      </c>
      <c r="F606" s="75"/>
      <c r="G606" s="75"/>
      <c r="H606" s="75"/>
      <c r="I606" s="75"/>
      <c r="J606" s="75"/>
      <c r="K606" s="264">
        <v>1877.54</v>
      </c>
      <c r="L606" s="75"/>
      <c r="M606" s="75"/>
      <c r="N606" s="75"/>
      <c r="O606" s="75"/>
      <c r="P606" s="76"/>
      <c r="Q606" s="256" t="s">
        <v>49</v>
      </c>
      <c r="R606" s="75"/>
      <c r="S606" s="75"/>
      <c r="T606" s="75"/>
      <c r="U606" s="75"/>
      <c r="V606" s="75"/>
      <c r="W606" s="75"/>
      <c r="X606" s="76"/>
      <c r="Y606" s="256" t="s">
        <v>49</v>
      </c>
      <c r="Z606" s="75"/>
      <c r="AA606" s="75"/>
      <c r="AB606" s="75"/>
      <c r="AC606" s="75"/>
      <c r="AD606" s="75"/>
      <c r="AE606" s="75"/>
      <c r="AF606" s="76"/>
      <c r="AG606" s="256" t="s">
        <v>934</v>
      </c>
      <c r="AH606" s="75"/>
      <c r="AI606" s="75"/>
      <c r="AJ606" s="75"/>
      <c r="AK606" s="75"/>
      <c r="AL606" s="75"/>
      <c r="AM606" s="75"/>
      <c r="AN606" s="75"/>
      <c r="AO606" s="75"/>
      <c r="AP606" s="75"/>
      <c r="AQ606" s="75"/>
      <c r="AR606" s="76"/>
      <c r="AS606" s="256"/>
      <c r="AT606" s="75"/>
      <c r="AU606" s="75"/>
      <c r="AV606" s="75"/>
      <c r="AW606" s="75"/>
      <c r="AX606" s="75"/>
      <c r="AY606" s="75"/>
      <c r="AZ606" s="75"/>
      <c r="BA606" s="75"/>
      <c r="BB606" s="75"/>
      <c r="BC606" s="76"/>
      <c r="BD606" s="256" t="s">
        <v>1091</v>
      </c>
      <c r="BE606" s="75"/>
      <c r="BF606" s="75"/>
      <c r="BG606" s="75"/>
      <c r="BH606" s="75"/>
      <c r="BI606" s="75"/>
      <c r="BJ606" s="75"/>
      <c r="BK606" s="75"/>
      <c r="BL606" s="75"/>
      <c r="BM606" s="75"/>
      <c r="BN606" s="75"/>
      <c r="BO606" s="75"/>
      <c r="BP606" s="76"/>
      <c r="BQ606" s="264">
        <v>1877.54</v>
      </c>
      <c r="BR606" s="75"/>
      <c r="BS606" s="75"/>
      <c r="BT606" s="75"/>
      <c r="BU606" s="75"/>
      <c r="BV606" s="75"/>
      <c r="BW606" s="75"/>
      <c r="BX606" s="258"/>
    </row>
    <row r="607" spans="1:76" ht="30" customHeight="1" x14ac:dyDescent="0.2">
      <c r="A607" s="252" t="s">
        <v>1250</v>
      </c>
      <c r="B607" s="70"/>
      <c r="C607" s="70"/>
      <c r="D607" s="71"/>
      <c r="E607" s="256" t="s">
        <v>1252</v>
      </c>
      <c r="F607" s="75"/>
      <c r="G607" s="75"/>
      <c r="H607" s="75"/>
      <c r="I607" s="75"/>
      <c r="J607" s="75"/>
      <c r="K607" s="266">
        <v>2028.17</v>
      </c>
      <c r="L607" s="75"/>
      <c r="M607" s="75"/>
      <c r="N607" s="75"/>
      <c r="O607" s="75"/>
      <c r="P607" s="76"/>
      <c r="Q607" s="256" t="s">
        <v>49</v>
      </c>
      <c r="R607" s="75"/>
      <c r="S607" s="75"/>
      <c r="T607" s="75"/>
      <c r="U607" s="75"/>
      <c r="V607" s="75"/>
      <c r="W607" s="75"/>
      <c r="X607" s="76"/>
      <c r="Y607" s="256" t="s">
        <v>49</v>
      </c>
      <c r="Z607" s="75"/>
      <c r="AA607" s="75"/>
      <c r="AB607" s="75"/>
      <c r="AC607" s="75"/>
      <c r="AD607" s="75"/>
      <c r="AE607" s="75"/>
      <c r="AF607" s="76"/>
      <c r="AG607" s="256" t="s">
        <v>934</v>
      </c>
      <c r="AH607" s="75"/>
      <c r="AI607" s="75"/>
      <c r="AJ607" s="75"/>
      <c r="AK607" s="75"/>
      <c r="AL607" s="75"/>
      <c r="AM607" s="75"/>
      <c r="AN607" s="75"/>
      <c r="AO607" s="75"/>
      <c r="AP607" s="75"/>
      <c r="AQ607" s="75"/>
      <c r="AR607" s="76"/>
      <c r="AS607" s="256"/>
      <c r="AT607" s="75"/>
      <c r="AU607" s="75"/>
      <c r="AV607" s="75"/>
      <c r="AW607" s="75"/>
      <c r="AX607" s="75"/>
      <c r="AY607" s="75"/>
      <c r="AZ607" s="75"/>
      <c r="BA607" s="75"/>
      <c r="BB607" s="75"/>
      <c r="BC607" s="76"/>
      <c r="BD607" s="256" t="s">
        <v>1091</v>
      </c>
      <c r="BE607" s="75"/>
      <c r="BF607" s="75"/>
      <c r="BG607" s="75"/>
      <c r="BH607" s="75"/>
      <c r="BI607" s="75"/>
      <c r="BJ607" s="75"/>
      <c r="BK607" s="75"/>
      <c r="BL607" s="75"/>
      <c r="BM607" s="75"/>
      <c r="BN607" s="75"/>
      <c r="BO607" s="75"/>
      <c r="BP607" s="76"/>
      <c r="BQ607" s="264">
        <v>2028.17</v>
      </c>
      <c r="BR607" s="75"/>
      <c r="BS607" s="75"/>
      <c r="BT607" s="75"/>
      <c r="BU607" s="75"/>
      <c r="BV607" s="75"/>
      <c r="BW607" s="75"/>
      <c r="BX607" s="258"/>
    </row>
    <row r="608" spans="1:76" ht="30" customHeight="1" x14ac:dyDescent="0.2">
      <c r="A608" s="252" t="s">
        <v>1250</v>
      </c>
      <c r="B608" s="70"/>
      <c r="C608" s="70"/>
      <c r="D608" s="71"/>
      <c r="E608" s="265">
        <v>43784</v>
      </c>
      <c r="F608" s="75"/>
      <c r="G608" s="75"/>
      <c r="H608" s="75"/>
      <c r="I608" s="75"/>
      <c r="J608" s="76"/>
      <c r="K608" s="264">
        <v>2969.89</v>
      </c>
      <c r="L608" s="75"/>
      <c r="M608" s="75"/>
      <c r="N608" s="75"/>
      <c r="O608" s="75"/>
      <c r="P608" s="76"/>
      <c r="Q608" s="256" t="s">
        <v>49</v>
      </c>
      <c r="R608" s="75"/>
      <c r="S608" s="75"/>
      <c r="T608" s="75"/>
      <c r="U608" s="75"/>
      <c r="V608" s="75"/>
      <c r="W608" s="75"/>
      <c r="X608" s="76"/>
      <c r="Y608" s="256" t="s">
        <v>49</v>
      </c>
      <c r="Z608" s="75"/>
      <c r="AA608" s="75"/>
      <c r="AB608" s="75"/>
      <c r="AC608" s="75"/>
      <c r="AD608" s="75"/>
      <c r="AE608" s="75"/>
      <c r="AF608" s="76"/>
      <c r="AG608" s="256" t="s">
        <v>934</v>
      </c>
      <c r="AH608" s="75"/>
      <c r="AI608" s="75"/>
      <c r="AJ608" s="75"/>
      <c r="AK608" s="75"/>
      <c r="AL608" s="75"/>
      <c r="AM608" s="75"/>
      <c r="AN608" s="75"/>
      <c r="AO608" s="75"/>
      <c r="AP608" s="75"/>
      <c r="AQ608" s="75"/>
      <c r="AR608" s="76"/>
      <c r="AS608" s="256"/>
      <c r="AT608" s="75"/>
      <c r="AU608" s="75"/>
      <c r="AV608" s="75"/>
      <c r="AW608" s="75"/>
      <c r="AX608" s="75"/>
      <c r="AY608" s="75"/>
      <c r="AZ608" s="75"/>
      <c r="BA608" s="75"/>
      <c r="BB608" s="75"/>
      <c r="BC608" s="76"/>
      <c r="BD608" s="256" t="s">
        <v>1091</v>
      </c>
      <c r="BE608" s="75"/>
      <c r="BF608" s="75"/>
      <c r="BG608" s="75"/>
      <c r="BH608" s="75"/>
      <c r="BI608" s="75"/>
      <c r="BJ608" s="75"/>
      <c r="BK608" s="75"/>
      <c r="BL608" s="75"/>
      <c r="BM608" s="75"/>
      <c r="BN608" s="75"/>
      <c r="BO608" s="75"/>
      <c r="BP608" s="76"/>
      <c r="BQ608" s="264">
        <v>2969.89</v>
      </c>
      <c r="BR608" s="75"/>
      <c r="BS608" s="75"/>
      <c r="BT608" s="75"/>
      <c r="BU608" s="75"/>
      <c r="BV608" s="75"/>
      <c r="BW608" s="75"/>
      <c r="BX608" s="258"/>
    </row>
    <row r="609" spans="1:76" ht="30" customHeight="1" x14ac:dyDescent="0.2">
      <c r="A609" s="252" t="s">
        <v>1250</v>
      </c>
      <c r="B609" s="70"/>
      <c r="C609" s="70"/>
      <c r="D609" s="71"/>
      <c r="E609" s="265">
        <v>44012</v>
      </c>
      <c r="F609" s="75"/>
      <c r="G609" s="75"/>
      <c r="H609" s="75"/>
      <c r="I609" s="75"/>
      <c r="J609" s="76"/>
      <c r="K609" s="264">
        <v>2504.48</v>
      </c>
      <c r="L609" s="75"/>
      <c r="M609" s="75"/>
      <c r="N609" s="75"/>
      <c r="O609" s="75"/>
      <c r="P609" s="76"/>
      <c r="Q609" s="256" t="s">
        <v>49</v>
      </c>
      <c r="R609" s="75"/>
      <c r="S609" s="75"/>
      <c r="T609" s="75"/>
      <c r="U609" s="75"/>
      <c r="V609" s="75"/>
      <c r="W609" s="75"/>
      <c r="X609" s="76"/>
      <c r="Y609" s="256" t="s">
        <v>49</v>
      </c>
      <c r="Z609" s="75"/>
      <c r="AA609" s="75"/>
      <c r="AB609" s="75"/>
      <c r="AC609" s="75"/>
      <c r="AD609" s="75"/>
      <c r="AE609" s="75"/>
      <c r="AF609" s="76"/>
      <c r="AG609" s="256" t="s">
        <v>934</v>
      </c>
      <c r="AH609" s="75"/>
      <c r="AI609" s="75"/>
      <c r="AJ609" s="75"/>
      <c r="AK609" s="75"/>
      <c r="AL609" s="75"/>
      <c r="AM609" s="75"/>
      <c r="AN609" s="75"/>
      <c r="AO609" s="75"/>
      <c r="AP609" s="75"/>
      <c r="AQ609" s="75"/>
      <c r="AR609" s="76"/>
      <c r="AS609" s="256"/>
      <c r="AT609" s="75"/>
      <c r="AU609" s="75"/>
      <c r="AV609" s="75"/>
      <c r="AW609" s="75"/>
      <c r="AX609" s="75"/>
      <c r="AY609" s="75"/>
      <c r="AZ609" s="75"/>
      <c r="BA609" s="75"/>
      <c r="BB609" s="75"/>
      <c r="BC609" s="76"/>
      <c r="BD609" s="256" t="s">
        <v>1091</v>
      </c>
      <c r="BE609" s="75"/>
      <c r="BF609" s="75"/>
      <c r="BG609" s="75"/>
      <c r="BH609" s="75"/>
      <c r="BI609" s="75"/>
      <c r="BJ609" s="75"/>
      <c r="BK609" s="75"/>
      <c r="BL609" s="75"/>
      <c r="BM609" s="75"/>
      <c r="BN609" s="75"/>
      <c r="BO609" s="75"/>
      <c r="BP609" s="76"/>
      <c r="BQ609" s="264">
        <v>2504.48</v>
      </c>
      <c r="BR609" s="75"/>
      <c r="BS609" s="75"/>
      <c r="BT609" s="75"/>
      <c r="BU609" s="75"/>
      <c r="BV609" s="75"/>
      <c r="BW609" s="75"/>
      <c r="BX609" s="258"/>
    </row>
    <row r="610" spans="1:76" ht="30" customHeight="1" x14ac:dyDescent="0.2">
      <c r="A610" s="267" t="s">
        <v>1250</v>
      </c>
      <c r="B610" s="75"/>
      <c r="C610" s="75"/>
      <c r="D610" s="76"/>
      <c r="E610" s="256" t="s">
        <v>1253</v>
      </c>
      <c r="F610" s="75"/>
      <c r="G610" s="75"/>
      <c r="H610" s="75"/>
      <c r="I610" s="75"/>
      <c r="J610" s="75"/>
      <c r="K610" s="264">
        <v>5650.21</v>
      </c>
      <c r="L610" s="75"/>
      <c r="M610" s="75"/>
      <c r="N610" s="75"/>
      <c r="O610" s="75"/>
      <c r="P610" s="76"/>
      <c r="Q610" s="268" t="s">
        <v>49</v>
      </c>
      <c r="R610" s="70"/>
      <c r="S610" s="70"/>
      <c r="T610" s="70"/>
      <c r="U610" s="70"/>
      <c r="V610" s="70"/>
      <c r="W610" s="70"/>
      <c r="X610" s="71"/>
      <c r="Y610" s="249" t="s">
        <v>49</v>
      </c>
      <c r="Z610" s="70"/>
      <c r="AA610" s="70"/>
      <c r="AB610" s="70"/>
      <c r="AC610" s="70"/>
      <c r="AD610" s="70"/>
      <c r="AE610" s="70"/>
      <c r="AF610" s="71"/>
      <c r="AG610" s="249" t="s">
        <v>934</v>
      </c>
      <c r="AH610" s="70"/>
      <c r="AI610" s="70"/>
      <c r="AJ610" s="70"/>
      <c r="AK610" s="70"/>
      <c r="AL610" s="70"/>
      <c r="AM610" s="70"/>
      <c r="AN610" s="70"/>
      <c r="AO610" s="70"/>
      <c r="AP610" s="70"/>
      <c r="AQ610" s="70"/>
      <c r="AR610" s="71"/>
      <c r="AS610" s="249"/>
      <c r="AT610" s="70"/>
      <c r="AU610" s="70"/>
      <c r="AV610" s="70"/>
      <c r="AW610" s="70"/>
      <c r="AX610" s="70"/>
      <c r="AY610" s="70"/>
      <c r="AZ610" s="70"/>
      <c r="BA610" s="70"/>
      <c r="BB610" s="70"/>
      <c r="BC610" s="71"/>
      <c r="BD610" s="256" t="s">
        <v>1091</v>
      </c>
      <c r="BE610" s="75"/>
      <c r="BF610" s="75"/>
      <c r="BG610" s="75"/>
      <c r="BH610" s="75"/>
      <c r="BI610" s="75"/>
      <c r="BJ610" s="75"/>
      <c r="BK610" s="75"/>
      <c r="BL610" s="75"/>
      <c r="BM610" s="75"/>
      <c r="BN610" s="75"/>
      <c r="BO610" s="75"/>
      <c r="BP610" s="76"/>
      <c r="BQ610" s="250">
        <v>5650.21</v>
      </c>
      <c r="BR610" s="70"/>
      <c r="BS610" s="70"/>
      <c r="BT610" s="70"/>
      <c r="BU610" s="70"/>
      <c r="BV610" s="70"/>
      <c r="BW610" s="70"/>
      <c r="BX610" s="251"/>
    </row>
    <row r="611" spans="1:76" ht="30" customHeight="1" x14ac:dyDescent="0.2">
      <c r="A611" s="252" t="s">
        <v>1250</v>
      </c>
      <c r="B611" s="70"/>
      <c r="C611" s="70"/>
      <c r="D611" s="71"/>
      <c r="E611" s="265">
        <v>44012</v>
      </c>
      <c r="F611" s="75"/>
      <c r="G611" s="75"/>
      <c r="H611" s="75"/>
      <c r="I611" s="75"/>
      <c r="J611" s="75"/>
      <c r="K611" s="264">
        <v>211</v>
      </c>
      <c r="L611" s="75"/>
      <c r="M611" s="75"/>
      <c r="N611" s="75"/>
      <c r="O611" s="75"/>
      <c r="P611" s="76"/>
      <c r="Q611" s="268">
        <v>44041</v>
      </c>
      <c r="R611" s="70"/>
      <c r="S611" s="70"/>
      <c r="T611" s="70"/>
      <c r="U611" s="70"/>
      <c r="V611" s="70"/>
      <c r="W611" s="70"/>
      <c r="X611" s="71"/>
      <c r="Y611" s="250">
        <v>211</v>
      </c>
      <c r="Z611" s="70"/>
      <c r="AA611" s="70"/>
      <c r="AB611" s="70"/>
      <c r="AC611" s="70"/>
      <c r="AD611" s="70"/>
      <c r="AE611" s="70"/>
      <c r="AF611" s="71"/>
      <c r="AG611" s="249" t="s">
        <v>946</v>
      </c>
      <c r="AH611" s="70"/>
      <c r="AI611" s="70"/>
      <c r="AJ611" s="70"/>
      <c r="AK611" s="70"/>
      <c r="AL611" s="70"/>
      <c r="AM611" s="70"/>
      <c r="AN611" s="70"/>
      <c r="AO611" s="70"/>
      <c r="AP611" s="70"/>
      <c r="AQ611" s="70"/>
      <c r="AR611" s="71"/>
      <c r="AS611" s="249"/>
      <c r="AT611" s="70"/>
      <c r="AU611" s="70"/>
      <c r="AV611" s="70"/>
      <c r="AW611" s="70"/>
      <c r="AX611" s="70"/>
      <c r="AY611" s="70"/>
      <c r="AZ611" s="70"/>
      <c r="BA611" s="70"/>
      <c r="BB611" s="70"/>
      <c r="BC611" s="71"/>
      <c r="BD611" s="256" t="s">
        <v>1091</v>
      </c>
      <c r="BE611" s="75"/>
      <c r="BF611" s="75"/>
      <c r="BG611" s="75"/>
      <c r="BH611" s="75"/>
      <c r="BI611" s="75"/>
      <c r="BJ611" s="75"/>
      <c r="BK611" s="75"/>
      <c r="BL611" s="75"/>
      <c r="BM611" s="75"/>
      <c r="BN611" s="75"/>
      <c r="BO611" s="75"/>
      <c r="BP611" s="76"/>
      <c r="BQ611" s="250">
        <v>0</v>
      </c>
      <c r="BR611" s="70"/>
      <c r="BS611" s="70"/>
      <c r="BT611" s="70"/>
      <c r="BU611" s="70"/>
      <c r="BV611" s="70"/>
      <c r="BW611" s="70"/>
      <c r="BX611" s="251"/>
    </row>
    <row r="612" spans="1:76" ht="30" customHeight="1" x14ac:dyDescent="0.2">
      <c r="A612" s="252" t="s">
        <v>1250</v>
      </c>
      <c r="B612" s="70"/>
      <c r="C612" s="70"/>
      <c r="D612" s="71"/>
      <c r="E612" s="265">
        <v>43805</v>
      </c>
      <c r="F612" s="75"/>
      <c r="G612" s="75"/>
      <c r="H612" s="75"/>
      <c r="I612" s="75"/>
      <c r="J612" s="75"/>
      <c r="K612" s="264">
        <v>1251.69</v>
      </c>
      <c r="L612" s="75"/>
      <c r="M612" s="75"/>
      <c r="N612" s="75"/>
      <c r="O612" s="75"/>
      <c r="P612" s="76"/>
      <c r="Q612" s="249" t="s">
        <v>49</v>
      </c>
      <c r="R612" s="70"/>
      <c r="S612" s="70"/>
      <c r="T612" s="70"/>
      <c r="U612" s="70"/>
      <c r="V612" s="70"/>
      <c r="W612" s="70"/>
      <c r="X612" s="71"/>
      <c r="Y612" s="249" t="s">
        <v>49</v>
      </c>
      <c r="Z612" s="70"/>
      <c r="AA612" s="70"/>
      <c r="AB612" s="70"/>
      <c r="AC612" s="70"/>
      <c r="AD612" s="70"/>
      <c r="AE612" s="70"/>
      <c r="AF612" s="71"/>
      <c r="AG612" s="249" t="s">
        <v>1254</v>
      </c>
      <c r="AH612" s="70"/>
      <c r="AI612" s="70"/>
      <c r="AJ612" s="70"/>
      <c r="AK612" s="70"/>
      <c r="AL612" s="70"/>
      <c r="AM612" s="70"/>
      <c r="AN612" s="70"/>
      <c r="AO612" s="70"/>
      <c r="AP612" s="70"/>
      <c r="AQ612" s="70"/>
      <c r="AR612" s="71"/>
      <c r="AS612" s="249"/>
      <c r="AT612" s="70"/>
      <c r="AU612" s="70"/>
      <c r="AV612" s="70"/>
      <c r="AW612" s="70"/>
      <c r="AX612" s="70"/>
      <c r="AY612" s="70"/>
      <c r="AZ612" s="70"/>
      <c r="BA612" s="70"/>
      <c r="BB612" s="70"/>
      <c r="BC612" s="71"/>
      <c r="BD612" s="256" t="s">
        <v>1091</v>
      </c>
      <c r="BE612" s="75"/>
      <c r="BF612" s="75"/>
      <c r="BG612" s="75"/>
      <c r="BH612" s="75"/>
      <c r="BI612" s="75"/>
      <c r="BJ612" s="75"/>
      <c r="BK612" s="75"/>
      <c r="BL612" s="75"/>
      <c r="BM612" s="75"/>
      <c r="BN612" s="75"/>
      <c r="BO612" s="75"/>
      <c r="BP612" s="76"/>
      <c r="BQ612" s="250">
        <v>1251.69</v>
      </c>
      <c r="BR612" s="70"/>
      <c r="BS612" s="70"/>
      <c r="BT612" s="70"/>
      <c r="BU612" s="70"/>
      <c r="BV612" s="70"/>
      <c r="BW612" s="70"/>
      <c r="BX612" s="251"/>
    </row>
    <row r="613" spans="1:76" ht="30" customHeight="1" x14ac:dyDescent="0.2">
      <c r="A613" s="252" t="s">
        <v>1250</v>
      </c>
      <c r="B613" s="70"/>
      <c r="C613" s="70"/>
      <c r="D613" s="71"/>
      <c r="E613" s="265">
        <v>44104</v>
      </c>
      <c r="F613" s="75"/>
      <c r="G613" s="75"/>
      <c r="H613" s="75"/>
      <c r="I613" s="75"/>
      <c r="J613" s="75"/>
      <c r="K613" s="264">
        <v>801.88</v>
      </c>
      <c r="L613" s="75"/>
      <c r="M613" s="75"/>
      <c r="N613" s="75"/>
      <c r="O613" s="75"/>
      <c r="P613" s="76"/>
      <c r="Q613" s="268" t="s">
        <v>49</v>
      </c>
      <c r="R613" s="70"/>
      <c r="S613" s="70"/>
      <c r="T613" s="70"/>
      <c r="U613" s="70"/>
      <c r="V613" s="70"/>
      <c r="W613" s="70"/>
      <c r="X613" s="71"/>
      <c r="Y613" s="269" t="s">
        <v>49</v>
      </c>
      <c r="Z613" s="65"/>
      <c r="AA613" s="65"/>
      <c r="AB613" s="65"/>
      <c r="AC613" s="65"/>
      <c r="AD613" s="65"/>
      <c r="AE613" s="65"/>
      <c r="AF613" s="68"/>
      <c r="AG613" s="270" t="s">
        <v>946</v>
      </c>
      <c r="AH613" s="65"/>
      <c r="AI613" s="65"/>
      <c r="AJ613" s="65"/>
      <c r="AK613" s="65"/>
      <c r="AL613" s="65"/>
      <c r="AM613" s="65"/>
      <c r="AN613" s="65"/>
      <c r="AO613" s="65"/>
      <c r="AP613" s="65"/>
      <c r="AQ613" s="65"/>
      <c r="AR613" s="68"/>
      <c r="AS613" s="270"/>
      <c r="AT613" s="65"/>
      <c r="AU613" s="65"/>
      <c r="AV613" s="65"/>
      <c r="AW613" s="65"/>
      <c r="AX613" s="65"/>
      <c r="AY613" s="65"/>
      <c r="AZ613" s="65"/>
      <c r="BA613" s="65"/>
      <c r="BB613" s="65"/>
      <c r="BC613" s="68"/>
      <c r="BD613" s="256" t="s">
        <v>1091</v>
      </c>
      <c r="BE613" s="75"/>
      <c r="BF613" s="75"/>
      <c r="BG613" s="75"/>
      <c r="BH613" s="75"/>
      <c r="BI613" s="75"/>
      <c r="BJ613" s="75"/>
      <c r="BK613" s="75"/>
      <c r="BL613" s="75"/>
      <c r="BM613" s="75"/>
      <c r="BN613" s="75"/>
      <c r="BO613" s="75"/>
      <c r="BP613" s="76"/>
      <c r="BQ613" s="250">
        <v>801.88</v>
      </c>
      <c r="BR613" s="70"/>
      <c r="BS613" s="70"/>
      <c r="BT613" s="70"/>
      <c r="BU613" s="70"/>
      <c r="BV613" s="70"/>
      <c r="BW613" s="70"/>
      <c r="BX613" s="251"/>
    </row>
    <row r="614" spans="1:76" ht="38.25" customHeight="1" x14ac:dyDescent="0.2">
      <c r="A614" s="252" t="s">
        <v>1255</v>
      </c>
      <c r="B614" s="70"/>
      <c r="C614" s="70"/>
      <c r="D614" s="71"/>
      <c r="E614" s="265">
        <v>43921</v>
      </c>
      <c r="F614" s="75"/>
      <c r="G614" s="75"/>
      <c r="H614" s="75"/>
      <c r="I614" s="75"/>
      <c r="J614" s="75"/>
      <c r="K614" s="264">
        <v>905450</v>
      </c>
      <c r="L614" s="75"/>
      <c r="M614" s="75"/>
      <c r="N614" s="75"/>
      <c r="O614" s="75"/>
      <c r="P614" s="76"/>
      <c r="Q614" s="249" t="s">
        <v>49</v>
      </c>
      <c r="R614" s="70"/>
      <c r="S614" s="70"/>
      <c r="T614" s="70"/>
      <c r="U614" s="70"/>
      <c r="V614" s="70"/>
      <c r="W614" s="70"/>
      <c r="X614" s="71"/>
      <c r="Y614" s="256" t="s">
        <v>49</v>
      </c>
      <c r="Z614" s="75"/>
      <c r="AA614" s="75"/>
      <c r="AB614" s="75"/>
      <c r="AC614" s="75"/>
      <c r="AD614" s="75"/>
      <c r="AE614" s="75"/>
      <c r="AF614" s="76"/>
      <c r="AG614" s="256" t="s">
        <v>1256</v>
      </c>
      <c r="AH614" s="75"/>
      <c r="AI614" s="75"/>
      <c r="AJ614" s="75"/>
      <c r="AK614" s="75"/>
      <c r="AL614" s="75"/>
      <c r="AM614" s="75"/>
      <c r="AN614" s="75"/>
      <c r="AO614" s="75"/>
      <c r="AP614" s="75"/>
      <c r="AQ614" s="75"/>
      <c r="AR614" s="76"/>
      <c r="AS614" s="256"/>
      <c r="AT614" s="75"/>
      <c r="AU614" s="75"/>
      <c r="AV614" s="75"/>
      <c r="AW614" s="75"/>
      <c r="AX614" s="75"/>
      <c r="AY614" s="75"/>
      <c r="AZ614" s="75"/>
      <c r="BA614" s="75"/>
      <c r="BB614" s="75"/>
      <c r="BC614" s="76"/>
      <c r="BD614" s="256" t="s">
        <v>1091</v>
      </c>
      <c r="BE614" s="75"/>
      <c r="BF614" s="75"/>
      <c r="BG614" s="75"/>
      <c r="BH614" s="75"/>
      <c r="BI614" s="75"/>
      <c r="BJ614" s="75"/>
      <c r="BK614" s="75"/>
      <c r="BL614" s="75"/>
      <c r="BM614" s="75"/>
      <c r="BN614" s="75"/>
      <c r="BO614" s="75"/>
      <c r="BP614" s="76"/>
      <c r="BQ614" s="271">
        <v>905450</v>
      </c>
      <c r="BR614" s="70"/>
      <c r="BS614" s="70"/>
      <c r="BT614" s="70"/>
      <c r="BU614" s="70"/>
      <c r="BV614" s="70"/>
      <c r="BW614" s="70"/>
      <c r="BX614" s="251"/>
    </row>
    <row r="615" spans="1:76" ht="30" customHeight="1" x14ac:dyDescent="0.2">
      <c r="A615" s="252" t="s">
        <v>261</v>
      </c>
      <c r="B615" s="70"/>
      <c r="C615" s="70"/>
      <c r="D615" s="71"/>
      <c r="E615" s="256" t="s">
        <v>1257</v>
      </c>
      <c r="F615" s="75"/>
      <c r="G615" s="75"/>
      <c r="H615" s="75"/>
      <c r="I615" s="75"/>
      <c r="J615" s="75"/>
      <c r="K615" s="264">
        <v>7697.81</v>
      </c>
      <c r="L615" s="75"/>
      <c r="M615" s="75"/>
      <c r="N615" s="75"/>
      <c r="O615" s="75"/>
      <c r="P615" s="76"/>
      <c r="Q615" s="268">
        <v>44035</v>
      </c>
      <c r="R615" s="70"/>
      <c r="S615" s="70"/>
      <c r="T615" s="70"/>
      <c r="U615" s="70"/>
      <c r="V615" s="70"/>
      <c r="W615" s="70"/>
      <c r="X615" s="71"/>
      <c r="Y615" s="264">
        <v>7697.81</v>
      </c>
      <c r="Z615" s="75"/>
      <c r="AA615" s="75"/>
      <c r="AB615" s="75"/>
      <c r="AC615" s="75"/>
      <c r="AD615" s="75"/>
      <c r="AE615" s="75"/>
      <c r="AF615" s="76"/>
      <c r="AG615" s="256" t="s">
        <v>966</v>
      </c>
      <c r="AH615" s="75"/>
      <c r="AI615" s="75"/>
      <c r="AJ615" s="75"/>
      <c r="AK615" s="75"/>
      <c r="AL615" s="75"/>
      <c r="AM615" s="75"/>
      <c r="AN615" s="75"/>
      <c r="AO615" s="75"/>
      <c r="AP615" s="75"/>
      <c r="AQ615" s="75"/>
      <c r="AR615" s="76"/>
      <c r="AS615" s="256"/>
      <c r="AT615" s="75"/>
      <c r="AU615" s="75"/>
      <c r="AV615" s="75"/>
      <c r="AW615" s="75"/>
      <c r="AX615" s="75"/>
      <c r="AY615" s="75"/>
      <c r="AZ615" s="75"/>
      <c r="BA615" s="75"/>
      <c r="BB615" s="75"/>
      <c r="BC615" s="76"/>
      <c r="BD615" s="256" t="s">
        <v>967</v>
      </c>
      <c r="BE615" s="75"/>
      <c r="BF615" s="75"/>
      <c r="BG615" s="75"/>
      <c r="BH615" s="75"/>
      <c r="BI615" s="75"/>
      <c r="BJ615" s="75"/>
      <c r="BK615" s="75"/>
      <c r="BL615" s="75"/>
      <c r="BM615" s="75"/>
      <c r="BN615" s="75"/>
      <c r="BO615" s="75"/>
      <c r="BP615" s="76"/>
      <c r="BQ615" s="271" t="s">
        <v>49</v>
      </c>
      <c r="BR615" s="70"/>
      <c r="BS615" s="70"/>
      <c r="BT615" s="70"/>
      <c r="BU615" s="70"/>
      <c r="BV615" s="70"/>
      <c r="BW615" s="70"/>
      <c r="BX615" s="251"/>
    </row>
    <row r="616" spans="1:76" ht="30" customHeight="1" x14ac:dyDescent="0.2">
      <c r="A616" s="252" t="s">
        <v>261</v>
      </c>
      <c r="B616" s="70"/>
      <c r="C616" s="70"/>
      <c r="D616" s="71"/>
      <c r="E616" s="256" t="s">
        <v>1257</v>
      </c>
      <c r="F616" s="75"/>
      <c r="G616" s="75"/>
      <c r="H616" s="75"/>
      <c r="I616" s="75"/>
      <c r="J616" s="75"/>
      <c r="K616" s="264">
        <v>19139.169999999998</v>
      </c>
      <c r="L616" s="75"/>
      <c r="M616" s="75"/>
      <c r="N616" s="75"/>
      <c r="O616" s="75"/>
      <c r="P616" s="76"/>
      <c r="Q616" s="268">
        <f t="shared" ref="Q616:Q675" si="1">Q615</f>
        <v>44035</v>
      </c>
      <c r="R616" s="70"/>
      <c r="S616" s="70"/>
      <c r="T616" s="70"/>
      <c r="U616" s="70"/>
      <c r="V616" s="70"/>
      <c r="W616" s="70"/>
      <c r="X616" s="71"/>
      <c r="Y616" s="264">
        <v>19139.169999999998</v>
      </c>
      <c r="Z616" s="75"/>
      <c r="AA616" s="75"/>
      <c r="AB616" s="75"/>
      <c r="AC616" s="75"/>
      <c r="AD616" s="75"/>
      <c r="AE616" s="75"/>
      <c r="AF616" s="76"/>
      <c r="AG616" s="256" t="s">
        <v>930</v>
      </c>
      <c r="AH616" s="75"/>
      <c r="AI616" s="75"/>
      <c r="AJ616" s="75"/>
      <c r="AK616" s="75"/>
      <c r="AL616" s="75"/>
      <c r="AM616" s="75"/>
      <c r="AN616" s="75"/>
      <c r="AO616" s="75"/>
      <c r="AP616" s="75"/>
      <c r="AQ616" s="75"/>
      <c r="AR616" s="76"/>
      <c r="AS616" s="256"/>
      <c r="AT616" s="75"/>
      <c r="AU616" s="75"/>
      <c r="AV616" s="75"/>
      <c r="AW616" s="75"/>
      <c r="AX616" s="75"/>
      <c r="AY616" s="75"/>
      <c r="AZ616" s="75"/>
      <c r="BA616" s="75"/>
      <c r="BB616" s="75"/>
      <c r="BC616" s="76"/>
      <c r="BD616" s="256" t="s">
        <v>1091</v>
      </c>
      <c r="BE616" s="75"/>
      <c r="BF616" s="75"/>
      <c r="BG616" s="75"/>
      <c r="BH616" s="75"/>
      <c r="BI616" s="75"/>
      <c r="BJ616" s="75"/>
      <c r="BK616" s="75"/>
      <c r="BL616" s="75"/>
      <c r="BM616" s="75"/>
      <c r="BN616" s="75"/>
      <c r="BO616" s="75"/>
      <c r="BP616" s="76"/>
      <c r="BQ616" s="271" t="s">
        <v>49</v>
      </c>
      <c r="BR616" s="70"/>
      <c r="BS616" s="70"/>
      <c r="BT616" s="70"/>
      <c r="BU616" s="70"/>
      <c r="BV616" s="70"/>
      <c r="BW616" s="70"/>
      <c r="BX616" s="251"/>
    </row>
    <row r="617" spans="1:76" ht="30" customHeight="1" x14ac:dyDescent="0.2">
      <c r="A617" s="252" t="s">
        <v>261</v>
      </c>
      <c r="B617" s="70"/>
      <c r="C617" s="70"/>
      <c r="D617" s="71"/>
      <c r="E617" s="256" t="s">
        <v>1257</v>
      </c>
      <c r="F617" s="75"/>
      <c r="G617" s="75"/>
      <c r="H617" s="75"/>
      <c r="I617" s="75"/>
      <c r="J617" s="75"/>
      <c r="K617" s="264">
        <v>10284.17</v>
      </c>
      <c r="L617" s="75"/>
      <c r="M617" s="75"/>
      <c r="N617" s="75"/>
      <c r="O617" s="75"/>
      <c r="P617" s="76"/>
      <c r="Q617" s="268">
        <f t="shared" si="1"/>
        <v>44035</v>
      </c>
      <c r="R617" s="70"/>
      <c r="S617" s="70"/>
      <c r="T617" s="70"/>
      <c r="U617" s="70"/>
      <c r="V617" s="70"/>
      <c r="W617" s="70"/>
      <c r="X617" s="71"/>
      <c r="Y617" s="264">
        <v>10284.17</v>
      </c>
      <c r="Z617" s="75"/>
      <c r="AA617" s="75"/>
      <c r="AB617" s="75"/>
      <c r="AC617" s="75"/>
      <c r="AD617" s="75"/>
      <c r="AE617" s="75"/>
      <c r="AF617" s="76"/>
      <c r="AG617" s="256" t="s">
        <v>931</v>
      </c>
      <c r="AH617" s="75"/>
      <c r="AI617" s="75"/>
      <c r="AJ617" s="75"/>
      <c r="AK617" s="75"/>
      <c r="AL617" s="75"/>
      <c r="AM617" s="75"/>
      <c r="AN617" s="75"/>
      <c r="AO617" s="75"/>
      <c r="AP617" s="75"/>
      <c r="AQ617" s="75"/>
      <c r="AR617" s="76"/>
      <c r="AS617" s="256"/>
      <c r="AT617" s="75"/>
      <c r="AU617" s="75"/>
      <c r="AV617" s="75"/>
      <c r="AW617" s="75"/>
      <c r="AX617" s="75"/>
      <c r="AY617" s="75"/>
      <c r="AZ617" s="75"/>
      <c r="BA617" s="75"/>
      <c r="BB617" s="75"/>
      <c r="BC617" s="76"/>
      <c r="BD617" s="256" t="s">
        <v>1091</v>
      </c>
      <c r="BE617" s="75"/>
      <c r="BF617" s="75"/>
      <c r="BG617" s="75"/>
      <c r="BH617" s="75"/>
      <c r="BI617" s="75"/>
      <c r="BJ617" s="75"/>
      <c r="BK617" s="75"/>
      <c r="BL617" s="75"/>
      <c r="BM617" s="75"/>
      <c r="BN617" s="75"/>
      <c r="BO617" s="75"/>
      <c r="BP617" s="76"/>
      <c r="BQ617" s="271" t="s">
        <v>49</v>
      </c>
      <c r="BR617" s="70"/>
      <c r="BS617" s="70"/>
      <c r="BT617" s="70"/>
      <c r="BU617" s="70"/>
      <c r="BV617" s="70"/>
      <c r="BW617" s="70"/>
      <c r="BX617" s="251"/>
    </row>
    <row r="618" spans="1:76" ht="30" customHeight="1" x14ac:dyDescent="0.2">
      <c r="A618" s="252" t="s">
        <v>261</v>
      </c>
      <c r="B618" s="70"/>
      <c r="C618" s="70"/>
      <c r="D618" s="71"/>
      <c r="E618" s="256" t="s">
        <v>1257</v>
      </c>
      <c r="F618" s="75"/>
      <c r="G618" s="75"/>
      <c r="H618" s="75"/>
      <c r="I618" s="75"/>
      <c r="J618" s="75"/>
      <c r="K618" s="264">
        <v>14087.5</v>
      </c>
      <c r="L618" s="75"/>
      <c r="M618" s="75"/>
      <c r="N618" s="75"/>
      <c r="O618" s="75"/>
      <c r="P618" s="76"/>
      <c r="Q618" s="268">
        <f t="shared" si="1"/>
        <v>44035</v>
      </c>
      <c r="R618" s="70"/>
      <c r="S618" s="70"/>
      <c r="T618" s="70"/>
      <c r="U618" s="70"/>
      <c r="V618" s="70"/>
      <c r="W618" s="70"/>
      <c r="X618" s="71"/>
      <c r="Y618" s="264">
        <v>14087.5</v>
      </c>
      <c r="Z618" s="75"/>
      <c r="AA618" s="75"/>
      <c r="AB618" s="75"/>
      <c r="AC618" s="75"/>
      <c r="AD618" s="75"/>
      <c r="AE618" s="75"/>
      <c r="AF618" s="76"/>
      <c r="AG618" s="256" t="s">
        <v>932</v>
      </c>
      <c r="AH618" s="75"/>
      <c r="AI618" s="75"/>
      <c r="AJ618" s="75"/>
      <c r="AK618" s="75"/>
      <c r="AL618" s="75"/>
      <c r="AM618" s="75"/>
      <c r="AN618" s="75"/>
      <c r="AO618" s="75"/>
      <c r="AP618" s="75"/>
      <c r="AQ618" s="75"/>
      <c r="AR618" s="76"/>
      <c r="AS618" s="256"/>
      <c r="AT618" s="75"/>
      <c r="AU618" s="75"/>
      <c r="AV618" s="75"/>
      <c r="AW618" s="75"/>
      <c r="AX618" s="75"/>
      <c r="AY618" s="75"/>
      <c r="AZ618" s="75"/>
      <c r="BA618" s="75"/>
      <c r="BB618" s="75"/>
      <c r="BC618" s="76"/>
      <c r="BD618" s="256" t="s">
        <v>1091</v>
      </c>
      <c r="BE618" s="75"/>
      <c r="BF618" s="75"/>
      <c r="BG618" s="75"/>
      <c r="BH618" s="75"/>
      <c r="BI618" s="75"/>
      <c r="BJ618" s="75"/>
      <c r="BK618" s="75"/>
      <c r="BL618" s="75"/>
      <c r="BM618" s="75"/>
      <c r="BN618" s="75"/>
      <c r="BO618" s="75"/>
      <c r="BP618" s="76"/>
      <c r="BQ618" s="271" t="s">
        <v>49</v>
      </c>
      <c r="BR618" s="70"/>
      <c r="BS618" s="70"/>
      <c r="BT618" s="70"/>
      <c r="BU618" s="70"/>
      <c r="BV618" s="70"/>
      <c r="BW618" s="70"/>
      <c r="BX618" s="251"/>
    </row>
    <row r="619" spans="1:76" ht="30" customHeight="1" x14ac:dyDescent="0.2">
      <c r="A619" s="252" t="s">
        <v>261</v>
      </c>
      <c r="B619" s="70"/>
      <c r="C619" s="70"/>
      <c r="D619" s="71"/>
      <c r="E619" s="256" t="s">
        <v>1257</v>
      </c>
      <c r="F619" s="75"/>
      <c r="G619" s="75"/>
      <c r="H619" s="75"/>
      <c r="I619" s="75"/>
      <c r="J619" s="75"/>
      <c r="K619" s="264">
        <v>14309.17</v>
      </c>
      <c r="L619" s="75"/>
      <c r="M619" s="75"/>
      <c r="N619" s="75"/>
      <c r="O619" s="75"/>
      <c r="P619" s="76"/>
      <c r="Q619" s="268">
        <f t="shared" si="1"/>
        <v>44035</v>
      </c>
      <c r="R619" s="70"/>
      <c r="S619" s="70"/>
      <c r="T619" s="70"/>
      <c r="U619" s="70"/>
      <c r="V619" s="70"/>
      <c r="W619" s="70"/>
      <c r="X619" s="71"/>
      <c r="Y619" s="264">
        <v>14309.17</v>
      </c>
      <c r="Z619" s="75"/>
      <c r="AA619" s="75"/>
      <c r="AB619" s="75"/>
      <c r="AC619" s="75"/>
      <c r="AD619" s="75"/>
      <c r="AE619" s="75"/>
      <c r="AF619" s="76"/>
      <c r="AG619" s="256" t="s">
        <v>933</v>
      </c>
      <c r="AH619" s="75"/>
      <c r="AI619" s="75"/>
      <c r="AJ619" s="75"/>
      <c r="AK619" s="75"/>
      <c r="AL619" s="75"/>
      <c r="AM619" s="75"/>
      <c r="AN619" s="75"/>
      <c r="AO619" s="75"/>
      <c r="AP619" s="75"/>
      <c r="AQ619" s="75"/>
      <c r="AR619" s="76"/>
      <c r="AS619" s="256"/>
      <c r="AT619" s="75"/>
      <c r="AU619" s="75"/>
      <c r="AV619" s="75"/>
      <c r="AW619" s="75"/>
      <c r="AX619" s="75"/>
      <c r="AY619" s="75"/>
      <c r="AZ619" s="75"/>
      <c r="BA619" s="75"/>
      <c r="BB619" s="75"/>
      <c r="BC619" s="76"/>
      <c r="BD619" s="256" t="s">
        <v>1091</v>
      </c>
      <c r="BE619" s="75"/>
      <c r="BF619" s="75"/>
      <c r="BG619" s="75"/>
      <c r="BH619" s="75"/>
      <c r="BI619" s="75"/>
      <c r="BJ619" s="75"/>
      <c r="BK619" s="75"/>
      <c r="BL619" s="75"/>
      <c r="BM619" s="75"/>
      <c r="BN619" s="75"/>
      <c r="BO619" s="75"/>
      <c r="BP619" s="76"/>
      <c r="BQ619" s="271" t="s">
        <v>49</v>
      </c>
      <c r="BR619" s="70"/>
      <c r="BS619" s="70"/>
      <c r="BT619" s="70"/>
      <c r="BU619" s="70"/>
      <c r="BV619" s="70"/>
      <c r="BW619" s="70"/>
      <c r="BX619" s="251"/>
    </row>
    <row r="620" spans="1:76" ht="30" customHeight="1" x14ac:dyDescent="0.2">
      <c r="A620" s="252" t="s">
        <v>261</v>
      </c>
      <c r="B620" s="70"/>
      <c r="C620" s="70"/>
      <c r="D620" s="71"/>
      <c r="E620" s="256" t="s">
        <v>1257</v>
      </c>
      <c r="F620" s="75"/>
      <c r="G620" s="75"/>
      <c r="H620" s="75"/>
      <c r="I620" s="75"/>
      <c r="J620" s="75"/>
      <c r="K620" s="264">
        <v>14309.17</v>
      </c>
      <c r="L620" s="75"/>
      <c r="M620" s="75"/>
      <c r="N620" s="75"/>
      <c r="O620" s="75"/>
      <c r="P620" s="76"/>
      <c r="Q620" s="268">
        <f t="shared" si="1"/>
        <v>44035</v>
      </c>
      <c r="R620" s="70"/>
      <c r="S620" s="70"/>
      <c r="T620" s="70"/>
      <c r="U620" s="70"/>
      <c r="V620" s="70"/>
      <c r="W620" s="70"/>
      <c r="X620" s="71"/>
      <c r="Y620" s="264">
        <v>14309.17</v>
      </c>
      <c r="Z620" s="75"/>
      <c r="AA620" s="75"/>
      <c r="AB620" s="75"/>
      <c r="AC620" s="75"/>
      <c r="AD620" s="75"/>
      <c r="AE620" s="75"/>
      <c r="AF620" s="76"/>
      <c r="AG620" s="256" t="s">
        <v>703</v>
      </c>
      <c r="AH620" s="75"/>
      <c r="AI620" s="75"/>
      <c r="AJ620" s="75"/>
      <c r="AK620" s="75"/>
      <c r="AL620" s="75"/>
      <c r="AM620" s="75"/>
      <c r="AN620" s="75"/>
      <c r="AO620" s="75"/>
      <c r="AP620" s="75"/>
      <c r="AQ620" s="75"/>
      <c r="AR620" s="76"/>
      <c r="AS620" s="256"/>
      <c r="AT620" s="75"/>
      <c r="AU620" s="75"/>
      <c r="AV620" s="75"/>
      <c r="AW620" s="75"/>
      <c r="AX620" s="75"/>
      <c r="AY620" s="75"/>
      <c r="AZ620" s="75"/>
      <c r="BA620" s="75"/>
      <c r="BB620" s="75"/>
      <c r="BC620" s="76"/>
      <c r="BD620" s="256" t="s">
        <v>1091</v>
      </c>
      <c r="BE620" s="75"/>
      <c r="BF620" s="75"/>
      <c r="BG620" s="75"/>
      <c r="BH620" s="75"/>
      <c r="BI620" s="75"/>
      <c r="BJ620" s="75"/>
      <c r="BK620" s="75"/>
      <c r="BL620" s="75"/>
      <c r="BM620" s="75"/>
      <c r="BN620" s="75"/>
      <c r="BO620" s="75"/>
      <c r="BP620" s="76"/>
      <c r="BQ620" s="271" t="s">
        <v>49</v>
      </c>
      <c r="BR620" s="70"/>
      <c r="BS620" s="70"/>
      <c r="BT620" s="70"/>
      <c r="BU620" s="70"/>
      <c r="BV620" s="70"/>
      <c r="BW620" s="70"/>
      <c r="BX620" s="251"/>
    </row>
    <row r="621" spans="1:76" ht="30" customHeight="1" x14ac:dyDescent="0.2">
      <c r="A621" s="252" t="s">
        <v>261</v>
      </c>
      <c r="B621" s="70"/>
      <c r="C621" s="70"/>
      <c r="D621" s="71"/>
      <c r="E621" s="256" t="s">
        <v>1257</v>
      </c>
      <c r="F621" s="75"/>
      <c r="G621" s="75"/>
      <c r="H621" s="75"/>
      <c r="I621" s="75"/>
      <c r="J621" s="75"/>
      <c r="K621" s="264">
        <v>14309.17</v>
      </c>
      <c r="L621" s="75"/>
      <c r="M621" s="75"/>
      <c r="N621" s="75"/>
      <c r="O621" s="75"/>
      <c r="P621" s="76"/>
      <c r="Q621" s="268">
        <f t="shared" si="1"/>
        <v>44035</v>
      </c>
      <c r="R621" s="70"/>
      <c r="S621" s="70"/>
      <c r="T621" s="70"/>
      <c r="U621" s="70"/>
      <c r="V621" s="70"/>
      <c r="W621" s="70"/>
      <c r="X621" s="71"/>
      <c r="Y621" s="264">
        <v>14309.17</v>
      </c>
      <c r="Z621" s="75"/>
      <c r="AA621" s="75"/>
      <c r="AB621" s="75"/>
      <c r="AC621" s="75"/>
      <c r="AD621" s="75"/>
      <c r="AE621" s="75"/>
      <c r="AF621" s="76"/>
      <c r="AG621" s="256" t="s">
        <v>934</v>
      </c>
      <c r="AH621" s="75"/>
      <c r="AI621" s="75"/>
      <c r="AJ621" s="75"/>
      <c r="AK621" s="75"/>
      <c r="AL621" s="75"/>
      <c r="AM621" s="75"/>
      <c r="AN621" s="75"/>
      <c r="AO621" s="75"/>
      <c r="AP621" s="75"/>
      <c r="AQ621" s="75"/>
      <c r="AR621" s="76"/>
      <c r="AS621" s="256"/>
      <c r="AT621" s="75"/>
      <c r="AU621" s="75"/>
      <c r="AV621" s="75"/>
      <c r="AW621" s="75"/>
      <c r="AX621" s="75"/>
      <c r="AY621" s="75"/>
      <c r="AZ621" s="75"/>
      <c r="BA621" s="75"/>
      <c r="BB621" s="75"/>
      <c r="BC621" s="76"/>
      <c r="BD621" s="256" t="s">
        <v>1091</v>
      </c>
      <c r="BE621" s="75"/>
      <c r="BF621" s="75"/>
      <c r="BG621" s="75"/>
      <c r="BH621" s="75"/>
      <c r="BI621" s="75"/>
      <c r="BJ621" s="75"/>
      <c r="BK621" s="75"/>
      <c r="BL621" s="75"/>
      <c r="BM621" s="75"/>
      <c r="BN621" s="75"/>
      <c r="BO621" s="75"/>
      <c r="BP621" s="76"/>
      <c r="BQ621" s="271" t="s">
        <v>49</v>
      </c>
      <c r="BR621" s="70"/>
      <c r="BS621" s="70"/>
      <c r="BT621" s="70"/>
      <c r="BU621" s="70"/>
      <c r="BV621" s="70"/>
      <c r="BW621" s="70"/>
      <c r="BX621" s="251"/>
    </row>
    <row r="622" spans="1:76" ht="30" customHeight="1" x14ac:dyDescent="0.2">
      <c r="A622" s="252" t="s">
        <v>261</v>
      </c>
      <c r="B622" s="70"/>
      <c r="C622" s="70"/>
      <c r="D622" s="71"/>
      <c r="E622" s="256" t="s">
        <v>1257</v>
      </c>
      <c r="F622" s="75"/>
      <c r="G622" s="75"/>
      <c r="H622" s="75"/>
      <c r="I622" s="75"/>
      <c r="J622" s="75"/>
      <c r="K622" s="264">
        <v>12018.98</v>
      </c>
      <c r="L622" s="75"/>
      <c r="M622" s="75"/>
      <c r="N622" s="75"/>
      <c r="O622" s="75"/>
      <c r="P622" s="76"/>
      <c r="Q622" s="268">
        <f t="shared" si="1"/>
        <v>44035</v>
      </c>
      <c r="R622" s="70"/>
      <c r="S622" s="70"/>
      <c r="T622" s="70"/>
      <c r="U622" s="70"/>
      <c r="V622" s="70"/>
      <c r="W622" s="70"/>
      <c r="X622" s="71"/>
      <c r="Y622" s="264">
        <v>12018.98</v>
      </c>
      <c r="Z622" s="75"/>
      <c r="AA622" s="75"/>
      <c r="AB622" s="75"/>
      <c r="AC622" s="75"/>
      <c r="AD622" s="75"/>
      <c r="AE622" s="75"/>
      <c r="AF622" s="76"/>
      <c r="AG622" s="256" t="s">
        <v>935</v>
      </c>
      <c r="AH622" s="75"/>
      <c r="AI622" s="75"/>
      <c r="AJ622" s="75"/>
      <c r="AK622" s="75"/>
      <c r="AL622" s="75"/>
      <c r="AM622" s="75"/>
      <c r="AN622" s="75"/>
      <c r="AO622" s="75"/>
      <c r="AP622" s="75"/>
      <c r="AQ622" s="75"/>
      <c r="AR622" s="76"/>
      <c r="AS622" s="256"/>
      <c r="AT622" s="75"/>
      <c r="AU622" s="75"/>
      <c r="AV622" s="75"/>
      <c r="AW622" s="75"/>
      <c r="AX622" s="75"/>
      <c r="AY622" s="75"/>
      <c r="AZ622" s="75"/>
      <c r="BA622" s="75"/>
      <c r="BB622" s="75"/>
      <c r="BC622" s="76"/>
      <c r="BD622" s="256" t="s">
        <v>1091</v>
      </c>
      <c r="BE622" s="75"/>
      <c r="BF622" s="75"/>
      <c r="BG622" s="75"/>
      <c r="BH622" s="75"/>
      <c r="BI622" s="75"/>
      <c r="BJ622" s="75"/>
      <c r="BK622" s="75"/>
      <c r="BL622" s="75"/>
      <c r="BM622" s="75"/>
      <c r="BN622" s="75"/>
      <c r="BO622" s="75"/>
      <c r="BP622" s="76"/>
      <c r="BQ622" s="271" t="s">
        <v>49</v>
      </c>
      <c r="BR622" s="70"/>
      <c r="BS622" s="70"/>
      <c r="BT622" s="70"/>
      <c r="BU622" s="70"/>
      <c r="BV622" s="70"/>
      <c r="BW622" s="70"/>
      <c r="BX622" s="251"/>
    </row>
    <row r="623" spans="1:76" ht="30" customHeight="1" x14ac:dyDescent="0.2">
      <c r="A623" s="252" t="s">
        <v>261</v>
      </c>
      <c r="B623" s="70"/>
      <c r="C623" s="70"/>
      <c r="D623" s="71"/>
      <c r="E623" s="256" t="s">
        <v>1257</v>
      </c>
      <c r="F623" s="75"/>
      <c r="G623" s="75"/>
      <c r="H623" s="75"/>
      <c r="I623" s="75"/>
      <c r="J623" s="75"/>
      <c r="K623" s="264">
        <v>17636.849999999999</v>
      </c>
      <c r="L623" s="75"/>
      <c r="M623" s="75"/>
      <c r="N623" s="75"/>
      <c r="O623" s="75"/>
      <c r="P623" s="76"/>
      <c r="Q623" s="268">
        <f t="shared" si="1"/>
        <v>44035</v>
      </c>
      <c r="R623" s="70"/>
      <c r="S623" s="70"/>
      <c r="T623" s="70"/>
      <c r="U623" s="70"/>
      <c r="V623" s="70"/>
      <c r="W623" s="70"/>
      <c r="X623" s="71"/>
      <c r="Y623" s="264">
        <v>17636.849999999999</v>
      </c>
      <c r="Z623" s="75"/>
      <c r="AA623" s="75"/>
      <c r="AB623" s="75"/>
      <c r="AC623" s="75"/>
      <c r="AD623" s="75"/>
      <c r="AE623" s="75"/>
      <c r="AF623" s="76"/>
      <c r="AG623" s="256" t="s">
        <v>936</v>
      </c>
      <c r="AH623" s="75"/>
      <c r="AI623" s="75"/>
      <c r="AJ623" s="75"/>
      <c r="AK623" s="75"/>
      <c r="AL623" s="75"/>
      <c r="AM623" s="75"/>
      <c r="AN623" s="75"/>
      <c r="AO623" s="75"/>
      <c r="AP623" s="75"/>
      <c r="AQ623" s="75"/>
      <c r="AR623" s="76"/>
      <c r="AS623" s="256"/>
      <c r="AT623" s="75"/>
      <c r="AU623" s="75"/>
      <c r="AV623" s="75"/>
      <c r="AW623" s="75"/>
      <c r="AX623" s="75"/>
      <c r="AY623" s="75"/>
      <c r="AZ623" s="75"/>
      <c r="BA623" s="75"/>
      <c r="BB623" s="75"/>
      <c r="BC623" s="76"/>
      <c r="BD623" s="256" t="s">
        <v>1091</v>
      </c>
      <c r="BE623" s="75"/>
      <c r="BF623" s="75"/>
      <c r="BG623" s="75"/>
      <c r="BH623" s="75"/>
      <c r="BI623" s="75"/>
      <c r="BJ623" s="75"/>
      <c r="BK623" s="75"/>
      <c r="BL623" s="75"/>
      <c r="BM623" s="75"/>
      <c r="BN623" s="75"/>
      <c r="BO623" s="75"/>
      <c r="BP623" s="76"/>
      <c r="BQ623" s="271" t="s">
        <v>49</v>
      </c>
      <c r="BR623" s="70"/>
      <c r="BS623" s="70"/>
      <c r="BT623" s="70"/>
      <c r="BU623" s="70"/>
      <c r="BV623" s="70"/>
      <c r="BW623" s="70"/>
      <c r="BX623" s="251"/>
    </row>
    <row r="624" spans="1:76" ht="30" customHeight="1" x14ac:dyDescent="0.2">
      <c r="A624" s="252" t="s">
        <v>261</v>
      </c>
      <c r="B624" s="70"/>
      <c r="C624" s="70"/>
      <c r="D624" s="71"/>
      <c r="E624" s="256" t="s">
        <v>1257</v>
      </c>
      <c r="F624" s="75"/>
      <c r="G624" s="75"/>
      <c r="H624" s="75"/>
      <c r="I624" s="75"/>
      <c r="J624" s="75"/>
      <c r="K624" s="264">
        <v>15462.14</v>
      </c>
      <c r="L624" s="75"/>
      <c r="M624" s="75"/>
      <c r="N624" s="75"/>
      <c r="O624" s="75"/>
      <c r="P624" s="76"/>
      <c r="Q624" s="273">
        <f t="shared" si="1"/>
        <v>44035</v>
      </c>
      <c r="R624" s="65"/>
      <c r="S624" s="65"/>
      <c r="T624" s="65"/>
      <c r="U624" s="65"/>
      <c r="V624" s="65"/>
      <c r="W624" s="65"/>
      <c r="X624" s="68"/>
      <c r="Y624" s="274">
        <v>15462.14</v>
      </c>
      <c r="Z624" s="63"/>
      <c r="AA624" s="63"/>
      <c r="AB624" s="63"/>
      <c r="AC624" s="63"/>
      <c r="AD624" s="63"/>
      <c r="AE624" s="63"/>
      <c r="AF624" s="67"/>
      <c r="AG624" s="272" t="s">
        <v>937</v>
      </c>
      <c r="AH624" s="63"/>
      <c r="AI624" s="63"/>
      <c r="AJ624" s="63"/>
      <c r="AK624" s="63"/>
      <c r="AL624" s="63"/>
      <c r="AM624" s="63"/>
      <c r="AN624" s="63"/>
      <c r="AO624" s="63"/>
      <c r="AP624" s="63"/>
      <c r="AQ624" s="63"/>
      <c r="AR624" s="67"/>
      <c r="AS624" s="272"/>
      <c r="AT624" s="63"/>
      <c r="AU624" s="63"/>
      <c r="AV624" s="63"/>
      <c r="AW624" s="63"/>
      <c r="AX624" s="63"/>
      <c r="AY624" s="63"/>
      <c r="AZ624" s="63"/>
      <c r="BA624" s="63"/>
      <c r="BB624" s="63"/>
      <c r="BC624" s="67"/>
      <c r="BD624" s="272" t="s">
        <v>1378</v>
      </c>
      <c r="BE624" s="63"/>
      <c r="BF624" s="63"/>
      <c r="BG624" s="63"/>
      <c r="BH624" s="63"/>
      <c r="BI624" s="63"/>
      <c r="BJ624" s="63"/>
      <c r="BK624" s="63"/>
      <c r="BL624" s="63"/>
      <c r="BM624" s="63"/>
      <c r="BN624" s="63"/>
      <c r="BO624" s="63"/>
      <c r="BP624" s="67"/>
      <c r="BQ624" s="271" t="s">
        <v>49</v>
      </c>
      <c r="BR624" s="70"/>
      <c r="BS624" s="70"/>
      <c r="BT624" s="70"/>
      <c r="BU624" s="70"/>
      <c r="BV624" s="70"/>
      <c r="BW624" s="70"/>
      <c r="BX624" s="251"/>
    </row>
    <row r="625" spans="1:76" ht="30" customHeight="1" x14ac:dyDescent="0.2">
      <c r="A625" s="252" t="s">
        <v>261</v>
      </c>
      <c r="B625" s="70"/>
      <c r="C625" s="70"/>
      <c r="D625" s="71"/>
      <c r="E625" s="256" t="s">
        <v>1257</v>
      </c>
      <c r="F625" s="75"/>
      <c r="G625" s="75"/>
      <c r="H625" s="75"/>
      <c r="I625" s="75"/>
      <c r="J625" s="75"/>
      <c r="K625" s="264">
        <v>14087.5</v>
      </c>
      <c r="L625" s="75"/>
      <c r="M625" s="75"/>
      <c r="N625" s="75"/>
      <c r="O625" s="75"/>
      <c r="P625" s="76"/>
      <c r="Q625" s="265">
        <f t="shared" si="1"/>
        <v>44035</v>
      </c>
      <c r="R625" s="75"/>
      <c r="S625" s="75"/>
      <c r="T625" s="75"/>
      <c r="U625" s="75"/>
      <c r="V625" s="75"/>
      <c r="W625" s="75"/>
      <c r="X625" s="76"/>
      <c r="Y625" s="264">
        <v>14087.5</v>
      </c>
      <c r="Z625" s="75"/>
      <c r="AA625" s="75"/>
      <c r="AB625" s="75"/>
      <c r="AC625" s="75"/>
      <c r="AD625" s="75"/>
      <c r="AE625" s="75"/>
      <c r="AF625" s="76"/>
      <c r="AG625" s="256" t="s">
        <v>897</v>
      </c>
      <c r="AH625" s="75"/>
      <c r="AI625" s="75"/>
      <c r="AJ625" s="75"/>
      <c r="AK625" s="75"/>
      <c r="AL625" s="75"/>
      <c r="AM625" s="75"/>
      <c r="AN625" s="75"/>
      <c r="AO625" s="75"/>
      <c r="AP625" s="75"/>
      <c r="AQ625" s="75"/>
      <c r="AR625" s="76"/>
      <c r="AS625" s="256"/>
      <c r="AT625" s="75"/>
      <c r="AU625" s="75"/>
      <c r="AV625" s="75"/>
      <c r="AW625" s="75"/>
      <c r="AX625" s="75"/>
      <c r="AY625" s="75"/>
      <c r="AZ625" s="75"/>
      <c r="BA625" s="75"/>
      <c r="BB625" s="75"/>
      <c r="BC625" s="76"/>
      <c r="BD625" s="256" t="s">
        <v>1091</v>
      </c>
      <c r="BE625" s="75"/>
      <c r="BF625" s="75"/>
      <c r="BG625" s="75"/>
      <c r="BH625" s="75"/>
      <c r="BI625" s="75"/>
      <c r="BJ625" s="75"/>
      <c r="BK625" s="75"/>
      <c r="BL625" s="75"/>
      <c r="BM625" s="75"/>
      <c r="BN625" s="75"/>
      <c r="BO625" s="75"/>
      <c r="BP625" s="76"/>
      <c r="BQ625" s="271" t="s">
        <v>49</v>
      </c>
      <c r="BR625" s="70"/>
      <c r="BS625" s="70"/>
      <c r="BT625" s="70"/>
      <c r="BU625" s="70"/>
      <c r="BV625" s="70"/>
      <c r="BW625" s="70"/>
      <c r="BX625" s="251"/>
    </row>
    <row r="626" spans="1:76" ht="30" customHeight="1" x14ac:dyDescent="0.2">
      <c r="A626" s="252" t="s">
        <v>261</v>
      </c>
      <c r="B626" s="70"/>
      <c r="C626" s="70"/>
      <c r="D626" s="71"/>
      <c r="E626" s="256" t="s">
        <v>1257</v>
      </c>
      <c r="F626" s="75"/>
      <c r="G626" s="75"/>
      <c r="H626" s="75"/>
      <c r="I626" s="75"/>
      <c r="J626" s="75"/>
      <c r="K626" s="264">
        <v>16724.169999999998</v>
      </c>
      <c r="L626" s="75"/>
      <c r="M626" s="75"/>
      <c r="N626" s="75"/>
      <c r="O626" s="75"/>
      <c r="P626" s="76"/>
      <c r="Q626" s="265">
        <f t="shared" si="1"/>
        <v>44035</v>
      </c>
      <c r="R626" s="75"/>
      <c r="S626" s="75"/>
      <c r="T626" s="75"/>
      <c r="U626" s="75"/>
      <c r="V626" s="75"/>
      <c r="W626" s="75"/>
      <c r="X626" s="76"/>
      <c r="Y626" s="264">
        <v>16724.169999999998</v>
      </c>
      <c r="Z626" s="75"/>
      <c r="AA626" s="75"/>
      <c r="AB626" s="75"/>
      <c r="AC626" s="75"/>
      <c r="AD626" s="75"/>
      <c r="AE626" s="75"/>
      <c r="AF626" s="76"/>
      <c r="AG626" s="256" t="s">
        <v>938</v>
      </c>
      <c r="AH626" s="75"/>
      <c r="AI626" s="75"/>
      <c r="AJ626" s="75"/>
      <c r="AK626" s="75"/>
      <c r="AL626" s="75"/>
      <c r="AM626" s="75"/>
      <c r="AN626" s="75"/>
      <c r="AO626" s="75"/>
      <c r="AP626" s="75"/>
      <c r="AQ626" s="75"/>
      <c r="AR626" s="76"/>
      <c r="AS626" s="256"/>
      <c r="AT626" s="75"/>
      <c r="AU626" s="75"/>
      <c r="AV626" s="75"/>
      <c r="AW626" s="75"/>
      <c r="AX626" s="75"/>
      <c r="AY626" s="75"/>
      <c r="AZ626" s="75"/>
      <c r="BA626" s="75"/>
      <c r="BB626" s="75"/>
      <c r="BC626" s="76"/>
      <c r="BD626" s="256" t="s">
        <v>1091</v>
      </c>
      <c r="BE626" s="75"/>
      <c r="BF626" s="75"/>
      <c r="BG626" s="75"/>
      <c r="BH626" s="75"/>
      <c r="BI626" s="75"/>
      <c r="BJ626" s="75"/>
      <c r="BK626" s="75"/>
      <c r="BL626" s="75"/>
      <c r="BM626" s="75"/>
      <c r="BN626" s="75"/>
      <c r="BO626" s="75"/>
      <c r="BP626" s="76"/>
      <c r="BQ626" s="271" t="s">
        <v>49</v>
      </c>
      <c r="BR626" s="70"/>
      <c r="BS626" s="70"/>
      <c r="BT626" s="70"/>
      <c r="BU626" s="70"/>
      <c r="BV626" s="70"/>
      <c r="BW626" s="70"/>
      <c r="BX626" s="251"/>
    </row>
    <row r="627" spans="1:76" ht="30" customHeight="1" x14ac:dyDescent="0.2">
      <c r="A627" s="252" t="s">
        <v>261</v>
      </c>
      <c r="B627" s="70"/>
      <c r="C627" s="70"/>
      <c r="D627" s="71"/>
      <c r="E627" s="256" t="s">
        <v>1257</v>
      </c>
      <c r="F627" s="75"/>
      <c r="G627" s="75"/>
      <c r="H627" s="75"/>
      <c r="I627" s="75"/>
      <c r="J627" s="75"/>
      <c r="K627" s="264">
        <v>5584.69</v>
      </c>
      <c r="L627" s="75"/>
      <c r="M627" s="75"/>
      <c r="N627" s="75"/>
      <c r="O627" s="75"/>
      <c r="P627" s="76"/>
      <c r="Q627" s="265">
        <f t="shared" si="1"/>
        <v>44035</v>
      </c>
      <c r="R627" s="75"/>
      <c r="S627" s="75"/>
      <c r="T627" s="75"/>
      <c r="U627" s="75"/>
      <c r="V627" s="75"/>
      <c r="W627" s="75"/>
      <c r="X627" s="76"/>
      <c r="Y627" s="264">
        <v>5584.69</v>
      </c>
      <c r="Z627" s="75"/>
      <c r="AA627" s="75"/>
      <c r="AB627" s="75"/>
      <c r="AC627" s="75"/>
      <c r="AD627" s="75"/>
      <c r="AE627" s="75"/>
      <c r="AF627" s="76"/>
      <c r="AG627" s="256" t="s">
        <v>939</v>
      </c>
      <c r="AH627" s="75"/>
      <c r="AI627" s="75"/>
      <c r="AJ627" s="75"/>
      <c r="AK627" s="75"/>
      <c r="AL627" s="75"/>
      <c r="AM627" s="75"/>
      <c r="AN627" s="75"/>
      <c r="AO627" s="75"/>
      <c r="AP627" s="75"/>
      <c r="AQ627" s="75"/>
      <c r="AR627" s="76"/>
      <c r="AS627" s="256"/>
      <c r="AT627" s="75"/>
      <c r="AU627" s="75"/>
      <c r="AV627" s="75"/>
      <c r="AW627" s="75"/>
      <c r="AX627" s="75"/>
      <c r="AY627" s="75"/>
      <c r="AZ627" s="75"/>
      <c r="BA627" s="75"/>
      <c r="BB627" s="75"/>
      <c r="BC627" s="76"/>
      <c r="BD627" s="256" t="s">
        <v>1379</v>
      </c>
      <c r="BE627" s="75"/>
      <c r="BF627" s="75"/>
      <c r="BG627" s="75"/>
      <c r="BH627" s="75"/>
      <c r="BI627" s="75"/>
      <c r="BJ627" s="75"/>
      <c r="BK627" s="75"/>
      <c r="BL627" s="75"/>
      <c r="BM627" s="75"/>
      <c r="BN627" s="75"/>
      <c r="BO627" s="75"/>
      <c r="BP627" s="76"/>
      <c r="BQ627" s="271" t="s">
        <v>49</v>
      </c>
      <c r="BR627" s="70"/>
      <c r="BS627" s="70"/>
      <c r="BT627" s="70"/>
      <c r="BU627" s="70"/>
      <c r="BV627" s="70"/>
      <c r="BW627" s="70"/>
      <c r="BX627" s="251"/>
    </row>
    <row r="628" spans="1:76" ht="30" customHeight="1" x14ac:dyDescent="0.2">
      <c r="A628" s="252" t="s">
        <v>261</v>
      </c>
      <c r="B628" s="70"/>
      <c r="C628" s="70"/>
      <c r="D628" s="71"/>
      <c r="E628" s="256" t="s">
        <v>1257</v>
      </c>
      <c r="F628" s="75"/>
      <c r="G628" s="75"/>
      <c r="H628" s="75"/>
      <c r="I628" s="75"/>
      <c r="J628" s="75"/>
      <c r="K628" s="264">
        <v>15113.77</v>
      </c>
      <c r="L628" s="75"/>
      <c r="M628" s="75"/>
      <c r="N628" s="75"/>
      <c r="O628" s="75"/>
      <c r="P628" s="76"/>
      <c r="Q628" s="265">
        <f t="shared" si="1"/>
        <v>44035</v>
      </c>
      <c r="R628" s="75"/>
      <c r="S628" s="75"/>
      <c r="T628" s="75"/>
      <c r="U628" s="75"/>
      <c r="V628" s="75"/>
      <c r="W628" s="75"/>
      <c r="X628" s="76"/>
      <c r="Y628" s="264">
        <v>15113.77</v>
      </c>
      <c r="Z628" s="75"/>
      <c r="AA628" s="75"/>
      <c r="AB628" s="75"/>
      <c r="AC628" s="75"/>
      <c r="AD628" s="75"/>
      <c r="AE628" s="75"/>
      <c r="AF628" s="76"/>
      <c r="AG628" s="256" t="s">
        <v>940</v>
      </c>
      <c r="AH628" s="75"/>
      <c r="AI628" s="75"/>
      <c r="AJ628" s="75"/>
      <c r="AK628" s="75"/>
      <c r="AL628" s="75"/>
      <c r="AM628" s="75"/>
      <c r="AN628" s="75"/>
      <c r="AO628" s="75"/>
      <c r="AP628" s="75"/>
      <c r="AQ628" s="75"/>
      <c r="AR628" s="76"/>
      <c r="AS628" s="256"/>
      <c r="AT628" s="75"/>
      <c r="AU628" s="75"/>
      <c r="AV628" s="75"/>
      <c r="AW628" s="75"/>
      <c r="AX628" s="75"/>
      <c r="AY628" s="75"/>
      <c r="AZ628" s="75"/>
      <c r="BA628" s="75"/>
      <c r="BB628" s="75"/>
      <c r="BC628" s="76"/>
      <c r="BD628" s="256" t="s">
        <v>1091</v>
      </c>
      <c r="BE628" s="75"/>
      <c r="BF628" s="75"/>
      <c r="BG628" s="75"/>
      <c r="BH628" s="75"/>
      <c r="BI628" s="75"/>
      <c r="BJ628" s="75"/>
      <c r="BK628" s="75"/>
      <c r="BL628" s="75"/>
      <c r="BM628" s="75"/>
      <c r="BN628" s="75"/>
      <c r="BO628" s="75"/>
      <c r="BP628" s="76"/>
      <c r="BQ628" s="271" t="s">
        <v>49</v>
      </c>
      <c r="BR628" s="70"/>
      <c r="BS628" s="70"/>
      <c r="BT628" s="70"/>
      <c r="BU628" s="70"/>
      <c r="BV628" s="70"/>
      <c r="BW628" s="70"/>
      <c r="BX628" s="251"/>
    </row>
    <row r="629" spans="1:76" ht="30" customHeight="1" x14ac:dyDescent="0.2">
      <c r="A629" s="252" t="s">
        <v>261</v>
      </c>
      <c r="B629" s="70"/>
      <c r="C629" s="70"/>
      <c r="D629" s="71"/>
      <c r="E629" s="256" t="s">
        <v>1257</v>
      </c>
      <c r="F629" s="75"/>
      <c r="G629" s="75"/>
      <c r="H629" s="75"/>
      <c r="I629" s="75"/>
      <c r="J629" s="75"/>
      <c r="K629" s="264">
        <v>7094.06</v>
      </c>
      <c r="L629" s="75"/>
      <c r="M629" s="75"/>
      <c r="N629" s="75"/>
      <c r="O629" s="75"/>
      <c r="P629" s="76"/>
      <c r="Q629" s="265">
        <f t="shared" si="1"/>
        <v>44035</v>
      </c>
      <c r="R629" s="75"/>
      <c r="S629" s="75"/>
      <c r="T629" s="75"/>
      <c r="U629" s="75"/>
      <c r="V629" s="75"/>
      <c r="W629" s="75"/>
      <c r="X629" s="76"/>
      <c r="Y629" s="264">
        <v>7094.06</v>
      </c>
      <c r="Z629" s="75"/>
      <c r="AA629" s="75"/>
      <c r="AB629" s="75"/>
      <c r="AC629" s="75"/>
      <c r="AD629" s="75"/>
      <c r="AE629" s="75"/>
      <c r="AF629" s="76"/>
      <c r="AG629" s="256" t="s">
        <v>941</v>
      </c>
      <c r="AH629" s="75"/>
      <c r="AI629" s="75"/>
      <c r="AJ629" s="75"/>
      <c r="AK629" s="75"/>
      <c r="AL629" s="75"/>
      <c r="AM629" s="75"/>
      <c r="AN629" s="75"/>
      <c r="AO629" s="75"/>
      <c r="AP629" s="75"/>
      <c r="AQ629" s="75"/>
      <c r="AR629" s="76"/>
      <c r="AS629" s="256"/>
      <c r="AT629" s="75"/>
      <c r="AU629" s="75"/>
      <c r="AV629" s="75"/>
      <c r="AW629" s="75"/>
      <c r="AX629" s="75"/>
      <c r="AY629" s="75"/>
      <c r="AZ629" s="75"/>
      <c r="BA629" s="75"/>
      <c r="BB629" s="75"/>
      <c r="BC629" s="76"/>
      <c r="BD629" s="256" t="s">
        <v>1091</v>
      </c>
      <c r="BE629" s="75"/>
      <c r="BF629" s="75"/>
      <c r="BG629" s="75"/>
      <c r="BH629" s="75"/>
      <c r="BI629" s="75"/>
      <c r="BJ629" s="75"/>
      <c r="BK629" s="75"/>
      <c r="BL629" s="75"/>
      <c r="BM629" s="75"/>
      <c r="BN629" s="75"/>
      <c r="BO629" s="75"/>
      <c r="BP629" s="76"/>
      <c r="BQ629" s="271" t="s">
        <v>49</v>
      </c>
      <c r="BR629" s="70"/>
      <c r="BS629" s="70"/>
      <c r="BT629" s="70"/>
      <c r="BU629" s="70"/>
      <c r="BV629" s="70"/>
      <c r="BW629" s="70"/>
      <c r="BX629" s="251"/>
    </row>
    <row r="630" spans="1:76" ht="30" customHeight="1" x14ac:dyDescent="0.2">
      <c r="A630" s="252" t="s">
        <v>261</v>
      </c>
      <c r="B630" s="70"/>
      <c r="C630" s="70"/>
      <c r="D630" s="71"/>
      <c r="E630" s="256" t="s">
        <v>1257</v>
      </c>
      <c r="F630" s="75"/>
      <c r="G630" s="75"/>
      <c r="H630" s="75"/>
      <c r="I630" s="75"/>
      <c r="J630" s="75"/>
      <c r="K630" s="264">
        <v>7546.87</v>
      </c>
      <c r="L630" s="75"/>
      <c r="M630" s="75"/>
      <c r="N630" s="75"/>
      <c r="O630" s="75"/>
      <c r="P630" s="76"/>
      <c r="Q630" s="265">
        <f t="shared" si="1"/>
        <v>44035</v>
      </c>
      <c r="R630" s="75"/>
      <c r="S630" s="75"/>
      <c r="T630" s="75"/>
      <c r="U630" s="75"/>
      <c r="V630" s="75"/>
      <c r="W630" s="75"/>
      <c r="X630" s="76"/>
      <c r="Y630" s="264">
        <v>7546.87</v>
      </c>
      <c r="Z630" s="75"/>
      <c r="AA630" s="75"/>
      <c r="AB630" s="75"/>
      <c r="AC630" s="75"/>
      <c r="AD630" s="75"/>
      <c r="AE630" s="75"/>
      <c r="AF630" s="76"/>
      <c r="AG630" s="256" t="s">
        <v>942</v>
      </c>
      <c r="AH630" s="75"/>
      <c r="AI630" s="75"/>
      <c r="AJ630" s="75"/>
      <c r="AK630" s="75"/>
      <c r="AL630" s="75"/>
      <c r="AM630" s="75"/>
      <c r="AN630" s="75"/>
      <c r="AO630" s="75"/>
      <c r="AP630" s="75"/>
      <c r="AQ630" s="75"/>
      <c r="AR630" s="76"/>
      <c r="AS630" s="256"/>
      <c r="AT630" s="75"/>
      <c r="AU630" s="75"/>
      <c r="AV630" s="75"/>
      <c r="AW630" s="75"/>
      <c r="AX630" s="75"/>
      <c r="AY630" s="75"/>
      <c r="AZ630" s="75"/>
      <c r="BA630" s="75"/>
      <c r="BB630" s="75"/>
      <c r="BC630" s="76"/>
      <c r="BD630" s="256" t="s">
        <v>1380</v>
      </c>
      <c r="BE630" s="75"/>
      <c r="BF630" s="75"/>
      <c r="BG630" s="75"/>
      <c r="BH630" s="75"/>
      <c r="BI630" s="75"/>
      <c r="BJ630" s="75"/>
      <c r="BK630" s="75"/>
      <c r="BL630" s="75"/>
      <c r="BM630" s="75"/>
      <c r="BN630" s="75"/>
      <c r="BO630" s="75"/>
      <c r="BP630" s="76"/>
      <c r="BQ630" s="271" t="s">
        <v>49</v>
      </c>
      <c r="BR630" s="70"/>
      <c r="BS630" s="70"/>
      <c r="BT630" s="70"/>
      <c r="BU630" s="70"/>
      <c r="BV630" s="70"/>
      <c r="BW630" s="70"/>
      <c r="BX630" s="251"/>
    </row>
    <row r="631" spans="1:76" ht="30" customHeight="1" x14ac:dyDescent="0.2">
      <c r="A631" s="252" t="s">
        <v>261</v>
      </c>
      <c r="B631" s="70"/>
      <c r="C631" s="70"/>
      <c r="D631" s="71"/>
      <c r="E631" s="256" t="s">
        <v>1257</v>
      </c>
      <c r="F631" s="75"/>
      <c r="G631" s="75"/>
      <c r="H631" s="75"/>
      <c r="I631" s="75"/>
      <c r="J631" s="75"/>
      <c r="K631" s="264">
        <v>12075</v>
      </c>
      <c r="L631" s="75"/>
      <c r="M631" s="75"/>
      <c r="N631" s="75"/>
      <c r="O631" s="75"/>
      <c r="P631" s="76"/>
      <c r="Q631" s="265">
        <f t="shared" si="1"/>
        <v>44035</v>
      </c>
      <c r="R631" s="75"/>
      <c r="S631" s="75"/>
      <c r="T631" s="75"/>
      <c r="U631" s="75"/>
      <c r="V631" s="75"/>
      <c r="W631" s="75"/>
      <c r="X631" s="76"/>
      <c r="Y631" s="264">
        <v>12075</v>
      </c>
      <c r="Z631" s="75"/>
      <c r="AA631" s="75"/>
      <c r="AB631" s="75"/>
      <c r="AC631" s="75"/>
      <c r="AD631" s="75"/>
      <c r="AE631" s="75"/>
      <c r="AF631" s="76"/>
      <c r="AG631" s="256" t="s">
        <v>910</v>
      </c>
      <c r="AH631" s="75"/>
      <c r="AI631" s="75"/>
      <c r="AJ631" s="75"/>
      <c r="AK631" s="75"/>
      <c r="AL631" s="75"/>
      <c r="AM631" s="75"/>
      <c r="AN631" s="75"/>
      <c r="AO631" s="75"/>
      <c r="AP631" s="75"/>
      <c r="AQ631" s="75"/>
      <c r="AR631" s="76"/>
      <c r="AS631" s="256"/>
      <c r="AT631" s="75"/>
      <c r="AU631" s="75"/>
      <c r="AV631" s="75"/>
      <c r="AW631" s="75"/>
      <c r="AX631" s="75"/>
      <c r="AY631" s="75"/>
      <c r="AZ631" s="75"/>
      <c r="BA631" s="75"/>
      <c r="BB631" s="75"/>
      <c r="BC631" s="76"/>
      <c r="BD631" s="256" t="s">
        <v>1372</v>
      </c>
      <c r="BE631" s="75"/>
      <c r="BF631" s="75"/>
      <c r="BG631" s="75"/>
      <c r="BH631" s="75"/>
      <c r="BI631" s="75"/>
      <c r="BJ631" s="75"/>
      <c r="BK631" s="75"/>
      <c r="BL631" s="75"/>
      <c r="BM631" s="75"/>
      <c r="BN631" s="75"/>
      <c r="BO631" s="75"/>
      <c r="BP631" s="76"/>
      <c r="BQ631" s="271" t="s">
        <v>49</v>
      </c>
      <c r="BR631" s="70"/>
      <c r="BS631" s="70"/>
      <c r="BT631" s="70"/>
      <c r="BU631" s="70"/>
      <c r="BV631" s="70"/>
      <c r="BW631" s="70"/>
      <c r="BX631" s="251"/>
    </row>
    <row r="632" spans="1:76" ht="30" customHeight="1" x14ac:dyDescent="0.2">
      <c r="A632" s="252" t="s">
        <v>261</v>
      </c>
      <c r="B632" s="70"/>
      <c r="C632" s="70"/>
      <c r="D632" s="71"/>
      <c r="E632" s="256" t="s">
        <v>1257</v>
      </c>
      <c r="F632" s="75"/>
      <c r="G632" s="75"/>
      <c r="H632" s="75"/>
      <c r="I632" s="75"/>
      <c r="J632" s="75"/>
      <c r="K632" s="264">
        <v>13524</v>
      </c>
      <c r="L632" s="75"/>
      <c r="M632" s="75"/>
      <c r="N632" s="75"/>
      <c r="O632" s="75"/>
      <c r="P632" s="76"/>
      <c r="Q632" s="265">
        <f t="shared" si="1"/>
        <v>44035</v>
      </c>
      <c r="R632" s="75"/>
      <c r="S632" s="75"/>
      <c r="T632" s="75"/>
      <c r="U632" s="75"/>
      <c r="V632" s="75"/>
      <c r="W632" s="75"/>
      <c r="X632" s="76"/>
      <c r="Y632" s="264">
        <v>13524</v>
      </c>
      <c r="Z632" s="75"/>
      <c r="AA632" s="75"/>
      <c r="AB632" s="75"/>
      <c r="AC632" s="75"/>
      <c r="AD632" s="75"/>
      <c r="AE632" s="75"/>
      <c r="AF632" s="76"/>
      <c r="AG632" s="256" t="s">
        <v>909</v>
      </c>
      <c r="AH632" s="75"/>
      <c r="AI632" s="75"/>
      <c r="AJ632" s="75"/>
      <c r="AK632" s="75"/>
      <c r="AL632" s="75"/>
      <c r="AM632" s="75"/>
      <c r="AN632" s="75"/>
      <c r="AO632" s="75"/>
      <c r="AP632" s="75"/>
      <c r="AQ632" s="75"/>
      <c r="AR632" s="76"/>
      <c r="AS632" s="256"/>
      <c r="AT632" s="75"/>
      <c r="AU632" s="75"/>
      <c r="AV632" s="75"/>
      <c r="AW632" s="75"/>
      <c r="AX632" s="75"/>
      <c r="AY632" s="75"/>
      <c r="AZ632" s="75"/>
      <c r="BA632" s="75"/>
      <c r="BB632" s="75"/>
      <c r="BC632" s="76"/>
      <c r="BD632" s="256" t="s">
        <v>1371</v>
      </c>
      <c r="BE632" s="75"/>
      <c r="BF632" s="75"/>
      <c r="BG632" s="75"/>
      <c r="BH632" s="75"/>
      <c r="BI632" s="75"/>
      <c r="BJ632" s="75"/>
      <c r="BK632" s="75"/>
      <c r="BL632" s="75"/>
      <c r="BM632" s="75"/>
      <c r="BN632" s="75"/>
      <c r="BO632" s="75"/>
      <c r="BP632" s="76"/>
      <c r="BQ632" s="271" t="s">
        <v>49</v>
      </c>
      <c r="BR632" s="70"/>
      <c r="BS632" s="70"/>
      <c r="BT632" s="70"/>
      <c r="BU632" s="70"/>
      <c r="BV632" s="70"/>
      <c r="BW632" s="70"/>
      <c r="BX632" s="251"/>
    </row>
    <row r="633" spans="1:76" ht="30" customHeight="1" x14ac:dyDescent="0.2">
      <c r="A633" s="252" t="s">
        <v>261</v>
      </c>
      <c r="B633" s="70"/>
      <c r="C633" s="70"/>
      <c r="D633" s="71"/>
      <c r="E633" s="256" t="s">
        <v>1257</v>
      </c>
      <c r="F633" s="75"/>
      <c r="G633" s="75"/>
      <c r="H633" s="75"/>
      <c r="I633" s="75"/>
      <c r="J633" s="75"/>
      <c r="K633" s="264">
        <v>12075</v>
      </c>
      <c r="L633" s="75"/>
      <c r="M633" s="75"/>
      <c r="N633" s="75"/>
      <c r="O633" s="75"/>
      <c r="P633" s="76"/>
      <c r="Q633" s="265">
        <f t="shared" si="1"/>
        <v>44035</v>
      </c>
      <c r="R633" s="75"/>
      <c r="S633" s="75"/>
      <c r="T633" s="75"/>
      <c r="U633" s="75"/>
      <c r="V633" s="75"/>
      <c r="W633" s="75"/>
      <c r="X633" s="76"/>
      <c r="Y633" s="264">
        <v>12075</v>
      </c>
      <c r="Z633" s="75"/>
      <c r="AA633" s="75"/>
      <c r="AB633" s="75"/>
      <c r="AC633" s="75"/>
      <c r="AD633" s="75"/>
      <c r="AE633" s="75"/>
      <c r="AF633" s="76"/>
      <c r="AG633" s="256" t="s">
        <v>908</v>
      </c>
      <c r="AH633" s="75"/>
      <c r="AI633" s="75"/>
      <c r="AJ633" s="75"/>
      <c r="AK633" s="75"/>
      <c r="AL633" s="75"/>
      <c r="AM633" s="75"/>
      <c r="AN633" s="75"/>
      <c r="AO633" s="75"/>
      <c r="AP633" s="75"/>
      <c r="AQ633" s="75"/>
      <c r="AR633" s="76"/>
      <c r="AS633" s="256"/>
      <c r="AT633" s="75"/>
      <c r="AU633" s="75"/>
      <c r="AV633" s="75"/>
      <c r="AW633" s="75"/>
      <c r="AX633" s="75"/>
      <c r="AY633" s="75"/>
      <c r="AZ633" s="75"/>
      <c r="BA633" s="75"/>
      <c r="BB633" s="75"/>
      <c r="BC633" s="76"/>
      <c r="BD633" s="256" t="s">
        <v>1370</v>
      </c>
      <c r="BE633" s="75"/>
      <c r="BF633" s="75"/>
      <c r="BG633" s="75"/>
      <c r="BH633" s="75"/>
      <c r="BI633" s="75"/>
      <c r="BJ633" s="75"/>
      <c r="BK633" s="75"/>
      <c r="BL633" s="75"/>
      <c r="BM633" s="75"/>
      <c r="BN633" s="75"/>
      <c r="BO633" s="75"/>
      <c r="BP633" s="76"/>
      <c r="BQ633" s="271" t="s">
        <v>49</v>
      </c>
      <c r="BR633" s="70"/>
      <c r="BS633" s="70"/>
      <c r="BT633" s="70"/>
      <c r="BU633" s="70"/>
      <c r="BV633" s="70"/>
      <c r="BW633" s="70"/>
      <c r="BX633" s="251"/>
    </row>
    <row r="634" spans="1:76" ht="30" customHeight="1" x14ac:dyDescent="0.2">
      <c r="A634" s="252" t="s">
        <v>261</v>
      </c>
      <c r="B634" s="70"/>
      <c r="C634" s="70"/>
      <c r="D634" s="71"/>
      <c r="E634" s="256" t="s">
        <v>1257</v>
      </c>
      <c r="F634" s="75"/>
      <c r="G634" s="75"/>
      <c r="H634" s="75"/>
      <c r="I634" s="75"/>
      <c r="J634" s="75"/>
      <c r="K634" s="264">
        <v>6188.44</v>
      </c>
      <c r="L634" s="75"/>
      <c r="M634" s="75"/>
      <c r="N634" s="75"/>
      <c r="O634" s="75"/>
      <c r="P634" s="76"/>
      <c r="Q634" s="265">
        <f t="shared" si="1"/>
        <v>44035</v>
      </c>
      <c r="R634" s="75"/>
      <c r="S634" s="75"/>
      <c r="T634" s="75"/>
      <c r="U634" s="75"/>
      <c r="V634" s="75"/>
      <c r="W634" s="75"/>
      <c r="X634" s="76"/>
      <c r="Y634" s="264">
        <v>6188.44</v>
      </c>
      <c r="Z634" s="75"/>
      <c r="AA634" s="75"/>
      <c r="AB634" s="75"/>
      <c r="AC634" s="75"/>
      <c r="AD634" s="75"/>
      <c r="AE634" s="75"/>
      <c r="AF634" s="76"/>
      <c r="AG634" s="256" t="s">
        <v>943</v>
      </c>
      <c r="AH634" s="75"/>
      <c r="AI634" s="75"/>
      <c r="AJ634" s="75"/>
      <c r="AK634" s="75"/>
      <c r="AL634" s="75"/>
      <c r="AM634" s="75"/>
      <c r="AN634" s="75"/>
      <c r="AO634" s="75"/>
      <c r="AP634" s="75"/>
      <c r="AQ634" s="75"/>
      <c r="AR634" s="76"/>
      <c r="AS634" s="256"/>
      <c r="AT634" s="75"/>
      <c r="AU634" s="75"/>
      <c r="AV634" s="75"/>
      <c r="AW634" s="75"/>
      <c r="AX634" s="75"/>
      <c r="AY634" s="75"/>
      <c r="AZ634" s="75"/>
      <c r="BA634" s="75"/>
      <c r="BB634" s="75"/>
      <c r="BC634" s="76"/>
      <c r="BD634" s="256" t="s">
        <v>1387</v>
      </c>
      <c r="BE634" s="75"/>
      <c r="BF634" s="75"/>
      <c r="BG634" s="75"/>
      <c r="BH634" s="75"/>
      <c r="BI634" s="75"/>
      <c r="BJ634" s="75"/>
      <c r="BK634" s="75"/>
      <c r="BL634" s="75"/>
      <c r="BM634" s="75"/>
      <c r="BN634" s="75"/>
      <c r="BO634" s="75"/>
      <c r="BP634" s="76"/>
      <c r="BQ634" s="271" t="s">
        <v>49</v>
      </c>
      <c r="BR634" s="70"/>
      <c r="BS634" s="70"/>
      <c r="BT634" s="70"/>
      <c r="BU634" s="70"/>
      <c r="BV634" s="70"/>
      <c r="BW634" s="70"/>
      <c r="BX634" s="251"/>
    </row>
    <row r="635" spans="1:76" ht="30" customHeight="1" x14ac:dyDescent="0.2">
      <c r="A635" s="252" t="s">
        <v>261</v>
      </c>
      <c r="B635" s="70"/>
      <c r="C635" s="70"/>
      <c r="D635" s="71"/>
      <c r="E635" s="256" t="s">
        <v>1257</v>
      </c>
      <c r="F635" s="75"/>
      <c r="G635" s="75"/>
      <c r="H635" s="75"/>
      <c r="I635" s="75"/>
      <c r="J635" s="75"/>
      <c r="K635" s="264">
        <v>14892.5</v>
      </c>
      <c r="L635" s="75"/>
      <c r="M635" s="75"/>
      <c r="N635" s="75"/>
      <c r="O635" s="75"/>
      <c r="P635" s="76"/>
      <c r="Q635" s="265">
        <f t="shared" si="1"/>
        <v>44035</v>
      </c>
      <c r="R635" s="75"/>
      <c r="S635" s="75"/>
      <c r="T635" s="75"/>
      <c r="U635" s="75"/>
      <c r="V635" s="75"/>
      <c r="W635" s="75"/>
      <c r="X635" s="76"/>
      <c r="Y635" s="264">
        <v>14892.5</v>
      </c>
      <c r="Z635" s="75"/>
      <c r="AA635" s="75"/>
      <c r="AB635" s="75"/>
      <c r="AC635" s="75"/>
      <c r="AD635" s="75"/>
      <c r="AE635" s="75"/>
      <c r="AF635" s="76"/>
      <c r="AG635" s="256" t="s">
        <v>907</v>
      </c>
      <c r="AH635" s="75"/>
      <c r="AI635" s="75"/>
      <c r="AJ635" s="75"/>
      <c r="AK635" s="75"/>
      <c r="AL635" s="75"/>
      <c r="AM635" s="75"/>
      <c r="AN635" s="75"/>
      <c r="AO635" s="75"/>
      <c r="AP635" s="75"/>
      <c r="AQ635" s="75"/>
      <c r="AR635" s="76"/>
      <c r="AS635" s="256"/>
      <c r="AT635" s="75"/>
      <c r="AU635" s="75"/>
      <c r="AV635" s="75"/>
      <c r="AW635" s="75"/>
      <c r="AX635" s="75"/>
      <c r="AY635" s="75"/>
      <c r="AZ635" s="75"/>
      <c r="BA635" s="75"/>
      <c r="BB635" s="75"/>
      <c r="BC635" s="76"/>
      <c r="BD635" s="256" t="s">
        <v>1091</v>
      </c>
      <c r="BE635" s="75"/>
      <c r="BF635" s="75"/>
      <c r="BG635" s="75"/>
      <c r="BH635" s="75"/>
      <c r="BI635" s="75"/>
      <c r="BJ635" s="75"/>
      <c r="BK635" s="75"/>
      <c r="BL635" s="75"/>
      <c r="BM635" s="75"/>
      <c r="BN635" s="75"/>
      <c r="BO635" s="75"/>
      <c r="BP635" s="76"/>
      <c r="BQ635" s="271" t="s">
        <v>49</v>
      </c>
      <c r="BR635" s="70"/>
      <c r="BS635" s="70"/>
      <c r="BT635" s="70"/>
      <c r="BU635" s="70"/>
      <c r="BV635" s="70"/>
      <c r="BW635" s="70"/>
      <c r="BX635" s="251"/>
    </row>
    <row r="636" spans="1:76" ht="30" customHeight="1" x14ac:dyDescent="0.2">
      <c r="A636" s="252" t="s">
        <v>261</v>
      </c>
      <c r="B636" s="70"/>
      <c r="C636" s="70"/>
      <c r="D636" s="71"/>
      <c r="E636" s="256" t="s">
        <v>1257</v>
      </c>
      <c r="F636" s="75"/>
      <c r="G636" s="75"/>
      <c r="H636" s="75"/>
      <c r="I636" s="75"/>
      <c r="J636" s="75"/>
      <c r="K636" s="264">
        <v>10284.17</v>
      </c>
      <c r="L636" s="75"/>
      <c r="M636" s="75"/>
      <c r="N636" s="75"/>
      <c r="O636" s="75"/>
      <c r="P636" s="76"/>
      <c r="Q636" s="265">
        <f t="shared" si="1"/>
        <v>44035</v>
      </c>
      <c r="R636" s="75"/>
      <c r="S636" s="75"/>
      <c r="T636" s="75"/>
      <c r="U636" s="75"/>
      <c r="V636" s="75"/>
      <c r="W636" s="75"/>
      <c r="X636" s="76"/>
      <c r="Y636" s="264">
        <v>10284.17</v>
      </c>
      <c r="Z636" s="75"/>
      <c r="AA636" s="75"/>
      <c r="AB636" s="75"/>
      <c r="AC636" s="75"/>
      <c r="AD636" s="75"/>
      <c r="AE636" s="75"/>
      <c r="AF636" s="76"/>
      <c r="AG636" s="256" t="s">
        <v>960</v>
      </c>
      <c r="AH636" s="75"/>
      <c r="AI636" s="75"/>
      <c r="AJ636" s="75"/>
      <c r="AK636" s="75"/>
      <c r="AL636" s="75"/>
      <c r="AM636" s="75"/>
      <c r="AN636" s="75"/>
      <c r="AO636" s="75"/>
      <c r="AP636" s="75"/>
      <c r="AQ636" s="75"/>
      <c r="AR636" s="76"/>
      <c r="AS636" s="256"/>
      <c r="AT636" s="75"/>
      <c r="AU636" s="75"/>
      <c r="AV636" s="75"/>
      <c r="AW636" s="75"/>
      <c r="AX636" s="75"/>
      <c r="AY636" s="75"/>
      <c r="AZ636" s="75"/>
      <c r="BA636" s="75"/>
      <c r="BB636" s="75"/>
      <c r="BC636" s="76"/>
      <c r="BD636" s="256" t="s">
        <v>1386</v>
      </c>
      <c r="BE636" s="75"/>
      <c r="BF636" s="75"/>
      <c r="BG636" s="75"/>
      <c r="BH636" s="75"/>
      <c r="BI636" s="75"/>
      <c r="BJ636" s="75"/>
      <c r="BK636" s="75"/>
      <c r="BL636" s="75"/>
      <c r="BM636" s="75"/>
      <c r="BN636" s="75"/>
      <c r="BO636" s="75"/>
      <c r="BP636" s="76"/>
      <c r="BQ636" s="271" t="s">
        <v>49</v>
      </c>
      <c r="BR636" s="70"/>
      <c r="BS636" s="70"/>
      <c r="BT636" s="70"/>
      <c r="BU636" s="70"/>
      <c r="BV636" s="70"/>
      <c r="BW636" s="70"/>
      <c r="BX636" s="251"/>
    </row>
    <row r="637" spans="1:76" ht="30" customHeight="1" x14ac:dyDescent="0.2">
      <c r="A637" s="252" t="s">
        <v>261</v>
      </c>
      <c r="B637" s="70"/>
      <c r="C637" s="70"/>
      <c r="D637" s="71"/>
      <c r="E637" s="256" t="s">
        <v>1257</v>
      </c>
      <c r="F637" s="75"/>
      <c r="G637" s="75"/>
      <c r="H637" s="75"/>
      <c r="I637" s="75"/>
      <c r="J637" s="75"/>
      <c r="K637" s="264">
        <v>7713.12</v>
      </c>
      <c r="L637" s="75"/>
      <c r="M637" s="75"/>
      <c r="N637" s="75"/>
      <c r="O637" s="75"/>
      <c r="P637" s="76"/>
      <c r="Q637" s="265">
        <f t="shared" si="1"/>
        <v>44035</v>
      </c>
      <c r="R637" s="75"/>
      <c r="S637" s="75"/>
      <c r="T637" s="75"/>
      <c r="U637" s="75"/>
      <c r="V637" s="75"/>
      <c r="W637" s="75"/>
      <c r="X637" s="76"/>
      <c r="Y637" s="264">
        <v>7713.12</v>
      </c>
      <c r="Z637" s="75"/>
      <c r="AA637" s="75"/>
      <c r="AB637" s="75"/>
      <c r="AC637" s="75"/>
      <c r="AD637" s="75"/>
      <c r="AE637" s="75"/>
      <c r="AF637" s="76"/>
      <c r="AG637" s="256" t="s">
        <v>959</v>
      </c>
      <c r="AH637" s="75"/>
      <c r="AI637" s="75"/>
      <c r="AJ637" s="75"/>
      <c r="AK637" s="75"/>
      <c r="AL637" s="75"/>
      <c r="AM637" s="75"/>
      <c r="AN637" s="75"/>
      <c r="AO637" s="75"/>
      <c r="AP637" s="75"/>
      <c r="AQ637" s="75"/>
      <c r="AR637" s="76"/>
      <c r="AS637" s="256"/>
      <c r="AT637" s="75"/>
      <c r="AU637" s="75"/>
      <c r="AV637" s="75"/>
      <c r="AW637" s="75"/>
      <c r="AX637" s="75"/>
      <c r="AY637" s="75"/>
      <c r="AZ637" s="75"/>
      <c r="BA637" s="75"/>
      <c r="BB637" s="75"/>
      <c r="BC637" s="76"/>
      <c r="BD637" s="256" t="s">
        <v>1386</v>
      </c>
      <c r="BE637" s="75"/>
      <c r="BF637" s="75"/>
      <c r="BG637" s="75"/>
      <c r="BH637" s="75"/>
      <c r="BI637" s="75"/>
      <c r="BJ637" s="75"/>
      <c r="BK637" s="75"/>
      <c r="BL637" s="75"/>
      <c r="BM637" s="75"/>
      <c r="BN637" s="75"/>
      <c r="BO637" s="75"/>
      <c r="BP637" s="76"/>
      <c r="BQ637" s="271" t="s">
        <v>49</v>
      </c>
      <c r="BR637" s="70"/>
      <c r="BS637" s="70"/>
      <c r="BT637" s="70"/>
      <c r="BU637" s="70"/>
      <c r="BV637" s="70"/>
      <c r="BW637" s="70"/>
      <c r="BX637" s="251"/>
    </row>
    <row r="638" spans="1:76" ht="30" customHeight="1" x14ac:dyDescent="0.2">
      <c r="A638" s="252" t="s">
        <v>261</v>
      </c>
      <c r="B638" s="70"/>
      <c r="C638" s="70"/>
      <c r="D638" s="71"/>
      <c r="E638" s="256" t="s">
        <v>1257</v>
      </c>
      <c r="F638" s="75"/>
      <c r="G638" s="75"/>
      <c r="H638" s="75"/>
      <c r="I638" s="75"/>
      <c r="J638" s="75"/>
      <c r="K638" s="264">
        <v>18917.5</v>
      </c>
      <c r="L638" s="75"/>
      <c r="M638" s="75"/>
      <c r="N638" s="75"/>
      <c r="O638" s="75"/>
      <c r="P638" s="76"/>
      <c r="Q638" s="265">
        <f t="shared" si="1"/>
        <v>44035</v>
      </c>
      <c r="R638" s="75"/>
      <c r="S638" s="75"/>
      <c r="T638" s="75"/>
      <c r="U638" s="75"/>
      <c r="V638" s="75"/>
      <c r="W638" s="75"/>
      <c r="X638" s="76"/>
      <c r="Y638" s="264">
        <v>18917.5</v>
      </c>
      <c r="Z638" s="75"/>
      <c r="AA638" s="75"/>
      <c r="AB638" s="75"/>
      <c r="AC638" s="75"/>
      <c r="AD638" s="75"/>
      <c r="AE638" s="75"/>
      <c r="AF638" s="76"/>
      <c r="AG638" s="256" t="s">
        <v>958</v>
      </c>
      <c r="AH638" s="75"/>
      <c r="AI638" s="75"/>
      <c r="AJ638" s="75"/>
      <c r="AK638" s="75"/>
      <c r="AL638" s="75"/>
      <c r="AM638" s="75"/>
      <c r="AN638" s="75"/>
      <c r="AO638" s="75"/>
      <c r="AP638" s="75"/>
      <c r="AQ638" s="75"/>
      <c r="AR638" s="76"/>
      <c r="AS638" s="256"/>
      <c r="AT638" s="75"/>
      <c r="AU638" s="75"/>
      <c r="AV638" s="75"/>
      <c r="AW638" s="75"/>
      <c r="AX638" s="75"/>
      <c r="AY638" s="75"/>
      <c r="AZ638" s="75"/>
      <c r="BA638" s="75"/>
      <c r="BB638" s="75"/>
      <c r="BC638" s="76"/>
      <c r="BD638" s="256" t="s">
        <v>1091</v>
      </c>
      <c r="BE638" s="75"/>
      <c r="BF638" s="75"/>
      <c r="BG638" s="75"/>
      <c r="BH638" s="75"/>
      <c r="BI638" s="75"/>
      <c r="BJ638" s="75"/>
      <c r="BK638" s="75"/>
      <c r="BL638" s="75"/>
      <c r="BM638" s="75"/>
      <c r="BN638" s="75"/>
      <c r="BO638" s="75"/>
      <c r="BP638" s="76"/>
      <c r="BQ638" s="271" t="s">
        <v>49</v>
      </c>
      <c r="BR638" s="70"/>
      <c r="BS638" s="70"/>
      <c r="BT638" s="70"/>
      <c r="BU638" s="70"/>
      <c r="BV638" s="70"/>
      <c r="BW638" s="70"/>
      <c r="BX638" s="251"/>
    </row>
    <row r="639" spans="1:76" ht="30" customHeight="1" x14ac:dyDescent="0.2">
      <c r="A639" s="252" t="s">
        <v>261</v>
      </c>
      <c r="B639" s="70"/>
      <c r="C639" s="70"/>
      <c r="D639" s="71"/>
      <c r="E639" s="256" t="s">
        <v>1257</v>
      </c>
      <c r="F639" s="75"/>
      <c r="G639" s="75"/>
      <c r="H639" s="75"/>
      <c r="I639" s="75"/>
      <c r="J639" s="75"/>
      <c r="K639" s="264">
        <v>4447.91</v>
      </c>
      <c r="L639" s="75"/>
      <c r="M639" s="75"/>
      <c r="N639" s="75"/>
      <c r="O639" s="75"/>
      <c r="P639" s="76"/>
      <c r="Q639" s="265">
        <f t="shared" si="1"/>
        <v>44035</v>
      </c>
      <c r="R639" s="75"/>
      <c r="S639" s="75"/>
      <c r="T639" s="75"/>
      <c r="U639" s="75"/>
      <c r="V639" s="75"/>
      <c r="W639" s="75"/>
      <c r="X639" s="76"/>
      <c r="Y639" s="264">
        <v>4447.91</v>
      </c>
      <c r="Z639" s="75"/>
      <c r="AA639" s="75"/>
      <c r="AB639" s="75"/>
      <c r="AC639" s="75"/>
      <c r="AD639" s="75"/>
      <c r="AE639" s="75"/>
      <c r="AF639" s="76"/>
      <c r="AG639" s="256" t="s">
        <v>957</v>
      </c>
      <c r="AH639" s="75"/>
      <c r="AI639" s="75"/>
      <c r="AJ639" s="75"/>
      <c r="AK639" s="75"/>
      <c r="AL639" s="75"/>
      <c r="AM639" s="75"/>
      <c r="AN639" s="75"/>
      <c r="AO639" s="75"/>
      <c r="AP639" s="75"/>
      <c r="AQ639" s="75"/>
      <c r="AR639" s="76"/>
      <c r="AS639" s="256"/>
      <c r="AT639" s="75"/>
      <c r="AU639" s="75"/>
      <c r="AV639" s="75"/>
      <c r="AW639" s="75"/>
      <c r="AX639" s="75"/>
      <c r="AY639" s="75"/>
      <c r="AZ639" s="75"/>
      <c r="BA639" s="75"/>
      <c r="BB639" s="75"/>
      <c r="BC639" s="76"/>
      <c r="BD639" s="256" t="s">
        <v>1384</v>
      </c>
      <c r="BE639" s="75"/>
      <c r="BF639" s="75"/>
      <c r="BG639" s="75"/>
      <c r="BH639" s="75"/>
      <c r="BI639" s="75"/>
      <c r="BJ639" s="75"/>
      <c r="BK639" s="75"/>
      <c r="BL639" s="75"/>
      <c r="BM639" s="75"/>
      <c r="BN639" s="75"/>
      <c r="BO639" s="75"/>
      <c r="BP639" s="76"/>
      <c r="BQ639" s="271" t="s">
        <v>49</v>
      </c>
      <c r="BR639" s="70"/>
      <c r="BS639" s="70"/>
      <c r="BT639" s="70"/>
      <c r="BU639" s="70"/>
      <c r="BV639" s="70"/>
      <c r="BW639" s="70"/>
      <c r="BX639" s="251"/>
    </row>
    <row r="640" spans="1:76" ht="30" customHeight="1" x14ac:dyDescent="0.2">
      <c r="A640" s="252" t="s">
        <v>261</v>
      </c>
      <c r="B640" s="70"/>
      <c r="C640" s="70"/>
      <c r="D640" s="71"/>
      <c r="E640" s="256" t="s">
        <v>1257</v>
      </c>
      <c r="F640" s="75"/>
      <c r="G640" s="75"/>
      <c r="H640" s="75"/>
      <c r="I640" s="75"/>
      <c r="J640" s="75"/>
      <c r="K640" s="264">
        <v>31180.799999999999</v>
      </c>
      <c r="L640" s="75"/>
      <c r="M640" s="75"/>
      <c r="N640" s="75"/>
      <c r="O640" s="75"/>
      <c r="P640" s="76"/>
      <c r="Q640" s="265">
        <f t="shared" si="1"/>
        <v>44035</v>
      </c>
      <c r="R640" s="75"/>
      <c r="S640" s="75"/>
      <c r="T640" s="75"/>
      <c r="U640" s="75"/>
      <c r="V640" s="75"/>
      <c r="W640" s="75"/>
      <c r="X640" s="76"/>
      <c r="Y640" s="264">
        <v>31180.799999999999</v>
      </c>
      <c r="Z640" s="75"/>
      <c r="AA640" s="75"/>
      <c r="AB640" s="75"/>
      <c r="AC640" s="75"/>
      <c r="AD640" s="75"/>
      <c r="AE640" s="75"/>
      <c r="AF640" s="76"/>
      <c r="AG640" s="256" t="s">
        <v>954</v>
      </c>
      <c r="AH640" s="75"/>
      <c r="AI640" s="75"/>
      <c r="AJ640" s="75"/>
      <c r="AK640" s="75"/>
      <c r="AL640" s="75"/>
      <c r="AM640" s="75"/>
      <c r="AN640" s="75"/>
      <c r="AO640" s="75"/>
      <c r="AP640" s="75"/>
      <c r="AQ640" s="75"/>
      <c r="AR640" s="76"/>
      <c r="AS640" s="256"/>
      <c r="AT640" s="75"/>
      <c r="AU640" s="75"/>
      <c r="AV640" s="75"/>
      <c r="AW640" s="75"/>
      <c r="AX640" s="75"/>
      <c r="AY640" s="75"/>
      <c r="AZ640" s="75"/>
      <c r="BA640" s="75"/>
      <c r="BB640" s="75"/>
      <c r="BC640" s="76"/>
      <c r="BD640" s="256" t="s">
        <v>1091</v>
      </c>
      <c r="BE640" s="75"/>
      <c r="BF640" s="75"/>
      <c r="BG640" s="75"/>
      <c r="BH640" s="75"/>
      <c r="BI640" s="75"/>
      <c r="BJ640" s="75"/>
      <c r="BK640" s="75"/>
      <c r="BL640" s="75"/>
      <c r="BM640" s="75"/>
      <c r="BN640" s="75"/>
      <c r="BO640" s="75"/>
      <c r="BP640" s="76"/>
      <c r="BQ640" s="271" t="s">
        <v>49</v>
      </c>
      <c r="BR640" s="70"/>
      <c r="BS640" s="70"/>
      <c r="BT640" s="70"/>
      <c r="BU640" s="70"/>
      <c r="BV640" s="70"/>
      <c r="BW640" s="70"/>
      <c r="BX640" s="251"/>
    </row>
    <row r="641" spans="1:76" ht="30" customHeight="1" x14ac:dyDescent="0.2">
      <c r="A641" s="252" t="s">
        <v>261</v>
      </c>
      <c r="B641" s="70"/>
      <c r="C641" s="70"/>
      <c r="D641" s="71"/>
      <c r="E641" s="256" t="s">
        <v>1257</v>
      </c>
      <c r="F641" s="75"/>
      <c r="G641" s="75"/>
      <c r="H641" s="75"/>
      <c r="I641" s="75"/>
      <c r="J641" s="75"/>
      <c r="K641" s="264">
        <v>5494.12</v>
      </c>
      <c r="L641" s="75"/>
      <c r="M641" s="75"/>
      <c r="N641" s="75"/>
      <c r="O641" s="75"/>
      <c r="P641" s="76"/>
      <c r="Q641" s="265">
        <f t="shared" si="1"/>
        <v>44035</v>
      </c>
      <c r="R641" s="75"/>
      <c r="S641" s="75"/>
      <c r="T641" s="75"/>
      <c r="U641" s="75"/>
      <c r="V641" s="75"/>
      <c r="W641" s="75"/>
      <c r="X641" s="76"/>
      <c r="Y641" s="264">
        <v>5494.12</v>
      </c>
      <c r="Z641" s="75"/>
      <c r="AA641" s="75"/>
      <c r="AB641" s="75"/>
      <c r="AC641" s="75"/>
      <c r="AD641" s="75"/>
      <c r="AE641" s="75"/>
      <c r="AF641" s="76"/>
      <c r="AG641" s="256" t="s">
        <v>952</v>
      </c>
      <c r="AH641" s="75"/>
      <c r="AI641" s="75"/>
      <c r="AJ641" s="75"/>
      <c r="AK641" s="75"/>
      <c r="AL641" s="75"/>
      <c r="AM641" s="75"/>
      <c r="AN641" s="75"/>
      <c r="AO641" s="75"/>
      <c r="AP641" s="75"/>
      <c r="AQ641" s="75"/>
      <c r="AR641" s="76"/>
      <c r="AS641" s="256"/>
      <c r="AT641" s="75"/>
      <c r="AU641" s="75"/>
      <c r="AV641" s="75"/>
      <c r="AW641" s="75"/>
      <c r="AX641" s="75"/>
      <c r="AY641" s="75"/>
      <c r="AZ641" s="75"/>
      <c r="BA641" s="75"/>
      <c r="BB641" s="75"/>
      <c r="BC641" s="76"/>
      <c r="BD641" s="256" t="s">
        <v>953</v>
      </c>
      <c r="BE641" s="75"/>
      <c r="BF641" s="75"/>
      <c r="BG641" s="75"/>
      <c r="BH641" s="75"/>
      <c r="BI641" s="75"/>
      <c r="BJ641" s="75"/>
      <c r="BK641" s="75"/>
      <c r="BL641" s="75"/>
      <c r="BM641" s="75"/>
      <c r="BN641" s="75"/>
      <c r="BO641" s="75"/>
      <c r="BP641" s="76"/>
      <c r="BQ641" s="271" t="s">
        <v>49</v>
      </c>
      <c r="BR641" s="70"/>
      <c r="BS641" s="70"/>
      <c r="BT641" s="70"/>
      <c r="BU641" s="70"/>
      <c r="BV641" s="70"/>
      <c r="BW641" s="70"/>
      <c r="BX641" s="251"/>
    </row>
    <row r="642" spans="1:76" ht="30" customHeight="1" x14ac:dyDescent="0.2">
      <c r="A642" s="252" t="s">
        <v>261</v>
      </c>
      <c r="B642" s="70"/>
      <c r="C642" s="70"/>
      <c r="D642" s="71"/>
      <c r="E642" s="256" t="s">
        <v>1257</v>
      </c>
      <c r="F642" s="75"/>
      <c r="G642" s="75"/>
      <c r="H642" s="75"/>
      <c r="I642" s="75"/>
      <c r="J642" s="75"/>
      <c r="K642" s="264">
        <v>3260.25</v>
      </c>
      <c r="L642" s="75"/>
      <c r="M642" s="75"/>
      <c r="N642" s="75"/>
      <c r="O642" s="75"/>
      <c r="P642" s="76"/>
      <c r="Q642" s="265">
        <f t="shared" si="1"/>
        <v>44035</v>
      </c>
      <c r="R642" s="75"/>
      <c r="S642" s="75"/>
      <c r="T642" s="75"/>
      <c r="U642" s="75"/>
      <c r="V642" s="75"/>
      <c r="W642" s="75"/>
      <c r="X642" s="76"/>
      <c r="Y642" s="264">
        <v>3260.25</v>
      </c>
      <c r="Z642" s="75"/>
      <c r="AA642" s="75"/>
      <c r="AB642" s="75"/>
      <c r="AC642" s="75"/>
      <c r="AD642" s="75"/>
      <c r="AE642" s="75"/>
      <c r="AF642" s="76"/>
      <c r="AG642" s="256" t="s">
        <v>955</v>
      </c>
      <c r="AH642" s="75"/>
      <c r="AI642" s="75"/>
      <c r="AJ642" s="75"/>
      <c r="AK642" s="75"/>
      <c r="AL642" s="75"/>
      <c r="AM642" s="75"/>
      <c r="AN642" s="75"/>
      <c r="AO642" s="75"/>
      <c r="AP642" s="75"/>
      <c r="AQ642" s="75"/>
      <c r="AR642" s="76"/>
      <c r="AS642" s="256"/>
      <c r="AT642" s="75"/>
      <c r="AU642" s="75"/>
      <c r="AV642" s="75"/>
      <c r="AW642" s="75"/>
      <c r="AX642" s="75"/>
      <c r="AY642" s="75"/>
      <c r="AZ642" s="75"/>
      <c r="BA642" s="75"/>
      <c r="BB642" s="75"/>
      <c r="BC642" s="76"/>
      <c r="BD642" s="256" t="s">
        <v>956</v>
      </c>
      <c r="BE642" s="75"/>
      <c r="BF642" s="75"/>
      <c r="BG642" s="75"/>
      <c r="BH642" s="75"/>
      <c r="BI642" s="75"/>
      <c r="BJ642" s="75"/>
      <c r="BK642" s="75"/>
      <c r="BL642" s="75"/>
      <c r="BM642" s="75"/>
      <c r="BN642" s="75"/>
      <c r="BO642" s="75"/>
      <c r="BP642" s="76"/>
      <c r="BQ642" s="271" t="s">
        <v>49</v>
      </c>
      <c r="BR642" s="70"/>
      <c r="BS642" s="70"/>
      <c r="BT642" s="70"/>
      <c r="BU642" s="70"/>
      <c r="BV642" s="70"/>
      <c r="BW642" s="70"/>
      <c r="BX642" s="251"/>
    </row>
    <row r="643" spans="1:76" ht="30" customHeight="1" x14ac:dyDescent="0.2">
      <c r="A643" s="252" t="s">
        <v>261</v>
      </c>
      <c r="B643" s="70"/>
      <c r="C643" s="70"/>
      <c r="D643" s="71"/>
      <c r="E643" s="256" t="s">
        <v>1257</v>
      </c>
      <c r="F643" s="75"/>
      <c r="G643" s="75"/>
      <c r="H643" s="75"/>
      <c r="I643" s="75"/>
      <c r="J643" s="75"/>
      <c r="K643" s="264">
        <v>16724.169999999998</v>
      </c>
      <c r="L643" s="75"/>
      <c r="M643" s="75"/>
      <c r="N643" s="75"/>
      <c r="O643" s="75"/>
      <c r="P643" s="76"/>
      <c r="Q643" s="265">
        <f t="shared" si="1"/>
        <v>44035</v>
      </c>
      <c r="R643" s="75"/>
      <c r="S643" s="75"/>
      <c r="T643" s="75"/>
      <c r="U643" s="75"/>
      <c r="V643" s="75"/>
      <c r="W643" s="75"/>
      <c r="X643" s="76"/>
      <c r="Y643" s="264">
        <v>16724.169999999998</v>
      </c>
      <c r="Z643" s="75"/>
      <c r="AA643" s="75"/>
      <c r="AB643" s="75"/>
      <c r="AC643" s="75"/>
      <c r="AD643" s="75"/>
      <c r="AE643" s="75"/>
      <c r="AF643" s="76"/>
      <c r="AG643" s="256" t="s">
        <v>951</v>
      </c>
      <c r="AH643" s="75"/>
      <c r="AI643" s="75"/>
      <c r="AJ643" s="75"/>
      <c r="AK643" s="75"/>
      <c r="AL643" s="75"/>
      <c r="AM643" s="75"/>
      <c r="AN643" s="75"/>
      <c r="AO643" s="75"/>
      <c r="AP643" s="75"/>
      <c r="AQ643" s="75"/>
      <c r="AR643" s="76"/>
      <c r="AS643" s="256"/>
      <c r="AT643" s="75"/>
      <c r="AU643" s="75"/>
      <c r="AV643" s="75"/>
      <c r="AW643" s="75"/>
      <c r="AX643" s="75"/>
      <c r="AY643" s="75"/>
      <c r="AZ643" s="75"/>
      <c r="BA643" s="75"/>
      <c r="BB643" s="75"/>
      <c r="BC643" s="76"/>
      <c r="BD643" s="256" t="s">
        <v>1091</v>
      </c>
      <c r="BE643" s="75"/>
      <c r="BF643" s="75"/>
      <c r="BG643" s="75"/>
      <c r="BH643" s="75"/>
      <c r="BI643" s="75"/>
      <c r="BJ643" s="75"/>
      <c r="BK643" s="75"/>
      <c r="BL643" s="75"/>
      <c r="BM643" s="75"/>
      <c r="BN643" s="75"/>
      <c r="BO643" s="75"/>
      <c r="BP643" s="76"/>
      <c r="BQ643" s="271" t="s">
        <v>49</v>
      </c>
      <c r="BR643" s="70"/>
      <c r="BS643" s="70"/>
      <c r="BT643" s="70"/>
      <c r="BU643" s="70"/>
      <c r="BV643" s="70"/>
      <c r="BW643" s="70"/>
      <c r="BX643" s="251"/>
    </row>
    <row r="644" spans="1:76" ht="30" customHeight="1" x14ac:dyDescent="0.2">
      <c r="A644" s="252" t="s">
        <v>261</v>
      </c>
      <c r="B644" s="70"/>
      <c r="C644" s="70"/>
      <c r="D644" s="71"/>
      <c r="E644" s="256" t="s">
        <v>1257</v>
      </c>
      <c r="F644" s="75"/>
      <c r="G644" s="75"/>
      <c r="H644" s="75"/>
      <c r="I644" s="75"/>
      <c r="J644" s="75"/>
      <c r="K644" s="264">
        <v>16724.169999999998</v>
      </c>
      <c r="L644" s="75"/>
      <c r="M644" s="75"/>
      <c r="N644" s="75"/>
      <c r="O644" s="75"/>
      <c r="P644" s="76"/>
      <c r="Q644" s="265">
        <f t="shared" si="1"/>
        <v>44035</v>
      </c>
      <c r="R644" s="75"/>
      <c r="S644" s="75"/>
      <c r="T644" s="75"/>
      <c r="U644" s="75"/>
      <c r="V644" s="75"/>
      <c r="W644" s="75"/>
      <c r="X644" s="76"/>
      <c r="Y644" s="264">
        <v>16724.169999999998</v>
      </c>
      <c r="Z644" s="75"/>
      <c r="AA644" s="75"/>
      <c r="AB644" s="75"/>
      <c r="AC644" s="75"/>
      <c r="AD644" s="75"/>
      <c r="AE644" s="75"/>
      <c r="AF644" s="76"/>
      <c r="AG644" s="256" t="s">
        <v>914</v>
      </c>
      <c r="AH644" s="75"/>
      <c r="AI644" s="75"/>
      <c r="AJ644" s="75"/>
      <c r="AK644" s="75"/>
      <c r="AL644" s="75"/>
      <c r="AM644" s="75"/>
      <c r="AN644" s="75"/>
      <c r="AO644" s="75"/>
      <c r="AP644" s="75"/>
      <c r="AQ644" s="75"/>
      <c r="AR644" s="76"/>
      <c r="AS644" s="256"/>
      <c r="AT644" s="75"/>
      <c r="AU644" s="75"/>
      <c r="AV644" s="75"/>
      <c r="AW644" s="75"/>
      <c r="AX644" s="75"/>
      <c r="AY644" s="75"/>
      <c r="AZ644" s="75"/>
      <c r="BA644" s="75"/>
      <c r="BB644" s="75"/>
      <c r="BC644" s="76"/>
      <c r="BD644" s="256" t="s">
        <v>1388</v>
      </c>
      <c r="BE644" s="75"/>
      <c r="BF644" s="75"/>
      <c r="BG644" s="75"/>
      <c r="BH644" s="75"/>
      <c r="BI644" s="75"/>
      <c r="BJ644" s="75"/>
      <c r="BK644" s="75"/>
      <c r="BL644" s="75"/>
      <c r="BM644" s="75"/>
      <c r="BN644" s="75"/>
      <c r="BO644" s="75"/>
      <c r="BP644" s="76"/>
      <c r="BQ644" s="271" t="s">
        <v>49</v>
      </c>
      <c r="BR644" s="70"/>
      <c r="BS644" s="70"/>
      <c r="BT644" s="70"/>
      <c r="BU644" s="70"/>
      <c r="BV644" s="70"/>
      <c r="BW644" s="70"/>
      <c r="BX644" s="251"/>
    </row>
    <row r="645" spans="1:76" ht="30" customHeight="1" x14ac:dyDescent="0.2">
      <c r="A645" s="252" t="s">
        <v>261</v>
      </c>
      <c r="B645" s="70"/>
      <c r="C645" s="70"/>
      <c r="D645" s="71"/>
      <c r="E645" s="256" t="s">
        <v>1257</v>
      </c>
      <c r="F645" s="75"/>
      <c r="G645" s="75"/>
      <c r="H645" s="75"/>
      <c r="I645" s="75"/>
      <c r="J645" s="75"/>
      <c r="K645" s="264">
        <v>3260.25</v>
      </c>
      <c r="L645" s="75"/>
      <c r="M645" s="75"/>
      <c r="N645" s="75"/>
      <c r="O645" s="75"/>
      <c r="P645" s="76"/>
      <c r="Q645" s="265">
        <f t="shared" si="1"/>
        <v>44035</v>
      </c>
      <c r="R645" s="75"/>
      <c r="S645" s="75"/>
      <c r="T645" s="75"/>
      <c r="U645" s="75"/>
      <c r="V645" s="75"/>
      <c r="W645" s="75"/>
      <c r="X645" s="76"/>
      <c r="Y645" s="264">
        <v>3260.25</v>
      </c>
      <c r="Z645" s="75"/>
      <c r="AA645" s="75"/>
      <c r="AB645" s="75"/>
      <c r="AC645" s="75"/>
      <c r="AD645" s="75"/>
      <c r="AE645" s="75"/>
      <c r="AF645" s="76"/>
      <c r="AG645" s="256" t="s">
        <v>950</v>
      </c>
      <c r="AH645" s="75"/>
      <c r="AI645" s="75"/>
      <c r="AJ645" s="75"/>
      <c r="AK645" s="75"/>
      <c r="AL645" s="75"/>
      <c r="AM645" s="75"/>
      <c r="AN645" s="75"/>
      <c r="AO645" s="75"/>
      <c r="AP645" s="75"/>
      <c r="AQ645" s="75"/>
      <c r="AR645" s="76"/>
      <c r="AS645" s="256"/>
      <c r="AT645" s="75"/>
      <c r="AU645" s="75"/>
      <c r="AV645" s="75"/>
      <c r="AW645" s="75"/>
      <c r="AX645" s="75"/>
      <c r="AY645" s="75"/>
      <c r="AZ645" s="75"/>
      <c r="BA645" s="75"/>
      <c r="BB645" s="75"/>
      <c r="BC645" s="76"/>
      <c r="BD645" s="256" t="s">
        <v>1382</v>
      </c>
      <c r="BE645" s="75"/>
      <c r="BF645" s="75"/>
      <c r="BG645" s="75"/>
      <c r="BH645" s="75"/>
      <c r="BI645" s="75"/>
      <c r="BJ645" s="75"/>
      <c r="BK645" s="75"/>
      <c r="BL645" s="75"/>
      <c r="BM645" s="75"/>
      <c r="BN645" s="75"/>
      <c r="BO645" s="75"/>
      <c r="BP645" s="76"/>
      <c r="BQ645" s="271" t="s">
        <v>49</v>
      </c>
      <c r="BR645" s="70"/>
      <c r="BS645" s="70"/>
      <c r="BT645" s="70"/>
      <c r="BU645" s="70"/>
      <c r="BV645" s="70"/>
      <c r="BW645" s="70"/>
      <c r="BX645" s="251"/>
    </row>
    <row r="646" spans="1:76" ht="30" customHeight="1" x14ac:dyDescent="0.2">
      <c r="A646" s="252" t="s">
        <v>261</v>
      </c>
      <c r="B646" s="70"/>
      <c r="C646" s="70"/>
      <c r="D646" s="71"/>
      <c r="E646" s="256" t="s">
        <v>1257</v>
      </c>
      <c r="F646" s="75"/>
      <c r="G646" s="75"/>
      <c r="H646" s="75"/>
      <c r="I646" s="75"/>
      <c r="J646" s="75"/>
      <c r="K646" s="264">
        <v>14309.17</v>
      </c>
      <c r="L646" s="75"/>
      <c r="M646" s="75"/>
      <c r="N646" s="75"/>
      <c r="O646" s="75"/>
      <c r="P646" s="76"/>
      <c r="Q646" s="265">
        <f t="shared" si="1"/>
        <v>44035</v>
      </c>
      <c r="R646" s="75"/>
      <c r="S646" s="75"/>
      <c r="T646" s="75"/>
      <c r="U646" s="75"/>
      <c r="V646" s="75"/>
      <c r="W646" s="75"/>
      <c r="X646" s="76"/>
      <c r="Y646" s="264">
        <v>14309.17</v>
      </c>
      <c r="Z646" s="75"/>
      <c r="AA646" s="75"/>
      <c r="AB646" s="75"/>
      <c r="AC646" s="75"/>
      <c r="AD646" s="75"/>
      <c r="AE646" s="75"/>
      <c r="AF646" s="76"/>
      <c r="AG646" s="256" t="s">
        <v>949</v>
      </c>
      <c r="AH646" s="75"/>
      <c r="AI646" s="75"/>
      <c r="AJ646" s="75"/>
      <c r="AK646" s="75"/>
      <c r="AL646" s="75"/>
      <c r="AM646" s="75"/>
      <c r="AN646" s="75"/>
      <c r="AO646" s="75"/>
      <c r="AP646" s="75"/>
      <c r="AQ646" s="75"/>
      <c r="AR646" s="76"/>
      <c r="AS646" s="256"/>
      <c r="AT646" s="75"/>
      <c r="AU646" s="75"/>
      <c r="AV646" s="75"/>
      <c r="AW646" s="75"/>
      <c r="AX646" s="75"/>
      <c r="AY646" s="75"/>
      <c r="AZ646" s="75"/>
      <c r="BA646" s="75"/>
      <c r="BB646" s="75"/>
      <c r="BC646" s="76"/>
      <c r="BD646" s="256" t="s">
        <v>1091</v>
      </c>
      <c r="BE646" s="75"/>
      <c r="BF646" s="75"/>
      <c r="BG646" s="75"/>
      <c r="BH646" s="75"/>
      <c r="BI646" s="75"/>
      <c r="BJ646" s="75"/>
      <c r="BK646" s="75"/>
      <c r="BL646" s="75"/>
      <c r="BM646" s="75"/>
      <c r="BN646" s="75"/>
      <c r="BO646" s="75"/>
      <c r="BP646" s="76"/>
      <c r="BQ646" s="271" t="s">
        <v>49</v>
      </c>
      <c r="BR646" s="70"/>
      <c r="BS646" s="70"/>
      <c r="BT646" s="70"/>
      <c r="BU646" s="70"/>
      <c r="BV646" s="70"/>
      <c r="BW646" s="70"/>
      <c r="BX646" s="251"/>
    </row>
    <row r="647" spans="1:76" ht="30" customHeight="1" x14ac:dyDescent="0.2">
      <c r="A647" s="252" t="s">
        <v>261</v>
      </c>
      <c r="B647" s="70"/>
      <c r="C647" s="70"/>
      <c r="D647" s="71"/>
      <c r="E647" s="256" t="s">
        <v>1257</v>
      </c>
      <c r="F647" s="75"/>
      <c r="G647" s="75"/>
      <c r="H647" s="75"/>
      <c r="I647" s="75"/>
      <c r="J647" s="75"/>
      <c r="K647" s="264">
        <v>12075</v>
      </c>
      <c r="L647" s="75"/>
      <c r="M647" s="75"/>
      <c r="N647" s="75"/>
      <c r="O647" s="75"/>
      <c r="P647" s="76"/>
      <c r="Q647" s="265">
        <f t="shared" si="1"/>
        <v>44035</v>
      </c>
      <c r="R647" s="75"/>
      <c r="S647" s="75"/>
      <c r="T647" s="75"/>
      <c r="U647" s="75"/>
      <c r="V647" s="75"/>
      <c r="W647" s="75"/>
      <c r="X647" s="76"/>
      <c r="Y647" s="264">
        <v>12075</v>
      </c>
      <c r="Z647" s="75"/>
      <c r="AA647" s="75"/>
      <c r="AB647" s="75"/>
      <c r="AC647" s="75"/>
      <c r="AD647" s="75"/>
      <c r="AE647" s="75"/>
      <c r="AF647" s="76"/>
      <c r="AG647" s="256" t="s">
        <v>905</v>
      </c>
      <c r="AH647" s="75"/>
      <c r="AI647" s="75"/>
      <c r="AJ647" s="75"/>
      <c r="AK647" s="75"/>
      <c r="AL647" s="75"/>
      <c r="AM647" s="75"/>
      <c r="AN647" s="75"/>
      <c r="AO647" s="75"/>
      <c r="AP647" s="75"/>
      <c r="AQ647" s="75"/>
      <c r="AR647" s="76"/>
      <c r="AS647" s="256"/>
      <c r="AT647" s="75"/>
      <c r="AU647" s="75"/>
      <c r="AV647" s="75"/>
      <c r="AW647" s="75"/>
      <c r="AX647" s="75"/>
      <c r="AY647" s="75"/>
      <c r="AZ647" s="75"/>
      <c r="BA647" s="75"/>
      <c r="BB647" s="75"/>
      <c r="BC647" s="76"/>
      <c r="BD647" s="256" t="s">
        <v>906</v>
      </c>
      <c r="BE647" s="75"/>
      <c r="BF647" s="75"/>
      <c r="BG647" s="75"/>
      <c r="BH647" s="75"/>
      <c r="BI647" s="75"/>
      <c r="BJ647" s="75"/>
      <c r="BK647" s="75"/>
      <c r="BL647" s="75"/>
      <c r="BM647" s="75"/>
      <c r="BN647" s="75"/>
      <c r="BO647" s="75"/>
      <c r="BP647" s="76"/>
      <c r="BQ647" s="271" t="s">
        <v>49</v>
      </c>
      <c r="BR647" s="70"/>
      <c r="BS647" s="70"/>
      <c r="BT647" s="70"/>
      <c r="BU647" s="70"/>
      <c r="BV647" s="70"/>
      <c r="BW647" s="70"/>
      <c r="BX647" s="251"/>
    </row>
    <row r="648" spans="1:76" ht="30" customHeight="1" x14ac:dyDescent="0.2">
      <c r="A648" s="252" t="s">
        <v>261</v>
      </c>
      <c r="B648" s="70"/>
      <c r="C648" s="70"/>
      <c r="D648" s="71"/>
      <c r="E648" s="256" t="s">
        <v>1257</v>
      </c>
      <c r="F648" s="75"/>
      <c r="G648" s="75"/>
      <c r="H648" s="75"/>
      <c r="I648" s="75"/>
      <c r="J648" s="75"/>
      <c r="K648" s="264">
        <v>3260.25</v>
      </c>
      <c r="L648" s="75"/>
      <c r="M648" s="75"/>
      <c r="N648" s="75"/>
      <c r="O648" s="75"/>
      <c r="P648" s="76"/>
      <c r="Q648" s="265">
        <f t="shared" si="1"/>
        <v>44035</v>
      </c>
      <c r="R648" s="75"/>
      <c r="S648" s="75"/>
      <c r="T648" s="75"/>
      <c r="U648" s="75"/>
      <c r="V648" s="75"/>
      <c r="W648" s="75"/>
      <c r="X648" s="76"/>
      <c r="Y648" s="264">
        <v>3260.25</v>
      </c>
      <c r="Z648" s="75"/>
      <c r="AA648" s="75"/>
      <c r="AB648" s="75"/>
      <c r="AC648" s="75"/>
      <c r="AD648" s="75"/>
      <c r="AE648" s="75"/>
      <c r="AF648" s="76"/>
      <c r="AG648" s="256" t="s">
        <v>948</v>
      </c>
      <c r="AH648" s="75"/>
      <c r="AI648" s="75"/>
      <c r="AJ648" s="75"/>
      <c r="AK648" s="75"/>
      <c r="AL648" s="75"/>
      <c r="AM648" s="75"/>
      <c r="AN648" s="75"/>
      <c r="AO648" s="75"/>
      <c r="AP648" s="75"/>
      <c r="AQ648" s="75"/>
      <c r="AR648" s="76"/>
      <c r="AS648" s="256"/>
      <c r="AT648" s="75"/>
      <c r="AU648" s="75"/>
      <c r="AV648" s="75"/>
      <c r="AW648" s="75"/>
      <c r="AX648" s="75"/>
      <c r="AY648" s="75"/>
      <c r="AZ648" s="75"/>
      <c r="BA648" s="75"/>
      <c r="BB648" s="75"/>
      <c r="BC648" s="76"/>
      <c r="BD648" s="256" t="s">
        <v>1091</v>
      </c>
      <c r="BE648" s="75"/>
      <c r="BF648" s="75"/>
      <c r="BG648" s="75"/>
      <c r="BH648" s="75"/>
      <c r="BI648" s="75"/>
      <c r="BJ648" s="75"/>
      <c r="BK648" s="75"/>
      <c r="BL648" s="75"/>
      <c r="BM648" s="75"/>
      <c r="BN648" s="75"/>
      <c r="BO648" s="75"/>
      <c r="BP648" s="76"/>
      <c r="BQ648" s="271" t="s">
        <v>49</v>
      </c>
      <c r="BR648" s="70"/>
      <c r="BS648" s="70"/>
      <c r="BT648" s="70"/>
      <c r="BU648" s="70"/>
      <c r="BV648" s="70"/>
      <c r="BW648" s="70"/>
      <c r="BX648" s="251"/>
    </row>
    <row r="649" spans="1:76" ht="30" customHeight="1" x14ac:dyDescent="0.2">
      <c r="A649" s="252" t="s">
        <v>261</v>
      </c>
      <c r="B649" s="70"/>
      <c r="C649" s="70"/>
      <c r="D649" s="71"/>
      <c r="E649" s="256" t="s">
        <v>1257</v>
      </c>
      <c r="F649" s="75"/>
      <c r="G649" s="75"/>
      <c r="H649" s="75"/>
      <c r="I649" s="75"/>
      <c r="J649" s="75"/>
      <c r="K649" s="264">
        <v>15919.19</v>
      </c>
      <c r="L649" s="75"/>
      <c r="M649" s="75"/>
      <c r="N649" s="75"/>
      <c r="O649" s="75"/>
      <c r="P649" s="76"/>
      <c r="Q649" s="265">
        <f t="shared" si="1"/>
        <v>44035</v>
      </c>
      <c r="R649" s="75"/>
      <c r="S649" s="75"/>
      <c r="T649" s="75"/>
      <c r="U649" s="75"/>
      <c r="V649" s="75"/>
      <c r="W649" s="75"/>
      <c r="X649" s="76"/>
      <c r="Y649" s="264">
        <v>15919.19</v>
      </c>
      <c r="Z649" s="75"/>
      <c r="AA649" s="75"/>
      <c r="AB649" s="75"/>
      <c r="AC649" s="75"/>
      <c r="AD649" s="75"/>
      <c r="AE649" s="75"/>
      <c r="AF649" s="76"/>
      <c r="AG649" s="256" t="s">
        <v>947</v>
      </c>
      <c r="AH649" s="75"/>
      <c r="AI649" s="75"/>
      <c r="AJ649" s="75"/>
      <c r="AK649" s="75"/>
      <c r="AL649" s="75"/>
      <c r="AM649" s="75"/>
      <c r="AN649" s="75"/>
      <c r="AO649" s="75"/>
      <c r="AP649" s="75"/>
      <c r="AQ649" s="75"/>
      <c r="AR649" s="76"/>
      <c r="AS649" s="256"/>
      <c r="AT649" s="75"/>
      <c r="AU649" s="75"/>
      <c r="AV649" s="75"/>
      <c r="AW649" s="75"/>
      <c r="AX649" s="75"/>
      <c r="AY649" s="75"/>
      <c r="AZ649" s="75"/>
      <c r="BA649" s="75"/>
      <c r="BB649" s="75"/>
      <c r="BC649" s="76"/>
      <c r="BD649" s="256" t="s">
        <v>1091</v>
      </c>
      <c r="BE649" s="75"/>
      <c r="BF649" s="75"/>
      <c r="BG649" s="75"/>
      <c r="BH649" s="75"/>
      <c r="BI649" s="75"/>
      <c r="BJ649" s="75"/>
      <c r="BK649" s="75"/>
      <c r="BL649" s="75"/>
      <c r="BM649" s="75"/>
      <c r="BN649" s="75"/>
      <c r="BO649" s="75"/>
      <c r="BP649" s="76"/>
      <c r="BQ649" s="271" t="s">
        <v>49</v>
      </c>
      <c r="BR649" s="70"/>
      <c r="BS649" s="70"/>
      <c r="BT649" s="70"/>
      <c r="BU649" s="70"/>
      <c r="BV649" s="70"/>
      <c r="BW649" s="70"/>
      <c r="BX649" s="251"/>
    </row>
    <row r="650" spans="1:76" ht="30" customHeight="1" x14ac:dyDescent="0.2">
      <c r="A650" s="252" t="s">
        <v>261</v>
      </c>
      <c r="B650" s="70"/>
      <c r="C650" s="70"/>
      <c r="D650" s="71"/>
      <c r="E650" s="256" t="s">
        <v>1257</v>
      </c>
      <c r="F650" s="75"/>
      <c r="G650" s="75"/>
      <c r="H650" s="75"/>
      <c r="I650" s="75"/>
      <c r="J650" s="75"/>
      <c r="K650" s="264">
        <v>20749.38</v>
      </c>
      <c r="L650" s="75"/>
      <c r="M650" s="75"/>
      <c r="N650" s="75"/>
      <c r="O650" s="75"/>
      <c r="P650" s="76"/>
      <c r="Q650" s="265">
        <f t="shared" si="1"/>
        <v>44035</v>
      </c>
      <c r="R650" s="75"/>
      <c r="S650" s="75"/>
      <c r="T650" s="75"/>
      <c r="U650" s="75"/>
      <c r="V650" s="75"/>
      <c r="W650" s="75"/>
      <c r="X650" s="76"/>
      <c r="Y650" s="264">
        <v>20749.38</v>
      </c>
      <c r="Z650" s="75"/>
      <c r="AA650" s="75"/>
      <c r="AB650" s="75"/>
      <c r="AC650" s="75"/>
      <c r="AD650" s="75"/>
      <c r="AE650" s="75"/>
      <c r="AF650" s="76"/>
      <c r="AG650" s="256" t="s">
        <v>946</v>
      </c>
      <c r="AH650" s="75"/>
      <c r="AI650" s="75"/>
      <c r="AJ650" s="75"/>
      <c r="AK650" s="75"/>
      <c r="AL650" s="75"/>
      <c r="AM650" s="75"/>
      <c r="AN650" s="75"/>
      <c r="AO650" s="75"/>
      <c r="AP650" s="75"/>
      <c r="AQ650" s="75"/>
      <c r="AR650" s="76"/>
      <c r="AS650" s="256"/>
      <c r="AT650" s="75"/>
      <c r="AU650" s="75"/>
      <c r="AV650" s="75"/>
      <c r="AW650" s="75"/>
      <c r="AX650" s="75"/>
      <c r="AY650" s="75"/>
      <c r="AZ650" s="75"/>
      <c r="BA650" s="75"/>
      <c r="BB650" s="75"/>
      <c r="BC650" s="76"/>
      <c r="BD650" s="256" t="s">
        <v>1091</v>
      </c>
      <c r="BE650" s="75"/>
      <c r="BF650" s="75"/>
      <c r="BG650" s="75"/>
      <c r="BH650" s="75"/>
      <c r="BI650" s="75"/>
      <c r="BJ650" s="75"/>
      <c r="BK650" s="75"/>
      <c r="BL650" s="75"/>
      <c r="BM650" s="75"/>
      <c r="BN650" s="75"/>
      <c r="BO650" s="75"/>
      <c r="BP650" s="76"/>
      <c r="BQ650" s="271" t="s">
        <v>49</v>
      </c>
      <c r="BR650" s="70"/>
      <c r="BS650" s="70"/>
      <c r="BT650" s="70"/>
      <c r="BU650" s="70"/>
      <c r="BV650" s="70"/>
      <c r="BW650" s="70"/>
      <c r="BX650" s="251"/>
    </row>
    <row r="651" spans="1:76" ht="30" customHeight="1" x14ac:dyDescent="0.2">
      <c r="A651" s="252" t="s">
        <v>261</v>
      </c>
      <c r="B651" s="70"/>
      <c r="C651" s="70"/>
      <c r="D651" s="71"/>
      <c r="E651" s="256" t="s">
        <v>1257</v>
      </c>
      <c r="F651" s="75"/>
      <c r="G651" s="75"/>
      <c r="H651" s="75"/>
      <c r="I651" s="75"/>
      <c r="J651" s="75"/>
      <c r="K651" s="264">
        <v>16724.169999999998</v>
      </c>
      <c r="L651" s="75"/>
      <c r="M651" s="75"/>
      <c r="N651" s="75"/>
      <c r="O651" s="75"/>
      <c r="P651" s="76"/>
      <c r="Q651" s="265">
        <f t="shared" si="1"/>
        <v>44035</v>
      </c>
      <c r="R651" s="75"/>
      <c r="S651" s="75"/>
      <c r="T651" s="75"/>
      <c r="U651" s="75"/>
      <c r="V651" s="75"/>
      <c r="W651" s="75"/>
      <c r="X651" s="76"/>
      <c r="Y651" s="264">
        <v>16724.169999999998</v>
      </c>
      <c r="Z651" s="75"/>
      <c r="AA651" s="75"/>
      <c r="AB651" s="75"/>
      <c r="AC651" s="75"/>
      <c r="AD651" s="75"/>
      <c r="AE651" s="75"/>
      <c r="AF651" s="76"/>
      <c r="AG651" s="256" t="s">
        <v>945</v>
      </c>
      <c r="AH651" s="75"/>
      <c r="AI651" s="75"/>
      <c r="AJ651" s="75"/>
      <c r="AK651" s="75"/>
      <c r="AL651" s="75"/>
      <c r="AM651" s="75"/>
      <c r="AN651" s="75"/>
      <c r="AO651" s="75"/>
      <c r="AP651" s="75"/>
      <c r="AQ651" s="75"/>
      <c r="AR651" s="76"/>
      <c r="AS651" s="256"/>
      <c r="AT651" s="75"/>
      <c r="AU651" s="75"/>
      <c r="AV651" s="75"/>
      <c r="AW651" s="75"/>
      <c r="AX651" s="75"/>
      <c r="AY651" s="75"/>
      <c r="AZ651" s="75"/>
      <c r="BA651" s="75"/>
      <c r="BB651" s="75"/>
      <c r="BC651" s="76"/>
      <c r="BD651" s="256" t="s">
        <v>1091</v>
      </c>
      <c r="BE651" s="75"/>
      <c r="BF651" s="75"/>
      <c r="BG651" s="75"/>
      <c r="BH651" s="75"/>
      <c r="BI651" s="75"/>
      <c r="BJ651" s="75"/>
      <c r="BK651" s="75"/>
      <c r="BL651" s="75"/>
      <c r="BM651" s="75"/>
      <c r="BN651" s="75"/>
      <c r="BO651" s="75"/>
      <c r="BP651" s="76"/>
      <c r="BQ651" s="271" t="s">
        <v>49</v>
      </c>
      <c r="BR651" s="70"/>
      <c r="BS651" s="70"/>
      <c r="BT651" s="70"/>
      <c r="BU651" s="70"/>
      <c r="BV651" s="70"/>
      <c r="BW651" s="70"/>
      <c r="BX651" s="251"/>
    </row>
    <row r="652" spans="1:76" ht="30" customHeight="1" x14ac:dyDescent="0.2">
      <c r="A652" s="252" t="s">
        <v>261</v>
      </c>
      <c r="B652" s="70"/>
      <c r="C652" s="70"/>
      <c r="D652" s="71"/>
      <c r="E652" s="256" t="s">
        <v>1257</v>
      </c>
      <c r="F652" s="75"/>
      <c r="G652" s="75"/>
      <c r="H652" s="75"/>
      <c r="I652" s="75"/>
      <c r="J652" s="75"/>
      <c r="K652" s="264">
        <v>3260.25</v>
      </c>
      <c r="L652" s="75"/>
      <c r="M652" s="75"/>
      <c r="N652" s="75"/>
      <c r="O652" s="75"/>
      <c r="P652" s="76"/>
      <c r="Q652" s="265">
        <f t="shared" si="1"/>
        <v>44035</v>
      </c>
      <c r="R652" s="75"/>
      <c r="S652" s="75"/>
      <c r="T652" s="75"/>
      <c r="U652" s="75"/>
      <c r="V652" s="75"/>
      <c r="W652" s="75"/>
      <c r="X652" s="76"/>
      <c r="Y652" s="264">
        <v>3260.25</v>
      </c>
      <c r="Z652" s="75"/>
      <c r="AA652" s="75"/>
      <c r="AB652" s="75"/>
      <c r="AC652" s="75"/>
      <c r="AD652" s="75"/>
      <c r="AE652" s="75"/>
      <c r="AF652" s="76"/>
      <c r="AG652" s="256" t="s">
        <v>944</v>
      </c>
      <c r="AH652" s="75"/>
      <c r="AI652" s="75"/>
      <c r="AJ652" s="75"/>
      <c r="AK652" s="75"/>
      <c r="AL652" s="75"/>
      <c r="AM652" s="75"/>
      <c r="AN652" s="75"/>
      <c r="AO652" s="75"/>
      <c r="AP652" s="75"/>
      <c r="AQ652" s="75"/>
      <c r="AR652" s="76"/>
      <c r="AS652" s="256"/>
      <c r="AT652" s="75"/>
      <c r="AU652" s="75"/>
      <c r="AV652" s="75"/>
      <c r="AW652" s="75"/>
      <c r="AX652" s="75"/>
      <c r="AY652" s="75"/>
      <c r="AZ652" s="75"/>
      <c r="BA652" s="75"/>
      <c r="BB652" s="75"/>
      <c r="BC652" s="76"/>
      <c r="BD652" s="256" t="s">
        <v>1381</v>
      </c>
      <c r="BE652" s="75"/>
      <c r="BF652" s="75"/>
      <c r="BG652" s="75"/>
      <c r="BH652" s="75"/>
      <c r="BI652" s="75"/>
      <c r="BJ652" s="75"/>
      <c r="BK652" s="75"/>
      <c r="BL652" s="75"/>
      <c r="BM652" s="75"/>
      <c r="BN652" s="75"/>
      <c r="BO652" s="75"/>
      <c r="BP652" s="76"/>
      <c r="BQ652" s="271" t="s">
        <v>49</v>
      </c>
      <c r="BR652" s="70"/>
      <c r="BS652" s="70"/>
      <c r="BT652" s="70"/>
      <c r="BU652" s="70"/>
      <c r="BV652" s="70"/>
      <c r="BW652" s="70"/>
      <c r="BX652" s="251"/>
    </row>
    <row r="653" spans="1:76" ht="30" customHeight="1" x14ac:dyDescent="0.2">
      <c r="A653" s="252" t="s">
        <v>261</v>
      </c>
      <c r="B653" s="70"/>
      <c r="C653" s="70"/>
      <c r="D653" s="71"/>
      <c r="E653" s="256" t="s">
        <v>1257</v>
      </c>
      <c r="F653" s="75"/>
      <c r="G653" s="75"/>
      <c r="H653" s="75"/>
      <c r="I653" s="75"/>
      <c r="J653" s="75"/>
      <c r="K653" s="264">
        <v>18058.3</v>
      </c>
      <c r="L653" s="75"/>
      <c r="M653" s="75"/>
      <c r="N653" s="75"/>
      <c r="O653" s="75"/>
      <c r="P653" s="76"/>
      <c r="Q653" s="265">
        <f t="shared" si="1"/>
        <v>44035</v>
      </c>
      <c r="R653" s="75"/>
      <c r="S653" s="75"/>
      <c r="T653" s="75"/>
      <c r="U653" s="75"/>
      <c r="V653" s="75"/>
      <c r="W653" s="75"/>
      <c r="X653" s="76"/>
      <c r="Y653" s="264">
        <v>18058.3</v>
      </c>
      <c r="Z653" s="75"/>
      <c r="AA653" s="75"/>
      <c r="AB653" s="75"/>
      <c r="AC653" s="75"/>
      <c r="AD653" s="75"/>
      <c r="AE653" s="75"/>
      <c r="AF653" s="76"/>
      <c r="AG653" s="256" t="s">
        <v>912</v>
      </c>
      <c r="AH653" s="75"/>
      <c r="AI653" s="75"/>
      <c r="AJ653" s="75"/>
      <c r="AK653" s="75"/>
      <c r="AL653" s="75"/>
      <c r="AM653" s="75"/>
      <c r="AN653" s="75"/>
      <c r="AO653" s="75"/>
      <c r="AP653" s="75"/>
      <c r="AQ653" s="75"/>
      <c r="AR653" s="76"/>
      <c r="AS653" s="256"/>
      <c r="AT653" s="75"/>
      <c r="AU653" s="75"/>
      <c r="AV653" s="75"/>
      <c r="AW653" s="75"/>
      <c r="AX653" s="75"/>
      <c r="AY653" s="75"/>
      <c r="AZ653" s="75"/>
      <c r="BA653" s="75"/>
      <c r="BB653" s="75"/>
      <c r="BC653" s="76"/>
      <c r="BD653" s="256" t="s">
        <v>1091</v>
      </c>
      <c r="BE653" s="75"/>
      <c r="BF653" s="75"/>
      <c r="BG653" s="75"/>
      <c r="BH653" s="75"/>
      <c r="BI653" s="75"/>
      <c r="BJ653" s="75"/>
      <c r="BK653" s="75"/>
      <c r="BL653" s="75"/>
      <c r="BM653" s="75"/>
      <c r="BN653" s="75"/>
      <c r="BO653" s="75"/>
      <c r="BP653" s="76"/>
      <c r="BQ653" s="271" t="s">
        <v>49</v>
      </c>
      <c r="BR653" s="70"/>
      <c r="BS653" s="70"/>
      <c r="BT653" s="70"/>
      <c r="BU653" s="70"/>
      <c r="BV653" s="70"/>
      <c r="BW653" s="70"/>
      <c r="BX653" s="251"/>
    </row>
    <row r="654" spans="1:76" ht="30" customHeight="1" x14ac:dyDescent="0.2">
      <c r="A654" s="252" t="s">
        <v>261</v>
      </c>
      <c r="B654" s="70"/>
      <c r="C654" s="70"/>
      <c r="D654" s="71"/>
      <c r="E654" s="256" t="s">
        <v>1257</v>
      </c>
      <c r="F654" s="75"/>
      <c r="G654" s="75"/>
      <c r="H654" s="75"/>
      <c r="I654" s="75"/>
      <c r="J654" s="75"/>
      <c r="K654" s="264">
        <v>12075</v>
      </c>
      <c r="L654" s="75"/>
      <c r="M654" s="75"/>
      <c r="N654" s="75"/>
      <c r="O654" s="75"/>
      <c r="P654" s="76"/>
      <c r="Q654" s="265">
        <f t="shared" si="1"/>
        <v>44035</v>
      </c>
      <c r="R654" s="75"/>
      <c r="S654" s="75"/>
      <c r="T654" s="75"/>
      <c r="U654" s="75"/>
      <c r="V654" s="75"/>
      <c r="W654" s="75"/>
      <c r="X654" s="76"/>
      <c r="Y654" s="264">
        <v>12075</v>
      </c>
      <c r="Z654" s="75"/>
      <c r="AA654" s="75"/>
      <c r="AB654" s="75"/>
      <c r="AC654" s="75"/>
      <c r="AD654" s="75"/>
      <c r="AE654" s="75"/>
      <c r="AF654" s="76"/>
      <c r="AG654" s="256" t="s">
        <v>904</v>
      </c>
      <c r="AH654" s="75"/>
      <c r="AI654" s="75"/>
      <c r="AJ654" s="75"/>
      <c r="AK654" s="75"/>
      <c r="AL654" s="75"/>
      <c r="AM654" s="75"/>
      <c r="AN654" s="75"/>
      <c r="AO654" s="75"/>
      <c r="AP654" s="75"/>
      <c r="AQ654" s="75"/>
      <c r="AR654" s="76"/>
      <c r="AS654" s="256"/>
      <c r="AT654" s="75"/>
      <c r="AU654" s="75"/>
      <c r="AV654" s="75"/>
      <c r="AW654" s="75"/>
      <c r="AX654" s="75"/>
      <c r="AY654" s="75"/>
      <c r="AZ654" s="75"/>
      <c r="BA654" s="75"/>
      <c r="BB654" s="75"/>
      <c r="BC654" s="76"/>
      <c r="BD654" s="256" t="s">
        <v>1369</v>
      </c>
      <c r="BE654" s="75"/>
      <c r="BF654" s="75"/>
      <c r="BG654" s="75"/>
      <c r="BH654" s="75"/>
      <c r="BI654" s="75"/>
      <c r="BJ654" s="75"/>
      <c r="BK654" s="75"/>
      <c r="BL654" s="75"/>
      <c r="BM654" s="75"/>
      <c r="BN654" s="75"/>
      <c r="BO654" s="75"/>
      <c r="BP654" s="76"/>
      <c r="BQ654" s="271" t="s">
        <v>49</v>
      </c>
      <c r="BR654" s="70"/>
      <c r="BS654" s="70"/>
      <c r="BT654" s="70"/>
      <c r="BU654" s="70"/>
      <c r="BV654" s="70"/>
      <c r="BW654" s="70"/>
      <c r="BX654" s="251"/>
    </row>
    <row r="655" spans="1:76" ht="30" customHeight="1" x14ac:dyDescent="0.2">
      <c r="A655" s="252" t="s">
        <v>261</v>
      </c>
      <c r="B655" s="70"/>
      <c r="C655" s="70"/>
      <c r="D655" s="71"/>
      <c r="E655" s="256" t="s">
        <v>1257</v>
      </c>
      <c r="F655" s="75"/>
      <c r="G655" s="75"/>
      <c r="H655" s="75"/>
      <c r="I655" s="75"/>
      <c r="J655" s="75"/>
      <c r="K655" s="264">
        <v>12075</v>
      </c>
      <c r="L655" s="75"/>
      <c r="M655" s="75"/>
      <c r="N655" s="75"/>
      <c r="O655" s="75"/>
      <c r="P655" s="76"/>
      <c r="Q655" s="265">
        <f t="shared" si="1"/>
        <v>44035</v>
      </c>
      <c r="R655" s="75"/>
      <c r="S655" s="75"/>
      <c r="T655" s="75"/>
      <c r="U655" s="75"/>
      <c r="V655" s="75"/>
      <c r="W655" s="75"/>
      <c r="X655" s="76"/>
      <c r="Y655" s="264">
        <v>12075</v>
      </c>
      <c r="Z655" s="75"/>
      <c r="AA655" s="75"/>
      <c r="AB655" s="75"/>
      <c r="AC655" s="75"/>
      <c r="AD655" s="75"/>
      <c r="AE655" s="75"/>
      <c r="AF655" s="76"/>
      <c r="AG655" s="256" t="s">
        <v>903</v>
      </c>
      <c r="AH655" s="75"/>
      <c r="AI655" s="75"/>
      <c r="AJ655" s="75"/>
      <c r="AK655" s="75"/>
      <c r="AL655" s="75"/>
      <c r="AM655" s="75"/>
      <c r="AN655" s="75"/>
      <c r="AO655" s="75"/>
      <c r="AP655" s="75"/>
      <c r="AQ655" s="75"/>
      <c r="AR655" s="76"/>
      <c r="AS655" s="256"/>
      <c r="AT655" s="75"/>
      <c r="AU655" s="75"/>
      <c r="AV655" s="75"/>
      <c r="AW655" s="75"/>
      <c r="AX655" s="75"/>
      <c r="AY655" s="75"/>
      <c r="AZ655" s="75"/>
      <c r="BA655" s="75"/>
      <c r="BB655" s="75"/>
      <c r="BC655" s="76"/>
      <c r="BD655" s="256" t="s">
        <v>1389</v>
      </c>
      <c r="BE655" s="75"/>
      <c r="BF655" s="75"/>
      <c r="BG655" s="75"/>
      <c r="BH655" s="75"/>
      <c r="BI655" s="75"/>
      <c r="BJ655" s="75"/>
      <c r="BK655" s="75"/>
      <c r="BL655" s="75"/>
      <c r="BM655" s="75"/>
      <c r="BN655" s="75"/>
      <c r="BO655" s="75"/>
      <c r="BP655" s="76"/>
      <c r="BQ655" s="271" t="s">
        <v>49</v>
      </c>
      <c r="BR655" s="70"/>
      <c r="BS655" s="70"/>
      <c r="BT655" s="70"/>
      <c r="BU655" s="70"/>
      <c r="BV655" s="70"/>
      <c r="BW655" s="70"/>
      <c r="BX655" s="251"/>
    </row>
    <row r="656" spans="1:76" ht="30" customHeight="1" x14ac:dyDescent="0.2">
      <c r="A656" s="252" t="s">
        <v>261</v>
      </c>
      <c r="B656" s="70"/>
      <c r="C656" s="70"/>
      <c r="D656" s="71"/>
      <c r="E656" s="256" t="s">
        <v>1257</v>
      </c>
      <c r="F656" s="75"/>
      <c r="G656" s="75"/>
      <c r="H656" s="75"/>
      <c r="I656" s="75"/>
      <c r="J656" s="75"/>
      <c r="K656" s="264">
        <v>14309.17</v>
      </c>
      <c r="L656" s="75"/>
      <c r="M656" s="75"/>
      <c r="N656" s="75"/>
      <c r="O656" s="75"/>
      <c r="P656" s="76"/>
      <c r="Q656" s="265">
        <f t="shared" si="1"/>
        <v>44035</v>
      </c>
      <c r="R656" s="75"/>
      <c r="S656" s="75"/>
      <c r="T656" s="75"/>
      <c r="U656" s="75"/>
      <c r="V656" s="75"/>
      <c r="W656" s="75"/>
      <c r="X656" s="76"/>
      <c r="Y656" s="264">
        <v>14309.17</v>
      </c>
      <c r="Z656" s="75"/>
      <c r="AA656" s="75"/>
      <c r="AB656" s="75"/>
      <c r="AC656" s="75"/>
      <c r="AD656" s="75"/>
      <c r="AE656" s="75"/>
      <c r="AF656" s="76"/>
      <c r="AG656" s="256" t="s">
        <v>913</v>
      </c>
      <c r="AH656" s="75"/>
      <c r="AI656" s="75"/>
      <c r="AJ656" s="75"/>
      <c r="AK656" s="75"/>
      <c r="AL656" s="75"/>
      <c r="AM656" s="75"/>
      <c r="AN656" s="75"/>
      <c r="AO656" s="75"/>
      <c r="AP656" s="75"/>
      <c r="AQ656" s="75"/>
      <c r="AR656" s="76"/>
      <c r="AS656" s="256"/>
      <c r="AT656" s="75"/>
      <c r="AU656" s="75"/>
      <c r="AV656" s="75"/>
      <c r="AW656" s="75"/>
      <c r="AX656" s="75"/>
      <c r="AY656" s="75"/>
      <c r="AZ656" s="75"/>
      <c r="BA656" s="75"/>
      <c r="BB656" s="75"/>
      <c r="BC656" s="76"/>
      <c r="BD656" s="256" t="s">
        <v>1091</v>
      </c>
      <c r="BE656" s="75"/>
      <c r="BF656" s="75"/>
      <c r="BG656" s="75"/>
      <c r="BH656" s="75"/>
      <c r="BI656" s="75"/>
      <c r="BJ656" s="75"/>
      <c r="BK656" s="75"/>
      <c r="BL656" s="75"/>
      <c r="BM656" s="75"/>
      <c r="BN656" s="75"/>
      <c r="BO656" s="75"/>
      <c r="BP656" s="76"/>
      <c r="BQ656" s="271" t="s">
        <v>49</v>
      </c>
      <c r="BR656" s="70"/>
      <c r="BS656" s="70"/>
      <c r="BT656" s="70"/>
      <c r="BU656" s="70"/>
      <c r="BV656" s="70"/>
      <c r="BW656" s="70"/>
      <c r="BX656" s="251"/>
    </row>
    <row r="657" spans="1:76" ht="30" customHeight="1" x14ac:dyDescent="0.2">
      <c r="A657" s="252" t="s">
        <v>261</v>
      </c>
      <c r="B657" s="70"/>
      <c r="C657" s="70"/>
      <c r="D657" s="71"/>
      <c r="E657" s="256" t="s">
        <v>1257</v>
      </c>
      <c r="F657" s="75"/>
      <c r="G657" s="75"/>
      <c r="H657" s="75"/>
      <c r="I657" s="75"/>
      <c r="J657" s="75"/>
      <c r="K657" s="264">
        <v>14892.5</v>
      </c>
      <c r="L657" s="75"/>
      <c r="M657" s="75"/>
      <c r="N657" s="75"/>
      <c r="O657" s="75"/>
      <c r="P657" s="76"/>
      <c r="Q657" s="265">
        <f t="shared" si="1"/>
        <v>44035</v>
      </c>
      <c r="R657" s="75"/>
      <c r="S657" s="75"/>
      <c r="T657" s="75"/>
      <c r="U657" s="75"/>
      <c r="V657" s="75"/>
      <c r="W657" s="75"/>
      <c r="X657" s="76"/>
      <c r="Y657" s="264">
        <v>14892.5</v>
      </c>
      <c r="Z657" s="75"/>
      <c r="AA657" s="75"/>
      <c r="AB657" s="75"/>
      <c r="AC657" s="75"/>
      <c r="AD657" s="75"/>
      <c r="AE657" s="75"/>
      <c r="AF657" s="76"/>
      <c r="AG657" s="256" t="s">
        <v>902</v>
      </c>
      <c r="AH657" s="75"/>
      <c r="AI657" s="75"/>
      <c r="AJ657" s="75"/>
      <c r="AK657" s="75"/>
      <c r="AL657" s="75"/>
      <c r="AM657" s="75"/>
      <c r="AN657" s="75"/>
      <c r="AO657" s="75"/>
      <c r="AP657" s="75"/>
      <c r="AQ657" s="75"/>
      <c r="AR657" s="76"/>
      <c r="AS657" s="256"/>
      <c r="AT657" s="75"/>
      <c r="AU657" s="75"/>
      <c r="AV657" s="75"/>
      <c r="AW657" s="75"/>
      <c r="AX657" s="75"/>
      <c r="AY657" s="75"/>
      <c r="AZ657" s="75"/>
      <c r="BA657" s="75"/>
      <c r="BB657" s="75"/>
      <c r="BC657" s="76"/>
      <c r="BD657" s="256" t="s">
        <v>1367</v>
      </c>
      <c r="BE657" s="75"/>
      <c r="BF657" s="75"/>
      <c r="BG657" s="75"/>
      <c r="BH657" s="75"/>
      <c r="BI657" s="75"/>
      <c r="BJ657" s="75"/>
      <c r="BK657" s="75"/>
      <c r="BL657" s="75"/>
      <c r="BM657" s="75"/>
      <c r="BN657" s="75"/>
      <c r="BO657" s="75"/>
      <c r="BP657" s="76"/>
      <c r="BQ657" s="271" t="s">
        <v>49</v>
      </c>
      <c r="BR657" s="70"/>
      <c r="BS657" s="70"/>
      <c r="BT657" s="70"/>
      <c r="BU657" s="70"/>
      <c r="BV657" s="70"/>
      <c r="BW657" s="70"/>
      <c r="BX657" s="251"/>
    </row>
    <row r="658" spans="1:76" ht="30" customHeight="1" x14ac:dyDescent="0.2">
      <c r="A658" s="252" t="s">
        <v>261</v>
      </c>
      <c r="B658" s="70"/>
      <c r="C658" s="70"/>
      <c r="D658" s="71"/>
      <c r="E658" s="256" t="s">
        <v>1257</v>
      </c>
      <c r="F658" s="75"/>
      <c r="G658" s="75"/>
      <c r="H658" s="75"/>
      <c r="I658" s="75"/>
      <c r="J658" s="75"/>
      <c r="K658" s="264">
        <v>7154.59</v>
      </c>
      <c r="L658" s="75"/>
      <c r="M658" s="75"/>
      <c r="N658" s="75"/>
      <c r="O658" s="75"/>
      <c r="P658" s="76"/>
      <c r="Q658" s="265">
        <f t="shared" si="1"/>
        <v>44035</v>
      </c>
      <c r="R658" s="75"/>
      <c r="S658" s="75"/>
      <c r="T658" s="75"/>
      <c r="U658" s="75"/>
      <c r="V658" s="75"/>
      <c r="W658" s="75"/>
      <c r="X658" s="76"/>
      <c r="Y658" s="264">
        <v>7154.59</v>
      </c>
      <c r="Z658" s="75"/>
      <c r="AA658" s="75"/>
      <c r="AB658" s="75"/>
      <c r="AC658" s="75"/>
      <c r="AD658" s="75"/>
      <c r="AE658" s="75"/>
      <c r="AF658" s="76"/>
      <c r="AG658" s="256" t="s">
        <v>705</v>
      </c>
      <c r="AH658" s="75"/>
      <c r="AI658" s="75"/>
      <c r="AJ658" s="75"/>
      <c r="AK658" s="75"/>
      <c r="AL658" s="75"/>
      <c r="AM658" s="75"/>
      <c r="AN658" s="75"/>
      <c r="AO658" s="75"/>
      <c r="AP658" s="75"/>
      <c r="AQ658" s="75"/>
      <c r="AR658" s="76"/>
      <c r="AS658" s="256"/>
      <c r="AT658" s="75"/>
      <c r="AU658" s="75"/>
      <c r="AV658" s="75"/>
      <c r="AW658" s="75"/>
      <c r="AX658" s="75"/>
      <c r="AY658" s="75"/>
      <c r="AZ658" s="75"/>
      <c r="BA658" s="75"/>
      <c r="BB658" s="75"/>
      <c r="BC658" s="76"/>
      <c r="BD658" s="256" t="s">
        <v>1091</v>
      </c>
      <c r="BE658" s="75"/>
      <c r="BF658" s="75"/>
      <c r="BG658" s="75"/>
      <c r="BH658" s="75"/>
      <c r="BI658" s="75"/>
      <c r="BJ658" s="75"/>
      <c r="BK658" s="75"/>
      <c r="BL658" s="75"/>
      <c r="BM658" s="75"/>
      <c r="BN658" s="75"/>
      <c r="BO658" s="75"/>
      <c r="BP658" s="76"/>
      <c r="BQ658" s="271" t="s">
        <v>49</v>
      </c>
      <c r="BR658" s="70"/>
      <c r="BS658" s="70"/>
      <c r="BT658" s="70"/>
      <c r="BU658" s="70"/>
      <c r="BV658" s="70"/>
      <c r="BW658" s="70"/>
      <c r="BX658" s="251"/>
    </row>
    <row r="659" spans="1:76" ht="30" customHeight="1" x14ac:dyDescent="0.2">
      <c r="A659" s="252" t="s">
        <v>261</v>
      </c>
      <c r="B659" s="70"/>
      <c r="C659" s="70"/>
      <c r="D659" s="71"/>
      <c r="E659" s="256" t="s">
        <v>1257</v>
      </c>
      <c r="F659" s="75"/>
      <c r="G659" s="75"/>
      <c r="H659" s="75"/>
      <c r="I659" s="75"/>
      <c r="J659" s="75"/>
      <c r="K659" s="264">
        <v>13524</v>
      </c>
      <c r="L659" s="75"/>
      <c r="M659" s="75"/>
      <c r="N659" s="75"/>
      <c r="O659" s="75"/>
      <c r="P659" s="76"/>
      <c r="Q659" s="265">
        <f t="shared" si="1"/>
        <v>44035</v>
      </c>
      <c r="R659" s="75"/>
      <c r="S659" s="75"/>
      <c r="T659" s="75"/>
      <c r="U659" s="75"/>
      <c r="V659" s="75"/>
      <c r="W659" s="75"/>
      <c r="X659" s="76"/>
      <c r="Y659" s="264">
        <v>13524</v>
      </c>
      <c r="Z659" s="75"/>
      <c r="AA659" s="75"/>
      <c r="AB659" s="75"/>
      <c r="AC659" s="75"/>
      <c r="AD659" s="75"/>
      <c r="AE659" s="75"/>
      <c r="AF659" s="76"/>
      <c r="AG659" s="256" t="s">
        <v>901</v>
      </c>
      <c r="AH659" s="75"/>
      <c r="AI659" s="75"/>
      <c r="AJ659" s="75"/>
      <c r="AK659" s="75"/>
      <c r="AL659" s="75"/>
      <c r="AM659" s="75"/>
      <c r="AN659" s="75"/>
      <c r="AO659" s="75"/>
      <c r="AP659" s="75"/>
      <c r="AQ659" s="75"/>
      <c r="AR659" s="76"/>
      <c r="AS659" s="256"/>
      <c r="AT659" s="75"/>
      <c r="AU659" s="75"/>
      <c r="AV659" s="75"/>
      <c r="AW659" s="75"/>
      <c r="AX659" s="75"/>
      <c r="AY659" s="75"/>
      <c r="AZ659" s="75"/>
      <c r="BA659" s="75"/>
      <c r="BB659" s="75"/>
      <c r="BC659" s="76"/>
      <c r="BD659" s="256" t="s">
        <v>1366</v>
      </c>
      <c r="BE659" s="75"/>
      <c r="BF659" s="75"/>
      <c r="BG659" s="75"/>
      <c r="BH659" s="75"/>
      <c r="BI659" s="75"/>
      <c r="BJ659" s="75"/>
      <c r="BK659" s="75"/>
      <c r="BL659" s="75"/>
      <c r="BM659" s="75"/>
      <c r="BN659" s="75"/>
      <c r="BO659" s="75"/>
      <c r="BP659" s="76"/>
      <c r="BQ659" s="271" t="s">
        <v>49</v>
      </c>
      <c r="BR659" s="70"/>
      <c r="BS659" s="70"/>
      <c r="BT659" s="70"/>
      <c r="BU659" s="70"/>
      <c r="BV659" s="70"/>
      <c r="BW659" s="70"/>
      <c r="BX659" s="251"/>
    </row>
    <row r="660" spans="1:76" ht="30" customHeight="1" x14ac:dyDescent="0.2">
      <c r="A660" s="252" t="s">
        <v>261</v>
      </c>
      <c r="B660" s="70"/>
      <c r="C660" s="70"/>
      <c r="D660" s="71"/>
      <c r="E660" s="256" t="s">
        <v>1257</v>
      </c>
      <c r="F660" s="75"/>
      <c r="G660" s="75"/>
      <c r="H660" s="75"/>
      <c r="I660" s="75"/>
      <c r="J660" s="75"/>
      <c r="K660" s="264">
        <v>20749.169999999998</v>
      </c>
      <c r="L660" s="75"/>
      <c r="M660" s="75"/>
      <c r="N660" s="75"/>
      <c r="O660" s="75"/>
      <c r="P660" s="76"/>
      <c r="Q660" s="265">
        <f t="shared" si="1"/>
        <v>44035</v>
      </c>
      <c r="R660" s="75"/>
      <c r="S660" s="75"/>
      <c r="T660" s="75"/>
      <c r="U660" s="75"/>
      <c r="V660" s="75"/>
      <c r="W660" s="75"/>
      <c r="X660" s="76"/>
      <c r="Y660" s="264">
        <v>20749.169999999998</v>
      </c>
      <c r="Z660" s="75"/>
      <c r="AA660" s="75"/>
      <c r="AB660" s="75"/>
      <c r="AC660" s="75"/>
      <c r="AD660" s="75"/>
      <c r="AE660" s="75"/>
      <c r="AF660" s="76"/>
      <c r="AG660" s="256" t="s">
        <v>929</v>
      </c>
      <c r="AH660" s="75"/>
      <c r="AI660" s="75"/>
      <c r="AJ660" s="75"/>
      <c r="AK660" s="75"/>
      <c r="AL660" s="75"/>
      <c r="AM660" s="75"/>
      <c r="AN660" s="75"/>
      <c r="AO660" s="75"/>
      <c r="AP660" s="75"/>
      <c r="AQ660" s="75"/>
      <c r="AR660" s="76"/>
      <c r="AS660" s="256"/>
      <c r="AT660" s="75"/>
      <c r="AU660" s="75"/>
      <c r="AV660" s="75"/>
      <c r="AW660" s="75"/>
      <c r="AX660" s="75"/>
      <c r="AY660" s="75"/>
      <c r="AZ660" s="75"/>
      <c r="BA660" s="75"/>
      <c r="BB660" s="75"/>
      <c r="BC660" s="76"/>
      <c r="BD660" s="256" t="s">
        <v>1091</v>
      </c>
      <c r="BE660" s="75"/>
      <c r="BF660" s="75"/>
      <c r="BG660" s="75"/>
      <c r="BH660" s="75"/>
      <c r="BI660" s="75"/>
      <c r="BJ660" s="75"/>
      <c r="BK660" s="75"/>
      <c r="BL660" s="75"/>
      <c r="BM660" s="75"/>
      <c r="BN660" s="75"/>
      <c r="BO660" s="75"/>
      <c r="BP660" s="76"/>
      <c r="BQ660" s="271" t="s">
        <v>49</v>
      </c>
      <c r="BR660" s="70"/>
      <c r="BS660" s="70"/>
      <c r="BT660" s="70"/>
      <c r="BU660" s="70"/>
      <c r="BV660" s="70"/>
      <c r="BW660" s="70"/>
      <c r="BX660" s="251"/>
    </row>
    <row r="661" spans="1:76" ht="30" customHeight="1" x14ac:dyDescent="0.2">
      <c r="A661" s="252" t="s">
        <v>261</v>
      </c>
      <c r="B661" s="70"/>
      <c r="C661" s="70"/>
      <c r="D661" s="71"/>
      <c r="E661" s="256" t="s">
        <v>1257</v>
      </c>
      <c r="F661" s="75"/>
      <c r="G661" s="75"/>
      <c r="H661" s="75"/>
      <c r="I661" s="75"/>
      <c r="J661" s="75"/>
      <c r="K661" s="264">
        <v>12376.87</v>
      </c>
      <c r="L661" s="75"/>
      <c r="M661" s="75"/>
      <c r="N661" s="75"/>
      <c r="O661" s="75"/>
      <c r="P661" s="76"/>
      <c r="Q661" s="265">
        <f t="shared" si="1"/>
        <v>44035</v>
      </c>
      <c r="R661" s="75"/>
      <c r="S661" s="75"/>
      <c r="T661" s="75"/>
      <c r="U661" s="75"/>
      <c r="V661" s="75"/>
      <c r="W661" s="75"/>
      <c r="X661" s="76"/>
      <c r="Y661" s="264">
        <v>12376.87</v>
      </c>
      <c r="Z661" s="75"/>
      <c r="AA661" s="75"/>
      <c r="AB661" s="75"/>
      <c r="AC661" s="75"/>
      <c r="AD661" s="75"/>
      <c r="AE661" s="75"/>
      <c r="AF661" s="76"/>
      <c r="AG661" s="256" t="s">
        <v>915</v>
      </c>
      <c r="AH661" s="75"/>
      <c r="AI661" s="75"/>
      <c r="AJ661" s="75"/>
      <c r="AK661" s="75"/>
      <c r="AL661" s="75"/>
      <c r="AM661" s="75"/>
      <c r="AN661" s="75"/>
      <c r="AO661" s="75"/>
      <c r="AP661" s="75"/>
      <c r="AQ661" s="75"/>
      <c r="AR661" s="76"/>
      <c r="AS661" s="256"/>
      <c r="AT661" s="75"/>
      <c r="AU661" s="75"/>
      <c r="AV661" s="75"/>
      <c r="AW661" s="75"/>
      <c r="AX661" s="75"/>
      <c r="AY661" s="75"/>
      <c r="AZ661" s="75"/>
      <c r="BA661" s="75"/>
      <c r="BB661" s="75"/>
      <c r="BC661" s="76"/>
      <c r="BD661" s="256" t="s">
        <v>1373</v>
      </c>
      <c r="BE661" s="75"/>
      <c r="BF661" s="75"/>
      <c r="BG661" s="75"/>
      <c r="BH661" s="75"/>
      <c r="BI661" s="75"/>
      <c r="BJ661" s="75"/>
      <c r="BK661" s="75"/>
      <c r="BL661" s="75"/>
      <c r="BM661" s="75"/>
      <c r="BN661" s="75"/>
      <c r="BO661" s="75"/>
      <c r="BP661" s="76"/>
      <c r="BQ661" s="271" t="s">
        <v>49</v>
      </c>
      <c r="BR661" s="70"/>
      <c r="BS661" s="70"/>
      <c r="BT661" s="70"/>
      <c r="BU661" s="70"/>
      <c r="BV661" s="70"/>
      <c r="BW661" s="70"/>
      <c r="BX661" s="251"/>
    </row>
    <row r="662" spans="1:76" ht="30" customHeight="1" x14ac:dyDescent="0.2">
      <c r="A662" s="252" t="s">
        <v>261</v>
      </c>
      <c r="B662" s="70"/>
      <c r="C662" s="70"/>
      <c r="D662" s="71"/>
      <c r="E662" s="256" t="s">
        <v>1257</v>
      </c>
      <c r="F662" s="75"/>
      <c r="G662" s="75"/>
      <c r="H662" s="75"/>
      <c r="I662" s="75"/>
      <c r="J662" s="75"/>
      <c r="K662" s="264">
        <v>12075</v>
      </c>
      <c r="L662" s="75"/>
      <c r="M662" s="75"/>
      <c r="N662" s="75"/>
      <c r="O662" s="75"/>
      <c r="P662" s="76"/>
      <c r="Q662" s="265">
        <f t="shared" si="1"/>
        <v>44035</v>
      </c>
      <c r="R662" s="75"/>
      <c r="S662" s="75"/>
      <c r="T662" s="75"/>
      <c r="U662" s="75"/>
      <c r="V662" s="75"/>
      <c r="W662" s="75"/>
      <c r="X662" s="76"/>
      <c r="Y662" s="264">
        <v>12075</v>
      </c>
      <c r="Z662" s="75"/>
      <c r="AA662" s="75"/>
      <c r="AB662" s="75"/>
      <c r="AC662" s="75"/>
      <c r="AD662" s="75"/>
      <c r="AE662" s="75"/>
      <c r="AF662" s="76"/>
      <c r="AG662" s="256" t="s">
        <v>900</v>
      </c>
      <c r="AH662" s="75"/>
      <c r="AI662" s="75"/>
      <c r="AJ662" s="75"/>
      <c r="AK662" s="75"/>
      <c r="AL662" s="75"/>
      <c r="AM662" s="75"/>
      <c r="AN662" s="75"/>
      <c r="AO662" s="75"/>
      <c r="AP662" s="75"/>
      <c r="AQ662" s="75"/>
      <c r="AR662" s="76"/>
      <c r="AS662" s="256"/>
      <c r="AT662" s="75"/>
      <c r="AU662" s="75"/>
      <c r="AV662" s="75"/>
      <c r="AW662" s="75"/>
      <c r="AX662" s="75"/>
      <c r="AY662" s="75"/>
      <c r="AZ662" s="75"/>
      <c r="BA662" s="75"/>
      <c r="BB662" s="75"/>
      <c r="BC662" s="76"/>
      <c r="BD662" s="256" t="s">
        <v>1365</v>
      </c>
      <c r="BE662" s="75"/>
      <c r="BF662" s="75"/>
      <c r="BG662" s="75"/>
      <c r="BH662" s="75"/>
      <c r="BI662" s="75"/>
      <c r="BJ662" s="75"/>
      <c r="BK662" s="75"/>
      <c r="BL662" s="75"/>
      <c r="BM662" s="75"/>
      <c r="BN662" s="75"/>
      <c r="BO662" s="75"/>
      <c r="BP662" s="76"/>
      <c r="BQ662" s="271" t="s">
        <v>49</v>
      </c>
      <c r="BR662" s="70"/>
      <c r="BS662" s="70"/>
      <c r="BT662" s="70"/>
      <c r="BU662" s="70"/>
      <c r="BV662" s="70"/>
      <c r="BW662" s="70"/>
      <c r="BX662" s="251"/>
    </row>
    <row r="663" spans="1:76" ht="30" customHeight="1" x14ac:dyDescent="0.2">
      <c r="A663" s="252" t="s">
        <v>261</v>
      </c>
      <c r="B663" s="70"/>
      <c r="C663" s="70"/>
      <c r="D663" s="71"/>
      <c r="E663" s="256" t="s">
        <v>1257</v>
      </c>
      <c r="F663" s="75"/>
      <c r="G663" s="75"/>
      <c r="H663" s="75"/>
      <c r="I663" s="75"/>
      <c r="J663" s="75"/>
      <c r="K663" s="264">
        <v>3260.25</v>
      </c>
      <c r="L663" s="75"/>
      <c r="M663" s="75"/>
      <c r="N663" s="75"/>
      <c r="O663" s="75"/>
      <c r="P663" s="76"/>
      <c r="Q663" s="265">
        <f t="shared" si="1"/>
        <v>44035</v>
      </c>
      <c r="R663" s="75"/>
      <c r="S663" s="75"/>
      <c r="T663" s="75"/>
      <c r="U663" s="75"/>
      <c r="V663" s="75"/>
      <c r="W663" s="75"/>
      <c r="X663" s="76"/>
      <c r="Y663" s="264">
        <v>3260.25</v>
      </c>
      <c r="Z663" s="75"/>
      <c r="AA663" s="75"/>
      <c r="AB663" s="75"/>
      <c r="AC663" s="75"/>
      <c r="AD663" s="75"/>
      <c r="AE663" s="75"/>
      <c r="AF663" s="76"/>
      <c r="AG663" s="256" t="s">
        <v>916</v>
      </c>
      <c r="AH663" s="75"/>
      <c r="AI663" s="75"/>
      <c r="AJ663" s="75"/>
      <c r="AK663" s="75"/>
      <c r="AL663" s="75"/>
      <c r="AM663" s="75"/>
      <c r="AN663" s="75"/>
      <c r="AO663" s="75"/>
      <c r="AP663" s="75"/>
      <c r="AQ663" s="75"/>
      <c r="AR663" s="76"/>
      <c r="AS663" s="256"/>
      <c r="AT663" s="75"/>
      <c r="AU663" s="75"/>
      <c r="AV663" s="75"/>
      <c r="AW663" s="75"/>
      <c r="AX663" s="75"/>
      <c r="AY663" s="75"/>
      <c r="AZ663" s="75"/>
      <c r="BA663" s="75"/>
      <c r="BB663" s="75"/>
      <c r="BC663" s="76"/>
      <c r="BD663" s="256" t="s">
        <v>1374</v>
      </c>
      <c r="BE663" s="75"/>
      <c r="BF663" s="75"/>
      <c r="BG663" s="75"/>
      <c r="BH663" s="75"/>
      <c r="BI663" s="75"/>
      <c r="BJ663" s="75"/>
      <c r="BK663" s="75"/>
      <c r="BL663" s="75"/>
      <c r="BM663" s="75"/>
      <c r="BN663" s="75"/>
      <c r="BO663" s="75"/>
      <c r="BP663" s="76"/>
      <c r="BQ663" s="271" t="s">
        <v>49</v>
      </c>
      <c r="BR663" s="70"/>
      <c r="BS663" s="70"/>
      <c r="BT663" s="70"/>
      <c r="BU663" s="70"/>
      <c r="BV663" s="70"/>
      <c r="BW663" s="70"/>
      <c r="BX663" s="251"/>
    </row>
    <row r="664" spans="1:76" ht="30" customHeight="1" x14ac:dyDescent="0.2">
      <c r="A664" s="252" t="s">
        <v>261</v>
      </c>
      <c r="B664" s="70"/>
      <c r="C664" s="70"/>
      <c r="D664" s="71"/>
      <c r="E664" s="256" t="s">
        <v>1257</v>
      </c>
      <c r="F664" s="75"/>
      <c r="G664" s="75"/>
      <c r="H664" s="75"/>
      <c r="I664" s="75"/>
      <c r="J664" s="75"/>
      <c r="K664" s="264">
        <v>3260.25</v>
      </c>
      <c r="L664" s="75"/>
      <c r="M664" s="75"/>
      <c r="N664" s="75"/>
      <c r="O664" s="75"/>
      <c r="P664" s="76"/>
      <c r="Q664" s="265">
        <f t="shared" si="1"/>
        <v>44035</v>
      </c>
      <c r="R664" s="75"/>
      <c r="S664" s="75"/>
      <c r="T664" s="75"/>
      <c r="U664" s="75"/>
      <c r="V664" s="75"/>
      <c r="W664" s="75"/>
      <c r="X664" s="76"/>
      <c r="Y664" s="264">
        <v>3260.25</v>
      </c>
      <c r="Z664" s="75"/>
      <c r="AA664" s="75"/>
      <c r="AB664" s="75"/>
      <c r="AC664" s="75"/>
      <c r="AD664" s="75"/>
      <c r="AE664" s="75"/>
      <c r="AF664" s="76"/>
      <c r="AG664" s="256" t="s">
        <v>917</v>
      </c>
      <c r="AH664" s="75"/>
      <c r="AI664" s="75"/>
      <c r="AJ664" s="75"/>
      <c r="AK664" s="75"/>
      <c r="AL664" s="75"/>
      <c r="AM664" s="75"/>
      <c r="AN664" s="75"/>
      <c r="AO664" s="75"/>
      <c r="AP664" s="75"/>
      <c r="AQ664" s="75"/>
      <c r="AR664" s="76"/>
      <c r="AS664" s="256"/>
      <c r="AT664" s="75"/>
      <c r="AU664" s="75"/>
      <c r="AV664" s="75"/>
      <c r="AW664" s="75"/>
      <c r="AX664" s="75"/>
      <c r="AY664" s="75"/>
      <c r="AZ664" s="75"/>
      <c r="BA664" s="75"/>
      <c r="BB664" s="75"/>
      <c r="BC664" s="76"/>
      <c r="BD664" s="256" t="s">
        <v>1091</v>
      </c>
      <c r="BE664" s="75"/>
      <c r="BF664" s="75"/>
      <c r="BG664" s="75"/>
      <c r="BH664" s="75"/>
      <c r="BI664" s="75"/>
      <c r="BJ664" s="75"/>
      <c r="BK664" s="75"/>
      <c r="BL664" s="75"/>
      <c r="BM664" s="75"/>
      <c r="BN664" s="75"/>
      <c r="BO664" s="75"/>
      <c r="BP664" s="76"/>
      <c r="BQ664" s="271" t="s">
        <v>49</v>
      </c>
      <c r="BR664" s="70"/>
      <c r="BS664" s="70"/>
      <c r="BT664" s="70"/>
      <c r="BU664" s="70"/>
      <c r="BV664" s="70"/>
      <c r="BW664" s="70"/>
      <c r="BX664" s="251"/>
    </row>
    <row r="665" spans="1:76" ht="30" customHeight="1" x14ac:dyDescent="0.2">
      <c r="A665" s="252" t="s">
        <v>261</v>
      </c>
      <c r="B665" s="70"/>
      <c r="C665" s="70"/>
      <c r="D665" s="71"/>
      <c r="E665" s="256" t="s">
        <v>1257</v>
      </c>
      <c r="F665" s="75"/>
      <c r="G665" s="75"/>
      <c r="H665" s="75"/>
      <c r="I665" s="75"/>
      <c r="J665" s="75"/>
      <c r="K665" s="264">
        <v>4447.92</v>
      </c>
      <c r="L665" s="75"/>
      <c r="M665" s="75"/>
      <c r="N665" s="75"/>
      <c r="O665" s="75"/>
      <c r="P665" s="76"/>
      <c r="Q665" s="265">
        <f t="shared" si="1"/>
        <v>44035</v>
      </c>
      <c r="R665" s="75"/>
      <c r="S665" s="75"/>
      <c r="T665" s="75"/>
      <c r="U665" s="75"/>
      <c r="V665" s="75"/>
      <c r="W665" s="75"/>
      <c r="X665" s="76"/>
      <c r="Y665" s="264">
        <v>4447.92</v>
      </c>
      <c r="Z665" s="75"/>
      <c r="AA665" s="75"/>
      <c r="AB665" s="75"/>
      <c r="AC665" s="75"/>
      <c r="AD665" s="75"/>
      <c r="AE665" s="75"/>
      <c r="AF665" s="76"/>
      <c r="AG665" s="256" t="s">
        <v>918</v>
      </c>
      <c r="AH665" s="75"/>
      <c r="AI665" s="75"/>
      <c r="AJ665" s="75"/>
      <c r="AK665" s="75"/>
      <c r="AL665" s="75"/>
      <c r="AM665" s="75"/>
      <c r="AN665" s="75"/>
      <c r="AO665" s="75"/>
      <c r="AP665" s="75"/>
      <c r="AQ665" s="75"/>
      <c r="AR665" s="76"/>
      <c r="AS665" s="256"/>
      <c r="AT665" s="75"/>
      <c r="AU665" s="75"/>
      <c r="AV665" s="75"/>
      <c r="AW665" s="75"/>
      <c r="AX665" s="75"/>
      <c r="AY665" s="75"/>
      <c r="AZ665" s="75"/>
      <c r="BA665" s="75"/>
      <c r="BB665" s="75"/>
      <c r="BC665" s="76"/>
      <c r="BD665" s="256" t="s">
        <v>1091</v>
      </c>
      <c r="BE665" s="75"/>
      <c r="BF665" s="75"/>
      <c r="BG665" s="75"/>
      <c r="BH665" s="75"/>
      <c r="BI665" s="75"/>
      <c r="BJ665" s="75"/>
      <c r="BK665" s="75"/>
      <c r="BL665" s="75"/>
      <c r="BM665" s="75"/>
      <c r="BN665" s="75"/>
      <c r="BO665" s="75"/>
      <c r="BP665" s="76"/>
      <c r="BQ665" s="271"/>
      <c r="BR665" s="70"/>
      <c r="BS665" s="70"/>
      <c r="BT665" s="70"/>
      <c r="BU665" s="70"/>
      <c r="BV665" s="70"/>
      <c r="BW665" s="70"/>
      <c r="BX665" s="251"/>
    </row>
    <row r="666" spans="1:76" ht="30" customHeight="1" x14ac:dyDescent="0.2">
      <c r="A666" s="252" t="s">
        <v>261</v>
      </c>
      <c r="B666" s="70"/>
      <c r="C666" s="70"/>
      <c r="D666" s="71"/>
      <c r="E666" s="256" t="s">
        <v>1257</v>
      </c>
      <c r="F666" s="75"/>
      <c r="G666" s="75"/>
      <c r="H666" s="75"/>
      <c r="I666" s="75"/>
      <c r="J666" s="75"/>
      <c r="K666" s="264">
        <v>3260.25</v>
      </c>
      <c r="L666" s="75"/>
      <c r="M666" s="75"/>
      <c r="N666" s="75"/>
      <c r="O666" s="75"/>
      <c r="P666" s="76"/>
      <c r="Q666" s="265">
        <f t="shared" si="1"/>
        <v>44035</v>
      </c>
      <c r="R666" s="75"/>
      <c r="S666" s="75"/>
      <c r="T666" s="75"/>
      <c r="U666" s="75"/>
      <c r="V666" s="75"/>
      <c r="W666" s="75"/>
      <c r="X666" s="76"/>
      <c r="Y666" s="264">
        <v>3260.25</v>
      </c>
      <c r="Z666" s="75"/>
      <c r="AA666" s="75"/>
      <c r="AB666" s="75"/>
      <c r="AC666" s="75"/>
      <c r="AD666" s="75"/>
      <c r="AE666" s="75"/>
      <c r="AF666" s="76"/>
      <c r="AG666" s="256" t="s">
        <v>919</v>
      </c>
      <c r="AH666" s="75"/>
      <c r="AI666" s="75"/>
      <c r="AJ666" s="75"/>
      <c r="AK666" s="75"/>
      <c r="AL666" s="75"/>
      <c r="AM666" s="75"/>
      <c r="AN666" s="75"/>
      <c r="AO666" s="75"/>
      <c r="AP666" s="75"/>
      <c r="AQ666" s="75"/>
      <c r="AR666" s="76"/>
      <c r="AS666" s="256"/>
      <c r="AT666" s="75"/>
      <c r="AU666" s="75"/>
      <c r="AV666" s="75"/>
      <c r="AW666" s="75"/>
      <c r="AX666" s="75"/>
      <c r="AY666" s="75"/>
      <c r="AZ666" s="75"/>
      <c r="BA666" s="75"/>
      <c r="BB666" s="75"/>
      <c r="BC666" s="76"/>
      <c r="BD666" s="256" t="s">
        <v>1375</v>
      </c>
      <c r="BE666" s="75"/>
      <c r="BF666" s="75"/>
      <c r="BG666" s="75"/>
      <c r="BH666" s="75"/>
      <c r="BI666" s="75"/>
      <c r="BJ666" s="75"/>
      <c r="BK666" s="75"/>
      <c r="BL666" s="75"/>
      <c r="BM666" s="75"/>
      <c r="BN666" s="75"/>
      <c r="BO666" s="75"/>
      <c r="BP666" s="76"/>
      <c r="BQ666" s="271" t="s">
        <v>49</v>
      </c>
      <c r="BR666" s="70"/>
      <c r="BS666" s="70"/>
      <c r="BT666" s="70"/>
      <c r="BU666" s="70"/>
      <c r="BV666" s="70"/>
      <c r="BW666" s="70"/>
      <c r="BX666" s="251"/>
    </row>
    <row r="667" spans="1:76" ht="30" customHeight="1" x14ac:dyDescent="0.2">
      <c r="A667" s="252" t="s">
        <v>261</v>
      </c>
      <c r="B667" s="70"/>
      <c r="C667" s="70"/>
      <c r="D667" s="71"/>
      <c r="E667" s="256" t="s">
        <v>1257</v>
      </c>
      <c r="F667" s="75"/>
      <c r="G667" s="75"/>
      <c r="H667" s="75"/>
      <c r="I667" s="75"/>
      <c r="J667" s="75"/>
      <c r="K667" s="264">
        <v>12699.18</v>
      </c>
      <c r="L667" s="75"/>
      <c r="M667" s="75"/>
      <c r="N667" s="75"/>
      <c r="O667" s="75"/>
      <c r="P667" s="76"/>
      <c r="Q667" s="265">
        <f t="shared" si="1"/>
        <v>44035</v>
      </c>
      <c r="R667" s="75"/>
      <c r="S667" s="75"/>
      <c r="T667" s="75"/>
      <c r="U667" s="75"/>
      <c r="V667" s="75"/>
      <c r="W667" s="75"/>
      <c r="X667" s="76"/>
      <c r="Y667" s="264">
        <v>12699.18</v>
      </c>
      <c r="Z667" s="75"/>
      <c r="AA667" s="75"/>
      <c r="AB667" s="75"/>
      <c r="AC667" s="75"/>
      <c r="AD667" s="75"/>
      <c r="AE667" s="75"/>
      <c r="AF667" s="76"/>
      <c r="AG667" s="256" t="s">
        <v>920</v>
      </c>
      <c r="AH667" s="75"/>
      <c r="AI667" s="75"/>
      <c r="AJ667" s="75"/>
      <c r="AK667" s="75"/>
      <c r="AL667" s="75"/>
      <c r="AM667" s="75"/>
      <c r="AN667" s="75"/>
      <c r="AO667" s="75"/>
      <c r="AP667" s="75"/>
      <c r="AQ667" s="75"/>
      <c r="AR667" s="76"/>
      <c r="AS667" s="256"/>
      <c r="AT667" s="75"/>
      <c r="AU667" s="75"/>
      <c r="AV667" s="75"/>
      <c r="AW667" s="75"/>
      <c r="AX667" s="75"/>
      <c r="AY667" s="75"/>
      <c r="AZ667" s="75"/>
      <c r="BA667" s="75"/>
      <c r="BB667" s="75"/>
      <c r="BC667" s="76"/>
      <c r="BD667" s="256" t="s">
        <v>1091</v>
      </c>
      <c r="BE667" s="75"/>
      <c r="BF667" s="75"/>
      <c r="BG667" s="75"/>
      <c r="BH667" s="75"/>
      <c r="BI667" s="75"/>
      <c r="BJ667" s="75"/>
      <c r="BK667" s="75"/>
      <c r="BL667" s="75"/>
      <c r="BM667" s="75"/>
      <c r="BN667" s="75"/>
      <c r="BO667" s="75"/>
      <c r="BP667" s="76"/>
      <c r="BQ667" s="271" t="s">
        <v>49</v>
      </c>
      <c r="BR667" s="70"/>
      <c r="BS667" s="70"/>
      <c r="BT667" s="70"/>
      <c r="BU667" s="70"/>
      <c r="BV667" s="70"/>
      <c r="BW667" s="70"/>
      <c r="BX667" s="251"/>
    </row>
    <row r="668" spans="1:76" ht="30" customHeight="1" x14ac:dyDescent="0.2">
      <c r="A668" s="252" t="s">
        <v>261</v>
      </c>
      <c r="B668" s="70"/>
      <c r="C668" s="70"/>
      <c r="D668" s="71"/>
      <c r="E668" s="256" t="s">
        <v>1257</v>
      </c>
      <c r="F668" s="75"/>
      <c r="G668" s="75"/>
      <c r="H668" s="75"/>
      <c r="I668" s="75"/>
      <c r="J668" s="75"/>
      <c r="K668" s="264">
        <v>16724.169999999998</v>
      </c>
      <c r="L668" s="75"/>
      <c r="M668" s="75"/>
      <c r="N668" s="75"/>
      <c r="O668" s="75"/>
      <c r="P668" s="76"/>
      <c r="Q668" s="265">
        <f t="shared" si="1"/>
        <v>44035</v>
      </c>
      <c r="R668" s="75"/>
      <c r="S668" s="75"/>
      <c r="T668" s="75"/>
      <c r="U668" s="75"/>
      <c r="V668" s="75"/>
      <c r="W668" s="75"/>
      <c r="X668" s="76"/>
      <c r="Y668" s="264">
        <v>16724.169999999998</v>
      </c>
      <c r="Z668" s="75"/>
      <c r="AA668" s="75"/>
      <c r="AB668" s="75"/>
      <c r="AC668" s="75"/>
      <c r="AD668" s="75"/>
      <c r="AE668" s="75"/>
      <c r="AF668" s="76"/>
      <c r="AG668" s="256" t="s">
        <v>899</v>
      </c>
      <c r="AH668" s="75"/>
      <c r="AI668" s="75"/>
      <c r="AJ668" s="75"/>
      <c r="AK668" s="75"/>
      <c r="AL668" s="75"/>
      <c r="AM668" s="75"/>
      <c r="AN668" s="75"/>
      <c r="AO668" s="75"/>
      <c r="AP668" s="75"/>
      <c r="AQ668" s="75"/>
      <c r="AR668" s="76"/>
      <c r="AS668" s="256"/>
      <c r="AT668" s="75"/>
      <c r="AU668" s="75"/>
      <c r="AV668" s="75"/>
      <c r="AW668" s="75"/>
      <c r="AX668" s="75"/>
      <c r="AY668" s="75"/>
      <c r="AZ668" s="75"/>
      <c r="BA668" s="75"/>
      <c r="BB668" s="75"/>
      <c r="BC668" s="76"/>
      <c r="BD668" s="256" t="s">
        <v>1364</v>
      </c>
      <c r="BE668" s="75"/>
      <c r="BF668" s="75"/>
      <c r="BG668" s="75"/>
      <c r="BH668" s="75"/>
      <c r="BI668" s="75"/>
      <c r="BJ668" s="75"/>
      <c r="BK668" s="75"/>
      <c r="BL668" s="75"/>
      <c r="BM668" s="75"/>
      <c r="BN668" s="75"/>
      <c r="BO668" s="75"/>
      <c r="BP668" s="76"/>
      <c r="BQ668" s="271" t="s">
        <v>49</v>
      </c>
      <c r="BR668" s="70"/>
      <c r="BS668" s="70"/>
      <c r="BT668" s="70"/>
      <c r="BU668" s="70"/>
      <c r="BV668" s="70"/>
      <c r="BW668" s="70"/>
      <c r="BX668" s="251"/>
    </row>
    <row r="669" spans="1:76" ht="30" customHeight="1" x14ac:dyDescent="0.2">
      <c r="A669" s="252" t="s">
        <v>261</v>
      </c>
      <c r="B669" s="70"/>
      <c r="C669" s="70"/>
      <c r="D669" s="71"/>
      <c r="E669" s="256" t="s">
        <v>1257</v>
      </c>
      <c r="F669" s="75"/>
      <c r="G669" s="75"/>
      <c r="H669" s="75"/>
      <c r="I669" s="75"/>
      <c r="J669" s="75"/>
      <c r="K669" s="264">
        <v>5584.69</v>
      </c>
      <c r="L669" s="75"/>
      <c r="M669" s="75"/>
      <c r="N669" s="75"/>
      <c r="O669" s="75"/>
      <c r="P669" s="76"/>
      <c r="Q669" s="265">
        <f t="shared" si="1"/>
        <v>44035</v>
      </c>
      <c r="R669" s="75"/>
      <c r="S669" s="75"/>
      <c r="T669" s="75"/>
      <c r="U669" s="75"/>
      <c r="V669" s="75"/>
      <c r="W669" s="75"/>
      <c r="X669" s="76"/>
      <c r="Y669" s="264">
        <v>5584.69</v>
      </c>
      <c r="Z669" s="75"/>
      <c r="AA669" s="75"/>
      <c r="AB669" s="75"/>
      <c r="AC669" s="75"/>
      <c r="AD669" s="75"/>
      <c r="AE669" s="75"/>
      <c r="AF669" s="76"/>
      <c r="AG669" s="256" t="s">
        <v>921</v>
      </c>
      <c r="AH669" s="75"/>
      <c r="AI669" s="75"/>
      <c r="AJ669" s="75"/>
      <c r="AK669" s="75"/>
      <c r="AL669" s="75"/>
      <c r="AM669" s="75"/>
      <c r="AN669" s="75"/>
      <c r="AO669" s="75"/>
      <c r="AP669" s="75"/>
      <c r="AQ669" s="75"/>
      <c r="AR669" s="76"/>
      <c r="AS669" s="256"/>
      <c r="AT669" s="75"/>
      <c r="AU669" s="75"/>
      <c r="AV669" s="75"/>
      <c r="AW669" s="75"/>
      <c r="AX669" s="75"/>
      <c r="AY669" s="75"/>
      <c r="AZ669" s="75"/>
      <c r="BA669" s="75"/>
      <c r="BB669" s="75"/>
      <c r="BC669" s="76"/>
      <c r="BD669" s="256" t="s">
        <v>1371</v>
      </c>
      <c r="BE669" s="75"/>
      <c r="BF669" s="75"/>
      <c r="BG669" s="75"/>
      <c r="BH669" s="75"/>
      <c r="BI669" s="75"/>
      <c r="BJ669" s="75"/>
      <c r="BK669" s="75"/>
      <c r="BL669" s="75"/>
      <c r="BM669" s="75"/>
      <c r="BN669" s="75"/>
      <c r="BO669" s="75"/>
      <c r="BP669" s="76"/>
      <c r="BQ669" s="271" t="s">
        <v>49</v>
      </c>
      <c r="BR669" s="70"/>
      <c r="BS669" s="70"/>
      <c r="BT669" s="70"/>
      <c r="BU669" s="70"/>
      <c r="BV669" s="70"/>
      <c r="BW669" s="70"/>
      <c r="BX669" s="251"/>
    </row>
    <row r="670" spans="1:76" ht="30" customHeight="1" x14ac:dyDescent="0.2">
      <c r="A670" s="252" t="s">
        <v>261</v>
      </c>
      <c r="B670" s="70"/>
      <c r="C670" s="70"/>
      <c r="D670" s="71"/>
      <c r="E670" s="256" t="s">
        <v>1257</v>
      </c>
      <c r="F670" s="75"/>
      <c r="G670" s="75"/>
      <c r="H670" s="75"/>
      <c r="I670" s="75"/>
      <c r="J670" s="75"/>
      <c r="K670" s="264">
        <v>14309.18</v>
      </c>
      <c r="L670" s="75"/>
      <c r="M670" s="75"/>
      <c r="N670" s="75"/>
      <c r="O670" s="75"/>
      <c r="P670" s="76"/>
      <c r="Q670" s="265">
        <f t="shared" si="1"/>
        <v>44035</v>
      </c>
      <c r="R670" s="75"/>
      <c r="S670" s="75"/>
      <c r="T670" s="75"/>
      <c r="U670" s="75"/>
      <c r="V670" s="75"/>
      <c r="W670" s="75"/>
      <c r="X670" s="76"/>
      <c r="Y670" s="264">
        <v>14309.18</v>
      </c>
      <c r="Z670" s="75"/>
      <c r="AA670" s="75"/>
      <c r="AB670" s="75"/>
      <c r="AC670" s="75"/>
      <c r="AD670" s="75"/>
      <c r="AE670" s="75"/>
      <c r="AF670" s="76"/>
      <c r="AG670" s="256" t="s">
        <v>922</v>
      </c>
      <c r="AH670" s="75"/>
      <c r="AI670" s="75"/>
      <c r="AJ670" s="75"/>
      <c r="AK670" s="75"/>
      <c r="AL670" s="75"/>
      <c r="AM670" s="75"/>
      <c r="AN670" s="75"/>
      <c r="AO670" s="75"/>
      <c r="AP670" s="75"/>
      <c r="AQ670" s="75"/>
      <c r="AR670" s="76"/>
      <c r="AS670" s="256"/>
      <c r="AT670" s="75"/>
      <c r="AU670" s="75"/>
      <c r="AV670" s="75"/>
      <c r="AW670" s="75"/>
      <c r="AX670" s="75"/>
      <c r="AY670" s="75"/>
      <c r="AZ670" s="75"/>
      <c r="BA670" s="75"/>
      <c r="BB670" s="75"/>
      <c r="BC670" s="76"/>
      <c r="BD670" s="256" t="s">
        <v>1376</v>
      </c>
      <c r="BE670" s="75"/>
      <c r="BF670" s="75"/>
      <c r="BG670" s="75"/>
      <c r="BH670" s="75"/>
      <c r="BI670" s="75"/>
      <c r="BJ670" s="75"/>
      <c r="BK670" s="75"/>
      <c r="BL670" s="75"/>
      <c r="BM670" s="75"/>
      <c r="BN670" s="75"/>
      <c r="BO670" s="75"/>
      <c r="BP670" s="76"/>
      <c r="BQ670" s="271" t="s">
        <v>49</v>
      </c>
      <c r="BR670" s="70"/>
      <c r="BS670" s="70"/>
      <c r="BT670" s="70"/>
      <c r="BU670" s="70"/>
      <c r="BV670" s="70"/>
      <c r="BW670" s="70"/>
      <c r="BX670" s="251"/>
    </row>
    <row r="671" spans="1:76" ht="30" customHeight="1" x14ac:dyDescent="0.2">
      <c r="A671" s="252" t="s">
        <v>261</v>
      </c>
      <c r="B671" s="70"/>
      <c r="C671" s="70"/>
      <c r="D671" s="71"/>
      <c r="E671" s="256" t="s">
        <v>1257</v>
      </c>
      <c r="F671" s="75"/>
      <c r="G671" s="75"/>
      <c r="H671" s="75"/>
      <c r="I671" s="75"/>
      <c r="J671" s="75"/>
      <c r="K671" s="264">
        <v>20749.169999999998</v>
      </c>
      <c r="L671" s="75"/>
      <c r="M671" s="75"/>
      <c r="N671" s="75"/>
      <c r="O671" s="75"/>
      <c r="P671" s="76"/>
      <c r="Q671" s="265">
        <f t="shared" si="1"/>
        <v>44035</v>
      </c>
      <c r="R671" s="75"/>
      <c r="S671" s="75"/>
      <c r="T671" s="75"/>
      <c r="U671" s="75"/>
      <c r="V671" s="75"/>
      <c r="W671" s="75"/>
      <c r="X671" s="76"/>
      <c r="Y671" s="264">
        <v>20749.169999999998</v>
      </c>
      <c r="Z671" s="75"/>
      <c r="AA671" s="75"/>
      <c r="AB671" s="75"/>
      <c r="AC671" s="75"/>
      <c r="AD671" s="75"/>
      <c r="AE671" s="75"/>
      <c r="AF671" s="76"/>
      <c r="AG671" s="256" t="s">
        <v>923</v>
      </c>
      <c r="AH671" s="75"/>
      <c r="AI671" s="75"/>
      <c r="AJ671" s="75"/>
      <c r="AK671" s="75"/>
      <c r="AL671" s="75"/>
      <c r="AM671" s="75"/>
      <c r="AN671" s="75"/>
      <c r="AO671" s="75"/>
      <c r="AP671" s="75"/>
      <c r="AQ671" s="75"/>
      <c r="AR671" s="76"/>
      <c r="AS671" s="256"/>
      <c r="AT671" s="75"/>
      <c r="AU671" s="75"/>
      <c r="AV671" s="75"/>
      <c r="AW671" s="75"/>
      <c r="AX671" s="75"/>
      <c r="AY671" s="75"/>
      <c r="AZ671" s="75"/>
      <c r="BA671" s="75"/>
      <c r="BB671" s="75"/>
      <c r="BC671" s="76"/>
      <c r="BD671" s="256" t="s">
        <v>1091</v>
      </c>
      <c r="BE671" s="75"/>
      <c r="BF671" s="75"/>
      <c r="BG671" s="75"/>
      <c r="BH671" s="75"/>
      <c r="BI671" s="75"/>
      <c r="BJ671" s="75"/>
      <c r="BK671" s="75"/>
      <c r="BL671" s="75"/>
      <c r="BM671" s="75"/>
      <c r="BN671" s="75"/>
      <c r="BO671" s="75"/>
      <c r="BP671" s="76"/>
      <c r="BQ671" s="271" t="s">
        <v>49</v>
      </c>
      <c r="BR671" s="70"/>
      <c r="BS671" s="70"/>
      <c r="BT671" s="70"/>
      <c r="BU671" s="70"/>
      <c r="BV671" s="70"/>
      <c r="BW671" s="70"/>
      <c r="BX671" s="251"/>
    </row>
    <row r="672" spans="1:76" ht="30" customHeight="1" x14ac:dyDescent="0.2">
      <c r="A672" s="252" t="s">
        <v>261</v>
      </c>
      <c r="B672" s="70"/>
      <c r="C672" s="70"/>
      <c r="D672" s="71"/>
      <c r="E672" s="256" t="s">
        <v>1257</v>
      </c>
      <c r="F672" s="75"/>
      <c r="G672" s="75"/>
      <c r="H672" s="75"/>
      <c r="I672" s="75"/>
      <c r="J672" s="75"/>
      <c r="K672" s="264">
        <v>14309.17</v>
      </c>
      <c r="L672" s="75"/>
      <c r="M672" s="75"/>
      <c r="N672" s="75"/>
      <c r="O672" s="75"/>
      <c r="P672" s="76"/>
      <c r="Q672" s="265">
        <f t="shared" si="1"/>
        <v>44035</v>
      </c>
      <c r="R672" s="75"/>
      <c r="S672" s="75"/>
      <c r="T672" s="75"/>
      <c r="U672" s="75"/>
      <c r="V672" s="75"/>
      <c r="W672" s="75"/>
      <c r="X672" s="76"/>
      <c r="Y672" s="264">
        <v>14309.17</v>
      </c>
      <c r="Z672" s="75"/>
      <c r="AA672" s="75"/>
      <c r="AB672" s="75"/>
      <c r="AC672" s="75"/>
      <c r="AD672" s="75"/>
      <c r="AE672" s="75"/>
      <c r="AF672" s="76"/>
      <c r="AG672" s="256" t="s">
        <v>924</v>
      </c>
      <c r="AH672" s="75"/>
      <c r="AI672" s="75"/>
      <c r="AJ672" s="75"/>
      <c r="AK672" s="75"/>
      <c r="AL672" s="75"/>
      <c r="AM672" s="75"/>
      <c r="AN672" s="75"/>
      <c r="AO672" s="75"/>
      <c r="AP672" s="75"/>
      <c r="AQ672" s="75"/>
      <c r="AR672" s="76"/>
      <c r="AS672" s="256"/>
      <c r="AT672" s="75"/>
      <c r="AU672" s="75"/>
      <c r="AV672" s="75"/>
      <c r="AW672" s="75"/>
      <c r="AX672" s="75"/>
      <c r="AY672" s="75"/>
      <c r="AZ672" s="75"/>
      <c r="BA672" s="75"/>
      <c r="BB672" s="75"/>
      <c r="BC672" s="76"/>
      <c r="BD672" s="256" t="s">
        <v>1091</v>
      </c>
      <c r="BE672" s="75"/>
      <c r="BF672" s="75"/>
      <c r="BG672" s="75"/>
      <c r="BH672" s="75"/>
      <c r="BI672" s="75"/>
      <c r="BJ672" s="75"/>
      <c r="BK672" s="75"/>
      <c r="BL672" s="75"/>
      <c r="BM672" s="75"/>
      <c r="BN672" s="75"/>
      <c r="BO672" s="75"/>
      <c r="BP672" s="76"/>
      <c r="BQ672" s="271" t="s">
        <v>49</v>
      </c>
      <c r="BR672" s="70"/>
      <c r="BS672" s="70"/>
      <c r="BT672" s="70"/>
      <c r="BU672" s="70"/>
      <c r="BV672" s="70"/>
      <c r="BW672" s="70"/>
      <c r="BX672" s="251"/>
    </row>
    <row r="673" spans="1:76" ht="30" customHeight="1" x14ac:dyDescent="0.2">
      <c r="A673" s="252" t="s">
        <v>261</v>
      </c>
      <c r="B673" s="70"/>
      <c r="C673" s="70"/>
      <c r="D673" s="71"/>
      <c r="E673" s="256" t="s">
        <v>1257</v>
      </c>
      <c r="F673" s="75"/>
      <c r="G673" s="75"/>
      <c r="H673" s="75"/>
      <c r="I673" s="75"/>
      <c r="J673" s="75"/>
      <c r="K673" s="264">
        <v>14309.17</v>
      </c>
      <c r="L673" s="75"/>
      <c r="M673" s="75"/>
      <c r="N673" s="75"/>
      <c r="O673" s="75"/>
      <c r="P673" s="76"/>
      <c r="Q673" s="265">
        <f t="shared" si="1"/>
        <v>44035</v>
      </c>
      <c r="R673" s="75"/>
      <c r="S673" s="75"/>
      <c r="T673" s="75"/>
      <c r="U673" s="75"/>
      <c r="V673" s="75"/>
      <c r="W673" s="75"/>
      <c r="X673" s="76"/>
      <c r="Y673" s="264">
        <v>14309.17</v>
      </c>
      <c r="Z673" s="75"/>
      <c r="AA673" s="75"/>
      <c r="AB673" s="75"/>
      <c r="AC673" s="75"/>
      <c r="AD673" s="75"/>
      <c r="AE673" s="75"/>
      <c r="AF673" s="76"/>
      <c r="AG673" s="256" t="s">
        <v>925</v>
      </c>
      <c r="AH673" s="75"/>
      <c r="AI673" s="75"/>
      <c r="AJ673" s="75"/>
      <c r="AK673" s="75"/>
      <c r="AL673" s="75"/>
      <c r="AM673" s="75"/>
      <c r="AN673" s="75"/>
      <c r="AO673" s="75"/>
      <c r="AP673" s="75"/>
      <c r="AQ673" s="75"/>
      <c r="AR673" s="76"/>
      <c r="AS673" s="256"/>
      <c r="AT673" s="75"/>
      <c r="AU673" s="75"/>
      <c r="AV673" s="75"/>
      <c r="AW673" s="75"/>
      <c r="AX673" s="75"/>
      <c r="AY673" s="75"/>
      <c r="AZ673" s="75"/>
      <c r="BA673" s="75"/>
      <c r="BB673" s="75"/>
      <c r="BC673" s="76"/>
      <c r="BD673" s="256" t="s">
        <v>1091</v>
      </c>
      <c r="BE673" s="75"/>
      <c r="BF673" s="75"/>
      <c r="BG673" s="75"/>
      <c r="BH673" s="75"/>
      <c r="BI673" s="75"/>
      <c r="BJ673" s="75"/>
      <c r="BK673" s="75"/>
      <c r="BL673" s="75"/>
      <c r="BM673" s="75"/>
      <c r="BN673" s="75"/>
      <c r="BO673" s="75"/>
      <c r="BP673" s="76"/>
      <c r="BQ673" s="271" t="s">
        <v>49</v>
      </c>
      <c r="BR673" s="70"/>
      <c r="BS673" s="70"/>
      <c r="BT673" s="70"/>
      <c r="BU673" s="70"/>
      <c r="BV673" s="70"/>
      <c r="BW673" s="70"/>
      <c r="BX673" s="251"/>
    </row>
    <row r="674" spans="1:76" ht="30" customHeight="1" x14ac:dyDescent="0.2">
      <c r="A674" s="252" t="s">
        <v>261</v>
      </c>
      <c r="B674" s="70"/>
      <c r="C674" s="70"/>
      <c r="D674" s="71"/>
      <c r="E674" s="256" t="s">
        <v>1257</v>
      </c>
      <c r="F674" s="75"/>
      <c r="G674" s="75"/>
      <c r="H674" s="75"/>
      <c r="I674" s="75"/>
      <c r="J674" s="75"/>
      <c r="K674" s="264">
        <v>3260.25</v>
      </c>
      <c r="L674" s="75"/>
      <c r="M674" s="75"/>
      <c r="N674" s="75"/>
      <c r="O674" s="75"/>
      <c r="P674" s="76"/>
      <c r="Q674" s="265">
        <f t="shared" si="1"/>
        <v>44035</v>
      </c>
      <c r="R674" s="75"/>
      <c r="S674" s="75"/>
      <c r="T674" s="75"/>
      <c r="U674" s="75"/>
      <c r="V674" s="75"/>
      <c r="W674" s="75"/>
      <c r="X674" s="76"/>
      <c r="Y674" s="264">
        <v>3260.25</v>
      </c>
      <c r="Z674" s="75"/>
      <c r="AA674" s="75"/>
      <c r="AB674" s="75"/>
      <c r="AC674" s="75"/>
      <c r="AD674" s="75"/>
      <c r="AE674" s="75"/>
      <c r="AF674" s="76"/>
      <c r="AG674" s="256" t="s">
        <v>926</v>
      </c>
      <c r="AH674" s="75"/>
      <c r="AI674" s="75"/>
      <c r="AJ674" s="75"/>
      <c r="AK674" s="75"/>
      <c r="AL674" s="75"/>
      <c r="AM674" s="75"/>
      <c r="AN674" s="75"/>
      <c r="AO674" s="75"/>
      <c r="AP674" s="75"/>
      <c r="AQ674" s="75"/>
      <c r="AR674" s="76"/>
      <c r="AS674" s="256"/>
      <c r="AT674" s="75"/>
      <c r="AU674" s="75"/>
      <c r="AV674" s="75"/>
      <c r="AW674" s="75"/>
      <c r="AX674" s="75"/>
      <c r="AY674" s="75"/>
      <c r="AZ674" s="75"/>
      <c r="BA674" s="75"/>
      <c r="BB674" s="75"/>
      <c r="BC674" s="76"/>
      <c r="BD674" s="256" t="s">
        <v>1377</v>
      </c>
      <c r="BE674" s="75"/>
      <c r="BF674" s="75"/>
      <c r="BG674" s="75"/>
      <c r="BH674" s="75"/>
      <c r="BI674" s="75"/>
      <c r="BJ674" s="75"/>
      <c r="BK674" s="75"/>
      <c r="BL674" s="75"/>
      <c r="BM674" s="75"/>
      <c r="BN674" s="75"/>
      <c r="BO674" s="75"/>
      <c r="BP674" s="76"/>
      <c r="BQ674" s="271" t="s">
        <v>49</v>
      </c>
      <c r="BR674" s="70"/>
      <c r="BS674" s="70"/>
      <c r="BT674" s="70"/>
      <c r="BU674" s="70"/>
      <c r="BV674" s="70"/>
      <c r="BW674" s="70"/>
      <c r="BX674" s="251"/>
    </row>
    <row r="675" spans="1:76" ht="30" customHeight="1" x14ac:dyDescent="0.2">
      <c r="A675" s="252" t="s">
        <v>261</v>
      </c>
      <c r="B675" s="70"/>
      <c r="C675" s="70"/>
      <c r="D675" s="71"/>
      <c r="E675" s="256" t="s">
        <v>1257</v>
      </c>
      <c r="F675" s="75"/>
      <c r="G675" s="75"/>
      <c r="H675" s="75"/>
      <c r="I675" s="75"/>
      <c r="J675" s="75"/>
      <c r="K675" s="264">
        <v>18595.5</v>
      </c>
      <c r="L675" s="75"/>
      <c r="M675" s="75"/>
      <c r="N675" s="75"/>
      <c r="O675" s="75"/>
      <c r="P675" s="76"/>
      <c r="Q675" s="265">
        <f t="shared" si="1"/>
        <v>44035</v>
      </c>
      <c r="R675" s="75"/>
      <c r="S675" s="75"/>
      <c r="T675" s="75"/>
      <c r="U675" s="75"/>
      <c r="V675" s="75"/>
      <c r="W675" s="75"/>
      <c r="X675" s="76"/>
      <c r="Y675" s="264">
        <v>18595.5</v>
      </c>
      <c r="Z675" s="75"/>
      <c r="AA675" s="75"/>
      <c r="AB675" s="75"/>
      <c r="AC675" s="75"/>
      <c r="AD675" s="75"/>
      <c r="AE675" s="75"/>
      <c r="AF675" s="76"/>
      <c r="AG675" s="256" t="s">
        <v>927</v>
      </c>
      <c r="AH675" s="75"/>
      <c r="AI675" s="75"/>
      <c r="AJ675" s="75"/>
      <c r="AK675" s="75"/>
      <c r="AL675" s="75"/>
      <c r="AM675" s="75"/>
      <c r="AN675" s="75"/>
      <c r="AO675" s="75"/>
      <c r="AP675" s="75"/>
      <c r="AQ675" s="75"/>
      <c r="AR675" s="76"/>
      <c r="AS675" s="256"/>
      <c r="AT675" s="75"/>
      <c r="AU675" s="75"/>
      <c r="AV675" s="75"/>
      <c r="AW675" s="75"/>
      <c r="AX675" s="75"/>
      <c r="AY675" s="75"/>
      <c r="AZ675" s="75"/>
      <c r="BA675" s="75"/>
      <c r="BB675" s="75"/>
      <c r="BC675" s="76"/>
      <c r="BD675" s="256" t="s">
        <v>1091</v>
      </c>
      <c r="BE675" s="75"/>
      <c r="BF675" s="75"/>
      <c r="BG675" s="75"/>
      <c r="BH675" s="75"/>
      <c r="BI675" s="75"/>
      <c r="BJ675" s="75"/>
      <c r="BK675" s="75"/>
      <c r="BL675" s="75"/>
      <c r="BM675" s="75"/>
      <c r="BN675" s="75"/>
      <c r="BO675" s="75"/>
      <c r="BP675" s="76"/>
      <c r="BQ675" s="271" t="s">
        <v>49</v>
      </c>
      <c r="BR675" s="70"/>
      <c r="BS675" s="70"/>
      <c r="BT675" s="70"/>
      <c r="BU675" s="70"/>
      <c r="BV675" s="70"/>
      <c r="BW675" s="70"/>
      <c r="BX675" s="251"/>
    </row>
    <row r="676" spans="1:76" ht="30" customHeight="1" x14ac:dyDescent="0.2">
      <c r="A676" s="252" t="s">
        <v>261</v>
      </c>
      <c r="B676" s="70"/>
      <c r="C676" s="70"/>
      <c r="D676" s="71"/>
      <c r="E676" s="256" t="s">
        <v>764</v>
      </c>
      <c r="F676" s="75"/>
      <c r="G676" s="75"/>
      <c r="H676" s="75"/>
      <c r="I676" s="75"/>
      <c r="J676" s="75"/>
      <c r="K676" s="264">
        <v>10263.74</v>
      </c>
      <c r="L676" s="75"/>
      <c r="M676" s="75"/>
      <c r="N676" s="75"/>
      <c r="O676" s="75"/>
      <c r="P676" s="76"/>
      <c r="Q676" s="256" t="s">
        <v>49</v>
      </c>
      <c r="R676" s="75"/>
      <c r="S676" s="75"/>
      <c r="T676" s="75"/>
      <c r="U676" s="75"/>
      <c r="V676" s="75"/>
      <c r="W676" s="75"/>
      <c r="X676" s="76"/>
      <c r="Y676" s="256" t="s">
        <v>49</v>
      </c>
      <c r="Z676" s="75"/>
      <c r="AA676" s="75"/>
      <c r="AB676" s="75"/>
      <c r="AC676" s="75"/>
      <c r="AD676" s="75"/>
      <c r="AE676" s="75"/>
      <c r="AF676" s="76"/>
      <c r="AG676" s="256" t="s">
        <v>966</v>
      </c>
      <c r="AH676" s="75"/>
      <c r="AI676" s="75"/>
      <c r="AJ676" s="75"/>
      <c r="AK676" s="75"/>
      <c r="AL676" s="75"/>
      <c r="AM676" s="75"/>
      <c r="AN676" s="75"/>
      <c r="AO676" s="75"/>
      <c r="AP676" s="75"/>
      <c r="AQ676" s="75"/>
      <c r="AR676" s="76"/>
      <c r="AS676" s="256"/>
      <c r="AT676" s="75"/>
      <c r="AU676" s="75"/>
      <c r="AV676" s="75"/>
      <c r="AW676" s="75"/>
      <c r="AX676" s="75"/>
      <c r="AY676" s="75"/>
      <c r="AZ676" s="75"/>
      <c r="BA676" s="75"/>
      <c r="BB676" s="75"/>
      <c r="BC676" s="76"/>
      <c r="BD676" s="256" t="s">
        <v>967</v>
      </c>
      <c r="BE676" s="75"/>
      <c r="BF676" s="75"/>
      <c r="BG676" s="75"/>
      <c r="BH676" s="75"/>
      <c r="BI676" s="75"/>
      <c r="BJ676" s="75"/>
      <c r="BK676" s="75"/>
      <c r="BL676" s="75"/>
      <c r="BM676" s="75"/>
      <c r="BN676" s="75"/>
      <c r="BO676" s="75"/>
      <c r="BP676" s="76"/>
      <c r="BQ676" s="271">
        <v>10263.74</v>
      </c>
      <c r="BR676" s="70"/>
      <c r="BS676" s="70"/>
      <c r="BT676" s="70"/>
      <c r="BU676" s="70"/>
      <c r="BV676" s="70"/>
      <c r="BW676" s="70"/>
      <c r="BX676" s="251"/>
    </row>
    <row r="677" spans="1:76" ht="30" customHeight="1" x14ac:dyDescent="0.2">
      <c r="A677" s="252" t="s">
        <v>261</v>
      </c>
      <c r="B677" s="70"/>
      <c r="C677" s="70"/>
      <c r="D677" s="71"/>
      <c r="E677" s="256" t="s">
        <v>764</v>
      </c>
      <c r="F677" s="75"/>
      <c r="G677" s="75"/>
      <c r="H677" s="75"/>
      <c r="I677" s="75"/>
      <c r="J677" s="75"/>
      <c r="K677" s="264">
        <v>10284.17</v>
      </c>
      <c r="L677" s="75"/>
      <c r="M677" s="75"/>
      <c r="N677" s="75"/>
      <c r="O677" s="75"/>
      <c r="P677" s="76"/>
      <c r="Q677" s="256" t="s">
        <v>49</v>
      </c>
      <c r="R677" s="75"/>
      <c r="S677" s="75"/>
      <c r="T677" s="75"/>
      <c r="U677" s="75"/>
      <c r="V677" s="75"/>
      <c r="W677" s="75"/>
      <c r="X677" s="76"/>
      <c r="Y677" s="256" t="s">
        <v>49</v>
      </c>
      <c r="Z677" s="75"/>
      <c r="AA677" s="75"/>
      <c r="AB677" s="75"/>
      <c r="AC677" s="75"/>
      <c r="AD677" s="75"/>
      <c r="AE677" s="75"/>
      <c r="AF677" s="76"/>
      <c r="AG677" s="256" t="s">
        <v>931</v>
      </c>
      <c r="AH677" s="75"/>
      <c r="AI677" s="75"/>
      <c r="AJ677" s="75"/>
      <c r="AK677" s="75"/>
      <c r="AL677" s="75"/>
      <c r="AM677" s="75"/>
      <c r="AN677" s="75"/>
      <c r="AO677" s="75"/>
      <c r="AP677" s="75"/>
      <c r="AQ677" s="75"/>
      <c r="AR677" s="76"/>
      <c r="AS677" s="256"/>
      <c r="AT677" s="75"/>
      <c r="AU677" s="75"/>
      <c r="AV677" s="75"/>
      <c r="AW677" s="75"/>
      <c r="AX677" s="75"/>
      <c r="AY677" s="75"/>
      <c r="AZ677" s="75"/>
      <c r="BA677" s="75"/>
      <c r="BB677" s="75"/>
      <c r="BC677" s="76"/>
      <c r="BD677" s="256" t="s">
        <v>1091</v>
      </c>
      <c r="BE677" s="75"/>
      <c r="BF677" s="75"/>
      <c r="BG677" s="75"/>
      <c r="BH677" s="75"/>
      <c r="BI677" s="75"/>
      <c r="BJ677" s="75"/>
      <c r="BK677" s="75"/>
      <c r="BL677" s="75"/>
      <c r="BM677" s="75"/>
      <c r="BN677" s="75"/>
      <c r="BO677" s="75"/>
      <c r="BP677" s="76"/>
      <c r="BQ677" s="271">
        <v>10284.17</v>
      </c>
      <c r="BR677" s="70"/>
      <c r="BS677" s="70"/>
      <c r="BT677" s="70"/>
      <c r="BU677" s="70"/>
      <c r="BV677" s="70"/>
      <c r="BW677" s="70"/>
      <c r="BX677" s="251"/>
    </row>
    <row r="678" spans="1:76" ht="30" customHeight="1" x14ac:dyDescent="0.2">
      <c r="A678" s="252" t="s">
        <v>261</v>
      </c>
      <c r="B678" s="70"/>
      <c r="C678" s="70"/>
      <c r="D678" s="71"/>
      <c r="E678" s="256" t="s">
        <v>764</v>
      </c>
      <c r="F678" s="75"/>
      <c r="G678" s="75"/>
      <c r="H678" s="75"/>
      <c r="I678" s="75"/>
      <c r="J678" s="75"/>
      <c r="K678" s="264">
        <v>14087.5</v>
      </c>
      <c r="L678" s="75"/>
      <c r="M678" s="75"/>
      <c r="N678" s="75"/>
      <c r="O678" s="75"/>
      <c r="P678" s="76"/>
      <c r="Q678" s="256" t="s">
        <v>49</v>
      </c>
      <c r="R678" s="75"/>
      <c r="S678" s="75"/>
      <c r="T678" s="75"/>
      <c r="U678" s="75"/>
      <c r="V678" s="75"/>
      <c r="W678" s="75"/>
      <c r="X678" s="76"/>
      <c r="Y678" s="256" t="s">
        <v>49</v>
      </c>
      <c r="Z678" s="75"/>
      <c r="AA678" s="75"/>
      <c r="AB678" s="75"/>
      <c r="AC678" s="75"/>
      <c r="AD678" s="75"/>
      <c r="AE678" s="75"/>
      <c r="AF678" s="76"/>
      <c r="AG678" s="256" t="s">
        <v>932</v>
      </c>
      <c r="AH678" s="75"/>
      <c r="AI678" s="75"/>
      <c r="AJ678" s="75"/>
      <c r="AK678" s="75"/>
      <c r="AL678" s="75"/>
      <c r="AM678" s="75"/>
      <c r="AN678" s="75"/>
      <c r="AO678" s="75"/>
      <c r="AP678" s="75"/>
      <c r="AQ678" s="75"/>
      <c r="AR678" s="76"/>
      <c r="AS678" s="256"/>
      <c r="AT678" s="75"/>
      <c r="AU678" s="75"/>
      <c r="AV678" s="75"/>
      <c r="AW678" s="75"/>
      <c r="AX678" s="75"/>
      <c r="AY678" s="75"/>
      <c r="AZ678" s="75"/>
      <c r="BA678" s="75"/>
      <c r="BB678" s="75"/>
      <c r="BC678" s="76"/>
      <c r="BD678" s="256" t="s">
        <v>1091</v>
      </c>
      <c r="BE678" s="75"/>
      <c r="BF678" s="75"/>
      <c r="BG678" s="75"/>
      <c r="BH678" s="75"/>
      <c r="BI678" s="75"/>
      <c r="BJ678" s="75"/>
      <c r="BK678" s="75"/>
      <c r="BL678" s="75"/>
      <c r="BM678" s="75"/>
      <c r="BN678" s="75"/>
      <c r="BO678" s="75"/>
      <c r="BP678" s="76"/>
      <c r="BQ678" s="271">
        <v>14087.5</v>
      </c>
      <c r="BR678" s="70"/>
      <c r="BS678" s="70"/>
      <c r="BT678" s="70"/>
      <c r="BU678" s="70"/>
      <c r="BV678" s="70"/>
      <c r="BW678" s="70"/>
      <c r="BX678" s="251"/>
    </row>
    <row r="679" spans="1:76" ht="30" customHeight="1" x14ac:dyDescent="0.2">
      <c r="A679" s="252" t="s">
        <v>261</v>
      </c>
      <c r="B679" s="70"/>
      <c r="C679" s="70"/>
      <c r="D679" s="71"/>
      <c r="E679" s="256" t="s">
        <v>764</v>
      </c>
      <c r="F679" s="75"/>
      <c r="G679" s="75"/>
      <c r="H679" s="75"/>
      <c r="I679" s="75"/>
      <c r="J679" s="75"/>
      <c r="K679" s="264">
        <v>14309.18</v>
      </c>
      <c r="L679" s="75"/>
      <c r="M679" s="75"/>
      <c r="N679" s="75"/>
      <c r="O679" s="75"/>
      <c r="P679" s="76"/>
      <c r="Q679" s="256" t="s">
        <v>49</v>
      </c>
      <c r="R679" s="75"/>
      <c r="S679" s="75"/>
      <c r="T679" s="75"/>
      <c r="U679" s="75"/>
      <c r="V679" s="75"/>
      <c r="W679" s="75"/>
      <c r="X679" s="76"/>
      <c r="Y679" s="256" t="s">
        <v>49</v>
      </c>
      <c r="Z679" s="75"/>
      <c r="AA679" s="75"/>
      <c r="AB679" s="75"/>
      <c r="AC679" s="75"/>
      <c r="AD679" s="75"/>
      <c r="AE679" s="75"/>
      <c r="AF679" s="76"/>
      <c r="AG679" s="256" t="s">
        <v>703</v>
      </c>
      <c r="AH679" s="75"/>
      <c r="AI679" s="75"/>
      <c r="AJ679" s="75"/>
      <c r="AK679" s="75"/>
      <c r="AL679" s="75"/>
      <c r="AM679" s="75"/>
      <c r="AN679" s="75"/>
      <c r="AO679" s="75"/>
      <c r="AP679" s="75"/>
      <c r="AQ679" s="75"/>
      <c r="AR679" s="76"/>
      <c r="AS679" s="256"/>
      <c r="AT679" s="75"/>
      <c r="AU679" s="75"/>
      <c r="AV679" s="75"/>
      <c r="AW679" s="75"/>
      <c r="AX679" s="75"/>
      <c r="AY679" s="75"/>
      <c r="AZ679" s="75"/>
      <c r="BA679" s="75"/>
      <c r="BB679" s="75"/>
      <c r="BC679" s="76"/>
      <c r="BD679" s="256" t="s">
        <v>1091</v>
      </c>
      <c r="BE679" s="75"/>
      <c r="BF679" s="75"/>
      <c r="BG679" s="75"/>
      <c r="BH679" s="75"/>
      <c r="BI679" s="75"/>
      <c r="BJ679" s="75"/>
      <c r="BK679" s="75"/>
      <c r="BL679" s="75"/>
      <c r="BM679" s="75"/>
      <c r="BN679" s="75"/>
      <c r="BO679" s="75"/>
      <c r="BP679" s="76"/>
      <c r="BQ679" s="271">
        <v>14309.18</v>
      </c>
      <c r="BR679" s="70"/>
      <c r="BS679" s="70"/>
      <c r="BT679" s="70"/>
      <c r="BU679" s="70"/>
      <c r="BV679" s="70"/>
      <c r="BW679" s="70"/>
      <c r="BX679" s="251"/>
    </row>
    <row r="680" spans="1:76" ht="30" customHeight="1" x14ac:dyDescent="0.2">
      <c r="A680" s="252" t="s">
        <v>261</v>
      </c>
      <c r="B680" s="70"/>
      <c r="C680" s="70"/>
      <c r="D680" s="71"/>
      <c r="E680" s="256" t="s">
        <v>764</v>
      </c>
      <c r="F680" s="75"/>
      <c r="G680" s="75"/>
      <c r="H680" s="75"/>
      <c r="I680" s="75"/>
      <c r="J680" s="75"/>
      <c r="K680" s="264">
        <v>15381.78</v>
      </c>
      <c r="L680" s="75"/>
      <c r="M680" s="75"/>
      <c r="N680" s="75"/>
      <c r="O680" s="75"/>
      <c r="P680" s="76"/>
      <c r="Q680" s="256" t="s">
        <v>49</v>
      </c>
      <c r="R680" s="75"/>
      <c r="S680" s="75"/>
      <c r="T680" s="75"/>
      <c r="U680" s="75"/>
      <c r="V680" s="75"/>
      <c r="W680" s="75"/>
      <c r="X680" s="76"/>
      <c r="Y680" s="256" t="s">
        <v>49</v>
      </c>
      <c r="Z680" s="75"/>
      <c r="AA680" s="75"/>
      <c r="AB680" s="75"/>
      <c r="AC680" s="75"/>
      <c r="AD680" s="75"/>
      <c r="AE680" s="75"/>
      <c r="AF680" s="76"/>
      <c r="AG680" s="256" t="s">
        <v>934</v>
      </c>
      <c r="AH680" s="75"/>
      <c r="AI680" s="75"/>
      <c r="AJ680" s="75"/>
      <c r="AK680" s="75"/>
      <c r="AL680" s="75"/>
      <c r="AM680" s="75"/>
      <c r="AN680" s="75"/>
      <c r="AO680" s="75"/>
      <c r="AP680" s="75"/>
      <c r="AQ680" s="75"/>
      <c r="AR680" s="76"/>
      <c r="AS680" s="256"/>
      <c r="AT680" s="75"/>
      <c r="AU680" s="75"/>
      <c r="AV680" s="75"/>
      <c r="AW680" s="75"/>
      <c r="AX680" s="75"/>
      <c r="AY680" s="75"/>
      <c r="AZ680" s="75"/>
      <c r="BA680" s="75"/>
      <c r="BB680" s="75"/>
      <c r="BC680" s="76"/>
      <c r="BD680" s="256" t="s">
        <v>1091</v>
      </c>
      <c r="BE680" s="75"/>
      <c r="BF680" s="75"/>
      <c r="BG680" s="75"/>
      <c r="BH680" s="75"/>
      <c r="BI680" s="75"/>
      <c r="BJ680" s="75"/>
      <c r="BK680" s="75"/>
      <c r="BL680" s="75"/>
      <c r="BM680" s="75"/>
      <c r="BN680" s="75"/>
      <c r="BO680" s="75"/>
      <c r="BP680" s="76"/>
      <c r="BQ680" s="271">
        <v>15381.78</v>
      </c>
      <c r="BR680" s="70"/>
      <c r="BS680" s="70"/>
      <c r="BT680" s="70"/>
      <c r="BU680" s="70"/>
      <c r="BV680" s="70"/>
      <c r="BW680" s="70"/>
      <c r="BX680" s="251"/>
    </row>
    <row r="681" spans="1:76" ht="30" customHeight="1" x14ac:dyDescent="0.2">
      <c r="A681" s="252" t="s">
        <v>261</v>
      </c>
      <c r="B681" s="70"/>
      <c r="C681" s="70"/>
      <c r="D681" s="71"/>
      <c r="E681" s="256" t="s">
        <v>764</v>
      </c>
      <c r="F681" s="75"/>
      <c r="G681" s="75"/>
      <c r="H681" s="75"/>
      <c r="I681" s="75"/>
      <c r="J681" s="75"/>
      <c r="K681" s="264">
        <v>14139.95</v>
      </c>
      <c r="L681" s="75"/>
      <c r="M681" s="75"/>
      <c r="N681" s="75"/>
      <c r="O681" s="75"/>
      <c r="P681" s="76"/>
      <c r="Q681" s="256" t="s">
        <v>49</v>
      </c>
      <c r="R681" s="75"/>
      <c r="S681" s="75"/>
      <c r="T681" s="75"/>
      <c r="U681" s="75"/>
      <c r="V681" s="75"/>
      <c r="W681" s="75"/>
      <c r="X681" s="76"/>
      <c r="Y681" s="256" t="s">
        <v>49</v>
      </c>
      <c r="Z681" s="75"/>
      <c r="AA681" s="75"/>
      <c r="AB681" s="75"/>
      <c r="AC681" s="75"/>
      <c r="AD681" s="75"/>
      <c r="AE681" s="75"/>
      <c r="AF681" s="76"/>
      <c r="AG681" s="256" t="s">
        <v>935</v>
      </c>
      <c r="AH681" s="75"/>
      <c r="AI681" s="75"/>
      <c r="AJ681" s="75"/>
      <c r="AK681" s="75"/>
      <c r="AL681" s="75"/>
      <c r="AM681" s="75"/>
      <c r="AN681" s="75"/>
      <c r="AO681" s="75"/>
      <c r="AP681" s="75"/>
      <c r="AQ681" s="75"/>
      <c r="AR681" s="76"/>
      <c r="AS681" s="256"/>
      <c r="AT681" s="75"/>
      <c r="AU681" s="75"/>
      <c r="AV681" s="75"/>
      <c r="AW681" s="75"/>
      <c r="AX681" s="75"/>
      <c r="AY681" s="75"/>
      <c r="AZ681" s="75"/>
      <c r="BA681" s="75"/>
      <c r="BB681" s="75"/>
      <c r="BC681" s="76"/>
      <c r="BD681" s="256" t="s">
        <v>1091</v>
      </c>
      <c r="BE681" s="75"/>
      <c r="BF681" s="75"/>
      <c r="BG681" s="75"/>
      <c r="BH681" s="75"/>
      <c r="BI681" s="75"/>
      <c r="BJ681" s="75"/>
      <c r="BK681" s="75"/>
      <c r="BL681" s="75"/>
      <c r="BM681" s="75"/>
      <c r="BN681" s="75"/>
      <c r="BO681" s="75"/>
      <c r="BP681" s="76"/>
      <c r="BQ681" s="271">
        <v>14139.95</v>
      </c>
      <c r="BR681" s="70"/>
      <c r="BS681" s="70"/>
      <c r="BT681" s="70"/>
      <c r="BU681" s="70"/>
      <c r="BV681" s="70"/>
      <c r="BW681" s="70"/>
      <c r="BX681" s="251"/>
    </row>
    <row r="682" spans="1:76" ht="30" customHeight="1" x14ac:dyDescent="0.2">
      <c r="A682" s="252" t="s">
        <v>261</v>
      </c>
      <c r="B682" s="70"/>
      <c r="C682" s="70"/>
      <c r="D682" s="71"/>
      <c r="E682" s="256" t="s">
        <v>764</v>
      </c>
      <c r="F682" s="75"/>
      <c r="G682" s="75"/>
      <c r="H682" s="75"/>
      <c r="I682" s="75"/>
      <c r="J682" s="75"/>
      <c r="K682" s="264">
        <v>20749.189999999999</v>
      </c>
      <c r="L682" s="75"/>
      <c r="M682" s="75"/>
      <c r="N682" s="75"/>
      <c r="O682" s="75"/>
      <c r="P682" s="76"/>
      <c r="Q682" s="256" t="s">
        <v>49</v>
      </c>
      <c r="R682" s="75"/>
      <c r="S682" s="75"/>
      <c r="T682" s="75"/>
      <c r="U682" s="75"/>
      <c r="V682" s="75"/>
      <c r="W682" s="75"/>
      <c r="X682" s="76"/>
      <c r="Y682" s="256" t="s">
        <v>49</v>
      </c>
      <c r="Z682" s="75"/>
      <c r="AA682" s="75"/>
      <c r="AB682" s="75"/>
      <c r="AC682" s="75"/>
      <c r="AD682" s="75"/>
      <c r="AE682" s="75"/>
      <c r="AF682" s="76"/>
      <c r="AG682" s="256" t="s">
        <v>936</v>
      </c>
      <c r="AH682" s="75"/>
      <c r="AI682" s="75"/>
      <c r="AJ682" s="75"/>
      <c r="AK682" s="75"/>
      <c r="AL682" s="75"/>
      <c r="AM682" s="75"/>
      <c r="AN682" s="75"/>
      <c r="AO682" s="75"/>
      <c r="AP682" s="75"/>
      <c r="AQ682" s="75"/>
      <c r="AR682" s="76"/>
      <c r="AS682" s="256"/>
      <c r="AT682" s="75"/>
      <c r="AU682" s="75"/>
      <c r="AV682" s="75"/>
      <c r="AW682" s="75"/>
      <c r="AX682" s="75"/>
      <c r="AY682" s="75"/>
      <c r="AZ682" s="75"/>
      <c r="BA682" s="75"/>
      <c r="BB682" s="75"/>
      <c r="BC682" s="75"/>
      <c r="BD682" s="256" t="s">
        <v>1091</v>
      </c>
      <c r="BE682" s="75"/>
      <c r="BF682" s="75"/>
      <c r="BG682" s="75"/>
      <c r="BH682" s="75"/>
      <c r="BI682" s="75"/>
      <c r="BJ682" s="75"/>
      <c r="BK682" s="75"/>
      <c r="BL682" s="75"/>
      <c r="BM682" s="75"/>
      <c r="BN682" s="75"/>
      <c r="BO682" s="75"/>
      <c r="BP682" s="76"/>
      <c r="BQ682" s="271">
        <v>20749.189999999999</v>
      </c>
      <c r="BR682" s="70"/>
      <c r="BS682" s="70"/>
      <c r="BT682" s="70"/>
      <c r="BU682" s="70"/>
      <c r="BV682" s="70"/>
      <c r="BW682" s="70"/>
      <c r="BX682" s="251"/>
    </row>
    <row r="683" spans="1:76" ht="30" customHeight="1" x14ac:dyDescent="0.2">
      <c r="A683" s="252" t="s">
        <v>261</v>
      </c>
      <c r="B683" s="70"/>
      <c r="C683" s="70"/>
      <c r="D683" s="71"/>
      <c r="E683" s="256" t="s">
        <v>764</v>
      </c>
      <c r="F683" s="75"/>
      <c r="G683" s="75"/>
      <c r="H683" s="75"/>
      <c r="I683" s="75"/>
      <c r="J683" s="75"/>
      <c r="K683" s="264">
        <v>14309.15</v>
      </c>
      <c r="L683" s="75"/>
      <c r="M683" s="75"/>
      <c r="N683" s="75"/>
      <c r="O683" s="75"/>
      <c r="P683" s="76"/>
      <c r="Q683" s="256" t="s">
        <v>49</v>
      </c>
      <c r="R683" s="75"/>
      <c r="S683" s="75"/>
      <c r="T683" s="75"/>
      <c r="U683" s="75"/>
      <c r="V683" s="75"/>
      <c r="W683" s="75"/>
      <c r="X683" s="76"/>
      <c r="Y683" s="256" t="s">
        <v>49</v>
      </c>
      <c r="Z683" s="75"/>
      <c r="AA683" s="75"/>
      <c r="AB683" s="75"/>
      <c r="AC683" s="75"/>
      <c r="AD683" s="75"/>
      <c r="AE683" s="75"/>
      <c r="AF683" s="76"/>
      <c r="AG683" s="256" t="s">
        <v>937</v>
      </c>
      <c r="AH683" s="75"/>
      <c r="AI683" s="75"/>
      <c r="AJ683" s="75"/>
      <c r="AK683" s="75"/>
      <c r="AL683" s="75"/>
      <c r="AM683" s="75"/>
      <c r="AN683" s="75"/>
      <c r="AO683" s="75"/>
      <c r="AP683" s="75"/>
      <c r="AQ683" s="75"/>
      <c r="AR683" s="76"/>
      <c r="AS683" s="256"/>
      <c r="AT683" s="75"/>
      <c r="AU683" s="75"/>
      <c r="AV683" s="75"/>
      <c r="AW683" s="75"/>
      <c r="AX683" s="75"/>
      <c r="AY683" s="75"/>
      <c r="AZ683" s="75"/>
      <c r="BA683" s="75"/>
      <c r="BB683" s="75"/>
      <c r="BC683" s="75"/>
      <c r="BD683" s="296" t="s">
        <v>1378</v>
      </c>
      <c r="BE683" s="226"/>
      <c r="BF683" s="226"/>
      <c r="BG683" s="226"/>
      <c r="BH683" s="226"/>
      <c r="BI683" s="226"/>
      <c r="BJ683" s="226"/>
      <c r="BK683" s="226"/>
      <c r="BL683" s="226"/>
      <c r="BM683" s="226"/>
      <c r="BN683" s="226"/>
      <c r="BO683" s="226"/>
      <c r="BP683" s="226"/>
      <c r="BQ683" s="271">
        <v>14309.15</v>
      </c>
      <c r="BR683" s="70"/>
      <c r="BS683" s="70"/>
      <c r="BT683" s="70"/>
      <c r="BU683" s="70"/>
      <c r="BV683" s="70"/>
      <c r="BW683" s="70"/>
      <c r="BX683" s="251"/>
    </row>
    <row r="684" spans="1:76" ht="30" customHeight="1" x14ac:dyDescent="0.2">
      <c r="A684" s="252" t="s">
        <v>261</v>
      </c>
      <c r="B684" s="70"/>
      <c r="C684" s="70"/>
      <c r="D684" s="71"/>
      <c r="E684" s="256" t="s">
        <v>764</v>
      </c>
      <c r="F684" s="75"/>
      <c r="G684" s="75"/>
      <c r="H684" s="75"/>
      <c r="I684" s="75"/>
      <c r="J684" s="75"/>
      <c r="K684" s="264">
        <v>14087.49</v>
      </c>
      <c r="L684" s="75"/>
      <c r="M684" s="75"/>
      <c r="N684" s="75"/>
      <c r="O684" s="75"/>
      <c r="P684" s="76"/>
      <c r="Q684" s="256" t="s">
        <v>49</v>
      </c>
      <c r="R684" s="75"/>
      <c r="S684" s="75"/>
      <c r="T684" s="75"/>
      <c r="U684" s="75"/>
      <c r="V684" s="75"/>
      <c r="W684" s="75"/>
      <c r="X684" s="76"/>
      <c r="Y684" s="256" t="s">
        <v>49</v>
      </c>
      <c r="Z684" s="75"/>
      <c r="AA684" s="75"/>
      <c r="AB684" s="75"/>
      <c r="AC684" s="75"/>
      <c r="AD684" s="75"/>
      <c r="AE684" s="75"/>
      <c r="AF684" s="76"/>
      <c r="AG684" s="256" t="s">
        <v>897</v>
      </c>
      <c r="AH684" s="75"/>
      <c r="AI684" s="75"/>
      <c r="AJ684" s="75"/>
      <c r="AK684" s="75"/>
      <c r="AL684" s="75"/>
      <c r="AM684" s="75"/>
      <c r="AN684" s="75"/>
      <c r="AO684" s="75"/>
      <c r="AP684" s="75"/>
      <c r="AQ684" s="75"/>
      <c r="AR684" s="76"/>
      <c r="AS684" s="256"/>
      <c r="AT684" s="75"/>
      <c r="AU684" s="75"/>
      <c r="AV684" s="75"/>
      <c r="AW684" s="75"/>
      <c r="AX684" s="75"/>
      <c r="AY684" s="75"/>
      <c r="AZ684" s="75"/>
      <c r="BA684" s="75"/>
      <c r="BB684" s="75"/>
      <c r="BC684" s="75"/>
      <c r="BD684" s="296" t="s">
        <v>1091</v>
      </c>
      <c r="BE684" s="226"/>
      <c r="BF684" s="226"/>
      <c r="BG684" s="226"/>
      <c r="BH684" s="226"/>
      <c r="BI684" s="226"/>
      <c r="BJ684" s="226"/>
      <c r="BK684" s="226"/>
      <c r="BL684" s="226"/>
      <c r="BM684" s="226"/>
      <c r="BN684" s="226"/>
      <c r="BO684" s="226"/>
      <c r="BP684" s="226"/>
      <c r="BQ684" s="271">
        <v>14087.49</v>
      </c>
      <c r="BR684" s="70"/>
      <c r="BS684" s="70"/>
      <c r="BT684" s="70"/>
      <c r="BU684" s="70"/>
      <c r="BV684" s="70"/>
      <c r="BW684" s="70"/>
      <c r="BX684" s="251"/>
    </row>
    <row r="685" spans="1:76" ht="30" customHeight="1" x14ac:dyDescent="0.2">
      <c r="A685" s="252" t="s">
        <v>261</v>
      </c>
      <c r="B685" s="70"/>
      <c r="C685" s="70"/>
      <c r="D685" s="71"/>
      <c r="E685" s="256" t="s">
        <v>764</v>
      </c>
      <c r="F685" s="75"/>
      <c r="G685" s="75"/>
      <c r="H685" s="75"/>
      <c r="I685" s="75"/>
      <c r="J685" s="75"/>
      <c r="K685" s="264">
        <v>7446.25</v>
      </c>
      <c r="L685" s="75"/>
      <c r="M685" s="75"/>
      <c r="N685" s="75"/>
      <c r="O685" s="75"/>
      <c r="P685" s="76"/>
      <c r="Q685" s="256" t="s">
        <v>49</v>
      </c>
      <c r="R685" s="75"/>
      <c r="S685" s="75"/>
      <c r="T685" s="75"/>
      <c r="U685" s="75"/>
      <c r="V685" s="75"/>
      <c r="W685" s="75"/>
      <c r="X685" s="76"/>
      <c r="Y685" s="256" t="s">
        <v>49</v>
      </c>
      <c r="Z685" s="75"/>
      <c r="AA685" s="75"/>
      <c r="AB685" s="75"/>
      <c r="AC685" s="75"/>
      <c r="AD685" s="75"/>
      <c r="AE685" s="75"/>
      <c r="AF685" s="76"/>
      <c r="AG685" s="256" t="s">
        <v>939</v>
      </c>
      <c r="AH685" s="75"/>
      <c r="AI685" s="75"/>
      <c r="AJ685" s="75"/>
      <c r="AK685" s="75"/>
      <c r="AL685" s="75"/>
      <c r="AM685" s="75"/>
      <c r="AN685" s="75"/>
      <c r="AO685" s="75"/>
      <c r="AP685" s="75"/>
      <c r="AQ685" s="75"/>
      <c r="AR685" s="76"/>
      <c r="AS685" s="256"/>
      <c r="AT685" s="75"/>
      <c r="AU685" s="75"/>
      <c r="AV685" s="75"/>
      <c r="AW685" s="75"/>
      <c r="AX685" s="75"/>
      <c r="AY685" s="75"/>
      <c r="AZ685" s="75"/>
      <c r="BA685" s="75"/>
      <c r="BB685" s="75"/>
      <c r="BC685" s="75"/>
      <c r="BD685" s="296" t="s">
        <v>1379</v>
      </c>
      <c r="BE685" s="226"/>
      <c r="BF685" s="226"/>
      <c r="BG685" s="226"/>
      <c r="BH685" s="226"/>
      <c r="BI685" s="226"/>
      <c r="BJ685" s="226"/>
      <c r="BK685" s="226"/>
      <c r="BL685" s="226"/>
      <c r="BM685" s="226"/>
      <c r="BN685" s="226"/>
      <c r="BO685" s="226"/>
      <c r="BP685" s="226"/>
      <c r="BQ685" s="271">
        <v>7446.25</v>
      </c>
      <c r="BR685" s="70"/>
      <c r="BS685" s="70"/>
      <c r="BT685" s="70"/>
      <c r="BU685" s="70"/>
      <c r="BV685" s="70"/>
      <c r="BW685" s="70"/>
      <c r="BX685" s="251"/>
    </row>
    <row r="686" spans="1:76" ht="30" customHeight="1" x14ac:dyDescent="0.2">
      <c r="A686" s="252" t="s">
        <v>261</v>
      </c>
      <c r="B686" s="70"/>
      <c r="C686" s="70"/>
      <c r="D686" s="71"/>
      <c r="E686" s="256" t="s">
        <v>764</v>
      </c>
      <c r="F686" s="75"/>
      <c r="G686" s="75"/>
      <c r="H686" s="75"/>
      <c r="I686" s="75"/>
      <c r="J686" s="75"/>
      <c r="K686" s="264">
        <v>15114.18</v>
      </c>
      <c r="L686" s="75"/>
      <c r="M686" s="75"/>
      <c r="N686" s="75"/>
      <c r="O686" s="75"/>
      <c r="P686" s="76"/>
      <c r="Q686" s="256" t="s">
        <v>49</v>
      </c>
      <c r="R686" s="75"/>
      <c r="S686" s="75"/>
      <c r="T686" s="75"/>
      <c r="U686" s="75"/>
      <c r="V686" s="75"/>
      <c r="W686" s="75"/>
      <c r="X686" s="76"/>
      <c r="Y686" s="256" t="s">
        <v>49</v>
      </c>
      <c r="Z686" s="75"/>
      <c r="AA686" s="75"/>
      <c r="AB686" s="75"/>
      <c r="AC686" s="75"/>
      <c r="AD686" s="75"/>
      <c r="AE686" s="75"/>
      <c r="AF686" s="76"/>
      <c r="AG686" s="256" t="s">
        <v>940</v>
      </c>
      <c r="AH686" s="75"/>
      <c r="AI686" s="75"/>
      <c r="AJ686" s="75"/>
      <c r="AK686" s="75"/>
      <c r="AL686" s="75"/>
      <c r="AM686" s="75"/>
      <c r="AN686" s="75"/>
      <c r="AO686" s="75"/>
      <c r="AP686" s="75"/>
      <c r="AQ686" s="75"/>
      <c r="AR686" s="76"/>
      <c r="AS686" s="256"/>
      <c r="AT686" s="75"/>
      <c r="AU686" s="75"/>
      <c r="AV686" s="75"/>
      <c r="AW686" s="75"/>
      <c r="AX686" s="75"/>
      <c r="AY686" s="75"/>
      <c r="AZ686" s="75"/>
      <c r="BA686" s="75"/>
      <c r="BB686" s="75"/>
      <c r="BC686" s="75"/>
      <c r="BD686" s="296" t="s">
        <v>1091</v>
      </c>
      <c r="BE686" s="226"/>
      <c r="BF686" s="226"/>
      <c r="BG686" s="226"/>
      <c r="BH686" s="226"/>
      <c r="BI686" s="226"/>
      <c r="BJ686" s="226"/>
      <c r="BK686" s="226"/>
      <c r="BL686" s="226"/>
      <c r="BM686" s="226"/>
      <c r="BN686" s="226"/>
      <c r="BO686" s="226"/>
      <c r="BP686" s="226"/>
      <c r="BQ686" s="271">
        <v>15114.18</v>
      </c>
      <c r="BR686" s="70"/>
      <c r="BS686" s="70"/>
      <c r="BT686" s="70"/>
      <c r="BU686" s="70"/>
      <c r="BV686" s="70"/>
      <c r="BW686" s="70"/>
      <c r="BX686" s="251"/>
    </row>
    <row r="687" spans="1:76" ht="30" customHeight="1" x14ac:dyDescent="0.2">
      <c r="A687" s="252" t="s">
        <v>261</v>
      </c>
      <c r="B687" s="70"/>
      <c r="C687" s="70"/>
      <c r="D687" s="71"/>
      <c r="E687" s="256" t="s">
        <v>764</v>
      </c>
      <c r="F687" s="75"/>
      <c r="G687" s="75"/>
      <c r="H687" s="75"/>
      <c r="I687" s="75"/>
      <c r="J687" s="75"/>
      <c r="K687" s="264">
        <v>9271.25</v>
      </c>
      <c r="L687" s="75"/>
      <c r="M687" s="75"/>
      <c r="N687" s="75"/>
      <c r="O687" s="75"/>
      <c r="P687" s="76"/>
      <c r="Q687" s="256" t="s">
        <v>49</v>
      </c>
      <c r="R687" s="75"/>
      <c r="S687" s="75"/>
      <c r="T687" s="75"/>
      <c r="U687" s="75"/>
      <c r="V687" s="75"/>
      <c r="W687" s="75"/>
      <c r="X687" s="76"/>
      <c r="Y687" s="256" t="s">
        <v>49</v>
      </c>
      <c r="Z687" s="75"/>
      <c r="AA687" s="75"/>
      <c r="AB687" s="75"/>
      <c r="AC687" s="75"/>
      <c r="AD687" s="75"/>
      <c r="AE687" s="75"/>
      <c r="AF687" s="76"/>
      <c r="AG687" s="256" t="s">
        <v>941</v>
      </c>
      <c r="AH687" s="75"/>
      <c r="AI687" s="75"/>
      <c r="AJ687" s="75"/>
      <c r="AK687" s="75"/>
      <c r="AL687" s="75"/>
      <c r="AM687" s="75"/>
      <c r="AN687" s="75"/>
      <c r="AO687" s="75"/>
      <c r="AP687" s="75"/>
      <c r="AQ687" s="75"/>
      <c r="AR687" s="76"/>
      <c r="AS687" s="256"/>
      <c r="AT687" s="75"/>
      <c r="AU687" s="75"/>
      <c r="AV687" s="75"/>
      <c r="AW687" s="75"/>
      <c r="AX687" s="75"/>
      <c r="AY687" s="75"/>
      <c r="AZ687" s="75"/>
      <c r="BA687" s="75"/>
      <c r="BB687" s="75"/>
      <c r="BC687" s="75"/>
      <c r="BD687" s="296" t="s">
        <v>1091</v>
      </c>
      <c r="BE687" s="226"/>
      <c r="BF687" s="226"/>
      <c r="BG687" s="226"/>
      <c r="BH687" s="226"/>
      <c r="BI687" s="226"/>
      <c r="BJ687" s="226"/>
      <c r="BK687" s="226"/>
      <c r="BL687" s="226"/>
      <c r="BM687" s="226"/>
      <c r="BN687" s="226"/>
      <c r="BO687" s="226"/>
      <c r="BP687" s="226"/>
      <c r="BQ687" s="271">
        <v>9271.25</v>
      </c>
      <c r="BR687" s="70"/>
      <c r="BS687" s="70"/>
      <c r="BT687" s="70"/>
      <c r="BU687" s="70"/>
      <c r="BV687" s="70"/>
      <c r="BW687" s="70"/>
      <c r="BX687" s="251"/>
    </row>
    <row r="688" spans="1:76" ht="30" customHeight="1" x14ac:dyDescent="0.2">
      <c r="A688" s="252" t="s">
        <v>261</v>
      </c>
      <c r="B688" s="70"/>
      <c r="C688" s="70"/>
      <c r="D688" s="71"/>
      <c r="E688" s="256" t="s">
        <v>764</v>
      </c>
      <c r="F688" s="75"/>
      <c r="G688" s="75"/>
      <c r="H688" s="75"/>
      <c r="I688" s="75"/>
      <c r="J688" s="75"/>
      <c r="K688" s="264">
        <v>10249.99</v>
      </c>
      <c r="L688" s="75"/>
      <c r="M688" s="75"/>
      <c r="N688" s="75"/>
      <c r="O688" s="75"/>
      <c r="P688" s="76"/>
      <c r="Q688" s="249" t="s">
        <v>49</v>
      </c>
      <c r="R688" s="70"/>
      <c r="S688" s="70"/>
      <c r="T688" s="70"/>
      <c r="U688" s="70"/>
      <c r="V688" s="70"/>
      <c r="W688" s="70"/>
      <c r="X688" s="71"/>
      <c r="Y688" s="249" t="s">
        <v>49</v>
      </c>
      <c r="Z688" s="70"/>
      <c r="AA688" s="70"/>
      <c r="AB688" s="70"/>
      <c r="AC688" s="70"/>
      <c r="AD688" s="70"/>
      <c r="AE688" s="70"/>
      <c r="AF688" s="71"/>
      <c r="AG688" s="249" t="s">
        <v>942</v>
      </c>
      <c r="AH688" s="70"/>
      <c r="AI688" s="70"/>
      <c r="AJ688" s="70"/>
      <c r="AK688" s="70"/>
      <c r="AL688" s="70"/>
      <c r="AM688" s="70"/>
      <c r="AN688" s="70"/>
      <c r="AO688" s="70"/>
      <c r="AP688" s="70"/>
      <c r="AQ688" s="70"/>
      <c r="AR688" s="71"/>
      <c r="AS688" s="249"/>
      <c r="AT688" s="70"/>
      <c r="AU688" s="70"/>
      <c r="AV688" s="70"/>
      <c r="AW688" s="70"/>
      <c r="AX688" s="70"/>
      <c r="AY688" s="70"/>
      <c r="AZ688" s="70"/>
      <c r="BA688" s="70"/>
      <c r="BB688" s="70"/>
      <c r="BC688" s="71"/>
      <c r="BD688" s="249" t="s">
        <v>1380</v>
      </c>
      <c r="BE688" s="70"/>
      <c r="BF688" s="70"/>
      <c r="BG688" s="70"/>
      <c r="BH688" s="70"/>
      <c r="BI688" s="70"/>
      <c r="BJ688" s="70"/>
      <c r="BK688" s="70"/>
      <c r="BL688" s="70"/>
      <c r="BM688" s="70"/>
      <c r="BN688" s="70"/>
      <c r="BO688" s="70"/>
      <c r="BP688" s="71"/>
      <c r="BQ688" s="250">
        <v>10249.99</v>
      </c>
      <c r="BR688" s="70"/>
      <c r="BS688" s="70"/>
      <c r="BT688" s="70"/>
      <c r="BU688" s="70"/>
      <c r="BV688" s="70"/>
      <c r="BW688" s="70"/>
      <c r="BX688" s="251"/>
    </row>
    <row r="689" spans="1:76" ht="30" customHeight="1" x14ac:dyDescent="0.2">
      <c r="A689" s="252" t="s">
        <v>261</v>
      </c>
      <c r="B689" s="70"/>
      <c r="C689" s="70"/>
      <c r="D689" s="71"/>
      <c r="E689" s="256" t="s">
        <v>764</v>
      </c>
      <c r="F689" s="75"/>
      <c r="G689" s="75"/>
      <c r="H689" s="75"/>
      <c r="I689" s="75"/>
      <c r="J689" s="75"/>
      <c r="K689" s="264">
        <v>12075</v>
      </c>
      <c r="L689" s="75"/>
      <c r="M689" s="75"/>
      <c r="N689" s="75"/>
      <c r="O689" s="75"/>
      <c r="P689" s="76"/>
      <c r="Q689" s="249" t="s">
        <v>49</v>
      </c>
      <c r="R689" s="70"/>
      <c r="S689" s="70"/>
      <c r="T689" s="70"/>
      <c r="U689" s="70"/>
      <c r="V689" s="70"/>
      <c r="W689" s="70"/>
      <c r="X689" s="71"/>
      <c r="Y689" s="249" t="s">
        <v>49</v>
      </c>
      <c r="Z689" s="70"/>
      <c r="AA689" s="70"/>
      <c r="AB689" s="70"/>
      <c r="AC689" s="70"/>
      <c r="AD689" s="70"/>
      <c r="AE689" s="70"/>
      <c r="AF689" s="71"/>
      <c r="AG689" s="249" t="s">
        <v>910</v>
      </c>
      <c r="AH689" s="70"/>
      <c r="AI689" s="70"/>
      <c r="AJ689" s="70"/>
      <c r="AK689" s="70"/>
      <c r="AL689" s="70"/>
      <c r="AM689" s="70"/>
      <c r="AN689" s="70"/>
      <c r="AO689" s="70"/>
      <c r="AP689" s="70"/>
      <c r="AQ689" s="70"/>
      <c r="AR689" s="71"/>
      <c r="AS689" s="249"/>
      <c r="AT689" s="70"/>
      <c r="AU689" s="70"/>
      <c r="AV689" s="70"/>
      <c r="AW689" s="70"/>
      <c r="AX689" s="70"/>
      <c r="AY689" s="70"/>
      <c r="AZ689" s="70"/>
      <c r="BA689" s="70"/>
      <c r="BB689" s="70"/>
      <c r="BC689" s="71"/>
      <c r="BD689" s="249" t="s">
        <v>1372</v>
      </c>
      <c r="BE689" s="70"/>
      <c r="BF689" s="70"/>
      <c r="BG689" s="70"/>
      <c r="BH689" s="70"/>
      <c r="BI689" s="70"/>
      <c r="BJ689" s="70"/>
      <c r="BK689" s="70"/>
      <c r="BL689" s="70"/>
      <c r="BM689" s="70"/>
      <c r="BN689" s="70"/>
      <c r="BO689" s="70"/>
      <c r="BP689" s="71"/>
      <c r="BQ689" s="250">
        <v>12075</v>
      </c>
      <c r="BR689" s="70"/>
      <c r="BS689" s="70"/>
      <c r="BT689" s="70"/>
      <c r="BU689" s="70"/>
      <c r="BV689" s="70"/>
      <c r="BW689" s="70"/>
      <c r="BX689" s="251"/>
    </row>
    <row r="690" spans="1:76" ht="30" customHeight="1" x14ac:dyDescent="0.2">
      <c r="A690" s="252" t="s">
        <v>261</v>
      </c>
      <c r="B690" s="70"/>
      <c r="C690" s="70"/>
      <c r="D690" s="71"/>
      <c r="E690" s="256" t="s">
        <v>764</v>
      </c>
      <c r="F690" s="75"/>
      <c r="G690" s="75"/>
      <c r="H690" s="75"/>
      <c r="I690" s="75"/>
      <c r="J690" s="75"/>
      <c r="K690" s="264">
        <v>13524</v>
      </c>
      <c r="L690" s="75"/>
      <c r="M690" s="75"/>
      <c r="N690" s="75"/>
      <c r="O690" s="75"/>
      <c r="P690" s="76"/>
      <c r="Q690" s="249" t="s">
        <v>49</v>
      </c>
      <c r="R690" s="70"/>
      <c r="S690" s="70"/>
      <c r="T690" s="70"/>
      <c r="U690" s="70"/>
      <c r="V690" s="70"/>
      <c r="W690" s="70"/>
      <c r="X690" s="71"/>
      <c r="Y690" s="249" t="s">
        <v>49</v>
      </c>
      <c r="Z690" s="70"/>
      <c r="AA690" s="70"/>
      <c r="AB690" s="70"/>
      <c r="AC690" s="70"/>
      <c r="AD690" s="70"/>
      <c r="AE690" s="70"/>
      <c r="AF690" s="71"/>
      <c r="AG690" s="249" t="s">
        <v>909</v>
      </c>
      <c r="AH690" s="70"/>
      <c r="AI690" s="70"/>
      <c r="AJ690" s="70"/>
      <c r="AK690" s="70"/>
      <c r="AL690" s="70"/>
      <c r="AM690" s="70"/>
      <c r="AN690" s="70"/>
      <c r="AO690" s="70"/>
      <c r="AP690" s="70"/>
      <c r="AQ690" s="70"/>
      <c r="AR690" s="71"/>
      <c r="AS690" s="249"/>
      <c r="AT690" s="70"/>
      <c r="AU690" s="70"/>
      <c r="AV690" s="70"/>
      <c r="AW690" s="70"/>
      <c r="AX690" s="70"/>
      <c r="AY690" s="70"/>
      <c r="AZ690" s="70"/>
      <c r="BA690" s="70"/>
      <c r="BB690" s="70"/>
      <c r="BC690" s="71"/>
      <c r="BD690" s="249" t="s">
        <v>1371</v>
      </c>
      <c r="BE690" s="70"/>
      <c r="BF690" s="70"/>
      <c r="BG690" s="70"/>
      <c r="BH690" s="70"/>
      <c r="BI690" s="70"/>
      <c r="BJ690" s="70"/>
      <c r="BK690" s="70"/>
      <c r="BL690" s="70"/>
      <c r="BM690" s="70"/>
      <c r="BN690" s="70"/>
      <c r="BO690" s="70"/>
      <c r="BP690" s="71"/>
      <c r="BQ690" s="250">
        <v>13524</v>
      </c>
      <c r="BR690" s="70"/>
      <c r="BS690" s="70"/>
      <c r="BT690" s="70"/>
      <c r="BU690" s="70"/>
      <c r="BV690" s="70"/>
      <c r="BW690" s="70"/>
      <c r="BX690" s="251"/>
    </row>
    <row r="691" spans="1:76" ht="30" customHeight="1" x14ac:dyDescent="0.2">
      <c r="A691" s="252" t="s">
        <v>261</v>
      </c>
      <c r="B691" s="70"/>
      <c r="C691" s="70"/>
      <c r="D691" s="71"/>
      <c r="E691" s="256" t="s">
        <v>764</v>
      </c>
      <c r="F691" s="75"/>
      <c r="G691" s="75"/>
      <c r="H691" s="75"/>
      <c r="I691" s="75"/>
      <c r="J691" s="75"/>
      <c r="K691" s="264">
        <v>12075</v>
      </c>
      <c r="L691" s="75"/>
      <c r="M691" s="75"/>
      <c r="N691" s="75"/>
      <c r="O691" s="75"/>
      <c r="P691" s="76"/>
      <c r="Q691" s="249" t="s">
        <v>49</v>
      </c>
      <c r="R691" s="70"/>
      <c r="S691" s="70"/>
      <c r="T691" s="70"/>
      <c r="U691" s="70"/>
      <c r="V691" s="70"/>
      <c r="W691" s="70"/>
      <c r="X691" s="71"/>
      <c r="Y691" s="249" t="s">
        <v>49</v>
      </c>
      <c r="Z691" s="70"/>
      <c r="AA691" s="70"/>
      <c r="AB691" s="70"/>
      <c r="AC691" s="70"/>
      <c r="AD691" s="70"/>
      <c r="AE691" s="70"/>
      <c r="AF691" s="71"/>
      <c r="AG691" s="249" t="s">
        <v>908</v>
      </c>
      <c r="AH691" s="70"/>
      <c r="AI691" s="70"/>
      <c r="AJ691" s="70"/>
      <c r="AK691" s="70"/>
      <c r="AL691" s="70"/>
      <c r="AM691" s="70"/>
      <c r="AN691" s="70"/>
      <c r="AO691" s="70"/>
      <c r="AP691" s="70"/>
      <c r="AQ691" s="70"/>
      <c r="AR691" s="71"/>
      <c r="AS691" s="249"/>
      <c r="AT691" s="70"/>
      <c r="AU691" s="70"/>
      <c r="AV691" s="70"/>
      <c r="AW691" s="70"/>
      <c r="AX691" s="70"/>
      <c r="AY691" s="70"/>
      <c r="AZ691" s="70"/>
      <c r="BA691" s="70"/>
      <c r="BB691" s="70"/>
      <c r="BC691" s="71"/>
      <c r="BD691" s="249" t="s">
        <v>1370</v>
      </c>
      <c r="BE691" s="70"/>
      <c r="BF691" s="70"/>
      <c r="BG691" s="70"/>
      <c r="BH691" s="70"/>
      <c r="BI691" s="70"/>
      <c r="BJ691" s="70"/>
      <c r="BK691" s="70"/>
      <c r="BL691" s="70"/>
      <c r="BM691" s="70"/>
      <c r="BN691" s="70"/>
      <c r="BO691" s="70"/>
      <c r="BP691" s="71"/>
      <c r="BQ691" s="250">
        <v>12075</v>
      </c>
      <c r="BR691" s="70"/>
      <c r="BS691" s="70"/>
      <c r="BT691" s="70"/>
      <c r="BU691" s="70"/>
      <c r="BV691" s="70"/>
      <c r="BW691" s="70"/>
      <c r="BX691" s="251"/>
    </row>
    <row r="692" spans="1:76" ht="30" customHeight="1" x14ac:dyDescent="0.2">
      <c r="A692" s="252" t="s">
        <v>261</v>
      </c>
      <c r="B692" s="70"/>
      <c r="C692" s="70"/>
      <c r="D692" s="71"/>
      <c r="E692" s="256" t="s">
        <v>764</v>
      </c>
      <c r="F692" s="75"/>
      <c r="G692" s="75"/>
      <c r="H692" s="75"/>
      <c r="I692" s="75"/>
      <c r="J692" s="75"/>
      <c r="K692" s="264">
        <v>8251.25</v>
      </c>
      <c r="L692" s="75"/>
      <c r="M692" s="75"/>
      <c r="N692" s="75"/>
      <c r="O692" s="75"/>
      <c r="P692" s="76"/>
      <c r="Q692" s="249" t="s">
        <v>49</v>
      </c>
      <c r="R692" s="70"/>
      <c r="S692" s="70"/>
      <c r="T692" s="70"/>
      <c r="U692" s="70"/>
      <c r="V692" s="70"/>
      <c r="W692" s="70"/>
      <c r="X692" s="71"/>
      <c r="Y692" s="249" t="s">
        <v>49</v>
      </c>
      <c r="Z692" s="70"/>
      <c r="AA692" s="70"/>
      <c r="AB692" s="70"/>
      <c r="AC692" s="70"/>
      <c r="AD692" s="70"/>
      <c r="AE692" s="70"/>
      <c r="AF692" s="71"/>
      <c r="AG692" s="249" t="s">
        <v>943</v>
      </c>
      <c r="AH692" s="70"/>
      <c r="AI692" s="70"/>
      <c r="AJ692" s="70"/>
      <c r="AK692" s="70"/>
      <c r="AL692" s="70"/>
      <c r="AM692" s="70"/>
      <c r="AN692" s="70"/>
      <c r="AO692" s="70"/>
      <c r="AP692" s="70"/>
      <c r="AQ692" s="70"/>
      <c r="AR692" s="71"/>
      <c r="AS692" s="249"/>
      <c r="AT692" s="70"/>
      <c r="AU692" s="70"/>
      <c r="AV692" s="70"/>
      <c r="AW692" s="70"/>
      <c r="AX692" s="70"/>
      <c r="AY692" s="70"/>
      <c r="AZ692" s="70"/>
      <c r="BA692" s="70"/>
      <c r="BB692" s="70"/>
      <c r="BC692" s="71"/>
      <c r="BD692" s="249" t="s">
        <v>1387</v>
      </c>
      <c r="BE692" s="70"/>
      <c r="BF692" s="70"/>
      <c r="BG692" s="70"/>
      <c r="BH692" s="70"/>
      <c r="BI692" s="70"/>
      <c r="BJ692" s="70"/>
      <c r="BK692" s="70"/>
      <c r="BL692" s="70"/>
      <c r="BM692" s="70"/>
      <c r="BN692" s="70"/>
      <c r="BO692" s="70"/>
      <c r="BP692" s="71"/>
      <c r="BQ692" s="250">
        <v>8251.25</v>
      </c>
      <c r="BR692" s="70"/>
      <c r="BS692" s="70"/>
      <c r="BT692" s="70"/>
      <c r="BU692" s="70"/>
      <c r="BV692" s="70"/>
      <c r="BW692" s="70"/>
      <c r="BX692" s="251"/>
    </row>
    <row r="693" spans="1:76" ht="30" customHeight="1" x14ac:dyDescent="0.2">
      <c r="A693" s="252" t="s">
        <v>261</v>
      </c>
      <c r="B693" s="70"/>
      <c r="C693" s="70"/>
      <c r="D693" s="71"/>
      <c r="E693" s="256" t="s">
        <v>764</v>
      </c>
      <c r="F693" s="75"/>
      <c r="G693" s="75"/>
      <c r="H693" s="75"/>
      <c r="I693" s="75"/>
      <c r="J693" s="75"/>
      <c r="K693" s="264">
        <v>14892.5</v>
      </c>
      <c r="L693" s="75"/>
      <c r="M693" s="75"/>
      <c r="N693" s="75"/>
      <c r="O693" s="75"/>
      <c r="P693" s="76"/>
      <c r="Q693" s="249" t="s">
        <v>49</v>
      </c>
      <c r="R693" s="70"/>
      <c r="S693" s="70"/>
      <c r="T693" s="70"/>
      <c r="U693" s="70"/>
      <c r="V693" s="70"/>
      <c r="W693" s="70"/>
      <c r="X693" s="71"/>
      <c r="Y693" s="249" t="s">
        <v>49</v>
      </c>
      <c r="Z693" s="70"/>
      <c r="AA693" s="70"/>
      <c r="AB693" s="70"/>
      <c r="AC693" s="70"/>
      <c r="AD693" s="70"/>
      <c r="AE693" s="70"/>
      <c r="AF693" s="71"/>
      <c r="AG693" s="249" t="s">
        <v>907</v>
      </c>
      <c r="AH693" s="70"/>
      <c r="AI693" s="70"/>
      <c r="AJ693" s="70"/>
      <c r="AK693" s="70"/>
      <c r="AL693" s="70"/>
      <c r="AM693" s="70"/>
      <c r="AN693" s="70"/>
      <c r="AO693" s="70"/>
      <c r="AP693" s="70"/>
      <c r="AQ693" s="70"/>
      <c r="AR693" s="71"/>
      <c r="AS693" s="249"/>
      <c r="AT693" s="70"/>
      <c r="AU693" s="70"/>
      <c r="AV693" s="70"/>
      <c r="AW693" s="70"/>
      <c r="AX693" s="70"/>
      <c r="AY693" s="70"/>
      <c r="AZ693" s="70"/>
      <c r="BA693" s="70"/>
      <c r="BB693" s="70"/>
      <c r="BC693" s="71"/>
      <c r="BD693" s="249" t="s">
        <v>1091</v>
      </c>
      <c r="BE693" s="70"/>
      <c r="BF693" s="70"/>
      <c r="BG693" s="70"/>
      <c r="BH693" s="70"/>
      <c r="BI693" s="70"/>
      <c r="BJ693" s="70"/>
      <c r="BK693" s="70"/>
      <c r="BL693" s="70"/>
      <c r="BM693" s="70"/>
      <c r="BN693" s="70"/>
      <c r="BO693" s="70"/>
      <c r="BP693" s="71"/>
      <c r="BQ693" s="250">
        <v>14892.5</v>
      </c>
      <c r="BR693" s="70"/>
      <c r="BS693" s="70"/>
      <c r="BT693" s="70"/>
      <c r="BU693" s="70"/>
      <c r="BV693" s="70"/>
      <c r="BW693" s="70"/>
      <c r="BX693" s="251"/>
    </row>
    <row r="694" spans="1:76" ht="30" customHeight="1" x14ac:dyDescent="0.2">
      <c r="A694" s="252" t="s">
        <v>261</v>
      </c>
      <c r="B694" s="70"/>
      <c r="C694" s="70"/>
      <c r="D694" s="71"/>
      <c r="E694" s="256" t="s">
        <v>764</v>
      </c>
      <c r="F694" s="75"/>
      <c r="G694" s="75"/>
      <c r="H694" s="75"/>
      <c r="I694" s="75"/>
      <c r="J694" s="75"/>
      <c r="K694" s="264">
        <v>10284.18</v>
      </c>
      <c r="L694" s="75"/>
      <c r="M694" s="75"/>
      <c r="N694" s="75"/>
      <c r="O694" s="75"/>
      <c r="P694" s="76"/>
      <c r="Q694" s="249" t="s">
        <v>49</v>
      </c>
      <c r="R694" s="70"/>
      <c r="S694" s="70"/>
      <c r="T694" s="70"/>
      <c r="U694" s="70"/>
      <c r="V694" s="70"/>
      <c r="W694" s="70"/>
      <c r="X694" s="71"/>
      <c r="Y694" s="249" t="s">
        <v>49</v>
      </c>
      <c r="Z694" s="70"/>
      <c r="AA694" s="70"/>
      <c r="AB694" s="70"/>
      <c r="AC694" s="70"/>
      <c r="AD694" s="70"/>
      <c r="AE694" s="70"/>
      <c r="AF694" s="71"/>
      <c r="AG694" s="249" t="s">
        <v>960</v>
      </c>
      <c r="AH694" s="70"/>
      <c r="AI694" s="70"/>
      <c r="AJ694" s="70"/>
      <c r="AK694" s="70"/>
      <c r="AL694" s="70"/>
      <c r="AM694" s="70"/>
      <c r="AN694" s="70"/>
      <c r="AO694" s="70"/>
      <c r="AP694" s="70"/>
      <c r="AQ694" s="70"/>
      <c r="AR694" s="71"/>
      <c r="AS694" s="249"/>
      <c r="AT694" s="70"/>
      <c r="AU694" s="70"/>
      <c r="AV694" s="70"/>
      <c r="AW694" s="70"/>
      <c r="AX694" s="70"/>
      <c r="AY694" s="70"/>
      <c r="AZ694" s="70"/>
      <c r="BA694" s="70"/>
      <c r="BB694" s="70"/>
      <c r="BC694" s="71"/>
      <c r="BD694" s="249" t="s">
        <v>1386</v>
      </c>
      <c r="BE694" s="70"/>
      <c r="BF694" s="70"/>
      <c r="BG694" s="70"/>
      <c r="BH694" s="70"/>
      <c r="BI694" s="70"/>
      <c r="BJ694" s="70"/>
      <c r="BK694" s="70"/>
      <c r="BL694" s="70"/>
      <c r="BM694" s="70"/>
      <c r="BN694" s="70"/>
      <c r="BO694" s="70"/>
      <c r="BP694" s="71"/>
      <c r="BQ694" s="250">
        <v>10284.18</v>
      </c>
      <c r="BR694" s="70"/>
      <c r="BS694" s="70"/>
      <c r="BT694" s="70"/>
      <c r="BU694" s="70"/>
      <c r="BV694" s="70"/>
      <c r="BW694" s="70"/>
      <c r="BX694" s="251"/>
    </row>
    <row r="695" spans="1:76" ht="30" customHeight="1" x14ac:dyDescent="0.2">
      <c r="A695" s="252" t="s">
        <v>261</v>
      </c>
      <c r="B695" s="70"/>
      <c r="C695" s="70"/>
      <c r="D695" s="71"/>
      <c r="E695" s="256" t="s">
        <v>764</v>
      </c>
      <c r="F695" s="75"/>
      <c r="G695" s="75"/>
      <c r="H695" s="75"/>
      <c r="I695" s="75"/>
      <c r="J695" s="75"/>
      <c r="K695" s="264">
        <v>10284.18</v>
      </c>
      <c r="L695" s="75"/>
      <c r="M695" s="75"/>
      <c r="N695" s="75"/>
      <c r="O695" s="75"/>
      <c r="P695" s="76"/>
      <c r="Q695" s="249" t="s">
        <v>49</v>
      </c>
      <c r="R695" s="70"/>
      <c r="S695" s="70"/>
      <c r="T695" s="70"/>
      <c r="U695" s="70"/>
      <c r="V695" s="70"/>
      <c r="W695" s="70"/>
      <c r="X695" s="71"/>
      <c r="Y695" s="249" t="s">
        <v>49</v>
      </c>
      <c r="Z695" s="70"/>
      <c r="AA695" s="70"/>
      <c r="AB695" s="70"/>
      <c r="AC695" s="70"/>
      <c r="AD695" s="70"/>
      <c r="AE695" s="70"/>
      <c r="AF695" s="71"/>
      <c r="AG695" s="249" t="s">
        <v>959</v>
      </c>
      <c r="AH695" s="70"/>
      <c r="AI695" s="70"/>
      <c r="AJ695" s="70"/>
      <c r="AK695" s="70"/>
      <c r="AL695" s="70"/>
      <c r="AM695" s="70"/>
      <c r="AN695" s="70"/>
      <c r="AO695" s="70"/>
      <c r="AP695" s="70"/>
      <c r="AQ695" s="70"/>
      <c r="AR695" s="71"/>
      <c r="AS695" s="249"/>
      <c r="AT695" s="70"/>
      <c r="AU695" s="70"/>
      <c r="AV695" s="70"/>
      <c r="AW695" s="70"/>
      <c r="AX695" s="70"/>
      <c r="AY695" s="70"/>
      <c r="AZ695" s="70"/>
      <c r="BA695" s="70"/>
      <c r="BB695" s="70"/>
      <c r="BC695" s="71"/>
      <c r="BD695" s="249" t="s">
        <v>1386</v>
      </c>
      <c r="BE695" s="70"/>
      <c r="BF695" s="70"/>
      <c r="BG695" s="70"/>
      <c r="BH695" s="70"/>
      <c r="BI695" s="70"/>
      <c r="BJ695" s="70"/>
      <c r="BK695" s="70"/>
      <c r="BL695" s="70"/>
      <c r="BM695" s="70"/>
      <c r="BN695" s="70"/>
      <c r="BO695" s="70"/>
      <c r="BP695" s="71"/>
      <c r="BQ695" s="250">
        <v>10284.18</v>
      </c>
      <c r="BR695" s="70"/>
      <c r="BS695" s="70"/>
      <c r="BT695" s="70"/>
      <c r="BU695" s="70"/>
      <c r="BV695" s="70"/>
      <c r="BW695" s="70"/>
      <c r="BX695" s="251"/>
    </row>
    <row r="696" spans="1:76" ht="30" customHeight="1" x14ac:dyDescent="0.2">
      <c r="A696" s="252" t="s">
        <v>261</v>
      </c>
      <c r="B696" s="70"/>
      <c r="C696" s="70"/>
      <c r="D696" s="71"/>
      <c r="E696" s="256" t="s">
        <v>764</v>
      </c>
      <c r="F696" s="75"/>
      <c r="G696" s="75"/>
      <c r="H696" s="75"/>
      <c r="I696" s="75"/>
      <c r="J696" s="75"/>
      <c r="K696" s="264">
        <v>24552.5</v>
      </c>
      <c r="L696" s="75"/>
      <c r="M696" s="75"/>
      <c r="N696" s="75"/>
      <c r="O696" s="75"/>
      <c r="P696" s="76"/>
      <c r="Q696" s="249" t="s">
        <v>49</v>
      </c>
      <c r="R696" s="70"/>
      <c r="S696" s="70"/>
      <c r="T696" s="70"/>
      <c r="U696" s="70"/>
      <c r="V696" s="70"/>
      <c r="W696" s="70"/>
      <c r="X696" s="71"/>
      <c r="Y696" s="249" t="s">
        <v>49</v>
      </c>
      <c r="Z696" s="70"/>
      <c r="AA696" s="70"/>
      <c r="AB696" s="70"/>
      <c r="AC696" s="70"/>
      <c r="AD696" s="70"/>
      <c r="AE696" s="70"/>
      <c r="AF696" s="71"/>
      <c r="AG696" s="249" t="s">
        <v>964</v>
      </c>
      <c r="AH696" s="70"/>
      <c r="AI696" s="70"/>
      <c r="AJ696" s="70"/>
      <c r="AK696" s="70"/>
      <c r="AL696" s="70"/>
      <c r="AM696" s="70"/>
      <c r="AN696" s="70"/>
      <c r="AO696" s="70"/>
      <c r="AP696" s="70"/>
      <c r="AQ696" s="70"/>
      <c r="AR696" s="71"/>
      <c r="AS696" s="249"/>
      <c r="AT696" s="70"/>
      <c r="AU696" s="70"/>
      <c r="AV696" s="70"/>
      <c r="AW696" s="70"/>
      <c r="AX696" s="70"/>
      <c r="AY696" s="70"/>
      <c r="AZ696" s="70"/>
      <c r="BA696" s="70"/>
      <c r="BB696" s="70"/>
      <c r="BC696" s="71"/>
      <c r="BD696" s="249" t="s">
        <v>1091</v>
      </c>
      <c r="BE696" s="70"/>
      <c r="BF696" s="70"/>
      <c r="BG696" s="70"/>
      <c r="BH696" s="70"/>
      <c r="BI696" s="70"/>
      <c r="BJ696" s="70"/>
      <c r="BK696" s="70"/>
      <c r="BL696" s="70"/>
      <c r="BM696" s="70"/>
      <c r="BN696" s="70"/>
      <c r="BO696" s="70"/>
      <c r="BP696" s="71"/>
      <c r="BQ696" s="250">
        <v>24552.5</v>
      </c>
      <c r="BR696" s="70"/>
      <c r="BS696" s="70"/>
      <c r="BT696" s="70"/>
      <c r="BU696" s="70"/>
      <c r="BV696" s="70"/>
      <c r="BW696" s="70"/>
      <c r="BX696" s="251"/>
    </row>
    <row r="697" spans="1:76" ht="30" customHeight="1" x14ac:dyDescent="0.2">
      <c r="A697" s="252" t="s">
        <v>261</v>
      </c>
      <c r="B697" s="70"/>
      <c r="C697" s="70"/>
      <c r="D697" s="71"/>
      <c r="E697" s="256" t="s">
        <v>764</v>
      </c>
      <c r="F697" s="75"/>
      <c r="G697" s="75"/>
      <c r="H697" s="75"/>
      <c r="I697" s="75"/>
      <c r="J697" s="75"/>
      <c r="K697" s="264">
        <v>18917.5</v>
      </c>
      <c r="L697" s="75"/>
      <c r="M697" s="75"/>
      <c r="N697" s="75"/>
      <c r="O697" s="75"/>
      <c r="P697" s="76"/>
      <c r="Q697" s="249" t="s">
        <v>49</v>
      </c>
      <c r="R697" s="70"/>
      <c r="S697" s="70"/>
      <c r="T697" s="70"/>
      <c r="U697" s="70"/>
      <c r="V697" s="70"/>
      <c r="W697" s="70"/>
      <c r="X697" s="71"/>
      <c r="Y697" s="249" t="s">
        <v>49</v>
      </c>
      <c r="Z697" s="70"/>
      <c r="AA697" s="70"/>
      <c r="AB697" s="70"/>
      <c r="AC697" s="70"/>
      <c r="AD697" s="70"/>
      <c r="AE697" s="70"/>
      <c r="AF697" s="71"/>
      <c r="AG697" s="249" t="s">
        <v>958</v>
      </c>
      <c r="AH697" s="70"/>
      <c r="AI697" s="70"/>
      <c r="AJ697" s="70"/>
      <c r="AK697" s="70"/>
      <c r="AL697" s="70"/>
      <c r="AM697" s="70"/>
      <c r="AN697" s="70"/>
      <c r="AO697" s="70"/>
      <c r="AP697" s="70"/>
      <c r="AQ697" s="70"/>
      <c r="AR697" s="71"/>
      <c r="AS697" s="249"/>
      <c r="AT697" s="70"/>
      <c r="AU697" s="70"/>
      <c r="AV697" s="70"/>
      <c r="AW697" s="70"/>
      <c r="AX697" s="70"/>
      <c r="AY697" s="70"/>
      <c r="AZ697" s="70"/>
      <c r="BA697" s="70"/>
      <c r="BB697" s="70"/>
      <c r="BC697" s="71"/>
      <c r="BD697" s="249" t="s">
        <v>1091</v>
      </c>
      <c r="BE697" s="70"/>
      <c r="BF697" s="70"/>
      <c r="BG697" s="70"/>
      <c r="BH697" s="70"/>
      <c r="BI697" s="70"/>
      <c r="BJ697" s="70"/>
      <c r="BK697" s="70"/>
      <c r="BL697" s="70"/>
      <c r="BM697" s="70"/>
      <c r="BN697" s="70"/>
      <c r="BO697" s="70"/>
      <c r="BP697" s="71"/>
      <c r="BQ697" s="250">
        <v>18917.5</v>
      </c>
      <c r="BR697" s="70"/>
      <c r="BS697" s="70"/>
      <c r="BT697" s="70"/>
      <c r="BU697" s="70"/>
      <c r="BV697" s="70"/>
      <c r="BW697" s="70"/>
      <c r="BX697" s="251"/>
    </row>
    <row r="698" spans="1:76" ht="30" customHeight="1" x14ac:dyDescent="0.2">
      <c r="A698" s="252" t="s">
        <v>261</v>
      </c>
      <c r="B698" s="70"/>
      <c r="C698" s="70"/>
      <c r="D698" s="71"/>
      <c r="E698" s="256" t="s">
        <v>764</v>
      </c>
      <c r="F698" s="75"/>
      <c r="G698" s="75"/>
      <c r="H698" s="75"/>
      <c r="I698" s="75"/>
      <c r="J698" s="75"/>
      <c r="K698" s="264">
        <v>19045.34</v>
      </c>
      <c r="L698" s="75"/>
      <c r="M698" s="75"/>
      <c r="N698" s="75"/>
      <c r="O698" s="75"/>
      <c r="P698" s="76"/>
      <c r="Q698" s="249" t="s">
        <v>49</v>
      </c>
      <c r="R698" s="70"/>
      <c r="S698" s="70"/>
      <c r="T698" s="70"/>
      <c r="U698" s="70"/>
      <c r="V698" s="70"/>
      <c r="W698" s="70"/>
      <c r="X698" s="71"/>
      <c r="Y698" s="249" t="s">
        <v>49</v>
      </c>
      <c r="Z698" s="70"/>
      <c r="AA698" s="70"/>
      <c r="AB698" s="70"/>
      <c r="AC698" s="70"/>
      <c r="AD698" s="70"/>
      <c r="AE698" s="70"/>
      <c r="AF698" s="71"/>
      <c r="AG698" s="249" t="s">
        <v>957</v>
      </c>
      <c r="AH698" s="70"/>
      <c r="AI698" s="70"/>
      <c r="AJ698" s="70"/>
      <c r="AK698" s="70"/>
      <c r="AL698" s="70"/>
      <c r="AM698" s="70"/>
      <c r="AN698" s="70"/>
      <c r="AO698" s="70"/>
      <c r="AP698" s="70"/>
      <c r="AQ698" s="70"/>
      <c r="AR698" s="71"/>
      <c r="AS698" s="249"/>
      <c r="AT698" s="70"/>
      <c r="AU698" s="70"/>
      <c r="AV698" s="70"/>
      <c r="AW698" s="70"/>
      <c r="AX698" s="70"/>
      <c r="AY698" s="70"/>
      <c r="AZ698" s="70"/>
      <c r="BA698" s="70"/>
      <c r="BB698" s="70"/>
      <c r="BC698" s="71"/>
      <c r="BD698" s="249" t="s">
        <v>1384</v>
      </c>
      <c r="BE698" s="70"/>
      <c r="BF698" s="70"/>
      <c r="BG698" s="70"/>
      <c r="BH698" s="70"/>
      <c r="BI698" s="70"/>
      <c r="BJ698" s="70"/>
      <c r="BK698" s="70"/>
      <c r="BL698" s="70"/>
      <c r="BM698" s="70"/>
      <c r="BN698" s="70"/>
      <c r="BO698" s="70"/>
      <c r="BP698" s="71"/>
      <c r="BQ698" s="250">
        <v>23028.26</v>
      </c>
      <c r="BR698" s="70"/>
      <c r="BS698" s="70"/>
      <c r="BT698" s="70"/>
      <c r="BU698" s="70"/>
      <c r="BV698" s="70"/>
      <c r="BW698" s="70"/>
      <c r="BX698" s="251"/>
    </row>
    <row r="699" spans="1:76" ht="30" customHeight="1" x14ac:dyDescent="0.2">
      <c r="A699" s="252" t="s">
        <v>261</v>
      </c>
      <c r="B699" s="70"/>
      <c r="C699" s="70"/>
      <c r="D699" s="71"/>
      <c r="E699" s="256" t="s">
        <v>764</v>
      </c>
      <c r="F699" s="75"/>
      <c r="G699" s="75"/>
      <c r="H699" s="75"/>
      <c r="I699" s="75"/>
      <c r="J699" s="75"/>
      <c r="K699" s="264">
        <v>15132.51</v>
      </c>
      <c r="L699" s="75"/>
      <c r="M699" s="75"/>
      <c r="N699" s="75"/>
      <c r="O699" s="75"/>
      <c r="P699" s="76"/>
      <c r="Q699" s="249" t="s">
        <v>49</v>
      </c>
      <c r="R699" s="70"/>
      <c r="S699" s="70"/>
      <c r="T699" s="70"/>
      <c r="U699" s="70"/>
      <c r="V699" s="70"/>
      <c r="W699" s="70"/>
      <c r="X699" s="71"/>
      <c r="Y699" s="249" t="s">
        <v>49</v>
      </c>
      <c r="Z699" s="70"/>
      <c r="AA699" s="70"/>
      <c r="AB699" s="70"/>
      <c r="AC699" s="70"/>
      <c r="AD699" s="70"/>
      <c r="AE699" s="70"/>
      <c r="AF699" s="71"/>
      <c r="AG699" s="249" t="s">
        <v>952</v>
      </c>
      <c r="AH699" s="70"/>
      <c r="AI699" s="70"/>
      <c r="AJ699" s="70"/>
      <c r="AK699" s="70"/>
      <c r="AL699" s="70"/>
      <c r="AM699" s="70"/>
      <c r="AN699" s="70"/>
      <c r="AO699" s="70"/>
      <c r="AP699" s="70"/>
      <c r="AQ699" s="70"/>
      <c r="AR699" s="71"/>
      <c r="AS699" s="249"/>
      <c r="AT699" s="70"/>
      <c r="AU699" s="70"/>
      <c r="AV699" s="70"/>
      <c r="AW699" s="70"/>
      <c r="AX699" s="70"/>
      <c r="AY699" s="70"/>
      <c r="AZ699" s="70"/>
      <c r="BA699" s="70"/>
      <c r="BB699" s="70"/>
      <c r="BC699" s="71"/>
      <c r="BD699" s="249" t="s">
        <v>1383</v>
      </c>
      <c r="BE699" s="70"/>
      <c r="BF699" s="70"/>
      <c r="BG699" s="70"/>
      <c r="BH699" s="70"/>
      <c r="BI699" s="70"/>
      <c r="BJ699" s="70"/>
      <c r="BK699" s="70"/>
      <c r="BL699" s="70"/>
      <c r="BM699" s="70"/>
      <c r="BN699" s="70"/>
      <c r="BO699" s="70"/>
      <c r="BP699" s="71"/>
      <c r="BQ699" s="250">
        <v>15132.57</v>
      </c>
      <c r="BR699" s="70"/>
      <c r="BS699" s="70"/>
      <c r="BT699" s="70"/>
      <c r="BU699" s="70"/>
      <c r="BV699" s="70"/>
      <c r="BW699" s="70"/>
      <c r="BX699" s="251"/>
    </row>
    <row r="700" spans="1:76" ht="30" customHeight="1" x14ac:dyDescent="0.2">
      <c r="A700" s="252" t="s">
        <v>261</v>
      </c>
      <c r="B700" s="70"/>
      <c r="C700" s="70"/>
      <c r="D700" s="71"/>
      <c r="E700" s="256" t="s">
        <v>764</v>
      </c>
      <c r="F700" s="75"/>
      <c r="G700" s="75"/>
      <c r="H700" s="75"/>
      <c r="I700" s="75"/>
      <c r="J700" s="75"/>
      <c r="K700" s="264">
        <v>4347</v>
      </c>
      <c r="L700" s="75"/>
      <c r="M700" s="75"/>
      <c r="N700" s="75"/>
      <c r="O700" s="75"/>
      <c r="P700" s="76"/>
      <c r="Q700" s="249" t="s">
        <v>49</v>
      </c>
      <c r="R700" s="70"/>
      <c r="S700" s="70"/>
      <c r="T700" s="70"/>
      <c r="U700" s="70"/>
      <c r="V700" s="70"/>
      <c r="W700" s="70"/>
      <c r="X700" s="71"/>
      <c r="Y700" s="249" t="s">
        <v>49</v>
      </c>
      <c r="Z700" s="70"/>
      <c r="AA700" s="70"/>
      <c r="AB700" s="70"/>
      <c r="AC700" s="70"/>
      <c r="AD700" s="70"/>
      <c r="AE700" s="70"/>
      <c r="AF700" s="71"/>
      <c r="AG700" s="249" t="s">
        <v>955</v>
      </c>
      <c r="AH700" s="70"/>
      <c r="AI700" s="70"/>
      <c r="AJ700" s="70"/>
      <c r="AK700" s="70"/>
      <c r="AL700" s="70"/>
      <c r="AM700" s="70"/>
      <c r="AN700" s="70"/>
      <c r="AO700" s="70"/>
      <c r="AP700" s="70"/>
      <c r="AQ700" s="70"/>
      <c r="AR700" s="71"/>
      <c r="AS700" s="249"/>
      <c r="AT700" s="70"/>
      <c r="AU700" s="70"/>
      <c r="AV700" s="70"/>
      <c r="AW700" s="70"/>
      <c r="AX700" s="70"/>
      <c r="AY700" s="70"/>
      <c r="AZ700" s="70"/>
      <c r="BA700" s="70"/>
      <c r="BB700" s="70"/>
      <c r="BC700" s="71"/>
      <c r="BD700" s="249" t="s">
        <v>956</v>
      </c>
      <c r="BE700" s="70"/>
      <c r="BF700" s="70"/>
      <c r="BG700" s="70"/>
      <c r="BH700" s="70"/>
      <c r="BI700" s="70"/>
      <c r="BJ700" s="70"/>
      <c r="BK700" s="70"/>
      <c r="BL700" s="70"/>
      <c r="BM700" s="70"/>
      <c r="BN700" s="70"/>
      <c r="BO700" s="70"/>
      <c r="BP700" s="71"/>
      <c r="BQ700" s="250">
        <v>4347</v>
      </c>
      <c r="BR700" s="70"/>
      <c r="BS700" s="70"/>
      <c r="BT700" s="70"/>
      <c r="BU700" s="70"/>
      <c r="BV700" s="70"/>
      <c r="BW700" s="70"/>
      <c r="BX700" s="251"/>
    </row>
    <row r="701" spans="1:76" ht="30" customHeight="1" x14ac:dyDescent="0.2">
      <c r="A701" s="252" t="s">
        <v>261</v>
      </c>
      <c r="B701" s="70"/>
      <c r="C701" s="70"/>
      <c r="D701" s="71"/>
      <c r="E701" s="256" t="s">
        <v>764</v>
      </c>
      <c r="F701" s="75"/>
      <c r="G701" s="75"/>
      <c r="H701" s="75"/>
      <c r="I701" s="75"/>
      <c r="J701" s="75"/>
      <c r="K701" s="264">
        <v>16724.169999999998</v>
      </c>
      <c r="L701" s="75"/>
      <c r="M701" s="75"/>
      <c r="N701" s="75"/>
      <c r="O701" s="75"/>
      <c r="P701" s="76"/>
      <c r="Q701" s="249" t="s">
        <v>49</v>
      </c>
      <c r="R701" s="70"/>
      <c r="S701" s="70"/>
      <c r="T701" s="70"/>
      <c r="U701" s="70"/>
      <c r="V701" s="70"/>
      <c r="W701" s="70"/>
      <c r="X701" s="71"/>
      <c r="Y701" s="249" t="s">
        <v>49</v>
      </c>
      <c r="Z701" s="70"/>
      <c r="AA701" s="70"/>
      <c r="AB701" s="70"/>
      <c r="AC701" s="70"/>
      <c r="AD701" s="70"/>
      <c r="AE701" s="70"/>
      <c r="AF701" s="71"/>
      <c r="AG701" s="249" t="s">
        <v>951</v>
      </c>
      <c r="AH701" s="70"/>
      <c r="AI701" s="70"/>
      <c r="AJ701" s="70"/>
      <c r="AK701" s="70"/>
      <c r="AL701" s="70"/>
      <c r="AM701" s="70"/>
      <c r="AN701" s="70"/>
      <c r="AO701" s="70"/>
      <c r="AP701" s="70"/>
      <c r="AQ701" s="70"/>
      <c r="AR701" s="71"/>
      <c r="AS701" s="249"/>
      <c r="AT701" s="70"/>
      <c r="AU701" s="70"/>
      <c r="AV701" s="70"/>
      <c r="AW701" s="70"/>
      <c r="AX701" s="70"/>
      <c r="AY701" s="70"/>
      <c r="AZ701" s="70"/>
      <c r="BA701" s="70"/>
      <c r="BB701" s="70"/>
      <c r="BC701" s="71"/>
      <c r="BD701" s="249" t="s">
        <v>1091</v>
      </c>
      <c r="BE701" s="70"/>
      <c r="BF701" s="70"/>
      <c r="BG701" s="70"/>
      <c r="BH701" s="70"/>
      <c r="BI701" s="70"/>
      <c r="BJ701" s="70"/>
      <c r="BK701" s="70"/>
      <c r="BL701" s="70"/>
      <c r="BM701" s="70"/>
      <c r="BN701" s="70"/>
      <c r="BO701" s="70"/>
      <c r="BP701" s="71"/>
      <c r="BQ701" s="250">
        <v>16724.169999999998</v>
      </c>
      <c r="BR701" s="70"/>
      <c r="BS701" s="70"/>
      <c r="BT701" s="70"/>
      <c r="BU701" s="70"/>
      <c r="BV701" s="70"/>
      <c r="BW701" s="70"/>
      <c r="BX701" s="251"/>
    </row>
    <row r="702" spans="1:76" ht="30" customHeight="1" x14ac:dyDescent="0.2">
      <c r="A702" s="252" t="s">
        <v>261</v>
      </c>
      <c r="B702" s="70"/>
      <c r="C702" s="70"/>
      <c r="D702" s="71"/>
      <c r="E702" s="256" t="s">
        <v>764</v>
      </c>
      <c r="F702" s="75"/>
      <c r="G702" s="75"/>
      <c r="H702" s="75"/>
      <c r="I702" s="75"/>
      <c r="J702" s="75"/>
      <c r="K702" s="264">
        <v>16724.18</v>
      </c>
      <c r="L702" s="75"/>
      <c r="M702" s="75"/>
      <c r="N702" s="75"/>
      <c r="O702" s="75"/>
      <c r="P702" s="76"/>
      <c r="Q702" s="249" t="s">
        <v>49</v>
      </c>
      <c r="R702" s="70"/>
      <c r="S702" s="70"/>
      <c r="T702" s="70"/>
      <c r="U702" s="70"/>
      <c r="V702" s="70"/>
      <c r="W702" s="70"/>
      <c r="X702" s="71"/>
      <c r="Y702" s="249" t="s">
        <v>49</v>
      </c>
      <c r="Z702" s="70"/>
      <c r="AA702" s="70"/>
      <c r="AB702" s="70"/>
      <c r="AC702" s="70"/>
      <c r="AD702" s="70"/>
      <c r="AE702" s="70"/>
      <c r="AF702" s="71"/>
      <c r="AG702" s="249" t="s">
        <v>914</v>
      </c>
      <c r="AH702" s="70"/>
      <c r="AI702" s="70"/>
      <c r="AJ702" s="70"/>
      <c r="AK702" s="70"/>
      <c r="AL702" s="70"/>
      <c r="AM702" s="70"/>
      <c r="AN702" s="70"/>
      <c r="AO702" s="70"/>
      <c r="AP702" s="70"/>
      <c r="AQ702" s="70"/>
      <c r="AR702" s="71"/>
      <c r="AS702" s="249"/>
      <c r="AT702" s="70"/>
      <c r="AU702" s="70"/>
      <c r="AV702" s="70"/>
      <c r="AW702" s="70"/>
      <c r="AX702" s="70"/>
      <c r="AY702" s="70"/>
      <c r="AZ702" s="70"/>
      <c r="BA702" s="70"/>
      <c r="BB702" s="70"/>
      <c r="BC702" s="71"/>
      <c r="BD702" s="249" t="s">
        <v>1388</v>
      </c>
      <c r="BE702" s="70"/>
      <c r="BF702" s="70"/>
      <c r="BG702" s="70"/>
      <c r="BH702" s="70"/>
      <c r="BI702" s="70"/>
      <c r="BJ702" s="70"/>
      <c r="BK702" s="70"/>
      <c r="BL702" s="70"/>
      <c r="BM702" s="70"/>
      <c r="BN702" s="70"/>
      <c r="BO702" s="70"/>
      <c r="BP702" s="71"/>
      <c r="BQ702" s="250">
        <v>16724.18</v>
      </c>
      <c r="BR702" s="70"/>
      <c r="BS702" s="70"/>
      <c r="BT702" s="70"/>
      <c r="BU702" s="70"/>
      <c r="BV702" s="70"/>
      <c r="BW702" s="70"/>
      <c r="BX702" s="251"/>
    </row>
    <row r="703" spans="1:76" ht="30" customHeight="1" x14ac:dyDescent="0.2">
      <c r="A703" s="252" t="s">
        <v>261</v>
      </c>
      <c r="B703" s="70"/>
      <c r="C703" s="70"/>
      <c r="D703" s="71"/>
      <c r="E703" s="256" t="s">
        <v>764</v>
      </c>
      <c r="F703" s="75"/>
      <c r="G703" s="75"/>
      <c r="H703" s="75"/>
      <c r="I703" s="75"/>
      <c r="J703" s="75"/>
      <c r="K703" s="264">
        <v>4347</v>
      </c>
      <c r="L703" s="75"/>
      <c r="M703" s="75"/>
      <c r="N703" s="75"/>
      <c r="O703" s="75"/>
      <c r="P703" s="76"/>
      <c r="Q703" s="249" t="s">
        <v>49</v>
      </c>
      <c r="R703" s="70"/>
      <c r="S703" s="70"/>
      <c r="T703" s="70"/>
      <c r="U703" s="70"/>
      <c r="V703" s="70"/>
      <c r="W703" s="70"/>
      <c r="X703" s="71"/>
      <c r="Y703" s="249" t="s">
        <v>49</v>
      </c>
      <c r="Z703" s="70"/>
      <c r="AA703" s="70"/>
      <c r="AB703" s="70"/>
      <c r="AC703" s="70"/>
      <c r="AD703" s="70"/>
      <c r="AE703" s="70"/>
      <c r="AF703" s="71"/>
      <c r="AG703" s="249" t="s">
        <v>950</v>
      </c>
      <c r="AH703" s="70"/>
      <c r="AI703" s="70"/>
      <c r="AJ703" s="70"/>
      <c r="AK703" s="70"/>
      <c r="AL703" s="70"/>
      <c r="AM703" s="70"/>
      <c r="AN703" s="70"/>
      <c r="AO703" s="70"/>
      <c r="AP703" s="70"/>
      <c r="AQ703" s="70"/>
      <c r="AR703" s="71"/>
      <c r="AS703" s="249"/>
      <c r="AT703" s="70"/>
      <c r="AU703" s="70"/>
      <c r="AV703" s="70"/>
      <c r="AW703" s="70"/>
      <c r="AX703" s="70"/>
      <c r="AY703" s="70"/>
      <c r="AZ703" s="70"/>
      <c r="BA703" s="70"/>
      <c r="BB703" s="70"/>
      <c r="BC703" s="71"/>
      <c r="BD703" s="249" t="s">
        <v>1382</v>
      </c>
      <c r="BE703" s="70"/>
      <c r="BF703" s="70"/>
      <c r="BG703" s="70"/>
      <c r="BH703" s="70"/>
      <c r="BI703" s="70"/>
      <c r="BJ703" s="70"/>
      <c r="BK703" s="70"/>
      <c r="BL703" s="70"/>
      <c r="BM703" s="70"/>
      <c r="BN703" s="70"/>
      <c r="BO703" s="70"/>
      <c r="BP703" s="71"/>
      <c r="BQ703" s="250">
        <v>4347</v>
      </c>
      <c r="BR703" s="70"/>
      <c r="BS703" s="70"/>
      <c r="BT703" s="70"/>
      <c r="BU703" s="70"/>
      <c r="BV703" s="70"/>
      <c r="BW703" s="70"/>
      <c r="BX703" s="251"/>
    </row>
    <row r="704" spans="1:76" ht="30" customHeight="1" x14ac:dyDescent="0.2">
      <c r="A704" s="252" t="s">
        <v>261</v>
      </c>
      <c r="B704" s="70"/>
      <c r="C704" s="70"/>
      <c r="D704" s="71"/>
      <c r="E704" s="256" t="s">
        <v>764</v>
      </c>
      <c r="F704" s="75"/>
      <c r="G704" s="75"/>
      <c r="H704" s="75"/>
      <c r="I704" s="75"/>
      <c r="J704" s="75"/>
      <c r="K704" s="264">
        <v>14309.18</v>
      </c>
      <c r="L704" s="75"/>
      <c r="M704" s="75"/>
      <c r="N704" s="75"/>
      <c r="O704" s="75"/>
      <c r="P704" s="76"/>
      <c r="Q704" s="249" t="s">
        <v>49</v>
      </c>
      <c r="R704" s="70"/>
      <c r="S704" s="70"/>
      <c r="T704" s="70"/>
      <c r="U704" s="70"/>
      <c r="V704" s="70"/>
      <c r="W704" s="70"/>
      <c r="X704" s="71"/>
      <c r="Y704" s="249" t="s">
        <v>49</v>
      </c>
      <c r="Z704" s="70"/>
      <c r="AA704" s="70"/>
      <c r="AB704" s="70"/>
      <c r="AC704" s="70"/>
      <c r="AD704" s="70"/>
      <c r="AE704" s="70"/>
      <c r="AF704" s="71"/>
      <c r="AG704" s="249" t="s">
        <v>949</v>
      </c>
      <c r="AH704" s="70"/>
      <c r="AI704" s="70"/>
      <c r="AJ704" s="70"/>
      <c r="AK704" s="70"/>
      <c r="AL704" s="70"/>
      <c r="AM704" s="70"/>
      <c r="AN704" s="70"/>
      <c r="AO704" s="70"/>
      <c r="AP704" s="70"/>
      <c r="AQ704" s="70"/>
      <c r="AR704" s="71"/>
      <c r="AS704" s="249"/>
      <c r="AT704" s="70"/>
      <c r="AU704" s="70"/>
      <c r="AV704" s="70"/>
      <c r="AW704" s="70"/>
      <c r="AX704" s="70"/>
      <c r="AY704" s="70"/>
      <c r="AZ704" s="70"/>
      <c r="BA704" s="70"/>
      <c r="BB704" s="70"/>
      <c r="BC704" s="71"/>
      <c r="BD704" s="249" t="s">
        <v>1091</v>
      </c>
      <c r="BE704" s="70"/>
      <c r="BF704" s="70"/>
      <c r="BG704" s="70"/>
      <c r="BH704" s="70"/>
      <c r="BI704" s="70"/>
      <c r="BJ704" s="70"/>
      <c r="BK704" s="70"/>
      <c r="BL704" s="70"/>
      <c r="BM704" s="70"/>
      <c r="BN704" s="70"/>
      <c r="BO704" s="70"/>
      <c r="BP704" s="71"/>
      <c r="BQ704" s="250">
        <v>14309.18</v>
      </c>
      <c r="BR704" s="70"/>
      <c r="BS704" s="70"/>
      <c r="BT704" s="70"/>
      <c r="BU704" s="70"/>
      <c r="BV704" s="70"/>
      <c r="BW704" s="70"/>
      <c r="BX704" s="251"/>
    </row>
    <row r="705" spans="1:76" ht="30" customHeight="1" x14ac:dyDescent="0.2">
      <c r="A705" s="252" t="s">
        <v>261</v>
      </c>
      <c r="B705" s="70"/>
      <c r="C705" s="70"/>
      <c r="D705" s="71"/>
      <c r="E705" s="256" t="s">
        <v>764</v>
      </c>
      <c r="F705" s="75"/>
      <c r="G705" s="75"/>
      <c r="H705" s="75"/>
      <c r="I705" s="75"/>
      <c r="J705" s="75"/>
      <c r="K705" s="264">
        <v>12075</v>
      </c>
      <c r="L705" s="75"/>
      <c r="M705" s="75"/>
      <c r="N705" s="75"/>
      <c r="O705" s="75"/>
      <c r="P705" s="76"/>
      <c r="Q705" s="249" t="s">
        <v>49</v>
      </c>
      <c r="R705" s="70"/>
      <c r="S705" s="70"/>
      <c r="T705" s="70"/>
      <c r="U705" s="70"/>
      <c r="V705" s="70"/>
      <c r="W705" s="70"/>
      <c r="X705" s="71"/>
      <c r="Y705" s="249" t="s">
        <v>49</v>
      </c>
      <c r="Z705" s="70"/>
      <c r="AA705" s="70"/>
      <c r="AB705" s="70"/>
      <c r="AC705" s="70"/>
      <c r="AD705" s="70"/>
      <c r="AE705" s="70"/>
      <c r="AF705" s="71"/>
      <c r="AG705" s="249" t="s">
        <v>905</v>
      </c>
      <c r="AH705" s="70"/>
      <c r="AI705" s="70"/>
      <c r="AJ705" s="70"/>
      <c r="AK705" s="70"/>
      <c r="AL705" s="70"/>
      <c r="AM705" s="70"/>
      <c r="AN705" s="70"/>
      <c r="AO705" s="70"/>
      <c r="AP705" s="70"/>
      <c r="AQ705" s="70"/>
      <c r="AR705" s="71"/>
      <c r="AS705" s="249"/>
      <c r="AT705" s="70"/>
      <c r="AU705" s="70"/>
      <c r="AV705" s="70"/>
      <c r="AW705" s="70"/>
      <c r="AX705" s="70"/>
      <c r="AY705" s="70"/>
      <c r="AZ705" s="70"/>
      <c r="BA705" s="70"/>
      <c r="BB705" s="70"/>
      <c r="BC705" s="71"/>
      <c r="BD705" s="249" t="s">
        <v>1370</v>
      </c>
      <c r="BE705" s="70"/>
      <c r="BF705" s="70"/>
      <c r="BG705" s="70"/>
      <c r="BH705" s="70"/>
      <c r="BI705" s="70"/>
      <c r="BJ705" s="70"/>
      <c r="BK705" s="70"/>
      <c r="BL705" s="70"/>
      <c r="BM705" s="70"/>
      <c r="BN705" s="70"/>
      <c r="BO705" s="70"/>
      <c r="BP705" s="71"/>
      <c r="BQ705" s="250">
        <v>12075</v>
      </c>
      <c r="BR705" s="70"/>
      <c r="BS705" s="70"/>
      <c r="BT705" s="70"/>
      <c r="BU705" s="70"/>
      <c r="BV705" s="70"/>
      <c r="BW705" s="70"/>
      <c r="BX705" s="251"/>
    </row>
    <row r="706" spans="1:76" ht="30" customHeight="1" x14ac:dyDescent="0.2">
      <c r="A706" s="252" t="s">
        <v>261</v>
      </c>
      <c r="B706" s="70"/>
      <c r="C706" s="70"/>
      <c r="D706" s="71"/>
      <c r="E706" s="256" t="s">
        <v>764</v>
      </c>
      <c r="F706" s="75"/>
      <c r="G706" s="75"/>
      <c r="H706" s="75"/>
      <c r="I706" s="75"/>
      <c r="J706" s="75"/>
      <c r="K706" s="264">
        <v>4347</v>
      </c>
      <c r="L706" s="75"/>
      <c r="M706" s="75"/>
      <c r="N706" s="75"/>
      <c r="O706" s="75"/>
      <c r="P706" s="76"/>
      <c r="Q706" s="249" t="s">
        <v>49</v>
      </c>
      <c r="R706" s="70"/>
      <c r="S706" s="70"/>
      <c r="T706" s="70"/>
      <c r="U706" s="70"/>
      <c r="V706" s="70"/>
      <c r="W706" s="70"/>
      <c r="X706" s="71"/>
      <c r="Y706" s="249" t="s">
        <v>49</v>
      </c>
      <c r="Z706" s="70"/>
      <c r="AA706" s="70"/>
      <c r="AB706" s="70"/>
      <c r="AC706" s="70"/>
      <c r="AD706" s="70"/>
      <c r="AE706" s="70"/>
      <c r="AF706" s="71"/>
      <c r="AG706" s="249" t="s">
        <v>948</v>
      </c>
      <c r="AH706" s="70"/>
      <c r="AI706" s="70"/>
      <c r="AJ706" s="70"/>
      <c r="AK706" s="70"/>
      <c r="AL706" s="70"/>
      <c r="AM706" s="70"/>
      <c r="AN706" s="70"/>
      <c r="AO706" s="70"/>
      <c r="AP706" s="70"/>
      <c r="AQ706" s="70"/>
      <c r="AR706" s="71"/>
      <c r="AS706" s="249"/>
      <c r="AT706" s="70"/>
      <c r="AU706" s="70"/>
      <c r="AV706" s="70"/>
      <c r="AW706" s="70"/>
      <c r="AX706" s="70"/>
      <c r="AY706" s="70"/>
      <c r="AZ706" s="70"/>
      <c r="BA706" s="70"/>
      <c r="BB706" s="70"/>
      <c r="BC706" s="71"/>
      <c r="BD706" s="249" t="s">
        <v>1091</v>
      </c>
      <c r="BE706" s="70"/>
      <c r="BF706" s="70"/>
      <c r="BG706" s="70"/>
      <c r="BH706" s="70"/>
      <c r="BI706" s="70"/>
      <c r="BJ706" s="70"/>
      <c r="BK706" s="70"/>
      <c r="BL706" s="70"/>
      <c r="BM706" s="70"/>
      <c r="BN706" s="70"/>
      <c r="BO706" s="70"/>
      <c r="BP706" s="71"/>
      <c r="BQ706" s="250">
        <v>4347</v>
      </c>
      <c r="BR706" s="70"/>
      <c r="BS706" s="70"/>
      <c r="BT706" s="70"/>
      <c r="BU706" s="70"/>
      <c r="BV706" s="70"/>
      <c r="BW706" s="70"/>
      <c r="BX706" s="251"/>
    </row>
    <row r="707" spans="1:76" ht="30" customHeight="1" x14ac:dyDescent="0.2">
      <c r="A707" s="252" t="s">
        <v>261</v>
      </c>
      <c r="B707" s="70"/>
      <c r="C707" s="70"/>
      <c r="D707" s="71"/>
      <c r="E707" s="256" t="s">
        <v>764</v>
      </c>
      <c r="F707" s="75"/>
      <c r="G707" s="75"/>
      <c r="H707" s="75"/>
      <c r="I707" s="75"/>
      <c r="J707" s="75"/>
      <c r="K707" s="264">
        <v>15919.18</v>
      </c>
      <c r="L707" s="75"/>
      <c r="M707" s="75"/>
      <c r="N707" s="75"/>
      <c r="O707" s="75"/>
      <c r="P707" s="76"/>
      <c r="Q707" s="249" t="s">
        <v>49</v>
      </c>
      <c r="R707" s="70"/>
      <c r="S707" s="70"/>
      <c r="T707" s="70"/>
      <c r="U707" s="70"/>
      <c r="V707" s="70"/>
      <c r="W707" s="70"/>
      <c r="X707" s="71"/>
      <c r="Y707" s="249" t="s">
        <v>49</v>
      </c>
      <c r="Z707" s="70"/>
      <c r="AA707" s="70"/>
      <c r="AB707" s="70"/>
      <c r="AC707" s="70"/>
      <c r="AD707" s="70"/>
      <c r="AE707" s="70"/>
      <c r="AF707" s="71"/>
      <c r="AG707" s="249" t="s">
        <v>947</v>
      </c>
      <c r="AH707" s="70"/>
      <c r="AI707" s="70"/>
      <c r="AJ707" s="70"/>
      <c r="AK707" s="70"/>
      <c r="AL707" s="70"/>
      <c r="AM707" s="70"/>
      <c r="AN707" s="70"/>
      <c r="AO707" s="70"/>
      <c r="AP707" s="70"/>
      <c r="AQ707" s="70"/>
      <c r="AR707" s="71"/>
      <c r="AS707" s="249"/>
      <c r="AT707" s="70"/>
      <c r="AU707" s="70"/>
      <c r="AV707" s="70"/>
      <c r="AW707" s="70"/>
      <c r="AX707" s="70"/>
      <c r="AY707" s="70"/>
      <c r="AZ707" s="70"/>
      <c r="BA707" s="70"/>
      <c r="BB707" s="70"/>
      <c r="BC707" s="71"/>
      <c r="BD707" s="249" t="s">
        <v>1091</v>
      </c>
      <c r="BE707" s="70"/>
      <c r="BF707" s="70"/>
      <c r="BG707" s="70"/>
      <c r="BH707" s="70"/>
      <c r="BI707" s="70"/>
      <c r="BJ707" s="70"/>
      <c r="BK707" s="70"/>
      <c r="BL707" s="70"/>
      <c r="BM707" s="70"/>
      <c r="BN707" s="70"/>
      <c r="BO707" s="70"/>
      <c r="BP707" s="71"/>
      <c r="BQ707" s="250">
        <v>15919.18</v>
      </c>
      <c r="BR707" s="70"/>
      <c r="BS707" s="70"/>
      <c r="BT707" s="70"/>
      <c r="BU707" s="70"/>
      <c r="BV707" s="70"/>
      <c r="BW707" s="70"/>
      <c r="BX707" s="251"/>
    </row>
    <row r="708" spans="1:76" ht="30" customHeight="1" x14ac:dyDescent="0.2">
      <c r="A708" s="252" t="s">
        <v>261</v>
      </c>
      <c r="B708" s="70"/>
      <c r="C708" s="70"/>
      <c r="D708" s="71"/>
      <c r="E708" s="256" t="s">
        <v>764</v>
      </c>
      <c r="F708" s="75"/>
      <c r="G708" s="75"/>
      <c r="H708" s="75"/>
      <c r="I708" s="75"/>
      <c r="J708" s="75"/>
      <c r="K708" s="264">
        <v>20749.39</v>
      </c>
      <c r="L708" s="75"/>
      <c r="M708" s="75"/>
      <c r="N708" s="75"/>
      <c r="O708" s="75"/>
      <c r="P708" s="76"/>
      <c r="Q708" s="249" t="s">
        <v>49</v>
      </c>
      <c r="R708" s="70"/>
      <c r="S708" s="70"/>
      <c r="T708" s="70"/>
      <c r="U708" s="70"/>
      <c r="V708" s="70"/>
      <c r="W708" s="70"/>
      <c r="X708" s="71"/>
      <c r="Y708" s="249" t="s">
        <v>49</v>
      </c>
      <c r="Z708" s="70"/>
      <c r="AA708" s="70"/>
      <c r="AB708" s="70"/>
      <c r="AC708" s="70"/>
      <c r="AD708" s="70"/>
      <c r="AE708" s="70"/>
      <c r="AF708" s="71"/>
      <c r="AG708" s="249" t="s">
        <v>946</v>
      </c>
      <c r="AH708" s="70"/>
      <c r="AI708" s="70"/>
      <c r="AJ708" s="70"/>
      <c r="AK708" s="70"/>
      <c r="AL708" s="70"/>
      <c r="AM708" s="70"/>
      <c r="AN708" s="70"/>
      <c r="AO708" s="70"/>
      <c r="AP708" s="70"/>
      <c r="AQ708" s="70"/>
      <c r="AR708" s="71"/>
      <c r="AS708" s="249"/>
      <c r="AT708" s="70"/>
      <c r="AU708" s="70"/>
      <c r="AV708" s="70"/>
      <c r="AW708" s="70"/>
      <c r="AX708" s="70"/>
      <c r="AY708" s="70"/>
      <c r="AZ708" s="70"/>
      <c r="BA708" s="70"/>
      <c r="BB708" s="70"/>
      <c r="BC708" s="71"/>
      <c r="BD708" s="249" t="s">
        <v>1091</v>
      </c>
      <c r="BE708" s="70"/>
      <c r="BF708" s="70"/>
      <c r="BG708" s="70"/>
      <c r="BH708" s="70"/>
      <c r="BI708" s="70"/>
      <c r="BJ708" s="70"/>
      <c r="BK708" s="70"/>
      <c r="BL708" s="70"/>
      <c r="BM708" s="70"/>
      <c r="BN708" s="70"/>
      <c r="BO708" s="70"/>
      <c r="BP708" s="71"/>
      <c r="BQ708" s="250">
        <v>20749.39</v>
      </c>
      <c r="BR708" s="70"/>
      <c r="BS708" s="70"/>
      <c r="BT708" s="70"/>
      <c r="BU708" s="70"/>
      <c r="BV708" s="70"/>
      <c r="BW708" s="70"/>
      <c r="BX708" s="251"/>
    </row>
    <row r="709" spans="1:76" ht="30" customHeight="1" x14ac:dyDescent="0.2">
      <c r="A709" s="252" t="s">
        <v>261</v>
      </c>
      <c r="B709" s="70"/>
      <c r="C709" s="70"/>
      <c r="D709" s="71"/>
      <c r="E709" s="256" t="s">
        <v>764</v>
      </c>
      <c r="F709" s="75"/>
      <c r="G709" s="75"/>
      <c r="H709" s="75"/>
      <c r="I709" s="75"/>
      <c r="J709" s="75"/>
      <c r="K709" s="264">
        <v>16724.18</v>
      </c>
      <c r="L709" s="75"/>
      <c r="M709" s="75"/>
      <c r="N709" s="75"/>
      <c r="O709" s="75"/>
      <c r="P709" s="76"/>
      <c r="Q709" s="249" t="s">
        <v>49</v>
      </c>
      <c r="R709" s="70"/>
      <c r="S709" s="70"/>
      <c r="T709" s="70"/>
      <c r="U709" s="70"/>
      <c r="V709" s="70"/>
      <c r="W709" s="70"/>
      <c r="X709" s="71"/>
      <c r="Y709" s="249" t="s">
        <v>49</v>
      </c>
      <c r="Z709" s="70"/>
      <c r="AA709" s="70"/>
      <c r="AB709" s="70"/>
      <c r="AC709" s="70"/>
      <c r="AD709" s="70"/>
      <c r="AE709" s="70"/>
      <c r="AF709" s="71"/>
      <c r="AG709" s="249" t="s">
        <v>945</v>
      </c>
      <c r="AH709" s="70"/>
      <c r="AI709" s="70"/>
      <c r="AJ709" s="70"/>
      <c r="AK709" s="70"/>
      <c r="AL709" s="70"/>
      <c r="AM709" s="70"/>
      <c r="AN709" s="70"/>
      <c r="AO709" s="70"/>
      <c r="AP709" s="70"/>
      <c r="AQ709" s="70"/>
      <c r="AR709" s="71"/>
      <c r="AS709" s="249"/>
      <c r="AT709" s="70"/>
      <c r="AU709" s="70"/>
      <c r="AV709" s="70"/>
      <c r="AW709" s="70"/>
      <c r="AX709" s="70"/>
      <c r="AY709" s="70"/>
      <c r="AZ709" s="70"/>
      <c r="BA709" s="70"/>
      <c r="BB709" s="70"/>
      <c r="BC709" s="71"/>
      <c r="BD709" s="249" t="s">
        <v>1091</v>
      </c>
      <c r="BE709" s="70"/>
      <c r="BF709" s="70"/>
      <c r="BG709" s="70"/>
      <c r="BH709" s="70"/>
      <c r="BI709" s="70"/>
      <c r="BJ709" s="70"/>
      <c r="BK709" s="70"/>
      <c r="BL709" s="70"/>
      <c r="BM709" s="70"/>
      <c r="BN709" s="70"/>
      <c r="BO709" s="70"/>
      <c r="BP709" s="71"/>
      <c r="BQ709" s="250">
        <v>16724.18</v>
      </c>
      <c r="BR709" s="70"/>
      <c r="BS709" s="70"/>
      <c r="BT709" s="70"/>
      <c r="BU709" s="70"/>
      <c r="BV709" s="70"/>
      <c r="BW709" s="70"/>
      <c r="BX709" s="251"/>
    </row>
    <row r="710" spans="1:76" ht="30" customHeight="1" x14ac:dyDescent="0.2">
      <c r="A710" s="252" t="s">
        <v>261</v>
      </c>
      <c r="B710" s="70"/>
      <c r="C710" s="70"/>
      <c r="D710" s="71"/>
      <c r="E710" s="256" t="s">
        <v>764</v>
      </c>
      <c r="F710" s="75"/>
      <c r="G710" s="75"/>
      <c r="H710" s="75"/>
      <c r="I710" s="75"/>
      <c r="J710" s="75"/>
      <c r="K710" s="264">
        <v>4347</v>
      </c>
      <c r="L710" s="75"/>
      <c r="M710" s="75"/>
      <c r="N710" s="75"/>
      <c r="O710" s="75"/>
      <c r="P710" s="76"/>
      <c r="Q710" s="249" t="s">
        <v>49</v>
      </c>
      <c r="R710" s="70"/>
      <c r="S710" s="70"/>
      <c r="T710" s="70"/>
      <c r="U710" s="70"/>
      <c r="V710" s="70"/>
      <c r="W710" s="70"/>
      <c r="X710" s="71"/>
      <c r="Y710" s="249" t="s">
        <v>49</v>
      </c>
      <c r="Z710" s="70"/>
      <c r="AA710" s="70"/>
      <c r="AB710" s="70"/>
      <c r="AC710" s="70"/>
      <c r="AD710" s="70"/>
      <c r="AE710" s="70"/>
      <c r="AF710" s="71"/>
      <c r="AG710" s="249" t="s">
        <v>944</v>
      </c>
      <c r="AH710" s="70"/>
      <c r="AI710" s="70"/>
      <c r="AJ710" s="70"/>
      <c r="AK710" s="70"/>
      <c r="AL710" s="70"/>
      <c r="AM710" s="70"/>
      <c r="AN710" s="70"/>
      <c r="AO710" s="70"/>
      <c r="AP710" s="70"/>
      <c r="AQ710" s="70"/>
      <c r="AR710" s="71"/>
      <c r="AS710" s="249"/>
      <c r="AT710" s="70"/>
      <c r="AU710" s="70"/>
      <c r="AV710" s="70"/>
      <c r="AW710" s="70"/>
      <c r="AX710" s="70"/>
      <c r="AY710" s="70"/>
      <c r="AZ710" s="70"/>
      <c r="BA710" s="70"/>
      <c r="BB710" s="70"/>
      <c r="BC710" s="71"/>
      <c r="BD710" s="249" t="s">
        <v>1393</v>
      </c>
      <c r="BE710" s="70"/>
      <c r="BF710" s="70"/>
      <c r="BG710" s="70"/>
      <c r="BH710" s="70"/>
      <c r="BI710" s="70"/>
      <c r="BJ710" s="70"/>
      <c r="BK710" s="70"/>
      <c r="BL710" s="70"/>
      <c r="BM710" s="70"/>
      <c r="BN710" s="70"/>
      <c r="BO710" s="70"/>
      <c r="BP710" s="71"/>
      <c r="BQ710" s="250">
        <v>4347</v>
      </c>
      <c r="BR710" s="70"/>
      <c r="BS710" s="70"/>
      <c r="BT710" s="70"/>
      <c r="BU710" s="70"/>
      <c r="BV710" s="70"/>
      <c r="BW710" s="70"/>
      <c r="BX710" s="251"/>
    </row>
    <row r="711" spans="1:76" ht="30" customHeight="1" x14ac:dyDescent="0.2">
      <c r="A711" s="252" t="s">
        <v>261</v>
      </c>
      <c r="B711" s="70"/>
      <c r="C711" s="70"/>
      <c r="D711" s="71"/>
      <c r="E711" s="256" t="s">
        <v>764</v>
      </c>
      <c r="F711" s="75"/>
      <c r="G711" s="75"/>
      <c r="H711" s="75"/>
      <c r="I711" s="75"/>
      <c r="J711" s="75"/>
      <c r="K711" s="264">
        <v>16505.71</v>
      </c>
      <c r="L711" s="75"/>
      <c r="M711" s="75"/>
      <c r="N711" s="75"/>
      <c r="O711" s="75"/>
      <c r="P711" s="76"/>
      <c r="Q711" s="249" t="s">
        <v>49</v>
      </c>
      <c r="R711" s="70"/>
      <c r="S711" s="70"/>
      <c r="T711" s="70"/>
      <c r="U711" s="70"/>
      <c r="V711" s="70"/>
      <c r="W711" s="70"/>
      <c r="X711" s="71"/>
      <c r="Y711" s="249" t="s">
        <v>49</v>
      </c>
      <c r="Z711" s="70"/>
      <c r="AA711" s="70"/>
      <c r="AB711" s="70"/>
      <c r="AC711" s="70"/>
      <c r="AD711" s="70"/>
      <c r="AE711" s="70"/>
      <c r="AF711" s="71"/>
      <c r="AG711" s="249" t="s">
        <v>912</v>
      </c>
      <c r="AH711" s="70"/>
      <c r="AI711" s="70"/>
      <c r="AJ711" s="70"/>
      <c r="AK711" s="70"/>
      <c r="AL711" s="70"/>
      <c r="AM711" s="70"/>
      <c r="AN711" s="70"/>
      <c r="AO711" s="70"/>
      <c r="AP711" s="70"/>
      <c r="AQ711" s="70"/>
      <c r="AR711" s="71"/>
      <c r="AS711" s="249"/>
      <c r="AT711" s="70"/>
      <c r="AU711" s="70"/>
      <c r="AV711" s="70"/>
      <c r="AW711" s="70"/>
      <c r="AX711" s="70"/>
      <c r="AY711" s="70"/>
      <c r="AZ711" s="70"/>
      <c r="BA711" s="70"/>
      <c r="BB711" s="70"/>
      <c r="BC711" s="71"/>
      <c r="BD711" s="249" t="s">
        <v>1091</v>
      </c>
      <c r="BE711" s="70"/>
      <c r="BF711" s="70"/>
      <c r="BG711" s="70"/>
      <c r="BH711" s="70"/>
      <c r="BI711" s="70"/>
      <c r="BJ711" s="70"/>
      <c r="BK711" s="70"/>
      <c r="BL711" s="70"/>
      <c r="BM711" s="70"/>
      <c r="BN711" s="70"/>
      <c r="BO711" s="70"/>
      <c r="BP711" s="71"/>
      <c r="BQ711" s="250">
        <v>16505.71</v>
      </c>
      <c r="BR711" s="70"/>
      <c r="BS711" s="70"/>
      <c r="BT711" s="70"/>
      <c r="BU711" s="70"/>
      <c r="BV711" s="70"/>
      <c r="BW711" s="70"/>
      <c r="BX711" s="251"/>
    </row>
    <row r="712" spans="1:76" ht="30" customHeight="1" x14ac:dyDescent="0.2">
      <c r="A712" s="252" t="s">
        <v>261</v>
      </c>
      <c r="B712" s="70"/>
      <c r="C712" s="70"/>
      <c r="D712" s="71"/>
      <c r="E712" s="256" t="s">
        <v>764</v>
      </c>
      <c r="F712" s="75"/>
      <c r="G712" s="75"/>
      <c r="H712" s="75"/>
      <c r="I712" s="75"/>
      <c r="J712" s="75"/>
      <c r="K712" s="264">
        <v>12075</v>
      </c>
      <c r="L712" s="75"/>
      <c r="M712" s="75"/>
      <c r="N712" s="75"/>
      <c r="O712" s="75"/>
      <c r="P712" s="76"/>
      <c r="Q712" s="249" t="s">
        <v>49</v>
      </c>
      <c r="R712" s="70"/>
      <c r="S712" s="70"/>
      <c r="T712" s="70"/>
      <c r="U712" s="70"/>
      <c r="V712" s="70"/>
      <c r="W712" s="70"/>
      <c r="X712" s="71"/>
      <c r="Y712" s="249" t="s">
        <v>49</v>
      </c>
      <c r="Z712" s="70"/>
      <c r="AA712" s="70"/>
      <c r="AB712" s="70"/>
      <c r="AC712" s="70"/>
      <c r="AD712" s="70"/>
      <c r="AE712" s="70"/>
      <c r="AF712" s="71"/>
      <c r="AG712" s="249" t="s">
        <v>904</v>
      </c>
      <c r="AH712" s="70"/>
      <c r="AI712" s="70"/>
      <c r="AJ712" s="70"/>
      <c r="AK712" s="70"/>
      <c r="AL712" s="70"/>
      <c r="AM712" s="70"/>
      <c r="AN712" s="70"/>
      <c r="AO712" s="70"/>
      <c r="AP712" s="70"/>
      <c r="AQ712" s="70"/>
      <c r="AR712" s="71"/>
      <c r="AS712" s="249"/>
      <c r="AT712" s="70"/>
      <c r="AU712" s="70"/>
      <c r="AV712" s="70"/>
      <c r="AW712" s="70"/>
      <c r="AX712" s="70"/>
      <c r="AY712" s="70"/>
      <c r="AZ712" s="70"/>
      <c r="BA712" s="70"/>
      <c r="BB712" s="70"/>
      <c r="BC712" s="71"/>
      <c r="BD712" s="249" t="s">
        <v>1369</v>
      </c>
      <c r="BE712" s="70"/>
      <c r="BF712" s="70"/>
      <c r="BG712" s="70"/>
      <c r="BH712" s="70"/>
      <c r="BI712" s="70"/>
      <c r="BJ712" s="70"/>
      <c r="BK712" s="70"/>
      <c r="BL712" s="70"/>
      <c r="BM712" s="70"/>
      <c r="BN712" s="70"/>
      <c r="BO712" s="70"/>
      <c r="BP712" s="71"/>
      <c r="BQ712" s="250">
        <v>12075</v>
      </c>
      <c r="BR712" s="70"/>
      <c r="BS712" s="70"/>
      <c r="BT712" s="70"/>
      <c r="BU712" s="70"/>
      <c r="BV712" s="70"/>
      <c r="BW712" s="70"/>
      <c r="BX712" s="251"/>
    </row>
    <row r="713" spans="1:76" ht="30" customHeight="1" x14ac:dyDescent="0.2">
      <c r="A713" s="252" t="s">
        <v>261</v>
      </c>
      <c r="B713" s="70"/>
      <c r="C713" s="70"/>
      <c r="D713" s="71"/>
      <c r="E713" s="256" t="s">
        <v>764</v>
      </c>
      <c r="F713" s="75"/>
      <c r="G713" s="75"/>
      <c r="H713" s="75"/>
      <c r="I713" s="75"/>
      <c r="J713" s="75"/>
      <c r="K713" s="264">
        <v>12075</v>
      </c>
      <c r="L713" s="75"/>
      <c r="M713" s="75"/>
      <c r="N713" s="75"/>
      <c r="O713" s="75"/>
      <c r="P713" s="76"/>
      <c r="Q713" s="249" t="s">
        <v>49</v>
      </c>
      <c r="R713" s="70"/>
      <c r="S713" s="70"/>
      <c r="T713" s="70"/>
      <c r="U713" s="70"/>
      <c r="V713" s="70"/>
      <c r="W713" s="70"/>
      <c r="X713" s="71"/>
      <c r="Y713" s="249" t="s">
        <v>49</v>
      </c>
      <c r="Z713" s="70"/>
      <c r="AA713" s="70"/>
      <c r="AB713" s="70"/>
      <c r="AC713" s="70"/>
      <c r="AD713" s="70"/>
      <c r="AE713" s="70"/>
      <c r="AF713" s="71"/>
      <c r="AG713" s="249" t="s">
        <v>903</v>
      </c>
      <c r="AH713" s="70"/>
      <c r="AI713" s="70"/>
      <c r="AJ713" s="70"/>
      <c r="AK713" s="70"/>
      <c r="AL713" s="70"/>
      <c r="AM713" s="70"/>
      <c r="AN713" s="70"/>
      <c r="AO713" s="70"/>
      <c r="AP713" s="70"/>
      <c r="AQ713" s="70"/>
      <c r="AR713" s="71"/>
      <c r="AS713" s="249"/>
      <c r="AT713" s="70"/>
      <c r="AU713" s="70"/>
      <c r="AV713" s="70"/>
      <c r="AW713" s="70"/>
      <c r="AX713" s="70"/>
      <c r="AY713" s="70"/>
      <c r="AZ713" s="70"/>
      <c r="BA713" s="70"/>
      <c r="BB713" s="70"/>
      <c r="BC713" s="71"/>
      <c r="BD713" s="249" t="s">
        <v>1389</v>
      </c>
      <c r="BE713" s="70"/>
      <c r="BF713" s="70"/>
      <c r="BG713" s="70"/>
      <c r="BH713" s="70"/>
      <c r="BI713" s="70"/>
      <c r="BJ713" s="70"/>
      <c r="BK713" s="70"/>
      <c r="BL713" s="70"/>
      <c r="BM713" s="70"/>
      <c r="BN713" s="70"/>
      <c r="BO713" s="70"/>
      <c r="BP713" s="71"/>
      <c r="BQ713" s="250">
        <v>12075</v>
      </c>
      <c r="BR713" s="70"/>
      <c r="BS713" s="70"/>
      <c r="BT713" s="70"/>
      <c r="BU713" s="70"/>
      <c r="BV713" s="70"/>
      <c r="BW713" s="70"/>
      <c r="BX713" s="251"/>
    </row>
    <row r="714" spans="1:76" ht="30" customHeight="1" x14ac:dyDescent="0.2">
      <c r="A714" s="252" t="s">
        <v>261</v>
      </c>
      <c r="B714" s="70"/>
      <c r="C714" s="70"/>
      <c r="D714" s="71"/>
      <c r="E714" s="256" t="s">
        <v>764</v>
      </c>
      <c r="F714" s="75"/>
      <c r="G714" s="75"/>
      <c r="H714" s="75"/>
      <c r="I714" s="75"/>
      <c r="J714" s="75"/>
      <c r="K714" s="264">
        <v>14309.16</v>
      </c>
      <c r="L714" s="75"/>
      <c r="M714" s="75"/>
      <c r="N714" s="75"/>
      <c r="O714" s="75"/>
      <c r="P714" s="76"/>
      <c r="Q714" s="249" t="s">
        <v>49</v>
      </c>
      <c r="R714" s="70"/>
      <c r="S714" s="70"/>
      <c r="T714" s="70"/>
      <c r="U714" s="70"/>
      <c r="V714" s="70"/>
      <c r="W714" s="70"/>
      <c r="X714" s="71"/>
      <c r="Y714" s="249" t="s">
        <v>49</v>
      </c>
      <c r="Z714" s="70"/>
      <c r="AA714" s="70"/>
      <c r="AB714" s="70"/>
      <c r="AC714" s="70"/>
      <c r="AD714" s="70"/>
      <c r="AE714" s="70"/>
      <c r="AF714" s="71"/>
      <c r="AG714" s="249" t="s">
        <v>913</v>
      </c>
      <c r="AH714" s="70"/>
      <c r="AI714" s="70"/>
      <c r="AJ714" s="70"/>
      <c r="AK714" s="70"/>
      <c r="AL714" s="70"/>
      <c r="AM714" s="70"/>
      <c r="AN714" s="70"/>
      <c r="AO714" s="70"/>
      <c r="AP714" s="70"/>
      <c r="AQ714" s="70"/>
      <c r="AR714" s="71"/>
      <c r="AS714" s="249"/>
      <c r="AT714" s="70"/>
      <c r="AU714" s="70"/>
      <c r="AV714" s="70"/>
      <c r="AW714" s="70"/>
      <c r="AX714" s="70"/>
      <c r="AY714" s="70"/>
      <c r="AZ714" s="70"/>
      <c r="BA714" s="70"/>
      <c r="BB714" s="70"/>
      <c r="BC714" s="71"/>
      <c r="BD714" s="249" t="s">
        <v>1091</v>
      </c>
      <c r="BE714" s="70"/>
      <c r="BF714" s="70"/>
      <c r="BG714" s="70"/>
      <c r="BH714" s="70"/>
      <c r="BI714" s="70"/>
      <c r="BJ714" s="70"/>
      <c r="BK714" s="70"/>
      <c r="BL714" s="70"/>
      <c r="BM714" s="70"/>
      <c r="BN714" s="70"/>
      <c r="BO714" s="70"/>
      <c r="BP714" s="71"/>
      <c r="BQ714" s="250">
        <v>14309.16</v>
      </c>
      <c r="BR714" s="70"/>
      <c r="BS714" s="70"/>
      <c r="BT714" s="70"/>
      <c r="BU714" s="70"/>
      <c r="BV714" s="70"/>
      <c r="BW714" s="70"/>
      <c r="BX714" s="251"/>
    </row>
    <row r="715" spans="1:76" ht="30" customHeight="1" x14ac:dyDescent="0.2">
      <c r="A715" s="252" t="s">
        <v>261</v>
      </c>
      <c r="B715" s="70"/>
      <c r="C715" s="70"/>
      <c r="D715" s="71"/>
      <c r="E715" s="256" t="s">
        <v>764</v>
      </c>
      <c r="F715" s="75"/>
      <c r="G715" s="75"/>
      <c r="H715" s="75"/>
      <c r="I715" s="75"/>
      <c r="J715" s="75"/>
      <c r="K715" s="264">
        <v>14438.16</v>
      </c>
      <c r="L715" s="75"/>
      <c r="M715" s="75"/>
      <c r="N715" s="75"/>
      <c r="O715" s="75"/>
      <c r="P715" s="76"/>
      <c r="Q715" s="249" t="s">
        <v>49</v>
      </c>
      <c r="R715" s="70"/>
      <c r="S715" s="70"/>
      <c r="T715" s="70"/>
      <c r="U715" s="70"/>
      <c r="V715" s="70"/>
      <c r="W715" s="70"/>
      <c r="X715" s="71"/>
      <c r="Y715" s="249" t="s">
        <v>49</v>
      </c>
      <c r="Z715" s="70"/>
      <c r="AA715" s="70"/>
      <c r="AB715" s="70"/>
      <c r="AC715" s="70"/>
      <c r="AD715" s="70"/>
      <c r="AE715" s="70"/>
      <c r="AF715" s="71"/>
      <c r="AG715" s="249" t="s">
        <v>902</v>
      </c>
      <c r="AH715" s="70"/>
      <c r="AI715" s="70"/>
      <c r="AJ715" s="70"/>
      <c r="AK715" s="70"/>
      <c r="AL715" s="70"/>
      <c r="AM715" s="70"/>
      <c r="AN715" s="70"/>
      <c r="AO715" s="70"/>
      <c r="AP715" s="70"/>
      <c r="AQ715" s="70"/>
      <c r="AR715" s="71"/>
      <c r="AS715" s="249"/>
      <c r="AT715" s="70"/>
      <c r="AU715" s="70"/>
      <c r="AV715" s="70"/>
      <c r="AW715" s="70"/>
      <c r="AX715" s="70"/>
      <c r="AY715" s="70"/>
      <c r="AZ715" s="70"/>
      <c r="BA715" s="70"/>
      <c r="BB715" s="70"/>
      <c r="BC715" s="71"/>
      <c r="BD715" s="249" t="s">
        <v>1367</v>
      </c>
      <c r="BE715" s="70"/>
      <c r="BF715" s="70"/>
      <c r="BG715" s="70"/>
      <c r="BH715" s="70"/>
      <c r="BI715" s="70"/>
      <c r="BJ715" s="70"/>
      <c r="BK715" s="70"/>
      <c r="BL715" s="70"/>
      <c r="BM715" s="70"/>
      <c r="BN715" s="70"/>
      <c r="BO715" s="70"/>
      <c r="BP715" s="71"/>
      <c r="BQ715" s="250">
        <v>14438.16</v>
      </c>
      <c r="BR715" s="70"/>
      <c r="BS715" s="70"/>
      <c r="BT715" s="70"/>
      <c r="BU715" s="70"/>
      <c r="BV715" s="70"/>
      <c r="BW715" s="70"/>
      <c r="BX715" s="251"/>
    </row>
    <row r="716" spans="1:76" ht="30" customHeight="1" x14ac:dyDescent="0.2">
      <c r="A716" s="252" t="s">
        <v>261</v>
      </c>
      <c r="B716" s="70"/>
      <c r="C716" s="70"/>
      <c r="D716" s="71"/>
      <c r="E716" s="256" t="s">
        <v>764</v>
      </c>
      <c r="F716" s="75"/>
      <c r="G716" s="75"/>
      <c r="H716" s="75"/>
      <c r="I716" s="75"/>
      <c r="J716" s="75"/>
      <c r="K716" s="264">
        <v>13524</v>
      </c>
      <c r="L716" s="75"/>
      <c r="M716" s="75"/>
      <c r="N716" s="75"/>
      <c r="O716" s="75"/>
      <c r="P716" s="76"/>
      <c r="Q716" s="249" t="s">
        <v>49</v>
      </c>
      <c r="R716" s="70"/>
      <c r="S716" s="70"/>
      <c r="T716" s="70"/>
      <c r="U716" s="70"/>
      <c r="V716" s="70"/>
      <c r="W716" s="70"/>
      <c r="X716" s="71"/>
      <c r="Y716" s="249" t="s">
        <v>49</v>
      </c>
      <c r="Z716" s="70"/>
      <c r="AA716" s="70"/>
      <c r="AB716" s="70"/>
      <c r="AC716" s="70"/>
      <c r="AD716" s="70"/>
      <c r="AE716" s="70"/>
      <c r="AF716" s="71"/>
      <c r="AG716" s="249" t="s">
        <v>901</v>
      </c>
      <c r="AH716" s="70"/>
      <c r="AI716" s="70"/>
      <c r="AJ716" s="70"/>
      <c r="AK716" s="70"/>
      <c r="AL716" s="70"/>
      <c r="AM716" s="70"/>
      <c r="AN716" s="70"/>
      <c r="AO716" s="70"/>
      <c r="AP716" s="70"/>
      <c r="AQ716" s="70"/>
      <c r="AR716" s="71"/>
      <c r="AS716" s="249"/>
      <c r="AT716" s="70"/>
      <c r="AU716" s="70"/>
      <c r="AV716" s="70"/>
      <c r="AW716" s="70"/>
      <c r="AX716" s="70"/>
      <c r="AY716" s="70"/>
      <c r="AZ716" s="70"/>
      <c r="BA716" s="70"/>
      <c r="BB716" s="70"/>
      <c r="BC716" s="71"/>
      <c r="BD716" s="249" t="s">
        <v>1366</v>
      </c>
      <c r="BE716" s="70"/>
      <c r="BF716" s="70"/>
      <c r="BG716" s="70"/>
      <c r="BH716" s="70"/>
      <c r="BI716" s="70"/>
      <c r="BJ716" s="70"/>
      <c r="BK716" s="70"/>
      <c r="BL716" s="70"/>
      <c r="BM716" s="70"/>
      <c r="BN716" s="70"/>
      <c r="BO716" s="70"/>
      <c r="BP716" s="71"/>
      <c r="BQ716" s="250">
        <v>13524</v>
      </c>
      <c r="BR716" s="70"/>
      <c r="BS716" s="70"/>
      <c r="BT716" s="70"/>
      <c r="BU716" s="70"/>
      <c r="BV716" s="70"/>
      <c r="BW716" s="70"/>
      <c r="BX716" s="251"/>
    </row>
    <row r="717" spans="1:76" ht="30" customHeight="1" x14ac:dyDescent="0.2">
      <c r="A717" s="252" t="s">
        <v>261</v>
      </c>
      <c r="B717" s="70"/>
      <c r="C717" s="70"/>
      <c r="D717" s="71"/>
      <c r="E717" s="256" t="s">
        <v>764</v>
      </c>
      <c r="F717" s="75"/>
      <c r="G717" s="75"/>
      <c r="H717" s="75"/>
      <c r="I717" s="75"/>
      <c r="J717" s="75"/>
      <c r="K717" s="264">
        <v>20749.18</v>
      </c>
      <c r="L717" s="75"/>
      <c r="M717" s="75"/>
      <c r="N717" s="75"/>
      <c r="O717" s="75"/>
      <c r="P717" s="76"/>
      <c r="Q717" s="249" t="s">
        <v>49</v>
      </c>
      <c r="R717" s="70"/>
      <c r="S717" s="70"/>
      <c r="T717" s="70"/>
      <c r="U717" s="70"/>
      <c r="V717" s="70"/>
      <c r="W717" s="70"/>
      <c r="X717" s="71"/>
      <c r="Y717" s="249" t="s">
        <v>49</v>
      </c>
      <c r="Z717" s="70"/>
      <c r="AA717" s="70"/>
      <c r="AB717" s="70"/>
      <c r="AC717" s="70"/>
      <c r="AD717" s="70"/>
      <c r="AE717" s="70"/>
      <c r="AF717" s="71"/>
      <c r="AG717" s="249" t="s">
        <v>929</v>
      </c>
      <c r="AH717" s="70"/>
      <c r="AI717" s="70"/>
      <c r="AJ717" s="70"/>
      <c r="AK717" s="70"/>
      <c r="AL717" s="70"/>
      <c r="AM717" s="70"/>
      <c r="AN717" s="70"/>
      <c r="AO717" s="70"/>
      <c r="AP717" s="70"/>
      <c r="AQ717" s="70"/>
      <c r="AR717" s="71"/>
      <c r="AS717" s="249"/>
      <c r="AT717" s="70"/>
      <c r="AU717" s="70"/>
      <c r="AV717" s="70"/>
      <c r="AW717" s="70"/>
      <c r="AX717" s="70"/>
      <c r="AY717" s="70"/>
      <c r="AZ717" s="70"/>
      <c r="BA717" s="70"/>
      <c r="BB717" s="70"/>
      <c r="BC717" s="71"/>
      <c r="BD717" s="249" t="s">
        <v>1091</v>
      </c>
      <c r="BE717" s="70"/>
      <c r="BF717" s="70"/>
      <c r="BG717" s="70"/>
      <c r="BH717" s="70"/>
      <c r="BI717" s="70"/>
      <c r="BJ717" s="70"/>
      <c r="BK717" s="70"/>
      <c r="BL717" s="70"/>
      <c r="BM717" s="70"/>
      <c r="BN717" s="70"/>
      <c r="BO717" s="70"/>
      <c r="BP717" s="71"/>
      <c r="BQ717" s="250">
        <v>20749.18</v>
      </c>
      <c r="BR717" s="70"/>
      <c r="BS717" s="70"/>
      <c r="BT717" s="70"/>
      <c r="BU717" s="70"/>
      <c r="BV717" s="70"/>
      <c r="BW717" s="70"/>
      <c r="BX717" s="251"/>
    </row>
    <row r="718" spans="1:76" ht="30" customHeight="1" x14ac:dyDescent="0.2">
      <c r="A718" s="252" t="s">
        <v>261</v>
      </c>
      <c r="B718" s="70"/>
      <c r="C718" s="70"/>
      <c r="D718" s="71"/>
      <c r="E718" s="256" t="s">
        <v>764</v>
      </c>
      <c r="F718" s="75"/>
      <c r="G718" s="75"/>
      <c r="H718" s="75"/>
      <c r="I718" s="75"/>
      <c r="J718" s="75"/>
      <c r="K718" s="264">
        <v>16502.5</v>
      </c>
      <c r="L718" s="75"/>
      <c r="M718" s="75"/>
      <c r="N718" s="75"/>
      <c r="O718" s="75"/>
      <c r="P718" s="76"/>
      <c r="Q718" s="249" t="s">
        <v>49</v>
      </c>
      <c r="R718" s="70"/>
      <c r="S718" s="70"/>
      <c r="T718" s="70"/>
      <c r="U718" s="70"/>
      <c r="V718" s="70"/>
      <c r="W718" s="70"/>
      <c r="X718" s="71"/>
      <c r="Y718" s="249" t="s">
        <v>49</v>
      </c>
      <c r="Z718" s="70"/>
      <c r="AA718" s="70"/>
      <c r="AB718" s="70"/>
      <c r="AC718" s="70"/>
      <c r="AD718" s="70"/>
      <c r="AE718" s="70"/>
      <c r="AF718" s="71"/>
      <c r="AG718" s="249" t="s">
        <v>915</v>
      </c>
      <c r="AH718" s="70"/>
      <c r="AI718" s="70"/>
      <c r="AJ718" s="70"/>
      <c r="AK718" s="70"/>
      <c r="AL718" s="70"/>
      <c r="AM718" s="70"/>
      <c r="AN718" s="70"/>
      <c r="AO718" s="70"/>
      <c r="AP718" s="70"/>
      <c r="AQ718" s="70"/>
      <c r="AR718" s="71"/>
      <c r="AS718" s="249"/>
      <c r="AT718" s="70"/>
      <c r="AU718" s="70"/>
      <c r="AV718" s="70"/>
      <c r="AW718" s="70"/>
      <c r="AX718" s="70"/>
      <c r="AY718" s="70"/>
      <c r="AZ718" s="70"/>
      <c r="BA718" s="70"/>
      <c r="BB718" s="70"/>
      <c r="BC718" s="71"/>
      <c r="BD718" s="249" t="s">
        <v>1373</v>
      </c>
      <c r="BE718" s="70"/>
      <c r="BF718" s="70"/>
      <c r="BG718" s="70"/>
      <c r="BH718" s="70"/>
      <c r="BI718" s="70"/>
      <c r="BJ718" s="70"/>
      <c r="BK718" s="70"/>
      <c r="BL718" s="70"/>
      <c r="BM718" s="70"/>
      <c r="BN718" s="70"/>
      <c r="BO718" s="70"/>
      <c r="BP718" s="71"/>
      <c r="BQ718" s="250">
        <v>16502.5</v>
      </c>
      <c r="BR718" s="70"/>
      <c r="BS718" s="70"/>
      <c r="BT718" s="70"/>
      <c r="BU718" s="70"/>
      <c r="BV718" s="70"/>
      <c r="BW718" s="70"/>
      <c r="BX718" s="251"/>
    </row>
    <row r="719" spans="1:76" ht="30" customHeight="1" x14ac:dyDescent="0.2">
      <c r="A719" s="252" t="s">
        <v>261</v>
      </c>
      <c r="B719" s="70"/>
      <c r="C719" s="70"/>
      <c r="D719" s="71"/>
      <c r="E719" s="256" t="s">
        <v>764</v>
      </c>
      <c r="F719" s="75"/>
      <c r="G719" s="75"/>
      <c r="H719" s="75"/>
      <c r="I719" s="75"/>
      <c r="J719" s="75"/>
      <c r="K719" s="264">
        <v>12075</v>
      </c>
      <c r="L719" s="75"/>
      <c r="M719" s="75"/>
      <c r="N719" s="75"/>
      <c r="O719" s="75"/>
      <c r="P719" s="76"/>
      <c r="Q719" s="249" t="s">
        <v>49</v>
      </c>
      <c r="R719" s="70"/>
      <c r="S719" s="70"/>
      <c r="T719" s="70"/>
      <c r="U719" s="70"/>
      <c r="V719" s="70"/>
      <c r="W719" s="70"/>
      <c r="X719" s="71"/>
      <c r="Y719" s="249" t="s">
        <v>49</v>
      </c>
      <c r="Z719" s="70"/>
      <c r="AA719" s="70"/>
      <c r="AB719" s="70"/>
      <c r="AC719" s="70"/>
      <c r="AD719" s="70"/>
      <c r="AE719" s="70"/>
      <c r="AF719" s="71"/>
      <c r="AG719" s="249" t="s">
        <v>900</v>
      </c>
      <c r="AH719" s="70"/>
      <c r="AI719" s="70"/>
      <c r="AJ719" s="70"/>
      <c r="AK719" s="70"/>
      <c r="AL719" s="70"/>
      <c r="AM719" s="70"/>
      <c r="AN719" s="70"/>
      <c r="AO719" s="70"/>
      <c r="AP719" s="70"/>
      <c r="AQ719" s="70"/>
      <c r="AR719" s="71"/>
      <c r="AS719" s="249"/>
      <c r="AT719" s="70"/>
      <c r="AU719" s="70"/>
      <c r="AV719" s="70"/>
      <c r="AW719" s="70"/>
      <c r="AX719" s="70"/>
      <c r="AY719" s="70"/>
      <c r="AZ719" s="70"/>
      <c r="BA719" s="70"/>
      <c r="BB719" s="70"/>
      <c r="BC719" s="71"/>
      <c r="BD719" s="249" t="s">
        <v>1365</v>
      </c>
      <c r="BE719" s="70"/>
      <c r="BF719" s="70"/>
      <c r="BG719" s="70"/>
      <c r="BH719" s="70"/>
      <c r="BI719" s="70"/>
      <c r="BJ719" s="70"/>
      <c r="BK719" s="70"/>
      <c r="BL719" s="70"/>
      <c r="BM719" s="70"/>
      <c r="BN719" s="70"/>
      <c r="BO719" s="70"/>
      <c r="BP719" s="71"/>
      <c r="BQ719" s="250">
        <v>12075</v>
      </c>
      <c r="BR719" s="70"/>
      <c r="BS719" s="70"/>
      <c r="BT719" s="70"/>
      <c r="BU719" s="70"/>
      <c r="BV719" s="70"/>
      <c r="BW719" s="70"/>
      <c r="BX719" s="251"/>
    </row>
    <row r="720" spans="1:76" ht="30" customHeight="1" x14ac:dyDescent="0.2">
      <c r="A720" s="252" t="s">
        <v>261</v>
      </c>
      <c r="B720" s="70"/>
      <c r="C720" s="70"/>
      <c r="D720" s="71"/>
      <c r="E720" s="256" t="s">
        <v>764</v>
      </c>
      <c r="F720" s="75"/>
      <c r="G720" s="75"/>
      <c r="H720" s="75"/>
      <c r="I720" s="75"/>
      <c r="J720" s="75"/>
      <c r="K720" s="264">
        <v>4407.75</v>
      </c>
      <c r="L720" s="75"/>
      <c r="M720" s="75"/>
      <c r="N720" s="75"/>
      <c r="O720" s="75"/>
      <c r="P720" s="76"/>
      <c r="Q720" s="249" t="s">
        <v>49</v>
      </c>
      <c r="R720" s="70"/>
      <c r="S720" s="70"/>
      <c r="T720" s="70"/>
      <c r="U720" s="70"/>
      <c r="V720" s="70"/>
      <c r="W720" s="70"/>
      <c r="X720" s="71"/>
      <c r="Y720" s="249" t="s">
        <v>49</v>
      </c>
      <c r="Z720" s="70"/>
      <c r="AA720" s="70"/>
      <c r="AB720" s="70"/>
      <c r="AC720" s="70"/>
      <c r="AD720" s="70"/>
      <c r="AE720" s="70"/>
      <c r="AF720" s="71"/>
      <c r="AG720" s="249" t="s">
        <v>916</v>
      </c>
      <c r="AH720" s="70"/>
      <c r="AI720" s="70"/>
      <c r="AJ720" s="70"/>
      <c r="AK720" s="70"/>
      <c r="AL720" s="70"/>
      <c r="AM720" s="70"/>
      <c r="AN720" s="70"/>
      <c r="AO720" s="70"/>
      <c r="AP720" s="70"/>
      <c r="AQ720" s="70"/>
      <c r="AR720" s="71"/>
      <c r="AS720" s="249"/>
      <c r="AT720" s="70"/>
      <c r="AU720" s="70"/>
      <c r="AV720" s="70"/>
      <c r="AW720" s="70"/>
      <c r="AX720" s="70"/>
      <c r="AY720" s="70"/>
      <c r="AZ720" s="70"/>
      <c r="BA720" s="70"/>
      <c r="BB720" s="70"/>
      <c r="BC720" s="71"/>
      <c r="BD720" s="249" t="s">
        <v>1374</v>
      </c>
      <c r="BE720" s="70"/>
      <c r="BF720" s="70"/>
      <c r="BG720" s="70"/>
      <c r="BH720" s="70"/>
      <c r="BI720" s="70"/>
      <c r="BJ720" s="70"/>
      <c r="BK720" s="70"/>
      <c r="BL720" s="70"/>
      <c r="BM720" s="70"/>
      <c r="BN720" s="70"/>
      <c r="BO720" s="70"/>
      <c r="BP720" s="71"/>
      <c r="BQ720" s="250">
        <v>4407.75</v>
      </c>
      <c r="BR720" s="70"/>
      <c r="BS720" s="70"/>
      <c r="BT720" s="70"/>
      <c r="BU720" s="70"/>
      <c r="BV720" s="70"/>
      <c r="BW720" s="70"/>
      <c r="BX720" s="251"/>
    </row>
    <row r="721" spans="1:76" ht="30" customHeight="1" x14ac:dyDescent="0.2">
      <c r="A721" s="252" t="s">
        <v>261</v>
      </c>
      <c r="B721" s="70"/>
      <c r="C721" s="70"/>
      <c r="D721" s="71"/>
      <c r="E721" s="256" t="s">
        <v>764</v>
      </c>
      <c r="F721" s="75"/>
      <c r="G721" s="75"/>
      <c r="H721" s="75"/>
      <c r="I721" s="75"/>
      <c r="J721" s="75"/>
      <c r="K721" s="264">
        <v>4286.25</v>
      </c>
      <c r="L721" s="75"/>
      <c r="M721" s="75"/>
      <c r="N721" s="75"/>
      <c r="O721" s="75"/>
      <c r="P721" s="76"/>
      <c r="Q721" s="249" t="s">
        <v>49</v>
      </c>
      <c r="R721" s="70"/>
      <c r="S721" s="70"/>
      <c r="T721" s="70"/>
      <c r="U721" s="70"/>
      <c r="V721" s="70"/>
      <c r="W721" s="70"/>
      <c r="X721" s="71"/>
      <c r="Y721" s="249" t="s">
        <v>49</v>
      </c>
      <c r="Z721" s="70"/>
      <c r="AA721" s="70"/>
      <c r="AB721" s="70"/>
      <c r="AC721" s="70"/>
      <c r="AD721" s="70"/>
      <c r="AE721" s="70"/>
      <c r="AF721" s="71"/>
      <c r="AG721" s="249" t="s">
        <v>917</v>
      </c>
      <c r="AH721" s="70"/>
      <c r="AI721" s="70"/>
      <c r="AJ721" s="70"/>
      <c r="AK721" s="70"/>
      <c r="AL721" s="70"/>
      <c r="AM721" s="70"/>
      <c r="AN721" s="70"/>
      <c r="AO721" s="70"/>
      <c r="AP721" s="70"/>
      <c r="AQ721" s="70"/>
      <c r="AR721" s="71"/>
      <c r="AS721" s="249"/>
      <c r="AT721" s="70"/>
      <c r="AU721" s="70"/>
      <c r="AV721" s="70"/>
      <c r="AW721" s="70"/>
      <c r="AX721" s="70"/>
      <c r="AY721" s="70"/>
      <c r="AZ721" s="70"/>
      <c r="BA721" s="70"/>
      <c r="BB721" s="70"/>
      <c r="BC721" s="71"/>
      <c r="BD721" s="249" t="s">
        <v>1091</v>
      </c>
      <c r="BE721" s="70"/>
      <c r="BF721" s="70"/>
      <c r="BG721" s="70"/>
      <c r="BH721" s="70"/>
      <c r="BI721" s="70"/>
      <c r="BJ721" s="70"/>
      <c r="BK721" s="70"/>
      <c r="BL721" s="70"/>
      <c r="BM721" s="70"/>
      <c r="BN721" s="70"/>
      <c r="BO721" s="70"/>
      <c r="BP721" s="71"/>
      <c r="BQ721" s="250">
        <v>4286.25</v>
      </c>
      <c r="BR721" s="70"/>
      <c r="BS721" s="70"/>
      <c r="BT721" s="70"/>
      <c r="BU721" s="70"/>
      <c r="BV721" s="70"/>
      <c r="BW721" s="70"/>
      <c r="BX721" s="251"/>
    </row>
    <row r="722" spans="1:76" ht="30" customHeight="1" x14ac:dyDescent="0.2">
      <c r="A722" s="252" t="s">
        <v>261</v>
      </c>
      <c r="B722" s="70"/>
      <c r="C722" s="70"/>
      <c r="D722" s="71"/>
      <c r="E722" s="256" t="s">
        <v>764</v>
      </c>
      <c r="F722" s="75"/>
      <c r="G722" s="75"/>
      <c r="H722" s="75"/>
      <c r="I722" s="75"/>
      <c r="J722" s="75"/>
      <c r="K722" s="264">
        <v>4447.93</v>
      </c>
      <c r="L722" s="75"/>
      <c r="M722" s="75"/>
      <c r="N722" s="75"/>
      <c r="O722" s="75"/>
      <c r="P722" s="76"/>
      <c r="Q722" s="249" t="s">
        <v>49</v>
      </c>
      <c r="R722" s="70"/>
      <c r="S722" s="70"/>
      <c r="T722" s="70"/>
      <c r="U722" s="70"/>
      <c r="V722" s="70"/>
      <c r="W722" s="70"/>
      <c r="X722" s="71"/>
      <c r="Y722" s="249" t="s">
        <v>49</v>
      </c>
      <c r="Z722" s="70"/>
      <c r="AA722" s="70"/>
      <c r="AB722" s="70"/>
      <c r="AC722" s="70"/>
      <c r="AD722" s="70"/>
      <c r="AE722" s="70"/>
      <c r="AF722" s="71"/>
      <c r="AG722" s="249" t="s">
        <v>918</v>
      </c>
      <c r="AH722" s="70"/>
      <c r="AI722" s="70"/>
      <c r="AJ722" s="70"/>
      <c r="AK722" s="70"/>
      <c r="AL722" s="70"/>
      <c r="AM722" s="70"/>
      <c r="AN722" s="70"/>
      <c r="AO722" s="70"/>
      <c r="AP722" s="70"/>
      <c r="AQ722" s="70"/>
      <c r="AR722" s="71"/>
      <c r="AS722" s="249"/>
      <c r="AT722" s="70"/>
      <c r="AU722" s="70"/>
      <c r="AV722" s="70"/>
      <c r="AW722" s="70"/>
      <c r="AX722" s="70"/>
      <c r="AY722" s="70"/>
      <c r="AZ722" s="70"/>
      <c r="BA722" s="70"/>
      <c r="BB722" s="70"/>
      <c r="BC722" s="71"/>
      <c r="BD722" s="249" t="s">
        <v>1091</v>
      </c>
      <c r="BE722" s="70"/>
      <c r="BF722" s="70"/>
      <c r="BG722" s="70"/>
      <c r="BH722" s="70"/>
      <c r="BI722" s="70"/>
      <c r="BJ722" s="70"/>
      <c r="BK722" s="70"/>
      <c r="BL722" s="70"/>
      <c r="BM722" s="70"/>
      <c r="BN722" s="70"/>
      <c r="BO722" s="70"/>
      <c r="BP722" s="71"/>
      <c r="BQ722" s="250">
        <v>4447.93</v>
      </c>
      <c r="BR722" s="70"/>
      <c r="BS722" s="70"/>
      <c r="BT722" s="70"/>
      <c r="BU722" s="70"/>
      <c r="BV722" s="70"/>
      <c r="BW722" s="70"/>
      <c r="BX722" s="251"/>
    </row>
    <row r="723" spans="1:76" ht="30" customHeight="1" x14ac:dyDescent="0.2">
      <c r="A723" s="252" t="s">
        <v>261</v>
      </c>
      <c r="B723" s="70"/>
      <c r="C723" s="70"/>
      <c r="D723" s="71"/>
      <c r="E723" s="256" t="s">
        <v>764</v>
      </c>
      <c r="F723" s="75"/>
      <c r="G723" s="75"/>
      <c r="H723" s="75"/>
      <c r="I723" s="75"/>
      <c r="J723" s="75"/>
      <c r="K723" s="264">
        <v>4347</v>
      </c>
      <c r="L723" s="75"/>
      <c r="M723" s="75"/>
      <c r="N723" s="75"/>
      <c r="O723" s="75"/>
      <c r="P723" s="76"/>
      <c r="Q723" s="249" t="s">
        <v>49</v>
      </c>
      <c r="R723" s="70"/>
      <c r="S723" s="70"/>
      <c r="T723" s="70"/>
      <c r="U723" s="70"/>
      <c r="V723" s="70"/>
      <c r="W723" s="70"/>
      <c r="X723" s="71"/>
      <c r="Y723" s="249" t="s">
        <v>49</v>
      </c>
      <c r="Z723" s="70"/>
      <c r="AA723" s="70"/>
      <c r="AB723" s="70"/>
      <c r="AC723" s="70"/>
      <c r="AD723" s="70"/>
      <c r="AE723" s="70"/>
      <c r="AF723" s="71"/>
      <c r="AG723" s="249" t="s">
        <v>919</v>
      </c>
      <c r="AH723" s="70"/>
      <c r="AI723" s="70"/>
      <c r="AJ723" s="70"/>
      <c r="AK723" s="70"/>
      <c r="AL723" s="70"/>
      <c r="AM723" s="70"/>
      <c r="AN723" s="70"/>
      <c r="AO723" s="70"/>
      <c r="AP723" s="70"/>
      <c r="AQ723" s="70"/>
      <c r="AR723" s="71"/>
      <c r="AS723" s="249"/>
      <c r="AT723" s="70"/>
      <c r="AU723" s="70"/>
      <c r="AV723" s="70"/>
      <c r="AW723" s="70"/>
      <c r="AX723" s="70"/>
      <c r="AY723" s="70"/>
      <c r="AZ723" s="70"/>
      <c r="BA723" s="70"/>
      <c r="BB723" s="70"/>
      <c r="BC723" s="71"/>
      <c r="BD723" s="249" t="s">
        <v>1375</v>
      </c>
      <c r="BE723" s="70"/>
      <c r="BF723" s="70"/>
      <c r="BG723" s="70"/>
      <c r="BH723" s="70"/>
      <c r="BI723" s="70"/>
      <c r="BJ723" s="70"/>
      <c r="BK723" s="70"/>
      <c r="BL723" s="70"/>
      <c r="BM723" s="70"/>
      <c r="BN723" s="70"/>
      <c r="BO723" s="70"/>
      <c r="BP723" s="71"/>
      <c r="BQ723" s="250">
        <v>4347</v>
      </c>
      <c r="BR723" s="70"/>
      <c r="BS723" s="70"/>
      <c r="BT723" s="70"/>
      <c r="BU723" s="70"/>
      <c r="BV723" s="70"/>
      <c r="BW723" s="70"/>
      <c r="BX723" s="251"/>
    </row>
    <row r="724" spans="1:76" ht="30" customHeight="1" x14ac:dyDescent="0.2">
      <c r="A724" s="252" t="s">
        <v>261</v>
      </c>
      <c r="B724" s="70"/>
      <c r="C724" s="70"/>
      <c r="D724" s="71"/>
      <c r="E724" s="256" t="s">
        <v>764</v>
      </c>
      <c r="F724" s="75"/>
      <c r="G724" s="75"/>
      <c r="H724" s="75"/>
      <c r="I724" s="75"/>
      <c r="J724" s="75"/>
      <c r="K724" s="264">
        <v>12699.19</v>
      </c>
      <c r="L724" s="75"/>
      <c r="M724" s="75"/>
      <c r="N724" s="75"/>
      <c r="O724" s="75"/>
      <c r="P724" s="76"/>
      <c r="Q724" s="249" t="s">
        <v>49</v>
      </c>
      <c r="R724" s="70"/>
      <c r="S724" s="70"/>
      <c r="T724" s="70"/>
      <c r="U724" s="70"/>
      <c r="V724" s="70"/>
      <c r="W724" s="70"/>
      <c r="X724" s="71"/>
      <c r="Y724" s="249">
        <f>-CC723</f>
        <v>0</v>
      </c>
      <c r="Z724" s="70"/>
      <c r="AA724" s="70"/>
      <c r="AB724" s="70"/>
      <c r="AC724" s="70"/>
      <c r="AD724" s="70"/>
      <c r="AE724" s="70"/>
      <c r="AF724" s="71"/>
      <c r="AG724" s="249" t="s">
        <v>920</v>
      </c>
      <c r="AH724" s="70"/>
      <c r="AI724" s="70"/>
      <c r="AJ724" s="70"/>
      <c r="AK724" s="70"/>
      <c r="AL724" s="70"/>
      <c r="AM724" s="70"/>
      <c r="AN724" s="70"/>
      <c r="AO724" s="70"/>
      <c r="AP724" s="70"/>
      <c r="AQ724" s="70"/>
      <c r="AR724" s="71"/>
      <c r="AS724" s="249"/>
      <c r="AT724" s="70"/>
      <c r="AU724" s="70"/>
      <c r="AV724" s="70"/>
      <c r="AW724" s="70"/>
      <c r="AX724" s="70"/>
      <c r="AY724" s="70"/>
      <c r="AZ724" s="70"/>
      <c r="BA724" s="70"/>
      <c r="BB724" s="70"/>
      <c r="BC724" s="71"/>
      <c r="BD724" s="249" t="s">
        <v>1091</v>
      </c>
      <c r="BE724" s="70"/>
      <c r="BF724" s="70"/>
      <c r="BG724" s="70"/>
      <c r="BH724" s="70"/>
      <c r="BI724" s="70"/>
      <c r="BJ724" s="70"/>
      <c r="BK724" s="70"/>
      <c r="BL724" s="70"/>
      <c r="BM724" s="70"/>
      <c r="BN724" s="70"/>
      <c r="BO724" s="70"/>
      <c r="BP724" s="71"/>
      <c r="BQ724" s="250">
        <v>12699.19</v>
      </c>
      <c r="BR724" s="70"/>
      <c r="BS724" s="70"/>
      <c r="BT724" s="70"/>
      <c r="BU724" s="70"/>
      <c r="BV724" s="70"/>
      <c r="BW724" s="70"/>
      <c r="BX724" s="251"/>
    </row>
    <row r="725" spans="1:76" ht="30" customHeight="1" x14ac:dyDescent="0.2">
      <c r="A725" s="252" t="s">
        <v>261</v>
      </c>
      <c r="B725" s="70"/>
      <c r="C725" s="70"/>
      <c r="D725" s="71"/>
      <c r="E725" s="256" t="s">
        <v>764</v>
      </c>
      <c r="F725" s="75"/>
      <c r="G725" s="75"/>
      <c r="H725" s="75"/>
      <c r="I725" s="75"/>
      <c r="J725" s="75"/>
      <c r="K725" s="264">
        <v>16724.18</v>
      </c>
      <c r="L725" s="75"/>
      <c r="M725" s="75"/>
      <c r="N725" s="75"/>
      <c r="O725" s="75"/>
      <c r="P725" s="76"/>
      <c r="Q725" s="249" t="s">
        <v>49</v>
      </c>
      <c r="R725" s="70"/>
      <c r="S725" s="70"/>
      <c r="T725" s="70"/>
      <c r="U725" s="70"/>
      <c r="V725" s="70"/>
      <c r="W725" s="70"/>
      <c r="X725" s="71"/>
      <c r="Y725" s="249" t="s">
        <v>49</v>
      </c>
      <c r="Z725" s="70"/>
      <c r="AA725" s="70"/>
      <c r="AB725" s="70"/>
      <c r="AC725" s="70"/>
      <c r="AD725" s="70"/>
      <c r="AE725" s="70"/>
      <c r="AF725" s="71"/>
      <c r="AG725" s="249" t="s">
        <v>899</v>
      </c>
      <c r="AH725" s="70"/>
      <c r="AI725" s="70"/>
      <c r="AJ725" s="70"/>
      <c r="AK725" s="70"/>
      <c r="AL725" s="70"/>
      <c r="AM725" s="70"/>
      <c r="AN725" s="70"/>
      <c r="AO725" s="70"/>
      <c r="AP725" s="70"/>
      <c r="AQ725" s="70"/>
      <c r="AR725" s="71"/>
      <c r="AS725" s="249"/>
      <c r="AT725" s="70"/>
      <c r="AU725" s="70"/>
      <c r="AV725" s="70"/>
      <c r="AW725" s="70"/>
      <c r="AX725" s="70"/>
      <c r="AY725" s="70"/>
      <c r="AZ725" s="70"/>
      <c r="BA725" s="70"/>
      <c r="BB725" s="70"/>
      <c r="BC725" s="71"/>
      <c r="BD725" s="249" t="s">
        <v>1364</v>
      </c>
      <c r="BE725" s="70"/>
      <c r="BF725" s="70"/>
      <c r="BG725" s="70"/>
      <c r="BH725" s="70"/>
      <c r="BI725" s="70"/>
      <c r="BJ725" s="70"/>
      <c r="BK725" s="70"/>
      <c r="BL725" s="70"/>
      <c r="BM725" s="70"/>
      <c r="BN725" s="70"/>
      <c r="BO725" s="70"/>
      <c r="BP725" s="71"/>
      <c r="BQ725" s="250">
        <v>16724.18</v>
      </c>
      <c r="BR725" s="70"/>
      <c r="BS725" s="70"/>
      <c r="BT725" s="70"/>
      <c r="BU725" s="70"/>
      <c r="BV725" s="70"/>
      <c r="BW725" s="70"/>
      <c r="BX725" s="251"/>
    </row>
    <row r="726" spans="1:76" ht="30" customHeight="1" x14ac:dyDescent="0.2">
      <c r="A726" s="252" t="s">
        <v>261</v>
      </c>
      <c r="B726" s="70"/>
      <c r="C726" s="70"/>
      <c r="D726" s="71"/>
      <c r="E726" s="256" t="s">
        <v>764</v>
      </c>
      <c r="F726" s="75"/>
      <c r="G726" s="75"/>
      <c r="H726" s="75"/>
      <c r="I726" s="75"/>
      <c r="J726" s="75"/>
      <c r="K726" s="264">
        <v>7446.25</v>
      </c>
      <c r="L726" s="75"/>
      <c r="M726" s="75"/>
      <c r="N726" s="75"/>
      <c r="O726" s="75"/>
      <c r="P726" s="76"/>
      <c r="Q726" s="249" t="s">
        <v>49</v>
      </c>
      <c r="R726" s="70"/>
      <c r="S726" s="70"/>
      <c r="T726" s="70"/>
      <c r="U726" s="70"/>
      <c r="V726" s="70"/>
      <c r="W726" s="70"/>
      <c r="X726" s="71"/>
      <c r="Y726" s="249" t="s">
        <v>49</v>
      </c>
      <c r="Z726" s="70"/>
      <c r="AA726" s="70"/>
      <c r="AB726" s="70"/>
      <c r="AC726" s="70"/>
      <c r="AD726" s="70"/>
      <c r="AE726" s="70"/>
      <c r="AF726" s="71"/>
      <c r="AG726" s="249" t="s">
        <v>921</v>
      </c>
      <c r="AH726" s="70"/>
      <c r="AI726" s="70"/>
      <c r="AJ726" s="70"/>
      <c r="AK726" s="70"/>
      <c r="AL726" s="70"/>
      <c r="AM726" s="70"/>
      <c r="AN726" s="70"/>
      <c r="AO726" s="70"/>
      <c r="AP726" s="70"/>
      <c r="AQ726" s="70"/>
      <c r="AR726" s="71"/>
      <c r="AS726" s="249"/>
      <c r="AT726" s="70"/>
      <c r="AU726" s="70"/>
      <c r="AV726" s="70"/>
      <c r="AW726" s="70"/>
      <c r="AX726" s="70"/>
      <c r="AY726" s="70"/>
      <c r="AZ726" s="70"/>
      <c r="BA726" s="70"/>
      <c r="BB726" s="70"/>
      <c r="BC726" s="71"/>
      <c r="BD726" s="249" t="s">
        <v>1371</v>
      </c>
      <c r="BE726" s="70"/>
      <c r="BF726" s="70"/>
      <c r="BG726" s="70"/>
      <c r="BH726" s="70"/>
      <c r="BI726" s="70"/>
      <c r="BJ726" s="70"/>
      <c r="BK726" s="70"/>
      <c r="BL726" s="70"/>
      <c r="BM726" s="70"/>
      <c r="BN726" s="70"/>
      <c r="BO726" s="70"/>
      <c r="BP726" s="71"/>
      <c r="BQ726" s="250">
        <v>7446.25</v>
      </c>
      <c r="BR726" s="70"/>
      <c r="BS726" s="70"/>
      <c r="BT726" s="70"/>
      <c r="BU726" s="70"/>
      <c r="BV726" s="70"/>
      <c r="BW726" s="70"/>
      <c r="BX726" s="251"/>
    </row>
    <row r="727" spans="1:76" ht="30" customHeight="1" x14ac:dyDescent="0.2">
      <c r="A727" s="252" t="s">
        <v>261</v>
      </c>
      <c r="B727" s="70"/>
      <c r="C727" s="70"/>
      <c r="D727" s="71"/>
      <c r="E727" s="256" t="s">
        <v>764</v>
      </c>
      <c r="F727" s="75"/>
      <c r="G727" s="75"/>
      <c r="H727" s="75"/>
      <c r="I727" s="75"/>
      <c r="J727" s="75"/>
      <c r="K727" s="264">
        <v>14309.24</v>
      </c>
      <c r="L727" s="75"/>
      <c r="M727" s="75"/>
      <c r="N727" s="75"/>
      <c r="O727" s="75"/>
      <c r="P727" s="76"/>
      <c r="Q727" s="249" t="s">
        <v>49</v>
      </c>
      <c r="R727" s="70"/>
      <c r="S727" s="70"/>
      <c r="T727" s="70"/>
      <c r="U727" s="70"/>
      <c r="V727" s="70"/>
      <c r="W727" s="70"/>
      <c r="X727" s="71"/>
      <c r="Y727" s="249" t="s">
        <v>49</v>
      </c>
      <c r="Z727" s="70"/>
      <c r="AA727" s="70"/>
      <c r="AB727" s="70"/>
      <c r="AC727" s="70"/>
      <c r="AD727" s="70"/>
      <c r="AE727" s="70"/>
      <c r="AF727" s="71"/>
      <c r="AG727" s="249" t="s">
        <v>922</v>
      </c>
      <c r="AH727" s="70"/>
      <c r="AI727" s="70"/>
      <c r="AJ727" s="70"/>
      <c r="AK727" s="70"/>
      <c r="AL727" s="70"/>
      <c r="AM727" s="70"/>
      <c r="AN727" s="70"/>
      <c r="AO727" s="70"/>
      <c r="AP727" s="70"/>
      <c r="AQ727" s="70"/>
      <c r="AR727" s="71"/>
      <c r="AS727" s="249"/>
      <c r="AT727" s="70"/>
      <c r="AU727" s="70"/>
      <c r="AV727" s="70"/>
      <c r="AW727" s="70"/>
      <c r="AX727" s="70"/>
      <c r="AY727" s="70"/>
      <c r="AZ727" s="70"/>
      <c r="BA727" s="70"/>
      <c r="BB727" s="70"/>
      <c r="BC727" s="71"/>
      <c r="BD727" s="249" t="s">
        <v>1376</v>
      </c>
      <c r="BE727" s="70"/>
      <c r="BF727" s="70"/>
      <c r="BG727" s="70"/>
      <c r="BH727" s="70"/>
      <c r="BI727" s="70"/>
      <c r="BJ727" s="70"/>
      <c r="BK727" s="70"/>
      <c r="BL727" s="70"/>
      <c r="BM727" s="70"/>
      <c r="BN727" s="70"/>
      <c r="BO727" s="70"/>
      <c r="BP727" s="71"/>
      <c r="BQ727" s="250">
        <v>14309.24</v>
      </c>
      <c r="BR727" s="70"/>
      <c r="BS727" s="70"/>
      <c r="BT727" s="70"/>
      <c r="BU727" s="70"/>
      <c r="BV727" s="70"/>
      <c r="BW727" s="70"/>
      <c r="BX727" s="251"/>
    </row>
    <row r="728" spans="1:76" ht="30" customHeight="1" x14ac:dyDescent="0.2">
      <c r="A728" s="252" t="s">
        <v>261</v>
      </c>
      <c r="B728" s="70"/>
      <c r="C728" s="70"/>
      <c r="D728" s="71"/>
      <c r="E728" s="256" t="s">
        <v>764</v>
      </c>
      <c r="F728" s="75"/>
      <c r="G728" s="75"/>
      <c r="H728" s="75"/>
      <c r="I728" s="75"/>
      <c r="J728" s="75"/>
      <c r="K728" s="264">
        <v>20749.16</v>
      </c>
      <c r="L728" s="75"/>
      <c r="M728" s="75"/>
      <c r="N728" s="75"/>
      <c r="O728" s="75"/>
      <c r="P728" s="76"/>
      <c r="Q728" s="249" t="s">
        <v>49</v>
      </c>
      <c r="R728" s="70"/>
      <c r="S728" s="70"/>
      <c r="T728" s="70"/>
      <c r="U728" s="70"/>
      <c r="V728" s="70"/>
      <c r="W728" s="70"/>
      <c r="X728" s="71"/>
      <c r="Y728" s="249" t="s">
        <v>49</v>
      </c>
      <c r="Z728" s="70"/>
      <c r="AA728" s="70"/>
      <c r="AB728" s="70"/>
      <c r="AC728" s="70"/>
      <c r="AD728" s="70"/>
      <c r="AE728" s="70"/>
      <c r="AF728" s="71"/>
      <c r="AG728" s="249" t="s">
        <v>923</v>
      </c>
      <c r="AH728" s="70"/>
      <c r="AI728" s="70"/>
      <c r="AJ728" s="70"/>
      <c r="AK728" s="70"/>
      <c r="AL728" s="70"/>
      <c r="AM728" s="70"/>
      <c r="AN728" s="70"/>
      <c r="AO728" s="70"/>
      <c r="AP728" s="70"/>
      <c r="AQ728" s="70"/>
      <c r="AR728" s="71"/>
      <c r="AS728" s="249"/>
      <c r="AT728" s="70"/>
      <c r="AU728" s="70"/>
      <c r="AV728" s="70"/>
      <c r="AW728" s="70"/>
      <c r="AX728" s="70"/>
      <c r="AY728" s="70"/>
      <c r="AZ728" s="70"/>
      <c r="BA728" s="70"/>
      <c r="BB728" s="70"/>
      <c r="BC728" s="71"/>
      <c r="BD728" s="249" t="s">
        <v>1091</v>
      </c>
      <c r="BE728" s="70"/>
      <c r="BF728" s="70"/>
      <c r="BG728" s="70"/>
      <c r="BH728" s="70"/>
      <c r="BI728" s="70"/>
      <c r="BJ728" s="70"/>
      <c r="BK728" s="70"/>
      <c r="BL728" s="70"/>
      <c r="BM728" s="70"/>
      <c r="BN728" s="70"/>
      <c r="BO728" s="70"/>
      <c r="BP728" s="71"/>
      <c r="BQ728" s="250">
        <v>20749.16</v>
      </c>
      <c r="BR728" s="70"/>
      <c r="BS728" s="70"/>
      <c r="BT728" s="70"/>
      <c r="BU728" s="70"/>
      <c r="BV728" s="70"/>
      <c r="BW728" s="70"/>
      <c r="BX728" s="251"/>
    </row>
    <row r="729" spans="1:76" ht="30" customHeight="1" x14ac:dyDescent="0.2">
      <c r="A729" s="252" t="s">
        <v>261</v>
      </c>
      <c r="B729" s="70"/>
      <c r="C729" s="70"/>
      <c r="D729" s="71"/>
      <c r="E729" s="256" t="s">
        <v>764</v>
      </c>
      <c r="F729" s="75"/>
      <c r="G729" s="75"/>
      <c r="H729" s="75"/>
      <c r="I729" s="75"/>
      <c r="J729" s="75"/>
      <c r="K729" s="264">
        <v>14309.18</v>
      </c>
      <c r="L729" s="75"/>
      <c r="M729" s="75"/>
      <c r="N729" s="75"/>
      <c r="O729" s="75"/>
      <c r="P729" s="76"/>
      <c r="Q729" s="249" t="s">
        <v>49</v>
      </c>
      <c r="R729" s="70"/>
      <c r="S729" s="70"/>
      <c r="T729" s="70"/>
      <c r="U729" s="70"/>
      <c r="V729" s="70"/>
      <c r="W729" s="70"/>
      <c r="X729" s="71"/>
      <c r="Y729" s="249" t="s">
        <v>49</v>
      </c>
      <c r="Z729" s="70"/>
      <c r="AA729" s="70"/>
      <c r="AB729" s="70"/>
      <c r="AC729" s="70"/>
      <c r="AD729" s="70"/>
      <c r="AE729" s="70"/>
      <c r="AF729" s="71"/>
      <c r="AG729" s="249" t="s">
        <v>924</v>
      </c>
      <c r="AH729" s="70"/>
      <c r="AI729" s="70"/>
      <c r="AJ729" s="70"/>
      <c r="AK729" s="70"/>
      <c r="AL729" s="70"/>
      <c r="AM729" s="70"/>
      <c r="AN729" s="70"/>
      <c r="AO729" s="70"/>
      <c r="AP729" s="70"/>
      <c r="AQ729" s="70"/>
      <c r="AR729" s="71"/>
      <c r="AS729" s="249"/>
      <c r="AT729" s="70"/>
      <c r="AU729" s="70"/>
      <c r="AV729" s="70"/>
      <c r="AW729" s="70"/>
      <c r="AX729" s="70"/>
      <c r="AY729" s="70"/>
      <c r="AZ729" s="70"/>
      <c r="BA729" s="70"/>
      <c r="BB729" s="70"/>
      <c r="BC729" s="71"/>
      <c r="BD729" s="249" t="s">
        <v>1091</v>
      </c>
      <c r="BE729" s="70"/>
      <c r="BF729" s="70"/>
      <c r="BG729" s="70"/>
      <c r="BH729" s="70"/>
      <c r="BI729" s="70"/>
      <c r="BJ729" s="70"/>
      <c r="BK729" s="70"/>
      <c r="BL729" s="70"/>
      <c r="BM729" s="70"/>
      <c r="BN729" s="70"/>
      <c r="BO729" s="70"/>
      <c r="BP729" s="71"/>
      <c r="BQ729" s="250">
        <v>14309.18</v>
      </c>
      <c r="BR729" s="70"/>
      <c r="BS729" s="70"/>
      <c r="BT729" s="70"/>
      <c r="BU729" s="70"/>
      <c r="BV729" s="70"/>
      <c r="BW729" s="70"/>
      <c r="BX729" s="251"/>
    </row>
    <row r="730" spans="1:76" ht="30" customHeight="1" x14ac:dyDescent="0.2">
      <c r="A730" s="252" t="s">
        <v>261</v>
      </c>
      <c r="B730" s="70"/>
      <c r="C730" s="70"/>
      <c r="D730" s="71"/>
      <c r="E730" s="256" t="s">
        <v>764</v>
      </c>
      <c r="F730" s="75"/>
      <c r="G730" s="75"/>
      <c r="H730" s="75"/>
      <c r="I730" s="75"/>
      <c r="J730" s="75"/>
      <c r="K730" s="264">
        <v>14309.18</v>
      </c>
      <c r="L730" s="75"/>
      <c r="M730" s="75"/>
      <c r="N730" s="75"/>
      <c r="O730" s="75"/>
      <c r="P730" s="76"/>
      <c r="Q730" s="249" t="s">
        <v>49</v>
      </c>
      <c r="R730" s="70"/>
      <c r="S730" s="70"/>
      <c r="T730" s="70"/>
      <c r="U730" s="70"/>
      <c r="V730" s="70"/>
      <c r="W730" s="70"/>
      <c r="X730" s="71"/>
      <c r="Y730" s="249" t="s">
        <v>49</v>
      </c>
      <c r="Z730" s="70"/>
      <c r="AA730" s="70"/>
      <c r="AB730" s="70"/>
      <c r="AC730" s="70"/>
      <c r="AD730" s="70"/>
      <c r="AE730" s="70"/>
      <c r="AF730" s="71"/>
      <c r="AG730" s="249" t="s">
        <v>925</v>
      </c>
      <c r="AH730" s="70"/>
      <c r="AI730" s="70"/>
      <c r="AJ730" s="70"/>
      <c r="AK730" s="70"/>
      <c r="AL730" s="70"/>
      <c r="AM730" s="70"/>
      <c r="AN730" s="70"/>
      <c r="AO730" s="70"/>
      <c r="AP730" s="70"/>
      <c r="AQ730" s="70"/>
      <c r="AR730" s="71"/>
      <c r="AS730" s="249"/>
      <c r="AT730" s="70"/>
      <c r="AU730" s="70"/>
      <c r="AV730" s="70"/>
      <c r="AW730" s="70"/>
      <c r="AX730" s="70"/>
      <c r="AY730" s="70"/>
      <c r="AZ730" s="70"/>
      <c r="BA730" s="70"/>
      <c r="BB730" s="70"/>
      <c r="BC730" s="71"/>
      <c r="BD730" s="249" t="s">
        <v>1091</v>
      </c>
      <c r="BE730" s="70"/>
      <c r="BF730" s="70"/>
      <c r="BG730" s="70"/>
      <c r="BH730" s="70"/>
      <c r="BI730" s="70"/>
      <c r="BJ730" s="70"/>
      <c r="BK730" s="70"/>
      <c r="BL730" s="70"/>
      <c r="BM730" s="70"/>
      <c r="BN730" s="70"/>
      <c r="BO730" s="70"/>
      <c r="BP730" s="71"/>
      <c r="BQ730" s="250">
        <v>14309.18</v>
      </c>
      <c r="BR730" s="70"/>
      <c r="BS730" s="70"/>
      <c r="BT730" s="70"/>
      <c r="BU730" s="70"/>
      <c r="BV730" s="70"/>
      <c r="BW730" s="70"/>
      <c r="BX730" s="251"/>
    </row>
    <row r="731" spans="1:76" ht="30" customHeight="1" x14ac:dyDescent="0.2">
      <c r="A731" s="252" t="s">
        <v>261</v>
      </c>
      <c r="B731" s="70"/>
      <c r="C731" s="70"/>
      <c r="D731" s="71"/>
      <c r="E731" s="256" t="s">
        <v>764</v>
      </c>
      <c r="F731" s="75"/>
      <c r="G731" s="75"/>
      <c r="H731" s="75"/>
      <c r="I731" s="75"/>
      <c r="J731" s="75"/>
      <c r="K731" s="264">
        <v>4347</v>
      </c>
      <c r="L731" s="75"/>
      <c r="M731" s="75"/>
      <c r="N731" s="75"/>
      <c r="O731" s="75"/>
      <c r="P731" s="76"/>
      <c r="Q731" s="249" t="s">
        <v>49</v>
      </c>
      <c r="R731" s="70"/>
      <c r="S731" s="70"/>
      <c r="T731" s="70"/>
      <c r="U731" s="70"/>
      <c r="V731" s="70"/>
      <c r="W731" s="70"/>
      <c r="X731" s="71"/>
      <c r="Y731" s="249" t="s">
        <v>49</v>
      </c>
      <c r="Z731" s="70"/>
      <c r="AA731" s="70"/>
      <c r="AB731" s="70"/>
      <c r="AC731" s="70"/>
      <c r="AD731" s="70"/>
      <c r="AE731" s="70"/>
      <c r="AF731" s="71"/>
      <c r="AG731" s="249" t="s">
        <v>926</v>
      </c>
      <c r="AH731" s="70"/>
      <c r="AI731" s="70"/>
      <c r="AJ731" s="70"/>
      <c r="AK731" s="70"/>
      <c r="AL731" s="70"/>
      <c r="AM731" s="70"/>
      <c r="AN731" s="70"/>
      <c r="AO731" s="70"/>
      <c r="AP731" s="70"/>
      <c r="AQ731" s="70"/>
      <c r="AR731" s="71"/>
      <c r="AS731" s="249"/>
      <c r="AT731" s="70"/>
      <c r="AU731" s="70"/>
      <c r="AV731" s="70"/>
      <c r="AW731" s="70"/>
      <c r="AX731" s="70"/>
      <c r="AY731" s="70"/>
      <c r="AZ731" s="70"/>
      <c r="BA731" s="70"/>
      <c r="BB731" s="70"/>
      <c r="BC731" s="71"/>
      <c r="BD731" s="249" t="s">
        <v>1377</v>
      </c>
      <c r="BE731" s="70"/>
      <c r="BF731" s="70"/>
      <c r="BG731" s="70"/>
      <c r="BH731" s="70"/>
      <c r="BI731" s="70"/>
      <c r="BJ731" s="70"/>
      <c r="BK731" s="70"/>
      <c r="BL731" s="70"/>
      <c r="BM731" s="70"/>
      <c r="BN731" s="70"/>
      <c r="BO731" s="70"/>
      <c r="BP731" s="71"/>
      <c r="BQ731" s="250">
        <v>4347</v>
      </c>
      <c r="BR731" s="70"/>
      <c r="BS731" s="70"/>
      <c r="BT731" s="70"/>
      <c r="BU731" s="70"/>
      <c r="BV731" s="70"/>
      <c r="BW731" s="70"/>
      <c r="BX731" s="251"/>
    </row>
    <row r="732" spans="1:76" ht="30" customHeight="1" x14ac:dyDescent="0.2">
      <c r="A732" s="252" t="s">
        <v>261</v>
      </c>
      <c r="B732" s="70"/>
      <c r="C732" s="70"/>
      <c r="D732" s="71"/>
      <c r="E732" s="256" t="s">
        <v>764</v>
      </c>
      <c r="F732" s="75"/>
      <c r="G732" s="75"/>
      <c r="H732" s="75"/>
      <c r="I732" s="75"/>
      <c r="J732" s="75"/>
      <c r="K732" s="264">
        <v>18917.5</v>
      </c>
      <c r="L732" s="75"/>
      <c r="M732" s="75"/>
      <c r="N732" s="75"/>
      <c r="O732" s="75"/>
      <c r="P732" s="76"/>
      <c r="Q732" s="249" t="s">
        <v>49</v>
      </c>
      <c r="R732" s="70"/>
      <c r="S732" s="70"/>
      <c r="T732" s="70"/>
      <c r="U732" s="70"/>
      <c r="V732" s="70"/>
      <c r="W732" s="70"/>
      <c r="X732" s="71"/>
      <c r="Y732" s="249" t="s">
        <v>49</v>
      </c>
      <c r="Z732" s="70"/>
      <c r="AA732" s="70"/>
      <c r="AB732" s="70"/>
      <c r="AC732" s="70"/>
      <c r="AD732" s="70"/>
      <c r="AE732" s="70"/>
      <c r="AF732" s="71"/>
      <c r="AG732" s="249" t="s">
        <v>927</v>
      </c>
      <c r="AH732" s="70"/>
      <c r="AI732" s="70"/>
      <c r="AJ732" s="70"/>
      <c r="AK732" s="70"/>
      <c r="AL732" s="70"/>
      <c r="AM732" s="70"/>
      <c r="AN732" s="70"/>
      <c r="AO732" s="70"/>
      <c r="AP732" s="70"/>
      <c r="AQ732" s="70"/>
      <c r="AR732" s="71"/>
      <c r="AS732" s="249"/>
      <c r="AT732" s="70"/>
      <c r="AU732" s="70"/>
      <c r="AV732" s="70"/>
      <c r="AW732" s="70"/>
      <c r="AX732" s="70"/>
      <c r="AY732" s="70"/>
      <c r="AZ732" s="70"/>
      <c r="BA732" s="70"/>
      <c r="BB732" s="70"/>
      <c r="BC732" s="71"/>
      <c r="BD732" s="249" t="s">
        <v>1091</v>
      </c>
      <c r="BE732" s="70"/>
      <c r="BF732" s="70"/>
      <c r="BG732" s="70"/>
      <c r="BH732" s="70"/>
      <c r="BI732" s="70"/>
      <c r="BJ732" s="70"/>
      <c r="BK732" s="70"/>
      <c r="BL732" s="70"/>
      <c r="BM732" s="70"/>
      <c r="BN732" s="70"/>
      <c r="BO732" s="70"/>
      <c r="BP732" s="71"/>
      <c r="BQ732" s="250">
        <v>18917.5</v>
      </c>
      <c r="BR732" s="70"/>
      <c r="BS732" s="70"/>
      <c r="BT732" s="70"/>
      <c r="BU732" s="70"/>
      <c r="BV732" s="70"/>
      <c r="BW732" s="70"/>
      <c r="BX732" s="251"/>
    </row>
    <row r="733" spans="1:76" ht="29.25" customHeight="1" x14ac:dyDescent="0.2">
      <c r="A733" s="281" t="s">
        <v>1258</v>
      </c>
      <c r="B733" s="276"/>
      <c r="C733" s="276"/>
      <c r="D733" s="276"/>
      <c r="E733" s="276"/>
      <c r="F733" s="276"/>
      <c r="G733" s="276"/>
      <c r="H733" s="276"/>
      <c r="I733" s="276"/>
      <c r="J733" s="276"/>
      <c r="K733" s="276"/>
      <c r="L733" s="276"/>
      <c r="M733" s="276"/>
      <c r="N733" s="276"/>
      <c r="O733" s="276"/>
      <c r="P733" s="276"/>
      <c r="Q733" s="276"/>
      <c r="R733" s="276"/>
      <c r="S733" s="276"/>
      <c r="T733" s="276"/>
      <c r="U733" s="276"/>
      <c r="V733" s="276"/>
      <c r="W733" s="276"/>
      <c r="X733" s="276"/>
      <c r="Y733" s="276"/>
      <c r="Z733" s="276"/>
      <c r="AA733" s="276"/>
      <c r="AB733" s="276"/>
      <c r="AC733" s="276"/>
      <c r="AD733" s="276"/>
      <c r="AE733" s="276"/>
      <c r="AF733" s="276"/>
      <c r="AG733" s="276"/>
      <c r="AH733" s="276"/>
      <c r="AI733" s="276"/>
      <c r="AJ733" s="276"/>
      <c r="AK733" s="276"/>
      <c r="AL733" s="276"/>
      <c r="AM733" s="276"/>
      <c r="AN733" s="276"/>
      <c r="AO733" s="276"/>
      <c r="AP733" s="276"/>
      <c r="AQ733" s="276"/>
      <c r="AR733" s="276"/>
      <c r="AS733" s="276"/>
      <c r="AT733" s="276"/>
      <c r="AU733" s="276"/>
      <c r="AV733" s="276"/>
      <c r="AW733" s="276"/>
      <c r="AX733" s="276"/>
      <c r="AY733" s="276"/>
      <c r="AZ733" s="276"/>
      <c r="BA733" s="276"/>
      <c r="BB733" s="276"/>
      <c r="BC733" s="276"/>
      <c r="BD733" s="276"/>
      <c r="BE733" s="276"/>
      <c r="BF733" s="276"/>
      <c r="BG733" s="276"/>
      <c r="BH733" s="276"/>
      <c r="BI733" s="276"/>
      <c r="BJ733" s="276"/>
      <c r="BK733" s="276"/>
      <c r="BL733" s="276"/>
      <c r="BM733" s="276"/>
      <c r="BN733" s="276"/>
      <c r="BO733" s="276"/>
      <c r="BP733" s="277"/>
      <c r="BQ733" s="282">
        <f>SUM(BQ605:BQ732)</f>
        <v>1662174.6199999989</v>
      </c>
      <c r="BR733" s="276"/>
      <c r="BS733" s="276"/>
      <c r="BT733" s="276"/>
      <c r="BU733" s="276"/>
      <c r="BV733" s="276"/>
      <c r="BW733" s="276"/>
      <c r="BX733" s="283"/>
    </row>
    <row r="734" spans="1:76" ht="12.75" customHeight="1" x14ac:dyDescent="0.2">
      <c r="A734" s="35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36"/>
      <c r="AS734" s="36"/>
      <c r="AT734" s="36"/>
      <c r="AU734" s="36"/>
      <c r="AV734" s="36"/>
      <c r="AW734" s="36"/>
      <c r="AX734" s="36"/>
      <c r="AY734" s="36"/>
      <c r="AZ734" s="36"/>
      <c r="BA734" s="36"/>
      <c r="BB734" s="36"/>
      <c r="BC734" s="36"/>
      <c r="BD734" s="36"/>
      <c r="BE734" s="36"/>
      <c r="BF734" s="36"/>
      <c r="BG734" s="36"/>
      <c r="BH734" s="36"/>
      <c r="BI734" s="36"/>
      <c r="BJ734" s="36"/>
      <c r="BK734" s="36"/>
      <c r="BL734" s="36"/>
      <c r="BM734" s="36"/>
      <c r="BN734" s="36"/>
      <c r="BO734" s="36"/>
      <c r="BP734" s="36"/>
      <c r="BQ734" s="36"/>
      <c r="BR734" s="36"/>
      <c r="BS734" s="36"/>
      <c r="BT734" s="36"/>
      <c r="BU734" s="36"/>
      <c r="BV734" s="36"/>
      <c r="BW734" s="36"/>
      <c r="BX734" s="36"/>
    </row>
    <row r="735" spans="1:76" ht="15" customHeight="1" x14ac:dyDescent="0.25">
      <c r="A735" s="284" t="s">
        <v>1259</v>
      </c>
      <c r="B735" s="285"/>
      <c r="C735" s="285"/>
      <c r="D735" s="285"/>
      <c r="E735" s="285"/>
      <c r="F735" s="285"/>
      <c r="G735" s="285"/>
      <c r="H735" s="285"/>
      <c r="I735" s="285"/>
      <c r="J735" s="285"/>
      <c r="K735" s="285"/>
      <c r="L735" s="285"/>
      <c r="M735" s="285"/>
      <c r="N735" s="285"/>
      <c r="O735" s="285"/>
      <c r="P735" s="285"/>
      <c r="Q735" s="285"/>
      <c r="R735" s="285"/>
      <c r="S735" s="285"/>
      <c r="T735" s="285"/>
      <c r="U735" s="285"/>
      <c r="V735" s="285"/>
      <c r="W735" s="285"/>
      <c r="X735" s="285"/>
      <c r="Y735" s="285"/>
      <c r="Z735" s="285"/>
      <c r="AA735" s="285"/>
      <c r="AB735" s="285"/>
      <c r="AC735" s="285"/>
      <c r="AD735" s="285"/>
      <c r="AE735" s="285"/>
      <c r="AF735" s="285"/>
      <c r="AG735" s="285"/>
      <c r="AH735" s="285"/>
      <c r="AI735" s="285"/>
      <c r="AJ735" s="285"/>
      <c r="AK735" s="285"/>
      <c r="AL735" s="285"/>
      <c r="AM735" s="285"/>
      <c r="AN735" s="285"/>
      <c r="AO735" s="285"/>
      <c r="AP735" s="285"/>
      <c r="AQ735" s="285"/>
      <c r="AR735" s="285"/>
      <c r="AS735" s="285"/>
      <c r="AT735" s="285"/>
      <c r="AU735" s="285"/>
      <c r="AV735" s="285"/>
      <c r="AW735" s="285"/>
      <c r="AX735" s="285"/>
      <c r="AY735" s="285"/>
      <c r="AZ735" s="285"/>
      <c r="BA735" s="285"/>
      <c r="BB735" s="285"/>
      <c r="BC735" s="285"/>
      <c r="BD735" s="285"/>
      <c r="BE735" s="285"/>
      <c r="BF735" s="285"/>
      <c r="BG735" s="285"/>
      <c r="BH735" s="285"/>
      <c r="BI735" s="285"/>
      <c r="BJ735" s="285"/>
      <c r="BK735" s="285"/>
      <c r="BL735" s="285"/>
      <c r="BM735" s="285"/>
      <c r="BN735" s="285"/>
      <c r="BO735" s="285"/>
      <c r="BP735" s="285"/>
      <c r="BQ735" s="285"/>
      <c r="BR735" s="285"/>
      <c r="BS735" s="285"/>
      <c r="BT735" s="285"/>
      <c r="BU735" s="285"/>
      <c r="BV735" s="285"/>
      <c r="BW735" s="285"/>
      <c r="BX735" s="286"/>
    </row>
    <row r="736" spans="1:76" ht="60.75" customHeight="1" x14ac:dyDescent="0.2">
      <c r="A736" s="287" t="s">
        <v>1246</v>
      </c>
      <c r="B736" s="276"/>
      <c r="C736" s="276"/>
      <c r="D736" s="277"/>
      <c r="E736" s="275" t="s">
        <v>1247</v>
      </c>
      <c r="F736" s="276"/>
      <c r="G736" s="276"/>
      <c r="H736" s="276"/>
      <c r="I736" s="276"/>
      <c r="J736" s="277"/>
      <c r="K736" s="275" t="s">
        <v>463</v>
      </c>
      <c r="L736" s="276"/>
      <c r="M736" s="276"/>
      <c r="N736" s="276"/>
      <c r="O736" s="276"/>
      <c r="P736" s="277"/>
      <c r="Q736" s="275" t="s">
        <v>1248</v>
      </c>
      <c r="R736" s="276"/>
      <c r="S736" s="276"/>
      <c r="T736" s="276"/>
      <c r="U736" s="276"/>
      <c r="V736" s="276"/>
      <c r="W736" s="276"/>
      <c r="X736" s="277"/>
      <c r="Y736" s="275" t="s">
        <v>1260</v>
      </c>
      <c r="Z736" s="276"/>
      <c r="AA736" s="276"/>
      <c r="AB736" s="276"/>
      <c r="AC736" s="276"/>
      <c r="AD736" s="276"/>
      <c r="AE736" s="276"/>
      <c r="AF736" s="277"/>
      <c r="AG736" s="275" t="s">
        <v>643</v>
      </c>
      <c r="AH736" s="276"/>
      <c r="AI736" s="276"/>
      <c r="AJ736" s="276"/>
      <c r="AK736" s="276"/>
      <c r="AL736" s="276"/>
      <c r="AM736" s="276"/>
      <c r="AN736" s="276"/>
      <c r="AO736" s="276"/>
      <c r="AP736" s="276"/>
      <c r="AQ736" s="276"/>
      <c r="AR736" s="277"/>
      <c r="AS736" s="275" t="s">
        <v>1261</v>
      </c>
      <c r="AT736" s="276"/>
      <c r="AU736" s="276"/>
      <c r="AV736" s="276"/>
      <c r="AW736" s="276"/>
      <c r="AX736" s="276"/>
      <c r="AY736" s="276"/>
      <c r="AZ736" s="276"/>
      <c r="BA736" s="276"/>
      <c r="BB736" s="276"/>
      <c r="BC736" s="277"/>
      <c r="BD736" s="275" t="s">
        <v>1262</v>
      </c>
      <c r="BE736" s="276"/>
      <c r="BF736" s="276"/>
      <c r="BG736" s="276"/>
      <c r="BH736" s="276"/>
      <c r="BI736" s="276"/>
      <c r="BJ736" s="276"/>
      <c r="BK736" s="276"/>
      <c r="BL736" s="276"/>
      <c r="BM736" s="276"/>
      <c r="BN736" s="276"/>
      <c r="BO736" s="276"/>
      <c r="BP736" s="277"/>
      <c r="BQ736" s="275" t="s">
        <v>1249</v>
      </c>
      <c r="BR736" s="276"/>
      <c r="BS736" s="276"/>
      <c r="BT736" s="276"/>
      <c r="BU736" s="276"/>
      <c r="BV736" s="276"/>
      <c r="BW736" s="276"/>
      <c r="BX736" s="283"/>
    </row>
    <row r="737" spans="1:76" ht="39.75" customHeight="1" x14ac:dyDescent="0.2">
      <c r="A737" s="252" t="s">
        <v>1263</v>
      </c>
      <c r="B737" s="70"/>
      <c r="C737" s="70"/>
      <c r="D737" s="71"/>
      <c r="E737" s="265">
        <v>43646</v>
      </c>
      <c r="F737" s="75"/>
      <c r="G737" s="75"/>
      <c r="H737" s="75"/>
      <c r="I737" s="75"/>
      <c r="J737" s="75"/>
      <c r="K737" s="264">
        <v>23800</v>
      </c>
      <c r="L737" s="75"/>
      <c r="M737" s="75"/>
      <c r="N737" s="75"/>
      <c r="O737" s="75"/>
      <c r="P737" s="76"/>
      <c r="Q737" s="249" t="s">
        <v>49</v>
      </c>
      <c r="R737" s="70"/>
      <c r="S737" s="70"/>
      <c r="T737" s="70"/>
      <c r="U737" s="70"/>
      <c r="V737" s="70"/>
      <c r="W737" s="70"/>
      <c r="X737" s="71"/>
      <c r="Y737" s="250" t="s">
        <v>49</v>
      </c>
      <c r="Z737" s="70"/>
      <c r="AA737" s="70"/>
      <c r="AB737" s="70"/>
      <c r="AC737" s="70"/>
      <c r="AD737" s="70"/>
      <c r="AE737" s="70"/>
      <c r="AF737" s="71"/>
      <c r="AG737" s="249" t="s">
        <v>1264</v>
      </c>
      <c r="AH737" s="70"/>
      <c r="AI737" s="70"/>
      <c r="AJ737" s="70"/>
      <c r="AK737" s="70"/>
      <c r="AL737" s="70"/>
      <c r="AM737" s="70"/>
      <c r="AN737" s="70"/>
      <c r="AO737" s="70"/>
      <c r="AP737" s="70"/>
      <c r="AQ737" s="70"/>
      <c r="AR737" s="71"/>
      <c r="AS737" s="249"/>
      <c r="AT737" s="70"/>
      <c r="AU737" s="70"/>
      <c r="AV737" s="70"/>
      <c r="AW737" s="70"/>
      <c r="AX737" s="70"/>
      <c r="AY737" s="70"/>
      <c r="AZ737" s="70"/>
      <c r="BA737" s="70"/>
      <c r="BB737" s="70"/>
      <c r="BC737" s="71"/>
      <c r="BD737" s="249" t="s">
        <v>1265</v>
      </c>
      <c r="BE737" s="70"/>
      <c r="BF737" s="70"/>
      <c r="BG737" s="70"/>
      <c r="BH737" s="70"/>
      <c r="BI737" s="70"/>
      <c r="BJ737" s="70"/>
      <c r="BK737" s="70"/>
      <c r="BL737" s="70"/>
      <c r="BM737" s="70"/>
      <c r="BN737" s="70"/>
      <c r="BO737" s="70"/>
      <c r="BP737" s="71"/>
      <c r="BQ737" s="250">
        <v>23800</v>
      </c>
      <c r="BR737" s="70"/>
      <c r="BS737" s="70"/>
      <c r="BT737" s="70"/>
      <c r="BU737" s="70"/>
      <c r="BV737" s="70"/>
      <c r="BW737" s="70"/>
      <c r="BX737" s="251"/>
    </row>
    <row r="738" spans="1:76" ht="39.75" customHeight="1" x14ac:dyDescent="0.2">
      <c r="A738" s="267" t="s">
        <v>1266</v>
      </c>
      <c r="B738" s="75"/>
      <c r="C738" s="75"/>
      <c r="D738" s="76"/>
      <c r="E738" s="265">
        <v>44012</v>
      </c>
      <c r="F738" s="75"/>
      <c r="G738" s="75"/>
      <c r="H738" s="75"/>
      <c r="I738" s="75"/>
      <c r="J738" s="76"/>
      <c r="K738" s="264">
        <v>300000</v>
      </c>
      <c r="L738" s="75"/>
      <c r="M738" s="75"/>
      <c r="N738" s="75"/>
      <c r="O738" s="75"/>
      <c r="P738" s="76"/>
      <c r="Q738" s="256" t="s">
        <v>49</v>
      </c>
      <c r="R738" s="75"/>
      <c r="S738" s="75"/>
      <c r="T738" s="75"/>
      <c r="U738" s="75"/>
      <c r="V738" s="75"/>
      <c r="W738" s="75"/>
      <c r="X738" s="76"/>
      <c r="Y738" s="264" t="s">
        <v>49</v>
      </c>
      <c r="Z738" s="75"/>
      <c r="AA738" s="75"/>
      <c r="AB738" s="75"/>
      <c r="AC738" s="75"/>
      <c r="AD738" s="75"/>
      <c r="AE738" s="75"/>
      <c r="AF738" s="76"/>
      <c r="AG738" s="256" t="s">
        <v>1267</v>
      </c>
      <c r="AH738" s="75"/>
      <c r="AI738" s="75"/>
      <c r="AJ738" s="75"/>
      <c r="AK738" s="75"/>
      <c r="AL738" s="75"/>
      <c r="AM738" s="75"/>
      <c r="AN738" s="75"/>
      <c r="AO738" s="75"/>
      <c r="AP738" s="75"/>
      <c r="AQ738" s="75"/>
      <c r="AR738" s="76"/>
      <c r="AS738" s="256">
        <v>32597744</v>
      </c>
      <c r="AT738" s="75"/>
      <c r="AU738" s="75"/>
      <c r="AV738" s="75"/>
      <c r="AW738" s="75"/>
      <c r="AX738" s="75"/>
      <c r="AY738" s="75"/>
      <c r="AZ738" s="75"/>
      <c r="BA738" s="75"/>
      <c r="BB738" s="75"/>
      <c r="BC738" s="76"/>
      <c r="BD738" s="256" t="s">
        <v>1268</v>
      </c>
      <c r="BE738" s="75"/>
      <c r="BF738" s="75"/>
      <c r="BG738" s="75"/>
      <c r="BH738" s="75"/>
      <c r="BI738" s="75"/>
      <c r="BJ738" s="75"/>
      <c r="BK738" s="75"/>
      <c r="BL738" s="75"/>
      <c r="BM738" s="75"/>
      <c r="BN738" s="75"/>
      <c r="BO738" s="75"/>
      <c r="BP738" s="76"/>
      <c r="BQ738" s="264">
        <v>300000</v>
      </c>
      <c r="BR738" s="75"/>
      <c r="BS738" s="75"/>
      <c r="BT738" s="75"/>
      <c r="BU738" s="75"/>
      <c r="BV738" s="75"/>
      <c r="BW738" s="75"/>
      <c r="BX738" s="258"/>
    </row>
    <row r="739" spans="1:76" ht="39.75" customHeight="1" x14ac:dyDescent="0.2">
      <c r="A739" s="267" t="s">
        <v>1266</v>
      </c>
      <c r="B739" s="75"/>
      <c r="C739" s="75"/>
      <c r="D739" s="76"/>
      <c r="E739" s="265">
        <v>44012</v>
      </c>
      <c r="F739" s="75"/>
      <c r="G739" s="75"/>
      <c r="H739" s="75"/>
      <c r="I739" s="75"/>
      <c r="J739" s="76"/>
      <c r="K739" s="264">
        <v>480000</v>
      </c>
      <c r="L739" s="75"/>
      <c r="M739" s="75"/>
      <c r="N739" s="75"/>
      <c r="O739" s="75"/>
      <c r="P739" s="76"/>
      <c r="Q739" s="256" t="s">
        <v>49</v>
      </c>
      <c r="R739" s="75"/>
      <c r="S739" s="75"/>
      <c r="T739" s="75"/>
      <c r="U739" s="75"/>
      <c r="V739" s="75"/>
      <c r="W739" s="75"/>
      <c r="X739" s="76"/>
      <c r="Y739" s="264" t="s">
        <v>49</v>
      </c>
      <c r="Z739" s="75"/>
      <c r="AA739" s="75"/>
      <c r="AB739" s="75"/>
      <c r="AC739" s="75"/>
      <c r="AD739" s="75"/>
      <c r="AE739" s="75"/>
      <c r="AF739" s="76"/>
      <c r="AG739" s="256" t="s">
        <v>1267</v>
      </c>
      <c r="AH739" s="75"/>
      <c r="AI739" s="75"/>
      <c r="AJ739" s="75"/>
      <c r="AK739" s="75"/>
      <c r="AL739" s="75"/>
      <c r="AM739" s="75"/>
      <c r="AN739" s="75"/>
      <c r="AO739" s="75"/>
      <c r="AP739" s="75"/>
      <c r="AQ739" s="75"/>
      <c r="AR739" s="76"/>
      <c r="AS739" s="256">
        <v>32597744</v>
      </c>
      <c r="AT739" s="75"/>
      <c r="AU739" s="75"/>
      <c r="AV739" s="75"/>
      <c r="AW739" s="75"/>
      <c r="AX739" s="75"/>
      <c r="AY739" s="75"/>
      <c r="AZ739" s="75"/>
      <c r="BA739" s="75"/>
      <c r="BB739" s="75"/>
      <c r="BC739" s="76"/>
      <c r="BD739" s="256" t="s">
        <v>1268</v>
      </c>
      <c r="BE739" s="75"/>
      <c r="BF739" s="75"/>
      <c r="BG739" s="75"/>
      <c r="BH739" s="75"/>
      <c r="BI739" s="75"/>
      <c r="BJ739" s="75"/>
      <c r="BK739" s="75"/>
      <c r="BL739" s="75"/>
      <c r="BM739" s="75"/>
      <c r="BN739" s="75"/>
      <c r="BO739" s="75"/>
      <c r="BP739" s="76"/>
      <c r="BQ739" s="264">
        <v>480000</v>
      </c>
      <c r="BR739" s="75"/>
      <c r="BS739" s="75"/>
      <c r="BT739" s="75"/>
      <c r="BU739" s="75"/>
      <c r="BV739" s="75"/>
      <c r="BW739" s="75"/>
      <c r="BX739" s="258"/>
    </row>
    <row r="740" spans="1:76" ht="39.75" customHeight="1" x14ac:dyDescent="0.2">
      <c r="A740" s="252" t="s">
        <v>1269</v>
      </c>
      <c r="B740" s="70"/>
      <c r="C740" s="70"/>
      <c r="D740" s="71"/>
      <c r="E740" s="265">
        <v>44012</v>
      </c>
      <c r="F740" s="75"/>
      <c r="G740" s="75"/>
      <c r="H740" s="75"/>
      <c r="I740" s="75"/>
      <c r="J740" s="75"/>
      <c r="K740" s="264">
        <v>545600</v>
      </c>
      <c r="L740" s="75"/>
      <c r="M740" s="75"/>
      <c r="N740" s="75"/>
      <c r="O740" s="75"/>
      <c r="P740" s="76"/>
      <c r="Q740" s="268">
        <v>44042</v>
      </c>
      <c r="R740" s="70"/>
      <c r="S740" s="70"/>
      <c r="T740" s="70"/>
      <c r="U740" s="70"/>
      <c r="V740" s="70"/>
      <c r="W740" s="70"/>
      <c r="X740" s="71"/>
      <c r="Y740" s="250">
        <v>78000</v>
      </c>
      <c r="Z740" s="70"/>
      <c r="AA740" s="70"/>
      <c r="AB740" s="70"/>
      <c r="AC740" s="70"/>
      <c r="AD740" s="70"/>
      <c r="AE740" s="70"/>
      <c r="AF740" s="71"/>
      <c r="AG740" s="249" t="s">
        <v>1030</v>
      </c>
      <c r="AH740" s="70"/>
      <c r="AI740" s="70"/>
      <c r="AJ740" s="70"/>
      <c r="AK740" s="70"/>
      <c r="AL740" s="70"/>
      <c r="AM740" s="70"/>
      <c r="AN740" s="70"/>
      <c r="AO740" s="70"/>
      <c r="AP740" s="70"/>
      <c r="AQ740" s="70"/>
      <c r="AR740" s="71"/>
      <c r="AS740" s="249" t="s">
        <v>1270</v>
      </c>
      <c r="AT740" s="70"/>
      <c r="AU740" s="70"/>
      <c r="AV740" s="70"/>
      <c r="AW740" s="70"/>
      <c r="AX740" s="70"/>
      <c r="AY740" s="70"/>
      <c r="AZ740" s="70"/>
      <c r="BA740" s="70"/>
      <c r="BB740" s="70"/>
      <c r="BC740" s="71"/>
      <c r="BD740" s="249" t="s">
        <v>1031</v>
      </c>
      <c r="BE740" s="70"/>
      <c r="BF740" s="70"/>
      <c r="BG740" s="70"/>
      <c r="BH740" s="70"/>
      <c r="BI740" s="70"/>
      <c r="BJ740" s="70"/>
      <c r="BK740" s="70"/>
      <c r="BL740" s="70"/>
      <c r="BM740" s="70"/>
      <c r="BN740" s="70"/>
      <c r="BO740" s="70"/>
      <c r="BP740" s="71"/>
      <c r="BQ740" s="250">
        <v>467600</v>
      </c>
      <c r="BR740" s="70"/>
      <c r="BS740" s="70"/>
      <c r="BT740" s="70"/>
      <c r="BU740" s="70"/>
      <c r="BV740" s="70"/>
      <c r="BW740" s="70"/>
      <c r="BX740" s="251"/>
    </row>
    <row r="741" spans="1:76" ht="39.75" customHeight="1" x14ac:dyDescent="0.2">
      <c r="A741" s="252" t="s">
        <v>1271</v>
      </c>
      <c r="B741" s="70"/>
      <c r="C741" s="70"/>
      <c r="D741" s="71"/>
      <c r="E741" s="265">
        <v>44012</v>
      </c>
      <c r="F741" s="75"/>
      <c r="G741" s="75"/>
      <c r="H741" s="75"/>
      <c r="I741" s="75"/>
      <c r="J741" s="75"/>
      <c r="K741" s="264">
        <v>400200</v>
      </c>
      <c r="L741" s="75"/>
      <c r="M741" s="75"/>
      <c r="N741" s="75"/>
      <c r="O741" s="75"/>
      <c r="P741" s="76"/>
      <c r="Q741" s="268">
        <v>44042</v>
      </c>
      <c r="R741" s="70"/>
      <c r="S741" s="70"/>
      <c r="T741" s="70"/>
      <c r="U741" s="70"/>
      <c r="V741" s="70"/>
      <c r="W741" s="70"/>
      <c r="X741" s="71"/>
      <c r="Y741" s="250">
        <v>160080</v>
      </c>
      <c r="Z741" s="70"/>
      <c r="AA741" s="70"/>
      <c r="AB741" s="70"/>
      <c r="AC741" s="70"/>
      <c r="AD741" s="70"/>
      <c r="AE741" s="70"/>
      <c r="AF741" s="71"/>
      <c r="AG741" s="249" t="s">
        <v>1030</v>
      </c>
      <c r="AH741" s="70"/>
      <c r="AI741" s="70"/>
      <c r="AJ741" s="70"/>
      <c r="AK741" s="70"/>
      <c r="AL741" s="70"/>
      <c r="AM741" s="70"/>
      <c r="AN741" s="70"/>
      <c r="AO741" s="70"/>
      <c r="AP741" s="70"/>
      <c r="AQ741" s="70"/>
      <c r="AR741" s="71"/>
      <c r="AS741" s="249" t="s">
        <v>1272</v>
      </c>
      <c r="AT741" s="70"/>
      <c r="AU741" s="70"/>
      <c r="AV741" s="70"/>
      <c r="AW741" s="70"/>
      <c r="AX741" s="70"/>
      <c r="AY741" s="70"/>
      <c r="AZ741" s="70"/>
      <c r="BA741" s="70"/>
      <c r="BB741" s="70"/>
      <c r="BC741" s="71"/>
      <c r="BD741" s="249" t="s">
        <v>1031</v>
      </c>
      <c r="BE741" s="70"/>
      <c r="BF741" s="70"/>
      <c r="BG741" s="70"/>
      <c r="BH741" s="70"/>
      <c r="BI741" s="70"/>
      <c r="BJ741" s="70"/>
      <c r="BK741" s="70"/>
      <c r="BL741" s="70"/>
      <c r="BM741" s="70"/>
      <c r="BN741" s="70"/>
      <c r="BO741" s="70"/>
      <c r="BP741" s="71"/>
      <c r="BQ741" s="250">
        <v>240120</v>
      </c>
      <c r="BR741" s="70"/>
      <c r="BS741" s="70"/>
      <c r="BT741" s="70"/>
      <c r="BU741" s="70"/>
      <c r="BV741" s="70"/>
      <c r="BW741" s="70"/>
      <c r="BX741" s="251"/>
    </row>
    <row r="742" spans="1:76" ht="39.75" customHeight="1" x14ac:dyDescent="0.2">
      <c r="A742" s="252" t="s">
        <v>1273</v>
      </c>
      <c r="B742" s="70"/>
      <c r="C742" s="70"/>
      <c r="D742" s="71"/>
      <c r="E742" s="265">
        <v>44104</v>
      </c>
      <c r="F742" s="75"/>
      <c r="G742" s="75"/>
      <c r="H742" s="75"/>
      <c r="I742" s="75"/>
      <c r="J742" s="75"/>
      <c r="K742" s="264">
        <v>6047.35</v>
      </c>
      <c r="L742" s="75"/>
      <c r="M742" s="75"/>
      <c r="N742" s="75"/>
      <c r="O742" s="75"/>
      <c r="P742" s="76"/>
      <c r="Q742" s="268" t="s">
        <v>49</v>
      </c>
      <c r="R742" s="70"/>
      <c r="S742" s="70"/>
      <c r="T742" s="70"/>
      <c r="U742" s="70"/>
      <c r="V742" s="70"/>
      <c r="W742" s="70"/>
      <c r="X742" s="71"/>
      <c r="Y742" s="250" t="s">
        <v>49</v>
      </c>
      <c r="Z742" s="70"/>
      <c r="AA742" s="70"/>
      <c r="AB742" s="70"/>
      <c r="AC742" s="70"/>
      <c r="AD742" s="70"/>
      <c r="AE742" s="70"/>
      <c r="AF742" s="71"/>
      <c r="AG742" s="249" t="s">
        <v>1030</v>
      </c>
      <c r="AH742" s="70"/>
      <c r="AI742" s="70"/>
      <c r="AJ742" s="70"/>
      <c r="AK742" s="70"/>
      <c r="AL742" s="70"/>
      <c r="AM742" s="70"/>
      <c r="AN742" s="70"/>
      <c r="AO742" s="70"/>
      <c r="AP742" s="70"/>
      <c r="AQ742" s="70"/>
      <c r="AR742" s="71"/>
      <c r="AS742" s="249">
        <v>34539589</v>
      </c>
      <c r="AT742" s="70"/>
      <c r="AU742" s="70"/>
      <c r="AV742" s="70"/>
      <c r="AW742" s="70"/>
      <c r="AX742" s="70"/>
      <c r="AY742" s="70"/>
      <c r="AZ742" s="70"/>
      <c r="BA742" s="70"/>
      <c r="BB742" s="70"/>
      <c r="BC742" s="71"/>
      <c r="BD742" s="249" t="s">
        <v>1031</v>
      </c>
      <c r="BE742" s="70"/>
      <c r="BF742" s="70"/>
      <c r="BG742" s="70"/>
      <c r="BH742" s="70"/>
      <c r="BI742" s="70"/>
      <c r="BJ742" s="70"/>
      <c r="BK742" s="70"/>
      <c r="BL742" s="70"/>
      <c r="BM742" s="70"/>
      <c r="BN742" s="70"/>
      <c r="BO742" s="70"/>
      <c r="BP742" s="71"/>
      <c r="BQ742" s="250">
        <v>6047.35</v>
      </c>
      <c r="BR742" s="70"/>
      <c r="BS742" s="70"/>
      <c r="BT742" s="70"/>
      <c r="BU742" s="70"/>
      <c r="BV742" s="70"/>
      <c r="BW742" s="70"/>
      <c r="BX742" s="251"/>
    </row>
    <row r="743" spans="1:76" ht="39.75" customHeight="1" x14ac:dyDescent="0.2">
      <c r="A743" s="252" t="s">
        <v>1273</v>
      </c>
      <c r="B743" s="70"/>
      <c r="C743" s="70"/>
      <c r="D743" s="71"/>
      <c r="E743" s="265">
        <v>44012</v>
      </c>
      <c r="F743" s="75"/>
      <c r="G743" s="75"/>
      <c r="H743" s="75"/>
      <c r="I743" s="75"/>
      <c r="J743" s="75"/>
      <c r="K743" s="264">
        <v>3801.9</v>
      </c>
      <c r="L743" s="75"/>
      <c r="M743" s="75"/>
      <c r="N743" s="75"/>
      <c r="O743" s="75"/>
      <c r="P743" s="76"/>
      <c r="Q743" s="268">
        <v>44082</v>
      </c>
      <c r="R743" s="70"/>
      <c r="S743" s="70"/>
      <c r="T743" s="70"/>
      <c r="U743" s="70"/>
      <c r="V743" s="70"/>
      <c r="W743" s="70"/>
      <c r="X743" s="71"/>
      <c r="Y743" s="250">
        <v>3801.9</v>
      </c>
      <c r="Z743" s="70"/>
      <c r="AA743" s="70"/>
      <c r="AB743" s="70"/>
      <c r="AC743" s="70"/>
      <c r="AD743" s="70"/>
      <c r="AE743" s="70"/>
      <c r="AF743" s="71"/>
      <c r="AG743" s="249" t="s">
        <v>1030</v>
      </c>
      <c r="AH743" s="70"/>
      <c r="AI743" s="70"/>
      <c r="AJ743" s="70"/>
      <c r="AK743" s="70"/>
      <c r="AL743" s="70"/>
      <c r="AM743" s="70"/>
      <c r="AN743" s="70"/>
      <c r="AO743" s="70"/>
      <c r="AP743" s="70"/>
      <c r="AQ743" s="70"/>
      <c r="AR743" s="71"/>
      <c r="AS743" s="249">
        <v>34539589</v>
      </c>
      <c r="AT743" s="70"/>
      <c r="AU743" s="70"/>
      <c r="AV743" s="70"/>
      <c r="AW743" s="70"/>
      <c r="AX743" s="70"/>
      <c r="AY743" s="70"/>
      <c r="AZ743" s="70"/>
      <c r="BA743" s="70"/>
      <c r="BB743" s="70"/>
      <c r="BC743" s="71"/>
      <c r="BD743" s="249" t="s">
        <v>1031</v>
      </c>
      <c r="BE743" s="70"/>
      <c r="BF743" s="70"/>
      <c r="BG743" s="70"/>
      <c r="BH743" s="70"/>
      <c r="BI743" s="70"/>
      <c r="BJ743" s="70"/>
      <c r="BK743" s="70"/>
      <c r="BL743" s="70"/>
      <c r="BM743" s="70"/>
      <c r="BN743" s="70"/>
      <c r="BO743" s="70"/>
      <c r="BP743" s="71"/>
      <c r="BQ743" s="250">
        <v>0</v>
      </c>
      <c r="BR743" s="70"/>
      <c r="BS743" s="70"/>
      <c r="BT743" s="70"/>
      <c r="BU743" s="70"/>
      <c r="BV743" s="70"/>
      <c r="BW743" s="70"/>
      <c r="BX743" s="251"/>
    </row>
    <row r="744" spans="1:76" ht="39.75" customHeight="1" x14ac:dyDescent="0.2">
      <c r="A744" s="252" t="s">
        <v>1274</v>
      </c>
      <c r="B744" s="70"/>
      <c r="C744" s="70"/>
      <c r="D744" s="71"/>
      <c r="E744" s="265">
        <v>44012</v>
      </c>
      <c r="F744" s="75"/>
      <c r="G744" s="75"/>
      <c r="H744" s="75"/>
      <c r="I744" s="75"/>
      <c r="J744" s="76"/>
      <c r="K744" s="264">
        <v>11400</v>
      </c>
      <c r="L744" s="75"/>
      <c r="M744" s="75"/>
      <c r="N744" s="75"/>
      <c r="O744" s="75"/>
      <c r="P744" s="76"/>
      <c r="Q744" s="265">
        <v>44078</v>
      </c>
      <c r="R744" s="75"/>
      <c r="S744" s="75"/>
      <c r="T744" s="75"/>
      <c r="U744" s="75"/>
      <c r="V744" s="75"/>
      <c r="W744" s="75"/>
      <c r="X744" s="76"/>
      <c r="Y744" s="264">
        <v>11400</v>
      </c>
      <c r="Z744" s="75"/>
      <c r="AA744" s="75"/>
      <c r="AB744" s="75"/>
      <c r="AC744" s="75"/>
      <c r="AD744" s="75"/>
      <c r="AE744" s="75"/>
      <c r="AF744" s="76"/>
      <c r="AG744" s="256" t="s">
        <v>1056</v>
      </c>
      <c r="AH744" s="75"/>
      <c r="AI744" s="75"/>
      <c r="AJ744" s="75"/>
      <c r="AK744" s="75"/>
      <c r="AL744" s="75"/>
      <c r="AM744" s="75"/>
      <c r="AN744" s="75"/>
      <c r="AO744" s="75"/>
      <c r="AP744" s="75"/>
      <c r="AQ744" s="75"/>
      <c r="AR744" s="76"/>
      <c r="AS744" s="256" t="s">
        <v>1275</v>
      </c>
      <c r="AT744" s="75"/>
      <c r="AU744" s="75"/>
      <c r="AV744" s="75"/>
      <c r="AW744" s="75"/>
      <c r="AX744" s="75"/>
      <c r="AY744" s="75"/>
      <c r="AZ744" s="75"/>
      <c r="BA744" s="75"/>
      <c r="BB744" s="75"/>
      <c r="BC744" s="76"/>
      <c r="BD744" s="256" t="s">
        <v>1057</v>
      </c>
      <c r="BE744" s="75"/>
      <c r="BF744" s="75"/>
      <c r="BG744" s="75"/>
      <c r="BH744" s="75"/>
      <c r="BI744" s="75"/>
      <c r="BJ744" s="75"/>
      <c r="BK744" s="75"/>
      <c r="BL744" s="75"/>
      <c r="BM744" s="75"/>
      <c r="BN744" s="75"/>
      <c r="BO744" s="75"/>
      <c r="BP744" s="76"/>
      <c r="BQ744" s="264">
        <v>0</v>
      </c>
      <c r="BR744" s="75"/>
      <c r="BS744" s="75"/>
      <c r="BT744" s="75"/>
      <c r="BU744" s="75"/>
      <c r="BV744" s="75"/>
      <c r="BW744" s="75"/>
      <c r="BX744" s="258"/>
    </row>
    <row r="745" spans="1:76" ht="39.75" customHeight="1" x14ac:dyDescent="0.2">
      <c r="A745" s="252" t="s">
        <v>1274</v>
      </c>
      <c r="B745" s="70"/>
      <c r="C745" s="70"/>
      <c r="D745" s="71"/>
      <c r="E745" s="265">
        <v>44104</v>
      </c>
      <c r="F745" s="75"/>
      <c r="G745" s="75"/>
      <c r="H745" s="75"/>
      <c r="I745" s="75"/>
      <c r="J745" s="76"/>
      <c r="K745" s="264">
        <v>3800</v>
      </c>
      <c r="L745" s="75"/>
      <c r="M745" s="75"/>
      <c r="N745" s="75"/>
      <c r="O745" s="75"/>
      <c r="P745" s="76"/>
      <c r="Q745" s="265" t="s">
        <v>49</v>
      </c>
      <c r="R745" s="75"/>
      <c r="S745" s="75"/>
      <c r="T745" s="75"/>
      <c r="U745" s="75"/>
      <c r="V745" s="75"/>
      <c r="W745" s="75"/>
      <c r="X745" s="76"/>
      <c r="Y745" s="264" t="s">
        <v>49</v>
      </c>
      <c r="Z745" s="75"/>
      <c r="AA745" s="75"/>
      <c r="AB745" s="75"/>
      <c r="AC745" s="75"/>
      <c r="AD745" s="75"/>
      <c r="AE745" s="75"/>
      <c r="AF745" s="76"/>
      <c r="AG745" s="256" t="s">
        <v>1056</v>
      </c>
      <c r="AH745" s="75"/>
      <c r="AI745" s="75"/>
      <c r="AJ745" s="75"/>
      <c r="AK745" s="75"/>
      <c r="AL745" s="75"/>
      <c r="AM745" s="75"/>
      <c r="AN745" s="75"/>
      <c r="AO745" s="75"/>
      <c r="AP745" s="75"/>
      <c r="AQ745" s="75"/>
      <c r="AR745" s="76"/>
      <c r="AS745" s="256" t="s">
        <v>1275</v>
      </c>
      <c r="AT745" s="75"/>
      <c r="AU745" s="75"/>
      <c r="AV745" s="75"/>
      <c r="AW745" s="75"/>
      <c r="AX745" s="75"/>
      <c r="AY745" s="75"/>
      <c r="AZ745" s="75"/>
      <c r="BA745" s="75"/>
      <c r="BB745" s="75"/>
      <c r="BC745" s="76"/>
      <c r="BD745" s="256" t="s">
        <v>1057</v>
      </c>
      <c r="BE745" s="75"/>
      <c r="BF745" s="75"/>
      <c r="BG745" s="75"/>
      <c r="BH745" s="75"/>
      <c r="BI745" s="75"/>
      <c r="BJ745" s="75"/>
      <c r="BK745" s="75"/>
      <c r="BL745" s="75"/>
      <c r="BM745" s="75"/>
      <c r="BN745" s="75"/>
      <c r="BO745" s="75"/>
      <c r="BP745" s="76"/>
      <c r="BQ745" s="264">
        <v>3800</v>
      </c>
      <c r="BR745" s="75"/>
      <c r="BS745" s="75"/>
      <c r="BT745" s="75"/>
      <c r="BU745" s="75"/>
      <c r="BV745" s="75"/>
      <c r="BW745" s="75"/>
      <c r="BX745" s="258"/>
    </row>
    <row r="746" spans="1:76" ht="39.75" customHeight="1" x14ac:dyDescent="0.2">
      <c r="A746" s="252" t="s">
        <v>1276</v>
      </c>
      <c r="B746" s="70"/>
      <c r="C746" s="70"/>
      <c r="D746" s="71"/>
      <c r="E746" s="265">
        <v>44012</v>
      </c>
      <c r="F746" s="75"/>
      <c r="G746" s="75"/>
      <c r="H746" s="75"/>
      <c r="I746" s="75"/>
      <c r="J746" s="75"/>
      <c r="K746" s="264">
        <v>147800</v>
      </c>
      <c r="L746" s="75"/>
      <c r="M746" s="75"/>
      <c r="N746" s="75"/>
      <c r="O746" s="75"/>
      <c r="P746" s="76"/>
      <c r="Q746" s="268">
        <v>44035</v>
      </c>
      <c r="R746" s="70"/>
      <c r="S746" s="70"/>
      <c r="T746" s="70"/>
      <c r="U746" s="70"/>
      <c r="V746" s="70"/>
      <c r="W746" s="70"/>
      <c r="X746" s="71"/>
      <c r="Y746" s="249">
        <v>147800</v>
      </c>
      <c r="Z746" s="70"/>
      <c r="AA746" s="70"/>
      <c r="AB746" s="70"/>
      <c r="AC746" s="70"/>
      <c r="AD746" s="70"/>
      <c r="AE746" s="70"/>
      <c r="AF746" s="71"/>
      <c r="AG746" s="249" t="s">
        <v>1040</v>
      </c>
      <c r="AH746" s="70"/>
      <c r="AI746" s="70"/>
      <c r="AJ746" s="70"/>
      <c r="AK746" s="70"/>
      <c r="AL746" s="70"/>
      <c r="AM746" s="70"/>
      <c r="AN746" s="70"/>
      <c r="AO746" s="70"/>
      <c r="AP746" s="70"/>
      <c r="AQ746" s="70"/>
      <c r="AR746" s="71"/>
      <c r="AS746" s="249" t="s">
        <v>1277</v>
      </c>
      <c r="AT746" s="70"/>
      <c r="AU746" s="70"/>
      <c r="AV746" s="70"/>
      <c r="AW746" s="70"/>
      <c r="AX746" s="70"/>
      <c r="AY746" s="70"/>
      <c r="AZ746" s="70"/>
      <c r="BA746" s="70"/>
      <c r="BB746" s="70"/>
      <c r="BC746" s="71"/>
      <c r="BD746" s="249" t="s">
        <v>1041</v>
      </c>
      <c r="BE746" s="70"/>
      <c r="BF746" s="70"/>
      <c r="BG746" s="70"/>
      <c r="BH746" s="70"/>
      <c r="BI746" s="70"/>
      <c r="BJ746" s="70"/>
      <c r="BK746" s="70"/>
      <c r="BL746" s="70"/>
      <c r="BM746" s="70"/>
      <c r="BN746" s="70"/>
      <c r="BO746" s="70"/>
      <c r="BP746" s="71"/>
      <c r="BQ746" s="250">
        <v>0</v>
      </c>
      <c r="BR746" s="70"/>
      <c r="BS746" s="70"/>
      <c r="BT746" s="70"/>
      <c r="BU746" s="70"/>
      <c r="BV746" s="70"/>
      <c r="BW746" s="70"/>
      <c r="BX746" s="251"/>
    </row>
    <row r="747" spans="1:76" ht="39.75" customHeight="1" x14ac:dyDescent="0.2">
      <c r="A747" s="252" t="s">
        <v>1276</v>
      </c>
      <c r="B747" s="70"/>
      <c r="C747" s="70"/>
      <c r="D747" s="71"/>
      <c r="E747" s="256" t="s">
        <v>764</v>
      </c>
      <c r="F747" s="75"/>
      <c r="G747" s="75"/>
      <c r="H747" s="75"/>
      <c r="I747" s="75"/>
      <c r="J747" s="75"/>
      <c r="K747" s="264">
        <v>147800</v>
      </c>
      <c r="L747" s="75"/>
      <c r="M747" s="75"/>
      <c r="N747" s="75"/>
      <c r="O747" s="75"/>
      <c r="P747" s="76"/>
      <c r="Q747" s="249" t="s">
        <v>49</v>
      </c>
      <c r="R747" s="70"/>
      <c r="S747" s="70"/>
      <c r="T747" s="70"/>
      <c r="U747" s="70"/>
      <c r="V747" s="70"/>
      <c r="W747" s="70"/>
      <c r="X747" s="71"/>
      <c r="Y747" s="249" t="s">
        <v>49</v>
      </c>
      <c r="Z747" s="70"/>
      <c r="AA747" s="70"/>
      <c r="AB747" s="70"/>
      <c r="AC747" s="70"/>
      <c r="AD747" s="70"/>
      <c r="AE747" s="70"/>
      <c r="AF747" s="71"/>
      <c r="AG747" s="249" t="s">
        <v>1040</v>
      </c>
      <c r="AH747" s="70"/>
      <c r="AI747" s="70"/>
      <c r="AJ747" s="70"/>
      <c r="AK747" s="70"/>
      <c r="AL747" s="70"/>
      <c r="AM747" s="70"/>
      <c r="AN747" s="70"/>
      <c r="AO747" s="70"/>
      <c r="AP747" s="70"/>
      <c r="AQ747" s="70"/>
      <c r="AR747" s="71"/>
      <c r="AS747" s="249" t="s">
        <v>1277</v>
      </c>
      <c r="AT747" s="70"/>
      <c r="AU747" s="70"/>
      <c r="AV747" s="70"/>
      <c r="AW747" s="70"/>
      <c r="AX747" s="70"/>
      <c r="AY747" s="70"/>
      <c r="AZ747" s="70"/>
      <c r="BA747" s="70"/>
      <c r="BB747" s="70"/>
      <c r="BC747" s="71"/>
      <c r="BD747" s="249" t="s">
        <v>1041</v>
      </c>
      <c r="BE747" s="70"/>
      <c r="BF747" s="70"/>
      <c r="BG747" s="70"/>
      <c r="BH747" s="70"/>
      <c r="BI747" s="70"/>
      <c r="BJ747" s="70"/>
      <c r="BK747" s="70"/>
      <c r="BL747" s="70"/>
      <c r="BM747" s="70"/>
      <c r="BN747" s="70"/>
      <c r="BO747" s="70"/>
      <c r="BP747" s="71"/>
      <c r="BQ747" s="250">
        <v>147800</v>
      </c>
      <c r="BR747" s="70"/>
      <c r="BS747" s="70"/>
      <c r="BT747" s="70"/>
      <c r="BU747" s="70"/>
      <c r="BV747" s="70"/>
      <c r="BW747" s="70"/>
      <c r="BX747" s="251"/>
    </row>
    <row r="748" spans="1:76" ht="39.75" customHeight="1" x14ac:dyDescent="0.2">
      <c r="A748" s="252" t="s">
        <v>1278</v>
      </c>
      <c r="B748" s="70"/>
      <c r="C748" s="70"/>
      <c r="D748" s="71"/>
      <c r="E748" s="256" t="s">
        <v>1279</v>
      </c>
      <c r="F748" s="75"/>
      <c r="G748" s="75"/>
      <c r="H748" s="75"/>
      <c r="I748" s="75"/>
      <c r="J748" s="75"/>
      <c r="K748" s="264">
        <v>718253.4</v>
      </c>
      <c r="L748" s="75"/>
      <c r="M748" s="75"/>
      <c r="N748" s="75"/>
      <c r="O748" s="75"/>
      <c r="P748" s="76"/>
      <c r="Q748" s="249" t="s">
        <v>49</v>
      </c>
      <c r="R748" s="70"/>
      <c r="S748" s="70"/>
      <c r="T748" s="70"/>
      <c r="U748" s="70"/>
      <c r="V748" s="70"/>
      <c r="W748" s="70"/>
      <c r="X748" s="71"/>
      <c r="Y748" s="250" t="s">
        <v>49</v>
      </c>
      <c r="Z748" s="70"/>
      <c r="AA748" s="70"/>
      <c r="AB748" s="70"/>
      <c r="AC748" s="70"/>
      <c r="AD748" s="70"/>
      <c r="AE748" s="70"/>
      <c r="AF748" s="71"/>
      <c r="AG748" s="249" t="s">
        <v>1280</v>
      </c>
      <c r="AH748" s="70"/>
      <c r="AI748" s="70"/>
      <c r="AJ748" s="70"/>
      <c r="AK748" s="70"/>
      <c r="AL748" s="70"/>
      <c r="AM748" s="70"/>
      <c r="AN748" s="70"/>
      <c r="AO748" s="70"/>
      <c r="AP748" s="70"/>
      <c r="AQ748" s="70"/>
      <c r="AR748" s="71"/>
      <c r="AS748" s="249" t="s">
        <v>1281</v>
      </c>
      <c r="AT748" s="70"/>
      <c r="AU748" s="70"/>
      <c r="AV748" s="70"/>
      <c r="AW748" s="70"/>
      <c r="AX748" s="70"/>
      <c r="AY748" s="70"/>
      <c r="AZ748" s="70"/>
      <c r="BA748" s="70"/>
      <c r="BB748" s="70"/>
      <c r="BC748" s="71"/>
      <c r="BD748" s="249" t="s">
        <v>1282</v>
      </c>
      <c r="BE748" s="70"/>
      <c r="BF748" s="70"/>
      <c r="BG748" s="70"/>
      <c r="BH748" s="70"/>
      <c r="BI748" s="70"/>
      <c r="BJ748" s="70"/>
      <c r="BK748" s="70"/>
      <c r="BL748" s="70"/>
      <c r="BM748" s="70"/>
      <c r="BN748" s="70"/>
      <c r="BO748" s="70"/>
      <c r="BP748" s="71"/>
      <c r="BQ748" s="250">
        <v>718253.4</v>
      </c>
      <c r="BR748" s="70"/>
      <c r="BS748" s="70"/>
      <c r="BT748" s="70"/>
      <c r="BU748" s="70"/>
      <c r="BV748" s="70"/>
      <c r="BW748" s="70"/>
      <c r="BX748" s="251"/>
    </row>
    <row r="749" spans="1:76" ht="39.75" customHeight="1" x14ac:dyDescent="0.2">
      <c r="A749" s="252" t="s">
        <v>1283</v>
      </c>
      <c r="B749" s="70"/>
      <c r="C749" s="70"/>
      <c r="D749" s="71"/>
      <c r="E749" s="256" t="s">
        <v>1279</v>
      </c>
      <c r="F749" s="75"/>
      <c r="G749" s="75"/>
      <c r="H749" s="75"/>
      <c r="I749" s="75"/>
      <c r="J749" s="75"/>
      <c r="K749" s="264">
        <v>31017.38</v>
      </c>
      <c r="L749" s="75"/>
      <c r="M749" s="75"/>
      <c r="N749" s="75"/>
      <c r="O749" s="75"/>
      <c r="P749" s="76"/>
      <c r="Q749" s="249" t="s">
        <v>49</v>
      </c>
      <c r="R749" s="70"/>
      <c r="S749" s="70"/>
      <c r="T749" s="70"/>
      <c r="U749" s="70"/>
      <c r="V749" s="70"/>
      <c r="W749" s="70"/>
      <c r="X749" s="71"/>
      <c r="Y749" s="250" t="s">
        <v>49</v>
      </c>
      <c r="Z749" s="70"/>
      <c r="AA749" s="70"/>
      <c r="AB749" s="70"/>
      <c r="AC749" s="70"/>
      <c r="AD749" s="70"/>
      <c r="AE749" s="70"/>
      <c r="AF749" s="71"/>
      <c r="AG749" s="249" t="s">
        <v>1280</v>
      </c>
      <c r="AH749" s="70"/>
      <c r="AI749" s="70"/>
      <c r="AJ749" s="70"/>
      <c r="AK749" s="70"/>
      <c r="AL749" s="70"/>
      <c r="AM749" s="70"/>
      <c r="AN749" s="70"/>
      <c r="AO749" s="70"/>
      <c r="AP749" s="70"/>
      <c r="AQ749" s="70"/>
      <c r="AR749" s="71"/>
      <c r="AS749" s="249" t="s">
        <v>1281</v>
      </c>
      <c r="AT749" s="70"/>
      <c r="AU749" s="70"/>
      <c r="AV749" s="70"/>
      <c r="AW749" s="70"/>
      <c r="AX749" s="70"/>
      <c r="AY749" s="70"/>
      <c r="AZ749" s="70"/>
      <c r="BA749" s="70"/>
      <c r="BB749" s="70"/>
      <c r="BC749" s="71"/>
      <c r="BD749" s="249" t="s">
        <v>1282</v>
      </c>
      <c r="BE749" s="70"/>
      <c r="BF749" s="70"/>
      <c r="BG749" s="70"/>
      <c r="BH749" s="70"/>
      <c r="BI749" s="70"/>
      <c r="BJ749" s="70"/>
      <c r="BK749" s="70"/>
      <c r="BL749" s="70"/>
      <c r="BM749" s="70"/>
      <c r="BN749" s="70"/>
      <c r="BO749" s="70"/>
      <c r="BP749" s="71"/>
      <c r="BQ749" s="250">
        <v>31017.38</v>
      </c>
      <c r="BR749" s="70"/>
      <c r="BS749" s="70"/>
      <c r="BT749" s="70"/>
      <c r="BU749" s="70"/>
      <c r="BV749" s="70"/>
      <c r="BW749" s="70"/>
      <c r="BX749" s="251"/>
    </row>
    <row r="750" spans="1:76" ht="39.75" customHeight="1" x14ac:dyDescent="0.2">
      <c r="A750" s="252" t="s">
        <v>1284</v>
      </c>
      <c r="B750" s="70"/>
      <c r="C750" s="70"/>
      <c r="D750" s="71"/>
      <c r="E750" s="265">
        <v>43830</v>
      </c>
      <c r="F750" s="75"/>
      <c r="G750" s="75"/>
      <c r="H750" s="75"/>
      <c r="I750" s="75"/>
      <c r="J750" s="75"/>
      <c r="K750" s="264">
        <v>122967</v>
      </c>
      <c r="L750" s="75"/>
      <c r="M750" s="75"/>
      <c r="N750" s="75"/>
      <c r="O750" s="75"/>
      <c r="P750" s="76"/>
      <c r="Q750" s="249" t="s">
        <v>49</v>
      </c>
      <c r="R750" s="70"/>
      <c r="S750" s="70"/>
      <c r="T750" s="70"/>
      <c r="U750" s="70"/>
      <c r="V750" s="70"/>
      <c r="W750" s="70"/>
      <c r="X750" s="71"/>
      <c r="Y750" s="250" t="s">
        <v>49</v>
      </c>
      <c r="Z750" s="70"/>
      <c r="AA750" s="70"/>
      <c r="AB750" s="70"/>
      <c r="AC750" s="70"/>
      <c r="AD750" s="70"/>
      <c r="AE750" s="70"/>
      <c r="AF750" s="71"/>
      <c r="AG750" s="249" t="s">
        <v>1280</v>
      </c>
      <c r="AH750" s="70"/>
      <c r="AI750" s="70"/>
      <c r="AJ750" s="70"/>
      <c r="AK750" s="70"/>
      <c r="AL750" s="70"/>
      <c r="AM750" s="70"/>
      <c r="AN750" s="70"/>
      <c r="AO750" s="70"/>
      <c r="AP750" s="70"/>
      <c r="AQ750" s="70"/>
      <c r="AR750" s="71"/>
      <c r="AS750" s="249" t="s">
        <v>1285</v>
      </c>
      <c r="AT750" s="70"/>
      <c r="AU750" s="70"/>
      <c r="AV750" s="70"/>
      <c r="AW750" s="70"/>
      <c r="AX750" s="70"/>
      <c r="AY750" s="70"/>
      <c r="AZ750" s="70"/>
      <c r="BA750" s="70"/>
      <c r="BB750" s="70"/>
      <c r="BC750" s="71"/>
      <c r="BD750" s="249" t="s">
        <v>1282</v>
      </c>
      <c r="BE750" s="70"/>
      <c r="BF750" s="70"/>
      <c r="BG750" s="70"/>
      <c r="BH750" s="70"/>
      <c r="BI750" s="70"/>
      <c r="BJ750" s="70"/>
      <c r="BK750" s="70"/>
      <c r="BL750" s="70"/>
      <c r="BM750" s="70"/>
      <c r="BN750" s="70"/>
      <c r="BO750" s="70"/>
      <c r="BP750" s="71"/>
      <c r="BQ750" s="250">
        <v>122967</v>
      </c>
      <c r="BR750" s="70"/>
      <c r="BS750" s="70"/>
      <c r="BT750" s="70"/>
      <c r="BU750" s="70"/>
      <c r="BV750" s="70"/>
      <c r="BW750" s="70"/>
      <c r="BX750" s="251"/>
    </row>
    <row r="751" spans="1:76" ht="39.75" customHeight="1" x14ac:dyDescent="0.2">
      <c r="A751" s="252" t="s">
        <v>1269</v>
      </c>
      <c r="B751" s="70"/>
      <c r="C751" s="70"/>
      <c r="D751" s="71"/>
      <c r="E751" s="256" t="s">
        <v>1279</v>
      </c>
      <c r="F751" s="75"/>
      <c r="G751" s="75"/>
      <c r="H751" s="75"/>
      <c r="I751" s="75"/>
      <c r="J751" s="75"/>
      <c r="K751" s="264">
        <v>146322.6</v>
      </c>
      <c r="L751" s="75"/>
      <c r="M751" s="75"/>
      <c r="N751" s="75"/>
      <c r="O751" s="75"/>
      <c r="P751" s="76"/>
      <c r="Q751" s="249" t="s">
        <v>49</v>
      </c>
      <c r="R751" s="70"/>
      <c r="S751" s="70"/>
      <c r="T751" s="70"/>
      <c r="U751" s="70"/>
      <c r="V751" s="70"/>
      <c r="W751" s="70"/>
      <c r="X751" s="71"/>
      <c r="Y751" s="250" t="s">
        <v>49</v>
      </c>
      <c r="Z751" s="70"/>
      <c r="AA751" s="70"/>
      <c r="AB751" s="70"/>
      <c r="AC751" s="70"/>
      <c r="AD751" s="70"/>
      <c r="AE751" s="70"/>
      <c r="AF751" s="71"/>
      <c r="AG751" s="249" t="s">
        <v>1280</v>
      </c>
      <c r="AH751" s="70"/>
      <c r="AI751" s="70"/>
      <c r="AJ751" s="70"/>
      <c r="AK751" s="70"/>
      <c r="AL751" s="70"/>
      <c r="AM751" s="70"/>
      <c r="AN751" s="70"/>
      <c r="AO751" s="70"/>
      <c r="AP751" s="70"/>
      <c r="AQ751" s="70"/>
      <c r="AR751" s="71"/>
      <c r="AS751" s="249" t="s">
        <v>1281</v>
      </c>
      <c r="AT751" s="70"/>
      <c r="AU751" s="70"/>
      <c r="AV751" s="70"/>
      <c r="AW751" s="70"/>
      <c r="AX751" s="70"/>
      <c r="AY751" s="70"/>
      <c r="AZ751" s="70"/>
      <c r="BA751" s="70"/>
      <c r="BB751" s="70"/>
      <c r="BC751" s="71"/>
      <c r="BD751" s="249" t="s">
        <v>1282</v>
      </c>
      <c r="BE751" s="70"/>
      <c r="BF751" s="70"/>
      <c r="BG751" s="70"/>
      <c r="BH751" s="70"/>
      <c r="BI751" s="70"/>
      <c r="BJ751" s="70"/>
      <c r="BK751" s="70"/>
      <c r="BL751" s="70"/>
      <c r="BM751" s="70"/>
      <c r="BN751" s="70"/>
      <c r="BO751" s="70"/>
      <c r="BP751" s="71"/>
      <c r="BQ751" s="250">
        <v>146322.6</v>
      </c>
      <c r="BR751" s="70"/>
      <c r="BS751" s="70"/>
      <c r="BT751" s="70"/>
      <c r="BU751" s="70"/>
      <c r="BV751" s="70"/>
      <c r="BW751" s="70"/>
      <c r="BX751" s="251"/>
    </row>
    <row r="752" spans="1:76" ht="39.75" customHeight="1" x14ac:dyDescent="0.2">
      <c r="A752" s="252" t="s">
        <v>1278</v>
      </c>
      <c r="B752" s="70"/>
      <c r="C752" s="70"/>
      <c r="D752" s="71"/>
      <c r="E752" s="265">
        <v>43921</v>
      </c>
      <c r="F752" s="75"/>
      <c r="G752" s="75"/>
      <c r="H752" s="75"/>
      <c r="I752" s="75"/>
      <c r="J752" s="75"/>
      <c r="K752" s="264">
        <v>1259376</v>
      </c>
      <c r="L752" s="75"/>
      <c r="M752" s="75"/>
      <c r="N752" s="75"/>
      <c r="O752" s="75"/>
      <c r="P752" s="76"/>
      <c r="Q752" s="249" t="s">
        <v>49</v>
      </c>
      <c r="R752" s="70"/>
      <c r="S752" s="70"/>
      <c r="T752" s="70"/>
      <c r="U752" s="70"/>
      <c r="V752" s="70"/>
      <c r="W752" s="70"/>
      <c r="X752" s="71"/>
      <c r="Y752" s="250" t="s">
        <v>49</v>
      </c>
      <c r="Z752" s="70"/>
      <c r="AA752" s="70"/>
      <c r="AB752" s="70"/>
      <c r="AC752" s="70"/>
      <c r="AD752" s="70"/>
      <c r="AE752" s="70"/>
      <c r="AF752" s="71"/>
      <c r="AG752" s="249" t="s">
        <v>674</v>
      </c>
      <c r="AH752" s="70"/>
      <c r="AI752" s="70"/>
      <c r="AJ752" s="70"/>
      <c r="AK752" s="70"/>
      <c r="AL752" s="70"/>
      <c r="AM752" s="70"/>
      <c r="AN752" s="70"/>
      <c r="AO752" s="70"/>
      <c r="AP752" s="70"/>
      <c r="AQ752" s="70"/>
      <c r="AR752" s="71"/>
      <c r="AS752" s="249" t="s">
        <v>386</v>
      </c>
      <c r="AT752" s="70"/>
      <c r="AU752" s="70"/>
      <c r="AV752" s="70"/>
      <c r="AW752" s="70"/>
      <c r="AX752" s="70"/>
      <c r="AY752" s="70"/>
      <c r="AZ752" s="70"/>
      <c r="BA752" s="70"/>
      <c r="BB752" s="70"/>
      <c r="BC752" s="71"/>
      <c r="BD752" s="249" t="s">
        <v>676</v>
      </c>
      <c r="BE752" s="70"/>
      <c r="BF752" s="70"/>
      <c r="BG752" s="70"/>
      <c r="BH752" s="70"/>
      <c r="BI752" s="70"/>
      <c r="BJ752" s="70"/>
      <c r="BK752" s="70"/>
      <c r="BL752" s="70"/>
      <c r="BM752" s="70"/>
      <c r="BN752" s="70"/>
      <c r="BO752" s="70"/>
      <c r="BP752" s="71"/>
      <c r="BQ752" s="250">
        <v>1529376</v>
      </c>
      <c r="BR752" s="70"/>
      <c r="BS752" s="70"/>
      <c r="BT752" s="70"/>
      <c r="BU752" s="70"/>
      <c r="BV752" s="70"/>
      <c r="BW752" s="70"/>
      <c r="BX752" s="251"/>
    </row>
    <row r="753" spans="1:76" ht="39.75" customHeight="1" x14ac:dyDescent="0.2">
      <c r="A753" s="252" t="s">
        <v>1278</v>
      </c>
      <c r="B753" s="70"/>
      <c r="C753" s="70"/>
      <c r="D753" s="71"/>
      <c r="E753" s="265">
        <v>43921</v>
      </c>
      <c r="F753" s="75"/>
      <c r="G753" s="75"/>
      <c r="H753" s="75"/>
      <c r="I753" s="75"/>
      <c r="J753" s="75"/>
      <c r="K753" s="264">
        <v>4353102</v>
      </c>
      <c r="L753" s="75"/>
      <c r="M753" s="75"/>
      <c r="N753" s="75"/>
      <c r="O753" s="75"/>
      <c r="P753" s="76"/>
      <c r="Q753" s="249" t="s">
        <v>49</v>
      </c>
      <c r="R753" s="70"/>
      <c r="S753" s="70"/>
      <c r="T753" s="70"/>
      <c r="U753" s="70"/>
      <c r="V753" s="70"/>
      <c r="W753" s="70"/>
      <c r="X753" s="71"/>
      <c r="Y753" s="250" t="s">
        <v>49</v>
      </c>
      <c r="Z753" s="70"/>
      <c r="AA753" s="70"/>
      <c r="AB753" s="70"/>
      <c r="AC753" s="70"/>
      <c r="AD753" s="70"/>
      <c r="AE753" s="70"/>
      <c r="AF753" s="71"/>
      <c r="AG753" s="249" t="s">
        <v>674</v>
      </c>
      <c r="AH753" s="70"/>
      <c r="AI753" s="70"/>
      <c r="AJ753" s="70"/>
      <c r="AK753" s="70"/>
      <c r="AL753" s="70"/>
      <c r="AM753" s="70"/>
      <c r="AN753" s="70"/>
      <c r="AO753" s="70"/>
      <c r="AP753" s="70"/>
      <c r="AQ753" s="70"/>
      <c r="AR753" s="71"/>
      <c r="AS753" s="249" t="s">
        <v>386</v>
      </c>
      <c r="AT753" s="70"/>
      <c r="AU753" s="70"/>
      <c r="AV753" s="70"/>
      <c r="AW753" s="70"/>
      <c r="AX753" s="70"/>
      <c r="AY753" s="70"/>
      <c r="AZ753" s="70"/>
      <c r="BA753" s="70"/>
      <c r="BB753" s="70"/>
      <c r="BC753" s="71"/>
      <c r="BD753" s="249" t="s">
        <v>676</v>
      </c>
      <c r="BE753" s="70"/>
      <c r="BF753" s="70"/>
      <c r="BG753" s="70"/>
      <c r="BH753" s="70"/>
      <c r="BI753" s="70"/>
      <c r="BJ753" s="70"/>
      <c r="BK753" s="70"/>
      <c r="BL753" s="70"/>
      <c r="BM753" s="70"/>
      <c r="BN753" s="70"/>
      <c r="BO753" s="70"/>
      <c r="BP753" s="71"/>
      <c r="BQ753" s="250">
        <v>5357664</v>
      </c>
      <c r="BR753" s="70"/>
      <c r="BS753" s="70"/>
      <c r="BT753" s="70"/>
      <c r="BU753" s="70"/>
      <c r="BV753" s="70"/>
      <c r="BW753" s="70"/>
      <c r="BX753" s="251"/>
    </row>
    <row r="754" spans="1:76" ht="39.75" customHeight="1" x14ac:dyDescent="0.2">
      <c r="A754" s="252" t="s">
        <v>1283</v>
      </c>
      <c r="B754" s="70"/>
      <c r="C754" s="70"/>
      <c r="D754" s="71"/>
      <c r="E754" s="265">
        <v>44012</v>
      </c>
      <c r="F754" s="75"/>
      <c r="G754" s="75"/>
      <c r="H754" s="75"/>
      <c r="I754" s="75"/>
      <c r="J754" s="76"/>
      <c r="K754" s="264">
        <v>35279.93</v>
      </c>
      <c r="L754" s="75"/>
      <c r="M754" s="75"/>
      <c r="N754" s="75"/>
      <c r="O754" s="75"/>
      <c r="P754" s="76"/>
      <c r="Q754" s="265">
        <v>44026</v>
      </c>
      <c r="R754" s="75"/>
      <c r="S754" s="75"/>
      <c r="T754" s="75"/>
      <c r="U754" s="75"/>
      <c r="V754" s="75"/>
      <c r="W754" s="75"/>
      <c r="X754" s="76"/>
      <c r="Y754" s="264">
        <v>35279.93</v>
      </c>
      <c r="Z754" s="75"/>
      <c r="AA754" s="75"/>
      <c r="AB754" s="75"/>
      <c r="AC754" s="75"/>
      <c r="AD754" s="75"/>
      <c r="AE754" s="75"/>
      <c r="AF754" s="76"/>
      <c r="AG754" s="256" t="s">
        <v>674</v>
      </c>
      <c r="AH754" s="75"/>
      <c r="AI754" s="75"/>
      <c r="AJ754" s="75"/>
      <c r="AK754" s="75"/>
      <c r="AL754" s="75"/>
      <c r="AM754" s="75"/>
      <c r="AN754" s="75"/>
      <c r="AO754" s="75"/>
      <c r="AP754" s="75"/>
      <c r="AQ754" s="75"/>
      <c r="AR754" s="76"/>
      <c r="AS754" s="256" t="s">
        <v>386</v>
      </c>
      <c r="AT754" s="75"/>
      <c r="AU754" s="75"/>
      <c r="AV754" s="75"/>
      <c r="AW754" s="75"/>
      <c r="AX754" s="75"/>
      <c r="AY754" s="75"/>
      <c r="AZ754" s="75"/>
      <c r="BA754" s="75"/>
      <c r="BB754" s="75"/>
      <c r="BC754" s="76"/>
      <c r="BD754" s="256" t="s">
        <v>676</v>
      </c>
      <c r="BE754" s="75"/>
      <c r="BF754" s="75"/>
      <c r="BG754" s="75"/>
      <c r="BH754" s="75"/>
      <c r="BI754" s="75"/>
      <c r="BJ754" s="75"/>
      <c r="BK754" s="75"/>
      <c r="BL754" s="75"/>
      <c r="BM754" s="75"/>
      <c r="BN754" s="75"/>
      <c r="BO754" s="75"/>
      <c r="BP754" s="76"/>
      <c r="BQ754" s="264">
        <v>0</v>
      </c>
      <c r="BR754" s="75"/>
      <c r="BS754" s="75"/>
      <c r="BT754" s="75"/>
      <c r="BU754" s="75"/>
      <c r="BV754" s="75"/>
      <c r="BW754" s="75"/>
      <c r="BX754" s="258"/>
    </row>
    <row r="755" spans="1:76" ht="39.75" customHeight="1" x14ac:dyDescent="0.2">
      <c r="A755" s="252" t="s">
        <v>1283</v>
      </c>
      <c r="B755" s="70"/>
      <c r="C755" s="70"/>
      <c r="D755" s="71"/>
      <c r="E755" s="265">
        <v>44104</v>
      </c>
      <c r="F755" s="75"/>
      <c r="G755" s="75"/>
      <c r="H755" s="75"/>
      <c r="I755" s="75"/>
      <c r="J755" s="76"/>
      <c r="K755" s="264">
        <v>38800.120000000003</v>
      </c>
      <c r="L755" s="75"/>
      <c r="M755" s="75"/>
      <c r="N755" s="75"/>
      <c r="O755" s="75"/>
      <c r="P755" s="76"/>
      <c r="Q755" s="265" t="s">
        <v>49</v>
      </c>
      <c r="R755" s="75"/>
      <c r="S755" s="75"/>
      <c r="T755" s="75"/>
      <c r="U755" s="75"/>
      <c r="V755" s="75"/>
      <c r="W755" s="75"/>
      <c r="X755" s="76"/>
      <c r="Y755" s="264" t="s">
        <v>49</v>
      </c>
      <c r="Z755" s="75"/>
      <c r="AA755" s="75"/>
      <c r="AB755" s="75"/>
      <c r="AC755" s="75"/>
      <c r="AD755" s="75"/>
      <c r="AE755" s="75"/>
      <c r="AF755" s="76"/>
      <c r="AG755" s="256" t="s">
        <v>674</v>
      </c>
      <c r="AH755" s="75"/>
      <c r="AI755" s="75"/>
      <c r="AJ755" s="75"/>
      <c r="AK755" s="75"/>
      <c r="AL755" s="75"/>
      <c r="AM755" s="75"/>
      <c r="AN755" s="75"/>
      <c r="AO755" s="75"/>
      <c r="AP755" s="75"/>
      <c r="AQ755" s="75"/>
      <c r="AR755" s="76"/>
      <c r="AS755" s="256" t="s">
        <v>386</v>
      </c>
      <c r="AT755" s="75"/>
      <c r="AU755" s="75"/>
      <c r="AV755" s="75"/>
      <c r="AW755" s="75"/>
      <c r="AX755" s="75"/>
      <c r="AY755" s="75"/>
      <c r="AZ755" s="75"/>
      <c r="BA755" s="75"/>
      <c r="BB755" s="75"/>
      <c r="BC755" s="76"/>
      <c r="BD755" s="256" t="s">
        <v>676</v>
      </c>
      <c r="BE755" s="75"/>
      <c r="BF755" s="75"/>
      <c r="BG755" s="75"/>
      <c r="BH755" s="75"/>
      <c r="BI755" s="75"/>
      <c r="BJ755" s="75"/>
      <c r="BK755" s="75"/>
      <c r="BL755" s="75"/>
      <c r="BM755" s="75"/>
      <c r="BN755" s="75"/>
      <c r="BO755" s="75"/>
      <c r="BP755" s="76"/>
      <c r="BQ755" s="264">
        <v>38800.120000000003</v>
      </c>
      <c r="BR755" s="75"/>
      <c r="BS755" s="75"/>
      <c r="BT755" s="75"/>
      <c r="BU755" s="75"/>
      <c r="BV755" s="75"/>
      <c r="BW755" s="75"/>
      <c r="BX755" s="258"/>
    </row>
    <row r="756" spans="1:76" ht="39.75" customHeight="1" x14ac:dyDescent="0.2">
      <c r="A756" s="252" t="s">
        <v>1278</v>
      </c>
      <c r="B756" s="70"/>
      <c r="C756" s="70"/>
      <c r="D756" s="71"/>
      <c r="E756" s="265">
        <v>43921</v>
      </c>
      <c r="F756" s="75"/>
      <c r="G756" s="75"/>
      <c r="H756" s="75"/>
      <c r="I756" s="75"/>
      <c r="J756" s="75"/>
      <c r="K756" s="264">
        <v>104000</v>
      </c>
      <c r="L756" s="75"/>
      <c r="M756" s="75"/>
      <c r="N756" s="75"/>
      <c r="O756" s="75"/>
      <c r="P756" s="76"/>
      <c r="Q756" s="249" t="s">
        <v>49</v>
      </c>
      <c r="R756" s="70"/>
      <c r="S756" s="70"/>
      <c r="T756" s="70"/>
      <c r="U756" s="70"/>
      <c r="V756" s="70"/>
      <c r="W756" s="70"/>
      <c r="X756" s="71"/>
      <c r="Y756" s="250" t="s">
        <v>49</v>
      </c>
      <c r="Z756" s="70"/>
      <c r="AA756" s="70"/>
      <c r="AB756" s="70"/>
      <c r="AC756" s="70"/>
      <c r="AD756" s="70"/>
      <c r="AE756" s="70"/>
      <c r="AF756" s="71"/>
      <c r="AG756" s="249" t="s">
        <v>674</v>
      </c>
      <c r="AH756" s="70"/>
      <c r="AI756" s="70"/>
      <c r="AJ756" s="70"/>
      <c r="AK756" s="70"/>
      <c r="AL756" s="70"/>
      <c r="AM756" s="70"/>
      <c r="AN756" s="70"/>
      <c r="AO756" s="70"/>
      <c r="AP756" s="70"/>
      <c r="AQ756" s="70"/>
      <c r="AR756" s="71"/>
      <c r="AS756" s="249" t="s">
        <v>386</v>
      </c>
      <c r="AT756" s="70"/>
      <c r="AU756" s="70"/>
      <c r="AV756" s="70"/>
      <c r="AW756" s="70"/>
      <c r="AX756" s="70"/>
      <c r="AY756" s="70"/>
      <c r="AZ756" s="70"/>
      <c r="BA756" s="70"/>
      <c r="BB756" s="70"/>
      <c r="BC756" s="71"/>
      <c r="BD756" s="249" t="s">
        <v>676</v>
      </c>
      <c r="BE756" s="70"/>
      <c r="BF756" s="70"/>
      <c r="BG756" s="70"/>
      <c r="BH756" s="70"/>
      <c r="BI756" s="70"/>
      <c r="BJ756" s="70"/>
      <c r="BK756" s="70"/>
      <c r="BL756" s="70"/>
      <c r="BM756" s="70"/>
      <c r="BN756" s="70"/>
      <c r="BO756" s="70"/>
      <c r="BP756" s="71"/>
      <c r="BQ756" s="250">
        <v>128000</v>
      </c>
      <c r="BR756" s="70"/>
      <c r="BS756" s="70"/>
      <c r="BT756" s="70"/>
      <c r="BU756" s="70"/>
      <c r="BV756" s="70"/>
      <c r="BW756" s="70"/>
      <c r="BX756" s="251"/>
    </row>
    <row r="757" spans="1:76" ht="39.75" customHeight="1" x14ac:dyDescent="0.2">
      <c r="A757" s="252" t="s">
        <v>1286</v>
      </c>
      <c r="B757" s="70"/>
      <c r="C757" s="70"/>
      <c r="D757" s="71"/>
      <c r="E757" s="256" t="s">
        <v>1279</v>
      </c>
      <c r="F757" s="75"/>
      <c r="G757" s="75"/>
      <c r="H757" s="75"/>
      <c r="I757" s="75"/>
      <c r="J757" s="76"/>
      <c r="K757" s="264">
        <v>6250</v>
      </c>
      <c r="L757" s="75"/>
      <c r="M757" s="75"/>
      <c r="N757" s="75"/>
      <c r="O757" s="75"/>
      <c r="P757" s="76"/>
      <c r="Q757" s="256" t="s">
        <v>49</v>
      </c>
      <c r="R757" s="75"/>
      <c r="S757" s="75"/>
      <c r="T757" s="75"/>
      <c r="U757" s="75"/>
      <c r="V757" s="75"/>
      <c r="W757" s="75"/>
      <c r="X757" s="76"/>
      <c r="Y757" s="264" t="s">
        <v>49</v>
      </c>
      <c r="Z757" s="75"/>
      <c r="AA757" s="75"/>
      <c r="AB757" s="75"/>
      <c r="AC757" s="75"/>
      <c r="AD757" s="75"/>
      <c r="AE757" s="75"/>
      <c r="AF757" s="76"/>
      <c r="AG757" s="256" t="s">
        <v>1155</v>
      </c>
      <c r="AH757" s="75"/>
      <c r="AI757" s="75"/>
      <c r="AJ757" s="75"/>
      <c r="AK757" s="75"/>
      <c r="AL757" s="75"/>
      <c r="AM757" s="75"/>
      <c r="AN757" s="75"/>
      <c r="AO757" s="75"/>
      <c r="AP757" s="75"/>
      <c r="AQ757" s="75"/>
      <c r="AR757" s="76"/>
      <c r="AS757" s="256" t="s">
        <v>1287</v>
      </c>
      <c r="AT757" s="75"/>
      <c r="AU757" s="75"/>
      <c r="AV757" s="75"/>
      <c r="AW757" s="75"/>
      <c r="AX757" s="75"/>
      <c r="AY757" s="75"/>
      <c r="AZ757" s="75"/>
      <c r="BA757" s="75"/>
      <c r="BB757" s="75"/>
      <c r="BC757" s="76"/>
      <c r="BD757" s="256" t="s">
        <v>1156</v>
      </c>
      <c r="BE757" s="75"/>
      <c r="BF757" s="75"/>
      <c r="BG757" s="75"/>
      <c r="BH757" s="75"/>
      <c r="BI757" s="75"/>
      <c r="BJ757" s="75"/>
      <c r="BK757" s="75"/>
      <c r="BL757" s="75"/>
      <c r="BM757" s="75"/>
      <c r="BN757" s="75"/>
      <c r="BO757" s="75"/>
      <c r="BP757" s="76"/>
      <c r="BQ757" s="264">
        <v>6250</v>
      </c>
      <c r="BR757" s="75"/>
      <c r="BS757" s="75"/>
      <c r="BT757" s="75"/>
      <c r="BU757" s="75"/>
      <c r="BV757" s="75"/>
      <c r="BW757" s="75"/>
      <c r="BX757" s="258"/>
    </row>
    <row r="758" spans="1:76" ht="39.75" customHeight="1" x14ac:dyDescent="0.2">
      <c r="A758" s="252" t="s">
        <v>1288</v>
      </c>
      <c r="B758" s="70"/>
      <c r="C758" s="70"/>
      <c r="D758" s="71"/>
      <c r="E758" s="265">
        <v>44012</v>
      </c>
      <c r="F758" s="75"/>
      <c r="G758" s="75"/>
      <c r="H758" s="75"/>
      <c r="I758" s="75"/>
      <c r="J758" s="76"/>
      <c r="K758" s="264">
        <v>9352</v>
      </c>
      <c r="L758" s="75"/>
      <c r="M758" s="75"/>
      <c r="N758" s="75"/>
      <c r="O758" s="75"/>
      <c r="P758" s="76"/>
      <c r="Q758" s="265" t="s">
        <v>49</v>
      </c>
      <c r="R758" s="75"/>
      <c r="S758" s="75"/>
      <c r="T758" s="75"/>
      <c r="U758" s="75"/>
      <c r="V758" s="75"/>
      <c r="W758" s="75"/>
      <c r="X758" s="76"/>
      <c r="Y758" s="264" t="s">
        <v>49</v>
      </c>
      <c r="Z758" s="75"/>
      <c r="AA758" s="75"/>
      <c r="AB758" s="75"/>
      <c r="AC758" s="75"/>
      <c r="AD758" s="75"/>
      <c r="AE758" s="75"/>
      <c r="AF758" s="76"/>
      <c r="AG758" s="256" t="s">
        <v>1052</v>
      </c>
      <c r="AH758" s="75"/>
      <c r="AI758" s="75"/>
      <c r="AJ758" s="75"/>
      <c r="AK758" s="75"/>
      <c r="AL758" s="75"/>
      <c r="AM758" s="75"/>
      <c r="AN758" s="75"/>
      <c r="AO758" s="75"/>
      <c r="AP758" s="75"/>
      <c r="AQ758" s="75"/>
      <c r="AR758" s="76"/>
      <c r="AS758" s="256" t="s">
        <v>1289</v>
      </c>
      <c r="AT758" s="75"/>
      <c r="AU758" s="75"/>
      <c r="AV758" s="75"/>
      <c r="AW758" s="75"/>
      <c r="AX758" s="75"/>
      <c r="AY758" s="75"/>
      <c r="AZ758" s="75"/>
      <c r="BA758" s="75"/>
      <c r="BB758" s="75"/>
      <c r="BC758" s="76"/>
      <c r="BD758" s="256" t="s">
        <v>1290</v>
      </c>
      <c r="BE758" s="75"/>
      <c r="BF758" s="75"/>
      <c r="BG758" s="75"/>
      <c r="BH758" s="75"/>
      <c r="BI758" s="75"/>
      <c r="BJ758" s="75"/>
      <c r="BK758" s="75"/>
      <c r="BL758" s="75"/>
      <c r="BM758" s="75"/>
      <c r="BN758" s="75"/>
      <c r="BO758" s="75"/>
      <c r="BP758" s="76"/>
      <c r="BQ758" s="264">
        <v>22959</v>
      </c>
      <c r="BR758" s="75"/>
      <c r="BS758" s="75"/>
      <c r="BT758" s="75"/>
      <c r="BU758" s="75"/>
      <c r="BV758" s="75"/>
      <c r="BW758" s="75"/>
      <c r="BX758" s="258"/>
    </row>
    <row r="759" spans="1:76" ht="39.75" customHeight="1" x14ac:dyDescent="0.2">
      <c r="A759" s="252" t="s">
        <v>1291</v>
      </c>
      <c r="B759" s="70"/>
      <c r="C759" s="70"/>
      <c r="D759" s="71"/>
      <c r="E759" s="265">
        <v>44104</v>
      </c>
      <c r="F759" s="75"/>
      <c r="G759" s="75"/>
      <c r="H759" s="75"/>
      <c r="I759" s="75"/>
      <c r="J759" s="75"/>
      <c r="K759" s="264">
        <v>122280</v>
      </c>
      <c r="L759" s="75"/>
      <c r="M759" s="75"/>
      <c r="N759" s="75"/>
      <c r="O759" s="75"/>
      <c r="P759" s="76"/>
      <c r="Q759" s="268" t="s">
        <v>49</v>
      </c>
      <c r="R759" s="70"/>
      <c r="S759" s="70"/>
      <c r="T759" s="70"/>
      <c r="U759" s="70"/>
      <c r="V759" s="70"/>
      <c r="W759" s="70"/>
      <c r="X759" s="71"/>
      <c r="Y759" s="250" t="s">
        <v>49</v>
      </c>
      <c r="Z759" s="70"/>
      <c r="AA759" s="70"/>
      <c r="AB759" s="70"/>
      <c r="AC759" s="70"/>
      <c r="AD759" s="70"/>
      <c r="AE759" s="70"/>
      <c r="AF759" s="71"/>
      <c r="AG759" s="249" t="s">
        <v>1292</v>
      </c>
      <c r="AH759" s="70"/>
      <c r="AI759" s="70"/>
      <c r="AJ759" s="70"/>
      <c r="AK759" s="70"/>
      <c r="AL759" s="70"/>
      <c r="AM759" s="70"/>
      <c r="AN759" s="70"/>
      <c r="AO759" s="70"/>
      <c r="AP759" s="70"/>
      <c r="AQ759" s="70"/>
      <c r="AR759" s="71"/>
      <c r="AS759" s="249" t="s">
        <v>1293</v>
      </c>
      <c r="AT759" s="70"/>
      <c r="AU759" s="70"/>
      <c r="AV759" s="70"/>
      <c r="AW759" s="70"/>
      <c r="AX759" s="70"/>
      <c r="AY759" s="70"/>
      <c r="AZ759" s="70"/>
      <c r="BA759" s="70"/>
      <c r="BB759" s="70"/>
      <c r="BC759" s="71"/>
      <c r="BD759" s="249" t="s">
        <v>1294</v>
      </c>
      <c r="BE759" s="70"/>
      <c r="BF759" s="70"/>
      <c r="BG759" s="70"/>
      <c r="BH759" s="70"/>
      <c r="BI759" s="70"/>
      <c r="BJ759" s="70"/>
      <c r="BK759" s="70"/>
      <c r="BL759" s="70"/>
      <c r="BM759" s="70"/>
      <c r="BN759" s="70"/>
      <c r="BO759" s="70"/>
      <c r="BP759" s="71"/>
      <c r="BQ759" s="250">
        <v>122280</v>
      </c>
      <c r="BR759" s="70"/>
      <c r="BS759" s="70"/>
      <c r="BT759" s="70"/>
      <c r="BU759" s="70"/>
      <c r="BV759" s="70"/>
      <c r="BW759" s="70"/>
      <c r="BX759" s="251"/>
    </row>
    <row r="760" spans="1:76" ht="39.75" customHeight="1" x14ac:dyDescent="0.2">
      <c r="A760" s="252" t="s">
        <v>1295</v>
      </c>
      <c r="B760" s="70"/>
      <c r="C760" s="70"/>
      <c r="D760" s="71"/>
      <c r="E760" s="265">
        <v>44012</v>
      </c>
      <c r="F760" s="75"/>
      <c r="G760" s="75"/>
      <c r="H760" s="75"/>
      <c r="I760" s="75"/>
      <c r="J760" s="75"/>
      <c r="K760" s="264">
        <v>90000</v>
      </c>
      <c r="L760" s="75"/>
      <c r="M760" s="75"/>
      <c r="N760" s="75"/>
      <c r="O760" s="75"/>
      <c r="P760" s="76"/>
      <c r="Q760" s="268">
        <v>44056</v>
      </c>
      <c r="R760" s="70"/>
      <c r="S760" s="70"/>
      <c r="T760" s="70"/>
      <c r="U760" s="70"/>
      <c r="V760" s="70"/>
      <c r="W760" s="70"/>
      <c r="X760" s="71"/>
      <c r="Y760" s="250">
        <v>90000</v>
      </c>
      <c r="Z760" s="70"/>
      <c r="AA760" s="70"/>
      <c r="AB760" s="70"/>
      <c r="AC760" s="70"/>
      <c r="AD760" s="70"/>
      <c r="AE760" s="70"/>
      <c r="AF760" s="71"/>
      <c r="AG760" s="249" t="s">
        <v>1123</v>
      </c>
      <c r="AH760" s="70"/>
      <c r="AI760" s="70"/>
      <c r="AJ760" s="70"/>
      <c r="AK760" s="70"/>
      <c r="AL760" s="70"/>
      <c r="AM760" s="70"/>
      <c r="AN760" s="70"/>
      <c r="AO760" s="70"/>
      <c r="AP760" s="70"/>
      <c r="AQ760" s="70"/>
      <c r="AR760" s="71"/>
      <c r="AS760" s="249"/>
      <c r="AT760" s="70"/>
      <c r="AU760" s="70"/>
      <c r="AV760" s="70"/>
      <c r="AW760" s="70"/>
      <c r="AX760" s="70"/>
      <c r="AY760" s="70"/>
      <c r="AZ760" s="70"/>
      <c r="BA760" s="70"/>
      <c r="BB760" s="70"/>
      <c r="BC760" s="71"/>
      <c r="BD760" s="249" t="s">
        <v>1124</v>
      </c>
      <c r="BE760" s="70"/>
      <c r="BF760" s="70"/>
      <c r="BG760" s="70"/>
      <c r="BH760" s="70"/>
      <c r="BI760" s="70"/>
      <c r="BJ760" s="70"/>
      <c r="BK760" s="70"/>
      <c r="BL760" s="70"/>
      <c r="BM760" s="70"/>
      <c r="BN760" s="70"/>
      <c r="BO760" s="70"/>
      <c r="BP760" s="71"/>
      <c r="BQ760" s="250" t="s">
        <v>49</v>
      </c>
      <c r="BR760" s="70"/>
      <c r="BS760" s="70"/>
      <c r="BT760" s="70"/>
      <c r="BU760" s="70"/>
      <c r="BV760" s="70"/>
      <c r="BW760" s="70"/>
      <c r="BX760" s="251"/>
    </row>
    <row r="761" spans="1:76" ht="39.75" customHeight="1" x14ac:dyDescent="0.2">
      <c r="A761" s="279" t="s">
        <v>1296</v>
      </c>
      <c r="B761" s="70"/>
      <c r="C761" s="70"/>
      <c r="D761" s="71"/>
      <c r="E761" s="218" t="s">
        <v>1297</v>
      </c>
      <c r="F761" s="75"/>
      <c r="G761" s="75"/>
      <c r="H761" s="75"/>
      <c r="I761" s="75"/>
      <c r="J761" s="76"/>
      <c r="K761" s="278">
        <v>18000</v>
      </c>
      <c r="L761" s="75"/>
      <c r="M761" s="75"/>
      <c r="N761" s="75"/>
      <c r="O761" s="75"/>
      <c r="P761" s="76"/>
      <c r="Q761" s="218" t="s">
        <v>49</v>
      </c>
      <c r="R761" s="75"/>
      <c r="S761" s="75"/>
      <c r="T761" s="75"/>
      <c r="U761" s="75"/>
      <c r="V761" s="75"/>
      <c r="W761" s="75"/>
      <c r="X761" s="76"/>
      <c r="Y761" s="278" t="s">
        <v>49</v>
      </c>
      <c r="Z761" s="75"/>
      <c r="AA761" s="75"/>
      <c r="AB761" s="75"/>
      <c r="AC761" s="75"/>
      <c r="AD761" s="75"/>
      <c r="AE761" s="75"/>
      <c r="AF761" s="76"/>
      <c r="AG761" s="218" t="s">
        <v>1298</v>
      </c>
      <c r="AH761" s="75"/>
      <c r="AI761" s="75"/>
      <c r="AJ761" s="75"/>
      <c r="AK761" s="75"/>
      <c r="AL761" s="75"/>
      <c r="AM761" s="75"/>
      <c r="AN761" s="75"/>
      <c r="AO761" s="75"/>
      <c r="AP761" s="75"/>
      <c r="AQ761" s="75"/>
      <c r="AR761" s="76"/>
      <c r="AS761" s="218"/>
      <c r="AT761" s="75"/>
      <c r="AU761" s="75"/>
      <c r="AV761" s="75"/>
      <c r="AW761" s="75"/>
      <c r="AX761" s="75"/>
      <c r="AY761" s="75"/>
      <c r="AZ761" s="75"/>
      <c r="BA761" s="75"/>
      <c r="BB761" s="75"/>
      <c r="BC761" s="76"/>
      <c r="BD761" s="218" t="s">
        <v>1299</v>
      </c>
      <c r="BE761" s="75"/>
      <c r="BF761" s="75"/>
      <c r="BG761" s="75"/>
      <c r="BH761" s="75"/>
      <c r="BI761" s="75"/>
      <c r="BJ761" s="75"/>
      <c r="BK761" s="75"/>
      <c r="BL761" s="75"/>
      <c r="BM761" s="75"/>
      <c r="BN761" s="75"/>
      <c r="BO761" s="75"/>
      <c r="BP761" s="76"/>
      <c r="BQ761" s="278">
        <v>18000</v>
      </c>
      <c r="BR761" s="75"/>
      <c r="BS761" s="75"/>
      <c r="BT761" s="75"/>
      <c r="BU761" s="75"/>
      <c r="BV761" s="75"/>
      <c r="BW761" s="75"/>
      <c r="BX761" s="258"/>
    </row>
    <row r="762" spans="1:76" ht="39.75" customHeight="1" x14ac:dyDescent="0.2">
      <c r="A762" s="252" t="s">
        <v>1300</v>
      </c>
      <c r="B762" s="70"/>
      <c r="C762" s="70"/>
      <c r="D762" s="71"/>
      <c r="E762" s="265">
        <v>44012</v>
      </c>
      <c r="F762" s="75"/>
      <c r="G762" s="75"/>
      <c r="H762" s="75"/>
      <c r="I762" s="75"/>
      <c r="J762" s="76"/>
      <c r="K762" s="264">
        <v>66</v>
      </c>
      <c r="L762" s="75"/>
      <c r="M762" s="75"/>
      <c r="N762" s="75"/>
      <c r="O762" s="75"/>
      <c r="P762" s="76"/>
      <c r="Q762" s="265">
        <v>44035</v>
      </c>
      <c r="R762" s="75"/>
      <c r="S762" s="75"/>
      <c r="T762" s="75"/>
      <c r="U762" s="75"/>
      <c r="V762" s="75"/>
      <c r="W762" s="75"/>
      <c r="X762" s="76"/>
      <c r="Y762" s="264">
        <v>66</v>
      </c>
      <c r="Z762" s="75"/>
      <c r="AA762" s="75"/>
      <c r="AB762" s="75"/>
      <c r="AC762" s="75"/>
      <c r="AD762" s="75"/>
      <c r="AE762" s="75"/>
      <c r="AF762" s="76"/>
      <c r="AG762" s="256" t="s">
        <v>1049</v>
      </c>
      <c r="AH762" s="75"/>
      <c r="AI762" s="75"/>
      <c r="AJ762" s="75"/>
      <c r="AK762" s="75"/>
      <c r="AL762" s="75"/>
      <c r="AM762" s="75"/>
      <c r="AN762" s="75"/>
      <c r="AO762" s="75"/>
      <c r="AP762" s="75"/>
      <c r="AQ762" s="75"/>
      <c r="AR762" s="76"/>
      <c r="AS762" s="256" t="s">
        <v>1301</v>
      </c>
      <c r="AT762" s="75"/>
      <c r="AU762" s="75"/>
      <c r="AV762" s="75"/>
      <c r="AW762" s="75"/>
      <c r="AX762" s="75"/>
      <c r="AY762" s="75"/>
      <c r="AZ762" s="75"/>
      <c r="BA762" s="75"/>
      <c r="BB762" s="75"/>
      <c r="BC762" s="76"/>
      <c r="BD762" s="256" t="s">
        <v>1050</v>
      </c>
      <c r="BE762" s="75"/>
      <c r="BF762" s="75"/>
      <c r="BG762" s="75"/>
      <c r="BH762" s="75"/>
      <c r="BI762" s="75"/>
      <c r="BJ762" s="75"/>
      <c r="BK762" s="75"/>
      <c r="BL762" s="75"/>
      <c r="BM762" s="75"/>
      <c r="BN762" s="75"/>
      <c r="BO762" s="75"/>
      <c r="BP762" s="76"/>
      <c r="BQ762" s="264">
        <v>0</v>
      </c>
      <c r="BR762" s="75"/>
      <c r="BS762" s="75"/>
      <c r="BT762" s="75"/>
      <c r="BU762" s="75"/>
      <c r="BV762" s="75"/>
      <c r="BW762" s="75"/>
      <c r="BX762" s="258"/>
    </row>
    <row r="763" spans="1:76" ht="39.75" customHeight="1" x14ac:dyDescent="0.2">
      <c r="A763" s="252" t="s">
        <v>1300</v>
      </c>
      <c r="B763" s="70"/>
      <c r="C763" s="70"/>
      <c r="D763" s="71"/>
      <c r="E763" s="265">
        <v>44104</v>
      </c>
      <c r="F763" s="75"/>
      <c r="G763" s="75"/>
      <c r="H763" s="75"/>
      <c r="I763" s="75"/>
      <c r="J763" s="76"/>
      <c r="K763" s="264">
        <v>50</v>
      </c>
      <c r="L763" s="75"/>
      <c r="M763" s="75"/>
      <c r="N763" s="75"/>
      <c r="O763" s="75"/>
      <c r="P763" s="76"/>
      <c r="Q763" s="265" t="s">
        <v>49</v>
      </c>
      <c r="R763" s="75"/>
      <c r="S763" s="75"/>
      <c r="T763" s="75"/>
      <c r="U763" s="75"/>
      <c r="V763" s="75"/>
      <c r="W763" s="75"/>
      <c r="X763" s="76"/>
      <c r="Y763" s="264" t="s">
        <v>49</v>
      </c>
      <c r="Z763" s="75"/>
      <c r="AA763" s="75"/>
      <c r="AB763" s="75"/>
      <c r="AC763" s="75"/>
      <c r="AD763" s="75"/>
      <c r="AE763" s="75"/>
      <c r="AF763" s="76"/>
      <c r="AG763" s="256" t="s">
        <v>1049</v>
      </c>
      <c r="AH763" s="75"/>
      <c r="AI763" s="75"/>
      <c r="AJ763" s="75"/>
      <c r="AK763" s="75"/>
      <c r="AL763" s="75"/>
      <c r="AM763" s="75"/>
      <c r="AN763" s="75"/>
      <c r="AO763" s="75"/>
      <c r="AP763" s="75"/>
      <c r="AQ763" s="75"/>
      <c r="AR763" s="76"/>
      <c r="AS763" s="256" t="s">
        <v>1301</v>
      </c>
      <c r="AT763" s="75"/>
      <c r="AU763" s="75"/>
      <c r="AV763" s="75"/>
      <c r="AW763" s="75"/>
      <c r="AX763" s="75"/>
      <c r="AY763" s="75"/>
      <c r="AZ763" s="75"/>
      <c r="BA763" s="75"/>
      <c r="BB763" s="75"/>
      <c r="BC763" s="76"/>
      <c r="BD763" s="256" t="s">
        <v>1050</v>
      </c>
      <c r="BE763" s="75"/>
      <c r="BF763" s="75"/>
      <c r="BG763" s="75"/>
      <c r="BH763" s="75"/>
      <c r="BI763" s="75"/>
      <c r="BJ763" s="75"/>
      <c r="BK763" s="75"/>
      <c r="BL763" s="75"/>
      <c r="BM763" s="75"/>
      <c r="BN763" s="75"/>
      <c r="BO763" s="75"/>
      <c r="BP763" s="76"/>
      <c r="BQ763" s="264">
        <v>50</v>
      </c>
      <c r="BR763" s="75"/>
      <c r="BS763" s="75"/>
      <c r="BT763" s="75"/>
      <c r="BU763" s="75"/>
      <c r="BV763" s="75"/>
      <c r="BW763" s="75"/>
      <c r="BX763" s="258"/>
    </row>
    <row r="764" spans="1:76" ht="39.75" customHeight="1" x14ac:dyDescent="0.2">
      <c r="A764" s="252" t="s">
        <v>1302</v>
      </c>
      <c r="B764" s="70"/>
      <c r="C764" s="70"/>
      <c r="D764" s="71"/>
      <c r="E764" s="265">
        <v>44012</v>
      </c>
      <c r="F764" s="75"/>
      <c r="G764" s="75"/>
      <c r="H764" s="75"/>
      <c r="I764" s="75"/>
      <c r="J764" s="75"/>
      <c r="K764" s="264">
        <v>75966.240000000005</v>
      </c>
      <c r="L764" s="75"/>
      <c r="M764" s="75"/>
      <c r="N764" s="75"/>
      <c r="O764" s="75"/>
      <c r="P764" s="76"/>
      <c r="Q764" s="268">
        <v>44082</v>
      </c>
      <c r="R764" s="70"/>
      <c r="S764" s="70"/>
      <c r="T764" s="70"/>
      <c r="U764" s="70"/>
      <c r="V764" s="70"/>
      <c r="W764" s="70"/>
      <c r="X764" s="71"/>
      <c r="Y764" s="250" t="s">
        <v>49</v>
      </c>
      <c r="Z764" s="70"/>
      <c r="AA764" s="70"/>
      <c r="AB764" s="70"/>
      <c r="AC764" s="70"/>
      <c r="AD764" s="70"/>
      <c r="AE764" s="70"/>
      <c r="AF764" s="71"/>
      <c r="AG764" s="249" t="s">
        <v>1168</v>
      </c>
      <c r="AH764" s="70"/>
      <c r="AI764" s="70"/>
      <c r="AJ764" s="70"/>
      <c r="AK764" s="70"/>
      <c r="AL764" s="70"/>
      <c r="AM764" s="70"/>
      <c r="AN764" s="70"/>
      <c r="AO764" s="70"/>
      <c r="AP764" s="70"/>
      <c r="AQ764" s="70"/>
      <c r="AR764" s="71"/>
      <c r="AS764" s="249" t="s">
        <v>1303</v>
      </c>
      <c r="AT764" s="70"/>
      <c r="AU764" s="70"/>
      <c r="AV764" s="70"/>
      <c r="AW764" s="70"/>
      <c r="AX764" s="70"/>
      <c r="AY764" s="70"/>
      <c r="AZ764" s="70"/>
      <c r="BA764" s="70"/>
      <c r="BB764" s="70"/>
      <c r="BC764" s="71"/>
      <c r="BD764" s="249" t="s">
        <v>1169</v>
      </c>
      <c r="BE764" s="70"/>
      <c r="BF764" s="70"/>
      <c r="BG764" s="70"/>
      <c r="BH764" s="70"/>
      <c r="BI764" s="70"/>
      <c r="BJ764" s="70"/>
      <c r="BK764" s="70"/>
      <c r="BL764" s="70"/>
      <c r="BM764" s="70"/>
      <c r="BN764" s="70"/>
      <c r="BO764" s="70"/>
      <c r="BP764" s="71"/>
      <c r="BQ764" s="264">
        <v>0</v>
      </c>
      <c r="BR764" s="75"/>
      <c r="BS764" s="75"/>
      <c r="BT764" s="75"/>
      <c r="BU764" s="75"/>
      <c r="BV764" s="75"/>
      <c r="BW764" s="75"/>
      <c r="BX764" s="258"/>
    </row>
    <row r="765" spans="1:76" ht="39.75" customHeight="1" x14ac:dyDescent="0.2">
      <c r="A765" s="252" t="s">
        <v>1302</v>
      </c>
      <c r="B765" s="70"/>
      <c r="C765" s="70"/>
      <c r="D765" s="71"/>
      <c r="E765" s="265">
        <v>44104</v>
      </c>
      <c r="F765" s="75"/>
      <c r="G765" s="75"/>
      <c r="H765" s="75"/>
      <c r="I765" s="75"/>
      <c r="J765" s="75"/>
      <c r="K765" s="264">
        <v>75966.240000000005</v>
      </c>
      <c r="L765" s="75"/>
      <c r="M765" s="75"/>
      <c r="N765" s="75"/>
      <c r="O765" s="75"/>
      <c r="P765" s="76"/>
      <c r="Q765" s="268" t="s">
        <v>49</v>
      </c>
      <c r="R765" s="70"/>
      <c r="S765" s="70"/>
      <c r="T765" s="70"/>
      <c r="U765" s="70"/>
      <c r="V765" s="70"/>
      <c r="W765" s="70"/>
      <c r="X765" s="71"/>
      <c r="Y765" s="250" t="s">
        <v>49</v>
      </c>
      <c r="Z765" s="70"/>
      <c r="AA765" s="70"/>
      <c r="AB765" s="70"/>
      <c r="AC765" s="70"/>
      <c r="AD765" s="70"/>
      <c r="AE765" s="70"/>
      <c r="AF765" s="71"/>
      <c r="AG765" s="249" t="s">
        <v>1168</v>
      </c>
      <c r="AH765" s="70"/>
      <c r="AI765" s="70"/>
      <c r="AJ765" s="70"/>
      <c r="AK765" s="70"/>
      <c r="AL765" s="70"/>
      <c r="AM765" s="70"/>
      <c r="AN765" s="70"/>
      <c r="AO765" s="70"/>
      <c r="AP765" s="70"/>
      <c r="AQ765" s="70"/>
      <c r="AR765" s="71"/>
      <c r="AS765" s="249" t="s">
        <v>1303</v>
      </c>
      <c r="AT765" s="70"/>
      <c r="AU765" s="70"/>
      <c r="AV765" s="70"/>
      <c r="AW765" s="70"/>
      <c r="AX765" s="70"/>
      <c r="AY765" s="70"/>
      <c r="AZ765" s="70"/>
      <c r="BA765" s="70"/>
      <c r="BB765" s="70"/>
      <c r="BC765" s="71"/>
      <c r="BD765" s="249" t="s">
        <v>1169</v>
      </c>
      <c r="BE765" s="70"/>
      <c r="BF765" s="70"/>
      <c r="BG765" s="70"/>
      <c r="BH765" s="70"/>
      <c r="BI765" s="70"/>
      <c r="BJ765" s="70"/>
      <c r="BK765" s="70"/>
      <c r="BL765" s="70"/>
      <c r="BM765" s="70"/>
      <c r="BN765" s="70"/>
      <c r="BO765" s="70"/>
      <c r="BP765" s="71"/>
      <c r="BQ765" s="264">
        <v>75966.240000000005</v>
      </c>
      <c r="BR765" s="75"/>
      <c r="BS765" s="75"/>
      <c r="BT765" s="75"/>
      <c r="BU765" s="75"/>
      <c r="BV765" s="75"/>
      <c r="BW765" s="75"/>
      <c r="BX765" s="258"/>
    </row>
    <row r="766" spans="1:76" ht="39.75" customHeight="1" x14ac:dyDescent="0.2">
      <c r="A766" s="279" t="s">
        <v>1273</v>
      </c>
      <c r="B766" s="70"/>
      <c r="C766" s="70"/>
      <c r="D766" s="71"/>
      <c r="E766" s="280">
        <v>44012</v>
      </c>
      <c r="F766" s="75"/>
      <c r="G766" s="75"/>
      <c r="H766" s="75"/>
      <c r="I766" s="75"/>
      <c r="J766" s="76"/>
      <c r="K766" s="278">
        <v>4565.8100000000004</v>
      </c>
      <c r="L766" s="75"/>
      <c r="M766" s="75"/>
      <c r="N766" s="75"/>
      <c r="O766" s="75"/>
      <c r="P766" s="76"/>
      <c r="Q766" s="280">
        <v>44041</v>
      </c>
      <c r="R766" s="75"/>
      <c r="S766" s="75"/>
      <c r="T766" s="75"/>
      <c r="U766" s="75"/>
      <c r="V766" s="75"/>
      <c r="W766" s="75"/>
      <c r="X766" s="76"/>
      <c r="Y766" s="278">
        <v>4565.8100000000004</v>
      </c>
      <c r="Z766" s="75"/>
      <c r="AA766" s="75"/>
      <c r="AB766" s="75"/>
      <c r="AC766" s="75"/>
      <c r="AD766" s="75"/>
      <c r="AE766" s="75"/>
      <c r="AF766" s="76"/>
      <c r="AG766" s="218" t="s">
        <v>1304</v>
      </c>
      <c r="AH766" s="75"/>
      <c r="AI766" s="75"/>
      <c r="AJ766" s="75"/>
      <c r="AK766" s="75"/>
      <c r="AL766" s="75"/>
      <c r="AM766" s="75"/>
      <c r="AN766" s="75"/>
      <c r="AO766" s="75"/>
      <c r="AP766" s="75"/>
      <c r="AQ766" s="75"/>
      <c r="AR766" s="76"/>
      <c r="AS766" s="218">
        <v>21560766</v>
      </c>
      <c r="AT766" s="75"/>
      <c r="AU766" s="75"/>
      <c r="AV766" s="75"/>
      <c r="AW766" s="75"/>
      <c r="AX766" s="75"/>
      <c r="AY766" s="75"/>
      <c r="AZ766" s="75"/>
      <c r="BA766" s="75"/>
      <c r="BB766" s="75"/>
      <c r="BC766" s="76"/>
      <c r="BD766" s="218" t="s">
        <v>1305</v>
      </c>
      <c r="BE766" s="75"/>
      <c r="BF766" s="75"/>
      <c r="BG766" s="75"/>
      <c r="BH766" s="75"/>
      <c r="BI766" s="75"/>
      <c r="BJ766" s="75"/>
      <c r="BK766" s="75"/>
      <c r="BL766" s="75"/>
      <c r="BM766" s="75"/>
      <c r="BN766" s="75"/>
      <c r="BO766" s="75"/>
      <c r="BP766" s="76"/>
      <c r="BQ766" s="278">
        <v>0</v>
      </c>
      <c r="BR766" s="75"/>
      <c r="BS766" s="75"/>
      <c r="BT766" s="75"/>
      <c r="BU766" s="75"/>
      <c r="BV766" s="75"/>
      <c r="BW766" s="75"/>
      <c r="BX766" s="258"/>
    </row>
    <row r="767" spans="1:76" ht="39.75" customHeight="1" x14ac:dyDescent="0.2">
      <c r="A767" s="252" t="s">
        <v>1295</v>
      </c>
      <c r="B767" s="70"/>
      <c r="C767" s="70"/>
      <c r="D767" s="71"/>
      <c r="E767" s="265">
        <v>44012</v>
      </c>
      <c r="F767" s="75"/>
      <c r="G767" s="75"/>
      <c r="H767" s="75"/>
      <c r="I767" s="75"/>
      <c r="J767" s="75"/>
      <c r="K767" s="264">
        <v>24000</v>
      </c>
      <c r="L767" s="75"/>
      <c r="M767" s="75"/>
      <c r="N767" s="75"/>
      <c r="O767" s="75"/>
      <c r="P767" s="76"/>
      <c r="Q767" s="268">
        <v>44026</v>
      </c>
      <c r="R767" s="70"/>
      <c r="S767" s="70"/>
      <c r="T767" s="70"/>
      <c r="U767" s="70"/>
      <c r="V767" s="70"/>
      <c r="W767" s="70"/>
      <c r="X767" s="71"/>
      <c r="Y767" s="250">
        <v>24000</v>
      </c>
      <c r="Z767" s="70"/>
      <c r="AA767" s="70"/>
      <c r="AB767" s="70"/>
      <c r="AC767" s="70"/>
      <c r="AD767" s="70"/>
      <c r="AE767" s="70"/>
      <c r="AF767" s="71"/>
      <c r="AG767" s="256" t="s">
        <v>1014</v>
      </c>
      <c r="AH767" s="75"/>
      <c r="AI767" s="75"/>
      <c r="AJ767" s="75"/>
      <c r="AK767" s="75"/>
      <c r="AL767" s="75"/>
      <c r="AM767" s="75"/>
      <c r="AN767" s="75"/>
      <c r="AO767" s="75"/>
      <c r="AP767" s="75"/>
      <c r="AQ767" s="75"/>
      <c r="AR767" s="76"/>
      <c r="AS767" s="256"/>
      <c r="AT767" s="75"/>
      <c r="AU767" s="75"/>
      <c r="AV767" s="75"/>
      <c r="AW767" s="75"/>
      <c r="AX767" s="75"/>
      <c r="AY767" s="75"/>
      <c r="AZ767" s="75"/>
      <c r="BA767" s="75"/>
      <c r="BB767" s="75"/>
      <c r="BC767" s="76"/>
      <c r="BD767" s="256" t="s">
        <v>1015</v>
      </c>
      <c r="BE767" s="75"/>
      <c r="BF767" s="75"/>
      <c r="BG767" s="75"/>
      <c r="BH767" s="75"/>
      <c r="BI767" s="75"/>
      <c r="BJ767" s="75"/>
      <c r="BK767" s="75"/>
      <c r="BL767" s="75"/>
      <c r="BM767" s="75"/>
      <c r="BN767" s="75"/>
      <c r="BO767" s="75"/>
      <c r="BP767" s="76"/>
      <c r="BQ767" s="250">
        <v>0</v>
      </c>
      <c r="BR767" s="70"/>
      <c r="BS767" s="70"/>
      <c r="BT767" s="70"/>
      <c r="BU767" s="70"/>
      <c r="BV767" s="70"/>
      <c r="BW767" s="70"/>
      <c r="BX767" s="251"/>
    </row>
    <row r="768" spans="1:76" ht="47.25" customHeight="1" x14ac:dyDescent="0.2">
      <c r="A768" s="252" t="s">
        <v>1306</v>
      </c>
      <c r="B768" s="70"/>
      <c r="C768" s="70"/>
      <c r="D768" s="71"/>
      <c r="E768" s="256" t="s">
        <v>764</v>
      </c>
      <c r="F768" s="75"/>
      <c r="G768" s="75"/>
      <c r="H768" s="75"/>
      <c r="I768" s="75"/>
      <c r="J768" s="75"/>
      <c r="K768" s="264">
        <v>510000</v>
      </c>
      <c r="L768" s="75"/>
      <c r="M768" s="75"/>
      <c r="N768" s="75"/>
      <c r="O768" s="75"/>
      <c r="P768" s="76"/>
      <c r="Q768" s="249" t="s">
        <v>49</v>
      </c>
      <c r="R768" s="70"/>
      <c r="S768" s="70"/>
      <c r="T768" s="70"/>
      <c r="U768" s="70"/>
      <c r="V768" s="70"/>
      <c r="W768" s="70"/>
      <c r="X768" s="71"/>
      <c r="Y768" s="249" t="s">
        <v>49</v>
      </c>
      <c r="Z768" s="70"/>
      <c r="AA768" s="70"/>
      <c r="AB768" s="70"/>
      <c r="AC768" s="70"/>
      <c r="AD768" s="70"/>
      <c r="AE768" s="70"/>
      <c r="AF768" s="71"/>
      <c r="AG768" s="249" t="s">
        <v>799</v>
      </c>
      <c r="AH768" s="70"/>
      <c r="AI768" s="70"/>
      <c r="AJ768" s="70"/>
      <c r="AK768" s="70"/>
      <c r="AL768" s="70"/>
      <c r="AM768" s="70"/>
      <c r="AN768" s="70"/>
      <c r="AO768" s="70"/>
      <c r="AP768" s="70"/>
      <c r="AQ768" s="70"/>
      <c r="AR768" s="71"/>
      <c r="AS768" s="249"/>
      <c r="AT768" s="70"/>
      <c r="AU768" s="70"/>
      <c r="AV768" s="70"/>
      <c r="AW768" s="70"/>
      <c r="AX768" s="70"/>
      <c r="AY768" s="70"/>
      <c r="AZ768" s="70"/>
      <c r="BA768" s="70"/>
      <c r="BB768" s="70"/>
      <c r="BC768" s="71"/>
      <c r="BD768" s="249" t="s">
        <v>1307</v>
      </c>
      <c r="BE768" s="70"/>
      <c r="BF768" s="70"/>
      <c r="BG768" s="70"/>
      <c r="BH768" s="70"/>
      <c r="BI768" s="70"/>
      <c r="BJ768" s="70"/>
      <c r="BK768" s="70"/>
      <c r="BL768" s="70"/>
      <c r="BM768" s="70"/>
      <c r="BN768" s="70"/>
      <c r="BO768" s="70"/>
      <c r="BP768" s="71"/>
      <c r="BQ768" s="250">
        <v>510000</v>
      </c>
      <c r="BR768" s="70"/>
      <c r="BS768" s="70"/>
      <c r="BT768" s="70"/>
      <c r="BU768" s="70"/>
      <c r="BV768" s="70"/>
      <c r="BW768" s="70"/>
      <c r="BX768" s="251"/>
    </row>
    <row r="769" spans="1:76" ht="44.25" customHeight="1" x14ac:dyDescent="0.2">
      <c r="A769" s="252" t="s">
        <v>1306</v>
      </c>
      <c r="B769" s="70"/>
      <c r="C769" s="70"/>
      <c r="D769" s="71"/>
      <c r="E769" s="256" t="s">
        <v>764</v>
      </c>
      <c r="F769" s="75"/>
      <c r="G769" s="75"/>
      <c r="H769" s="75"/>
      <c r="I769" s="75"/>
      <c r="J769" s="75"/>
      <c r="K769" s="264">
        <v>515000</v>
      </c>
      <c r="L769" s="75"/>
      <c r="M769" s="75"/>
      <c r="N769" s="75"/>
      <c r="O769" s="75"/>
      <c r="P769" s="76"/>
      <c r="Q769" s="249" t="s">
        <v>49</v>
      </c>
      <c r="R769" s="70"/>
      <c r="S769" s="70"/>
      <c r="T769" s="70"/>
      <c r="U769" s="70"/>
      <c r="V769" s="70"/>
      <c r="W769" s="70"/>
      <c r="X769" s="71"/>
      <c r="Y769" s="249" t="s">
        <v>49</v>
      </c>
      <c r="Z769" s="70"/>
      <c r="AA769" s="70"/>
      <c r="AB769" s="70"/>
      <c r="AC769" s="70"/>
      <c r="AD769" s="70"/>
      <c r="AE769" s="70"/>
      <c r="AF769" s="71"/>
      <c r="AG769" s="249" t="s">
        <v>805</v>
      </c>
      <c r="AH769" s="70"/>
      <c r="AI769" s="70"/>
      <c r="AJ769" s="70"/>
      <c r="AK769" s="70"/>
      <c r="AL769" s="70"/>
      <c r="AM769" s="70"/>
      <c r="AN769" s="70"/>
      <c r="AO769" s="70"/>
      <c r="AP769" s="70"/>
      <c r="AQ769" s="70"/>
      <c r="AR769" s="71"/>
      <c r="AS769" s="249"/>
      <c r="AT769" s="70"/>
      <c r="AU769" s="70"/>
      <c r="AV769" s="70"/>
      <c r="AW769" s="70"/>
      <c r="AX769" s="70"/>
      <c r="AY769" s="70"/>
      <c r="AZ769" s="70"/>
      <c r="BA769" s="70"/>
      <c r="BB769" s="70"/>
      <c r="BC769" s="71"/>
      <c r="BD769" s="249" t="s">
        <v>806</v>
      </c>
      <c r="BE769" s="70"/>
      <c r="BF769" s="70"/>
      <c r="BG769" s="70"/>
      <c r="BH769" s="70"/>
      <c r="BI769" s="70"/>
      <c r="BJ769" s="70"/>
      <c r="BK769" s="70"/>
      <c r="BL769" s="70"/>
      <c r="BM769" s="70"/>
      <c r="BN769" s="70"/>
      <c r="BO769" s="70"/>
      <c r="BP769" s="71"/>
      <c r="BQ769" s="250">
        <v>515000</v>
      </c>
      <c r="BR769" s="70"/>
      <c r="BS769" s="70"/>
      <c r="BT769" s="70"/>
      <c r="BU769" s="70"/>
      <c r="BV769" s="70"/>
      <c r="BW769" s="70"/>
      <c r="BX769" s="251"/>
    </row>
    <row r="770" spans="1:76" ht="39.75" customHeight="1" x14ac:dyDescent="0.2">
      <c r="A770" s="252" t="s">
        <v>1306</v>
      </c>
      <c r="B770" s="70"/>
      <c r="C770" s="70"/>
      <c r="D770" s="71"/>
      <c r="E770" s="256" t="s">
        <v>764</v>
      </c>
      <c r="F770" s="75"/>
      <c r="G770" s="75"/>
      <c r="H770" s="75"/>
      <c r="I770" s="75"/>
      <c r="J770" s="75"/>
      <c r="K770" s="257">
        <v>575000</v>
      </c>
      <c r="L770" s="75"/>
      <c r="M770" s="75"/>
      <c r="N770" s="75"/>
      <c r="O770" s="75"/>
      <c r="P770" s="76"/>
      <c r="Q770" s="249" t="s">
        <v>49</v>
      </c>
      <c r="R770" s="70"/>
      <c r="S770" s="70"/>
      <c r="T770" s="70"/>
      <c r="U770" s="70"/>
      <c r="V770" s="70"/>
      <c r="W770" s="70"/>
      <c r="X770" s="71"/>
      <c r="Y770" s="249" t="s">
        <v>49</v>
      </c>
      <c r="Z770" s="70"/>
      <c r="AA770" s="70"/>
      <c r="AB770" s="70"/>
      <c r="AC770" s="70"/>
      <c r="AD770" s="70"/>
      <c r="AE770" s="70"/>
      <c r="AF770" s="71"/>
      <c r="AG770" s="249" t="s">
        <v>808</v>
      </c>
      <c r="AH770" s="70"/>
      <c r="AI770" s="70"/>
      <c r="AJ770" s="70"/>
      <c r="AK770" s="70"/>
      <c r="AL770" s="70"/>
      <c r="AM770" s="70"/>
      <c r="AN770" s="70"/>
      <c r="AO770" s="70"/>
      <c r="AP770" s="70"/>
      <c r="AQ770" s="70"/>
      <c r="AR770" s="71"/>
      <c r="AS770" s="249"/>
      <c r="AT770" s="70"/>
      <c r="AU770" s="70"/>
      <c r="AV770" s="70"/>
      <c r="AW770" s="70"/>
      <c r="AX770" s="70"/>
      <c r="AY770" s="70"/>
      <c r="AZ770" s="70"/>
      <c r="BA770" s="70"/>
      <c r="BB770" s="70"/>
      <c r="BC770" s="71"/>
      <c r="BD770" s="249" t="s">
        <v>1308</v>
      </c>
      <c r="BE770" s="70"/>
      <c r="BF770" s="70"/>
      <c r="BG770" s="70"/>
      <c r="BH770" s="70"/>
      <c r="BI770" s="70"/>
      <c r="BJ770" s="70"/>
      <c r="BK770" s="70"/>
      <c r="BL770" s="70"/>
      <c r="BM770" s="70"/>
      <c r="BN770" s="70"/>
      <c r="BO770" s="70"/>
      <c r="BP770" s="71"/>
      <c r="BQ770" s="250">
        <v>575000</v>
      </c>
      <c r="BR770" s="70"/>
      <c r="BS770" s="70"/>
      <c r="BT770" s="70"/>
      <c r="BU770" s="70"/>
      <c r="BV770" s="70"/>
      <c r="BW770" s="70"/>
      <c r="BX770" s="251"/>
    </row>
    <row r="771" spans="1:76" ht="48.75" customHeight="1" x14ac:dyDescent="0.2">
      <c r="A771" s="252" t="s">
        <v>1306</v>
      </c>
      <c r="B771" s="70"/>
      <c r="C771" s="70"/>
      <c r="D771" s="71"/>
      <c r="E771" s="256" t="s">
        <v>764</v>
      </c>
      <c r="F771" s="75"/>
      <c r="G771" s="75"/>
      <c r="H771" s="75"/>
      <c r="I771" s="75"/>
      <c r="J771" s="75"/>
      <c r="K771" s="264">
        <v>9368.44</v>
      </c>
      <c r="L771" s="75"/>
      <c r="M771" s="75"/>
      <c r="N771" s="75"/>
      <c r="O771" s="75"/>
      <c r="P771" s="76"/>
      <c r="Q771" s="249" t="s">
        <v>49</v>
      </c>
      <c r="R771" s="70"/>
      <c r="S771" s="70"/>
      <c r="T771" s="70"/>
      <c r="U771" s="70"/>
      <c r="V771" s="70"/>
      <c r="W771" s="70"/>
      <c r="X771" s="71"/>
      <c r="Y771" s="249" t="s">
        <v>49</v>
      </c>
      <c r="Z771" s="70"/>
      <c r="AA771" s="70"/>
      <c r="AB771" s="70"/>
      <c r="AC771" s="70"/>
      <c r="AD771" s="70"/>
      <c r="AE771" s="70"/>
      <c r="AF771" s="71"/>
      <c r="AG771" s="249" t="s">
        <v>1237</v>
      </c>
      <c r="AH771" s="70"/>
      <c r="AI771" s="70"/>
      <c r="AJ771" s="70"/>
      <c r="AK771" s="70"/>
      <c r="AL771" s="70"/>
      <c r="AM771" s="70"/>
      <c r="AN771" s="70"/>
      <c r="AO771" s="70"/>
      <c r="AP771" s="70"/>
      <c r="AQ771" s="70"/>
      <c r="AR771" s="71"/>
      <c r="AS771" s="249"/>
      <c r="AT771" s="70"/>
      <c r="AU771" s="70"/>
      <c r="AV771" s="70"/>
      <c r="AW771" s="70"/>
      <c r="AX771" s="70"/>
      <c r="AY771" s="70"/>
      <c r="AZ771" s="70"/>
      <c r="BA771" s="70"/>
      <c r="BB771" s="70"/>
      <c r="BC771" s="71"/>
      <c r="BD771" s="249" t="s">
        <v>1309</v>
      </c>
      <c r="BE771" s="70"/>
      <c r="BF771" s="70"/>
      <c r="BG771" s="70"/>
      <c r="BH771" s="70"/>
      <c r="BI771" s="70"/>
      <c r="BJ771" s="70"/>
      <c r="BK771" s="70"/>
      <c r="BL771" s="70"/>
      <c r="BM771" s="70"/>
      <c r="BN771" s="70"/>
      <c r="BO771" s="70"/>
      <c r="BP771" s="71"/>
      <c r="BQ771" s="250">
        <v>9368.44</v>
      </c>
      <c r="BR771" s="70"/>
      <c r="BS771" s="70"/>
      <c r="BT771" s="70"/>
      <c r="BU771" s="70"/>
      <c r="BV771" s="70"/>
      <c r="BW771" s="70"/>
      <c r="BX771" s="251"/>
    </row>
    <row r="772" spans="1:76" ht="39.75" customHeight="1" x14ac:dyDescent="0.2">
      <c r="A772" s="252" t="s">
        <v>1310</v>
      </c>
      <c r="B772" s="70"/>
      <c r="C772" s="70"/>
      <c r="D772" s="71"/>
      <c r="E772" s="265">
        <v>44012</v>
      </c>
      <c r="F772" s="75"/>
      <c r="G772" s="75"/>
      <c r="H772" s="75"/>
      <c r="I772" s="75"/>
      <c r="J772" s="76"/>
      <c r="K772" s="264">
        <v>162308.65</v>
      </c>
      <c r="L772" s="75"/>
      <c r="M772" s="75"/>
      <c r="N772" s="75"/>
      <c r="O772" s="75"/>
      <c r="P772" s="76"/>
      <c r="Q772" s="265" t="s">
        <v>1311</v>
      </c>
      <c r="R772" s="75"/>
      <c r="S772" s="75"/>
      <c r="T772" s="75"/>
      <c r="U772" s="75"/>
      <c r="V772" s="75"/>
      <c r="W772" s="75"/>
      <c r="X772" s="76"/>
      <c r="Y772" s="264" t="s">
        <v>1312</v>
      </c>
      <c r="Z772" s="75"/>
      <c r="AA772" s="75"/>
      <c r="AB772" s="75"/>
      <c r="AC772" s="75"/>
      <c r="AD772" s="75"/>
      <c r="AE772" s="75"/>
      <c r="AF772" s="76"/>
      <c r="AG772" s="256" t="s">
        <v>1004</v>
      </c>
      <c r="AH772" s="75"/>
      <c r="AI772" s="75"/>
      <c r="AJ772" s="75"/>
      <c r="AK772" s="75"/>
      <c r="AL772" s="75"/>
      <c r="AM772" s="75"/>
      <c r="AN772" s="75"/>
      <c r="AO772" s="75"/>
      <c r="AP772" s="75"/>
      <c r="AQ772" s="75"/>
      <c r="AR772" s="76"/>
      <c r="AS772" s="256">
        <v>37975298</v>
      </c>
      <c r="AT772" s="75"/>
      <c r="AU772" s="75"/>
      <c r="AV772" s="75"/>
      <c r="AW772" s="75"/>
      <c r="AX772" s="75"/>
      <c r="AY772" s="75"/>
      <c r="AZ772" s="75"/>
      <c r="BA772" s="75"/>
      <c r="BB772" s="75"/>
      <c r="BC772" s="76"/>
      <c r="BD772" s="256" t="s">
        <v>718</v>
      </c>
      <c r="BE772" s="75"/>
      <c r="BF772" s="75"/>
      <c r="BG772" s="75"/>
      <c r="BH772" s="75"/>
      <c r="BI772" s="75"/>
      <c r="BJ772" s="75"/>
      <c r="BK772" s="75"/>
      <c r="BL772" s="75"/>
      <c r="BM772" s="75"/>
      <c r="BN772" s="75"/>
      <c r="BO772" s="75"/>
      <c r="BP772" s="76"/>
      <c r="BQ772" s="264">
        <v>0</v>
      </c>
      <c r="BR772" s="75"/>
      <c r="BS772" s="75"/>
      <c r="BT772" s="75"/>
      <c r="BU772" s="75"/>
      <c r="BV772" s="75"/>
      <c r="BW772" s="75"/>
      <c r="BX772" s="258"/>
    </row>
    <row r="773" spans="1:76" ht="39.75" customHeight="1" x14ac:dyDescent="0.2">
      <c r="A773" s="252" t="s">
        <v>1313</v>
      </c>
      <c r="B773" s="70"/>
      <c r="C773" s="70"/>
      <c r="D773" s="71"/>
      <c r="E773" s="265">
        <v>44012</v>
      </c>
      <c r="F773" s="75"/>
      <c r="G773" s="75"/>
      <c r="H773" s="75"/>
      <c r="I773" s="75"/>
      <c r="J773" s="76"/>
      <c r="K773" s="264" t="s">
        <v>1314</v>
      </c>
      <c r="L773" s="75"/>
      <c r="M773" s="75"/>
      <c r="N773" s="75"/>
      <c r="O773" s="75"/>
      <c r="P773" s="76"/>
      <c r="Q773" s="265" t="s">
        <v>1311</v>
      </c>
      <c r="R773" s="75"/>
      <c r="S773" s="75"/>
      <c r="T773" s="75"/>
      <c r="U773" s="75"/>
      <c r="V773" s="75"/>
      <c r="W773" s="75"/>
      <c r="X773" s="76"/>
      <c r="Y773" s="264" t="s">
        <v>1315</v>
      </c>
      <c r="Z773" s="75"/>
      <c r="AA773" s="75"/>
      <c r="AB773" s="75"/>
      <c r="AC773" s="75"/>
      <c r="AD773" s="75"/>
      <c r="AE773" s="75"/>
      <c r="AF773" s="76"/>
      <c r="AG773" s="256" t="s">
        <v>1004</v>
      </c>
      <c r="AH773" s="75"/>
      <c r="AI773" s="75"/>
      <c r="AJ773" s="75"/>
      <c r="AK773" s="75"/>
      <c r="AL773" s="75"/>
      <c r="AM773" s="75"/>
      <c r="AN773" s="75"/>
      <c r="AO773" s="75"/>
      <c r="AP773" s="75"/>
      <c r="AQ773" s="75"/>
      <c r="AR773" s="76"/>
      <c r="AS773" s="256">
        <v>37975298</v>
      </c>
      <c r="AT773" s="75"/>
      <c r="AU773" s="75"/>
      <c r="AV773" s="75"/>
      <c r="AW773" s="75"/>
      <c r="AX773" s="75"/>
      <c r="AY773" s="75"/>
      <c r="AZ773" s="75"/>
      <c r="BA773" s="75"/>
      <c r="BB773" s="75"/>
      <c r="BC773" s="76"/>
      <c r="BD773" s="256" t="s">
        <v>718</v>
      </c>
      <c r="BE773" s="75"/>
      <c r="BF773" s="75"/>
      <c r="BG773" s="75"/>
      <c r="BH773" s="75"/>
      <c r="BI773" s="75"/>
      <c r="BJ773" s="75"/>
      <c r="BK773" s="75"/>
      <c r="BL773" s="75"/>
      <c r="BM773" s="75"/>
      <c r="BN773" s="75"/>
      <c r="BO773" s="75"/>
      <c r="BP773" s="76"/>
      <c r="BQ773" s="264">
        <v>0</v>
      </c>
      <c r="BR773" s="75"/>
      <c r="BS773" s="75"/>
      <c r="BT773" s="75"/>
      <c r="BU773" s="75"/>
      <c r="BV773" s="75"/>
      <c r="BW773" s="75"/>
      <c r="BX773" s="258"/>
    </row>
    <row r="774" spans="1:76" ht="39.75" customHeight="1" x14ac:dyDescent="0.2">
      <c r="A774" s="252" t="s">
        <v>1316</v>
      </c>
      <c r="B774" s="70"/>
      <c r="C774" s="70"/>
      <c r="D774" s="71"/>
      <c r="E774" s="265">
        <v>44012</v>
      </c>
      <c r="F774" s="75"/>
      <c r="G774" s="75"/>
      <c r="H774" s="75"/>
      <c r="I774" s="75"/>
      <c r="J774" s="76"/>
      <c r="K774" s="264">
        <v>197656.95999999999</v>
      </c>
      <c r="L774" s="75"/>
      <c r="M774" s="75"/>
      <c r="N774" s="75"/>
      <c r="O774" s="75"/>
      <c r="P774" s="76"/>
      <c r="Q774" s="265" t="s">
        <v>1311</v>
      </c>
      <c r="R774" s="75"/>
      <c r="S774" s="75"/>
      <c r="T774" s="75"/>
      <c r="U774" s="75"/>
      <c r="V774" s="75"/>
      <c r="W774" s="75"/>
      <c r="X774" s="76"/>
      <c r="Y774" s="264" t="s">
        <v>1317</v>
      </c>
      <c r="Z774" s="75"/>
      <c r="AA774" s="75"/>
      <c r="AB774" s="75"/>
      <c r="AC774" s="75"/>
      <c r="AD774" s="75"/>
      <c r="AE774" s="75"/>
      <c r="AF774" s="76"/>
      <c r="AG774" s="256" t="s">
        <v>1318</v>
      </c>
      <c r="AH774" s="75"/>
      <c r="AI774" s="75"/>
      <c r="AJ774" s="75"/>
      <c r="AK774" s="75"/>
      <c r="AL774" s="75"/>
      <c r="AM774" s="75"/>
      <c r="AN774" s="75"/>
      <c r="AO774" s="75"/>
      <c r="AP774" s="75"/>
      <c r="AQ774" s="75"/>
      <c r="AR774" s="76"/>
      <c r="AS774" s="256">
        <v>43141267</v>
      </c>
      <c r="AT774" s="75"/>
      <c r="AU774" s="75"/>
      <c r="AV774" s="75"/>
      <c r="AW774" s="75"/>
      <c r="AX774" s="75"/>
      <c r="AY774" s="75"/>
      <c r="AZ774" s="75"/>
      <c r="BA774" s="75"/>
      <c r="BB774" s="75"/>
      <c r="BC774" s="76"/>
      <c r="BD774" s="256" t="s">
        <v>723</v>
      </c>
      <c r="BE774" s="75"/>
      <c r="BF774" s="75"/>
      <c r="BG774" s="75"/>
      <c r="BH774" s="75"/>
      <c r="BI774" s="75"/>
      <c r="BJ774" s="75"/>
      <c r="BK774" s="75"/>
      <c r="BL774" s="75"/>
      <c r="BM774" s="75"/>
      <c r="BN774" s="75"/>
      <c r="BO774" s="75"/>
      <c r="BP774" s="76"/>
      <c r="BQ774" s="264">
        <v>0</v>
      </c>
      <c r="BR774" s="75"/>
      <c r="BS774" s="75"/>
      <c r="BT774" s="75"/>
      <c r="BU774" s="75"/>
      <c r="BV774" s="75"/>
      <c r="BW774" s="75"/>
      <c r="BX774" s="258"/>
    </row>
    <row r="775" spans="1:76" ht="39.75" customHeight="1" x14ac:dyDescent="0.2">
      <c r="A775" s="252" t="s">
        <v>1310</v>
      </c>
      <c r="B775" s="70"/>
      <c r="C775" s="70"/>
      <c r="D775" s="71"/>
      <c r="E775" s="265">
        <v>44104</v>
      </c>
      <c r="F775" s="75"/>
      <c r="G775" s="75"/>
      <c r="H775" s="75"/>
      <c r="I775" s="75"/>
      <c r="J775" s="76"/>
      <c r="K775" s="264">
        <v>153566.35</v>
      </c>
      <c r="L775" s="75"/>
      <c r="M775" s="75"/>
      <c r="N775" s="75"/>
      <c r="O775" s="75"/>
      <c r="P775" s="76"/>
      <c r="Q775" s="265" t="s">
        <v>49</v>
      </c>
      <c r="R775" s="75"/>
      <c r="S775" s="75"/>
      <c r="T775" s="75"/>
      <c r="U775" s="75"/>
      <c r="V775" s="75"/>
      <c r="W775" s="75"/>
      <c r="X775" s="76"/>
      <c r="Y775" s="264" t="s">
        <v>49</v>
      </c>
      <c r="Z775" s="75"/>
      <c r="AA775" s="75"/>
      <c r="AB775" s="75"/>
      <c r="AC775" s="75"/>
      <c r="AD775" s="75"/>
      <c r="AE775" s="75"/>
      <c r="AF775" s="76"/>
      <c r="AG775" s="256" t="s">
        <v>1004</v>
      </c>
      <c r="AH775" s="75"/>
      <c r="AI775" s="75"/>
      <c r="AJ775" s="75"/>
      <c r="AK775" s="75"/>
      <c r="AL775" s="75"/>
      <c r="AM775" s="75"/>
      <c r="AN775" s="75"/>
      <c r="AO775" s="75"/>
      <c r="AP775" s="75"/>
      <c r="AQ775" s="75"/>
      <c r="AR775" s="76"/>
      <c r="AS775" s="256">
        <v>37975298</v>
      </c>
      <c r="AT775" s="75"/>
      <c r="AU775" s="75"/>
      <c r="AV775" s="75"/>
      <c r="AW775" s="75"/>
      <c r="AX775" s="75"/>
      <c r="AY775" s="75"/>
      <c r="AZ775" s="75"/>
      <c r="BA775" s="75"/>
      <c r="BB775" s="75"/>
      <c r="BC775" s="76"/>
      <c r="BD775" s="256" t="s">
        <v>718</v>
      </c>
      <c r="BE775" s="75"/>
      <c r="BF775" s="75"/>
      <c r="BG775" s="75"/>
      <c r="BH775" s="75"/>
      <c r="BI775" s="75"/>
      <c r="BJ775" s="75"/>
      <c r="BK775" s="75"/>
      <c r="BL775" s="75"/>
      <c r="BM775" s="75"/>
      <c r="BN775" s="75"/>
      <c r="BO775" s="75"/>
      <c r="BP775" s="76"/>
      <c r="BQ775" s="264">
        <v>153566.35</v>
      </c>
      <c r="BR775" s="75"/>
      <c r="BS775" s="75"/>
      <c r="BT775" s="75"/>
      <c r="BU775" s="75"/>
      <c r="BV775" s="75"/>
      <c r="BW775" s="75"/>
      <c r="BX775" s="258"/>
    </row>
    <row r="776" spans="1:76" ht="39.75" customHeight="1" x14ac:dyDescent="0.2">
      <c r="A776" s="252" t="s">
        <v>1313</v>
      </c>
      <c r="B776" s="70"/>
      <c r="C776" s="70"/>
      <c r="D776" s="71"/>
      <c r="E776" s="265">
        <v>44104</v>
      </c>
      <c r="F776" s="75"/>
      <c r="G776" s="75"/>
      <c r="H776" s="75"/>
      <c r="I776" s="75"/>
      <c r="J776" s="76"/>
      <c r="K776" s="264">
        <v>13275.98</v>
      </c>
      <c r="L776" s="75"/>
      <c r="M776" s="75"/>
      <c r="N776" s="75"/>
      <c r="O776" s="75"/>
      <c r="P776" s="76"/>
      <c r="Q776" s="265" t="s">
        <v>49</v>
      </c>
      <c r="R776" s="75"/>
      <c r="S776" s="75"/>
      <c r="T776" s="75"/>
      <c r="U776" s="75"/>
      <c r="V776" s="75"/>
      <c r="W776" s="75"/>
      <c r="X776" s="76"/>
      <c r="Y776" s="264" t="s">
        <v>49</v>
      </c>
      <c r="Z776" s="75"/>
      <c r="AA776" s="75"/>
      <c r="AB776" s="75"/>
      <c r="AC776" s="75"/>
      <c r="AD776" s="75"/>
      <c r="AE776" s="75"/>
      <c r="AF776" s="76"/>
      <c r="AG776" s="256" t="s">
        <v>1004</v>
      </c>
      <c r="AH776" s="75"/>
      <c r="AI776" s="75"/>
      <c r="AJ776" s="75"/>
      <c r="AK776" s="75"/>
      <c r="AL776" s="75"/>
      <c r="AM776" s="75"/>
      <c r="AN776" s="75"/>
      <c r="AO776" s="75"/>
      <c r="AP776" s="75"/>
      <c r="AQ776" s="75"/>
      <c r="AR776" s="76"/>
      <c r="AS776" s="256">
        <v>37975298</v>
      </c>
      <c r="AT776" s="75"/>
      <c r="AU776" s="75"/>
      <c r="AV776" s="75"/>
      <c r="AW776" s="75"/>
      <c r="AX776" s="75"/>
      <c r="AY776" s="75"/>
      <c r="AZ776" s="75"/>
      <c r="BA776" s="75"/>
      <c r="BB776" s="75"/>
      <c r="BC776" s="76"/>
      <c r="BD776" s="256" t="s">
        <v>718</v>
      </c>
      <c r="BE776" s="75"/>
      <c r="BF776" s="75"/>
      <c r="BG776" s="75"/>
      <c r="BH776" s="75"/>
      <c r="BI776" s="75"/>
      <c r="BJ776" s="75"/>
      <c r="BK776" s="75"/>
      <c r="BL776" s="75"/>
      <c r="BM776" s="75"/>
      <c r="BN776" s="75"/>
      <c r="BO776" s="75"/>
      <c r="BP776" s="76"/>
      <c r="BQ776" s="264">
        <v>13275.98</v>
      </c>
      <c r="BR776" s="75"/>
      <c r="BS776" s="75"/>
      <c r="BT776" s="75"/>
      <c r="BU776" s="75"/>
      <c r="BV776" s="75"/>
      <c r="BW776" s="75"/>
      <c r="BX776" s="258"/>
    </row>
    <row r="777" spans="1:76" ht="39.75" customHeight="1" x14ac:dyDescent="0.2">
      <c r="A777" s="252" t="s">
        <v>1316</v>
      </c>
      <c r="B777" s="70"/>
      <c r="C777" s="70"/>
      <c r="D777" s="71"/>
      <c r="E777" s="265">
        <v>44104</v>
      </c>
      <c r="F777" s="75"/>
      <c r="G777" s="75"/>
      <c r="H777" s="75"/>
      <c r="I777" s="75"/>
      <c r="J777" s="76"/>
      <c r="K777" s="264">
        <v>189227.99</v>
      </c>
      <c r="L777" s="75"/>
      <c r="M777" s="75"/>
      <c r="N777" s="75"/>
      <c r="O777" s="75"/>
      <c r="P777" s="76"/>
      <c r="Q777" s="265" t="s">
        <v>49</v>
      </c>
      <c r="R777" s="75"/>
      <c r="S777" s="75"/>
      <c r="T777" s="75"/>
      <c r="U777" s="75"/>
      <c r="V777" s="75"/>
      <c r="W777" s="75"/>
      <c r="X777" s="76"/>
      <c r="Y777" s="264" t="s">
        <v>49</v>
      </c>
      <c r="Z777" s="75"/>
      <c r="AA777" s="75"/>
      <c r="AB777" s="75"/>
      <c r="AC777" s="75"/>
      <c r="AD777" s="75"/>
      <c r="AE777" s="75"/>
      <c r="AF777" s="76"/>
      <c r="AG777" s="256" t="s">
        <v>1318</v>
      </c>
      <c r="AH777" s="75"/>
      <c r="AI777" s="75"/>
      <c r="AJ777" s="75"/>
      <c r="AK777" s="75"/>
      <c r="AL777" s="75"/>
      <c r="AM777" s="75"/>
      <c r="AN777" s="75"/>
      <c r="AO777" s="75"/>
      <c r="AP777" s="75"/>
      <c r="AQ777" s="75"/>
      <c r="AR777" s="76"/>
      <c r="AS777" s="256">
        <v>43141267</v>
      </c>
      <c r="AT777" s="75"/>
      <c r="AU777" s="75"/>
      <c r="AV777" s="75"/>
      <c r="AW777" s="75"/>
      <c r="AX777" s="75"/>
      <c r="AY777" s="75"/>
      <c r="AZ777" s="75"/>
      <c r="BA777" s="75"/>
      <c r="BB777" s="75"/>
      <c r="BC777" s="76"/>
      <c r="BD777" s="256" t="s">
        <v>723</v>
      </c>
      <c r="BE777" s="75"/>
      <c r="BF777" s="75"/>
      <c r="BG777" s="75"/>
      <c r="BH777" s="75"/>
      <c r="BI777" s="75"/>
      <c r="BJ777" s="75"/>
      <c r="BK777" s="75"/>
      <c r="BL777" s="75"/>
      <c r="BM777" s="75"/>
      <c r="BN777" s="75"/>
      <c r="BO777" s="75"/>
      <c r="BP777" s="76"/>
      <c r="BQ777" s="264">
        <v>189227.99</v>
      </c>
      <c r="BR777" s="75"/>
      <c r="BS777" s="75"/>
      <c r="BT777" s="75"/>
      <c r="BU777" s="75"/>
      <c r="BV777" s="75"/>
      <c r="BW777" s="75"/>
      <c r="BX777" s="258"/>
    </row>
    <row r="778" spans="1:76" ht="39.75" customHeight="1" x14ac:dyDescent="0.2">
      <c r="A778" s="279" t="s">
        <v>1255</v>
      </c>
      <c r="B778" s="70"/>
      <c r="C778" s="70"/>
      <c r="D778" s="71"/>
      <c r="E778" s="280">
        <v>44012</v>
      </c>
      <c r="F778" s="75"/>
      <c r="G778" s="75"/>
      <c r="H778" s="75"/>
      <c r="I778" s="75"/>
      <c r="J778" s="75"/>
      <c r="K778" s="278">
        <v>1166300</v>
      </c>
      <c r="L778" s="75"/>
      <c r="M778" s="75"/>
      <c r="N778" s="75"/>
      <c r="O778" s="75"/>
      <c r="P778" s="76"/>
      <c r="Q778" s="288" t="s">
        <v>49</v>
      </c>
      <c r="R778" s="70"/>
      <c r="S778" s="70"/>
      <c r="T778" s="70"/>
      <c r="U778" s="70"/>
      <c r="V778" s="70"/>
      <c r="W778" s="70"/>
      <c r="X778" s="71"/>
      <c r="Y778" s="289" t="s">
        <v>49</v>
      </c>
      <c r="Z778" s="70"/>
      <c r="AA778" s="70"/>
      <c r="AB778" s="70"/>
      <c r="AC778" s="70"/>
      <c r="AD778" s="70"/>
      <c r="AE778" s="70"/>
      <c r="AF778" s="71"/>
      <c r="AG778" s="288" t="s">
        <v>1319</v>
      </c>
      <c r="AH778" s="70"/>
      <c r="AI778" s="70"/>
      <c r="AJ778" s="70"/>
      <c r="AK778" s="70"/>
      <c r="AL778" s="70"/>
      <c r="AM778" s="70"/>
      <c r="AN778" s="70"/>
      <c r="AO778" s="70"/>
      <c r="AP778" s="70"/>
      <c r="AQ778" s="70"/>
      <c r="AR778" s="71"/>
      <c r="AS778" s="288"/>
      <c r="AT778" s="70"/>
      <c r="AU778" s="70"/>
      <c r="AV778" s="70"/>
      <c r="AW778" s="70"/>
      <c r="AX778" s="70"/>
      <c r="AY778" s="70"/>
      <c r="AZ778" s="70"/>
      <c r="BA778" s="70"/>
      <c r="BB778" s="70"/>
      <c r="BC778" s="71"/>
      <c r="BD778" s="288" t="s">
        <v>1320</v>
      </c>
      <c r="BE778" s="70"/>
      <c r="BF778" s="70"/>
      <c r="BG778" s="70"/>
      <c r="BH778" s="70"/>
      <c r="BI778" s="70"/>
      <c r="BJ778" s="70"/>
      <c r="BK778" s="70"/>
      <c r="BL778" s="70"/>
      <c r="BM778" s="70"/>
      <c r="BN778" s="70"/>
      <c r="BO778" s="70"/>
      <c r="BP778" s="71"/>
      <c r="BQ778" s="250">
        <v>1166300</v>
      </c>
      <c r="BR778" s="70"/>
      <c r="BS778" s="70"/>
      <c r="BT778" s="70"/>
      <c r="BU778" s="70"/>
      <c r="BV778" s="70"/>
      <c r="BW778" s="70"/>
      <c r="BX778" s="251"/>
    </row>
    <row r="779" spans="1:76" ht="33" customHeight="1" x14ac:dyDescent="0.2">
      <c r="A779" s="294" t="s">
        <v>1258</v>
      </c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75"/>
      <c r="AF779" s="75"/>
      <c r="AG779" s="75"/>
      <c r="AH779" s="75"/>
      <c r="AI779" s="75"/>
      <c r="AJ779" s="75"/>
      <c r="AK779" s="75"/>
      <c r="AL779" s="75"/>
      <c r="AM779" s="75"/>
      <c r="AN779" s="75"/>
      <c r="AO779" s="75"/>
      <c r="AP779" s="75"/>
      <c r="AQ779" s="75"/>
      <c r="AR779" s="75"/>
      <c r="AS779" s="75"/>
      <c r="AT779" s="75"/>
      <c r="AU779" s="75"/>
      <c r="AV779" s="75"/>
      <c r="AW779" s="75"/>
      <c r="AX779" s="75"/>
      <c r="AY779" s="75"/>
      <c r="AZ779" s="75"/>
      <c r="BA779" s="75"/>
      <c r="BB779" s="75"/>
      <c r="BC779" s="75"/>
      <c r="BD779" s="75"/>
      <c r="BE779" s="75"/>
      <c r="BF779" s="75"/>
      <c r="BG779" s="75"/>
      <c r="BH779" s="75"/>
      <c r="BI779" s="75"/>
      <c r="BJ779" s="75"/>
      <c r="BK779" s="75"/>
      <c r="BL779" s="75"/>
      <c r="BM779" s="75"/>
      <c r="BN779" s="75"/>
      <c r="BO779" s="75"/>
      <c r="BP779" s="76"/>
      <c r="BQ779" s="295">
        <f>SUM(BQ737:BQ778)</f>
        <v>13118811.85</v>
      </c>
      <c r="BR779" s="70"/>
      <c r="BS779" s="70"/>
      <c r="BT779" s="70"/>
      <c r="BU779" s="70"/>
      <c r="BV779" s="70"/>
      <c r="BW779" s="70"/>
      <c r="BX779" s="251"/>
    </row>
  </sheetData>
  <autoFilter ref="A604:BX604" xr:uid="{79DD31AF-E345-4EEE-9077-5ABB3BB71C18}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10" showButton="0"/>
    <filterColumn colId="11" showButton="0"/>
    <filterColumn colId="12" showButton="0"/>
    <filterColumn colId="13" showButton="0"/>
    <filterColumn colId="14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2" showButton="0"/>
    <filterColumn colId="33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2" showButton="0"/>
    <filterColumn colId="53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3" showButton="0"/>
    <filterColumn colId="64" showButton="0"/>
    <filterColumn colId="65" showButton="0"/>
    <filterColumn colId="66" showButton="0"/>
    <filterColumn colId="68" showButton="0"/>
    <filterColumn colId="69" showButton="0"/>
    <filterColumn colId="70" showButton="0"/>
    <filterColumn colId="71" showButton="0"/>
    <filterColumn colId="72" showButton="0"/>
    <filterColumn colId="73" showButton="0"/>
    <filterColumn colId="74" showButton="0"/>
  </autoFilter>
  <mergeCells count="6112">
    <mergeCell ref="E487:P487"/>
    <mergeCell ref="Q487:X487"/>
    <mergeCell ref="Y487:AF487"/>
    <mergeCell ref="AG487:AR487"/>
    <mergeCell ref="AS487:BC487"/>
    <mergeCell ref="BD487:BP487"/>
    <mergeCell ref="BQ487:BX487"/>
    <mergeCell ref="A487:D487"/>
    <mergeCell ref="A488:D488"/>
    <mergeCell ref="E488:P488"/>
    <mergeCell ref="Q488:X488"/>
    <mergeCell ref="Y488:AF488"/>
    <mergeCell ref="AG488:AR488"/>
    <mergeCell ref="AS488:BC488"/>
    <mergeCell ref="AS489:BC489"/>
    <mergeCell ref="BD489:BP489"/>
    <mergeCell ref="BD488:BP488"/>
    <mergeCell ref="BQ488:BX488"/>
    <mergeCell ref="E489:P489"/>
    <mergeCell ref="Q489:X489"/>
    <mergeCell ref="Y489:AF489"/>
    <mergeCell ref="AG489:AR489"/>
    <mergeCell ref="BQ489:BX489"/>
    <mergeCell ref="A484:D484"/>
    <mergeCell ref="E484:P484"/>
    <mergeCell ref="Q484:X484"/>
    <mergeCell ref="Y484:AF484"/>
    <mergeCell ref="AG484:AR484"/>
    <mergeCell ref="AS484:BC484"/>
    <mergeCell ref="AS485:BC485"/>
    <mergeCell ref="BD485:BP485"/>
    <mergeCell ref="BD484:BP484"/>
    <mergeCell ref="BQ484:BX484"/>
    <mergeCell ref="E485:P485"/>
    <mergeCell ref="Q485:X485"/>
    <mergeCell ref="Y485:AF485"/>
    <mergeCell ref="AG485:AR485"/>
    <mergeCell ref="BQ485:BX485"/>
    <mergeCell ref="BD486:BP486"/>
    <mergeCell ref="BQ486:BX486"/>
    <mergeCell ref="A485:D485"/>
    <mergeCell ref="A486:D486"/>
    <mergeCell ref="E486:P486"/>
    <mergeCell ref="Q486:X486"/>
    <mergeCell ref="Y486:AF486"/>
    <mergeCell ref="AG486:AR486"/>
    <mergeCell ref="AS486:BC486"/>
    <mergeCell ref="BD482:BP482"/>
    <mergeCell ref="BQ482:BX482"/>
    <mergeCell ref="A481:D481"/>
    <mergeCell ref="A482:D482"/>
    <mergeCell ref="E482:P482"/>
    <mergeCell ref="Q482:X482"/>
    <mergeCell ref="Y482:AF482"/>
    <mergeCell ref="AG482:AR482"/>
    <mergeCell ref="AS482:BC482"/>
    <mergeCell ref="E483:P483"/>
    <mergeCell ref="Q483:X483"/>
    <mergeCell ref="Y483:AF483"/>
    <mergeCell ref="AG483:AR483"/>
    <mergeCell ref="AS483:BC483"/>
    <mergeCell ref="BD483:BP483"/>
    <mergeCell ref="BQ483:BX483"/>
    <mergeCell ref="A483:D483"/>
    <mergeCell ref="BD478:BP478"/>
    <mergeCell ref="BQ478:BX478"/>
    <mergeCell ref="A477:D477"/>
    <mergeCell ref="A478:D478"/>
    <mergeCell ref="E478:P478"/>
    <mergeCell ref="Q478:X478"/>
    <mergeCell ref="Y478:AF478"/>
    <mergeCell ref="AG478:AR478"/>
    <mergeCell ref="AS478:BC478"/>
    <mergeCell ref="AS481:BC481"/>
    <mergeCell ref="BD481:BP481"/>
    <mergeCell ref="BD480:BP480"/>
    <mergeCell ref="BQ480:BX480"/>
    <mergeCell ref="E481:P481"/>
    <mergeCell ref="Q481:X481"/>
    <mergeCell ref="Y481:AF481"/>
    <mergeCell ref="AG481:AR481"/>
    <mergeCell ref="BQ481:BX481"/>
    <mergeCell ref="E479:P479"/>
    <mergeCell ref="Q479:X479"/>
    <mergeCell ref="Y479:AF479"/>
    <mergeCell ref="AG479:AR479"/>
    <mergeCell ref="AS479:BC479"/>
    <mergeCell ref="BD479:BP479"/>
    <mergeCell ref="BQ479:BX479"/>
    <mergeCell ref="A479:D479"/>
    <mergeCell ref="A480:D480"/>
    <mergeCell ref="E480:P480"/>
    <mergeCell ref="Q480:X480"/>
    <mergeCell ref="Y480:AF480"/>
    <mergeCell ref="AG480:AR480"/>
    <mergeCell ref="AS480:BC480"/>
    <mergeCell ref="E475:P475"/>
    <mergeCell ref="Q475:X475"/>
    <mergeCell ref="Y475:AF475"/>
    <mergeCell ref="AG475:AR475"/>
    <mergeCell ref="AS475:BC475"/>
    <mergeCell ref="BD475:BP475"/>
    <mergeCell ref="BQ475:BX475"/>
    <mergeCell ref="A475:D475"/>
    <mergeCell ref="A476:D476"/>
    <mergeCell ref="E476:P476"/>
    <mergeCell ref="Q476:X476"/>
    <mergeCell ref="Y476:AF476"/>
    <mergeCell ref="AG476:AR476"/>
    <mergeCell ref="AS476:BC476"/>
    <mergeCell ref="AS477:BC477"/>
    <mergeCell ref="BD477:BP477"/>
    <mergeCell ref="BD476:BP476"/>
    <mergeCell ref="BQ476:BX476"/>
    <mergeCell ref="E477:P477"/>
    <mergeCell ref="Q477:X477"/>
    <mergeCell ref="Y477:AF477"/>
    <mergeCell ref="AG477:AR477"/>
    <mergeCell ref="BQ477:BX477"/>
    <mergeCell ref="A472:D472"/>
    <mergeCell ref="E472:P472"/>
    <mergeCell ref="Q472:X472"/>
    <mergeCell ref="Y472:AF472"/>
    <mergeCell ref="AG472:AR472"/>
    <mergeCell ref="AS472:BC472"/>
    <mergeCell ref="AS473:BC473"/>
    <mergeCell ref="BD473:BP473"/>
    <mergeCell ref="BD472:BP472"/>
    <mergeCell ref="BQ472:BX472"/>
    <mergeCell ref="E473:P473"/>
    <mergeCell ref="Q473:X473"/>
    <mergeCell ref="Y473:AF473"/>
    <mergeCell ref="AG473:AR473"/>
    <mergeCell ref="BQ473:BX473"/>
    <mergeCell ref="BD474:BP474"/>
    <mergeCell ref="BQ474:BX474"/>
    <mergeCell ref="A473:D473"/>
    <mergeCell ref="A474:D474"/>
    <mergeCell ref="E474:P474"/>
    <mergeCell ref="Q474:X474"/>
    <mergeCell ref="Y474:AF474"/>
    <mergeCell ref="AG474:AR474"/>
    <mergeCell ref="AS474:BC474"/>
    <mergeCell ref="BD470:BP470"/>
    <mergeCell ref="BQ470:BX470"/>
    <mergeCell ref="A469:D469"/>
    <mergeCell ref="A470:D470"/>
    <mergeCell ref="E470:P470"/>
    <mergeCell ref="Q470:X470"/>
    <mergeCell ref="Y470:AF470"/>
    <mergeCell ref="AG470:AR470"/>
    <mergeCell ref="AS470:BC470"/>
    <mergeCell ref="E471:P471"/>
    <mergeCell ref="Q471:X471"/>
    <mergeCell ref="Y471:AF471"/>
    <mergeCell ref="AG471:AR471"/>
    <mergeCell ref="AS471:BC471"/>
    <mergeCell ref="BD471:BP471"/>
    <mergeCell ref="BQ471:BX471"/>
    <mergeCell ref="A471:D471"/>
    <mergeCell ref="E467:P467"/>
    <mergeCell ref="Q467:X467"/>
    <mergeCell ref="Y467:AF467"/>
    <mergeCell ref="AG467:AR467"/>
    <mergeCell ref="AS467:BC467"/>
    <mergeCell ref="BD467:BP467"/>
    <mergeCell ref="BQ467:BX467"/>
    <mergeCell ref="A467:D467"/>
    <mergeCell ref="A468:D468"/>
    <mergeCell ref="E468:P468"/>
    <mergeCell ref="Q468:X468"/>
    <mergeCell ref="Y468:AF468"/>
    <mergeCell ref="AG468:AR468"/>
    <mergeCell ref="AS468:BC468"/>
    <mergeCell ref="AS469:BC469"/>
    <mergeCell ref="BD469:BP469"/>
    <mergeCell ref="BD468:BP468"/>
    <mergeCell ref="BQ468:BX468"/>
    <mergeCell ref="E469:P469"/>
    <mergeCell ref="Q469:X469"/>
    <mergeCell ref="Y469:AF469"/>
    <mergeCell ref="AG469:AR469"/>
    <mergeCell ref="BQ469:BX469"/>
    <mergeCell ref="A464:D464"/>
    <mergeCell ref="E464:P464"/>
    <mergeCell ref="Q464:X464"/>
    <mergeCell ref="Y464:AF464"/>
    <mergeCell ref="AG464:AR464"/>
    <mergeCell ref="AS464:BC464"/>
    <mergeCell ref="AS465:BC465"/>
    <mergeCell ref="BD465:BP465"/>
    <mergeCell ref="BD464:BP464"/>
    <mergeCell ref="BQ464:BX464"/>
    <mergeCell ref="E465:P465"/>
    <mergeCell ref="Q465:X465"/>
    <mergeCell ref="Y465:AF465"/>
    <mergeCell ref="AG465:AR465"/>
    <mergeCell ref="BQ465:BX465"/>
    <mergeCell ref="BD466:BP466"/>
    <mergeCell ref="BQ466:BX466"/>
    <mergeCell ref="A465:D465"/>
    <mergeCell ref="A466:D466"/>
    <mergeCell ref="E466:P466"/>
    <mergeCell ref="Q466:X466"/>
    <mergeCell ref="Y466:AF466"/>
    <mergeCell ref="AG466:AR466"/>
    <mergeCell ref="AS466:BC466"/>
    <mergeCell ref="BD462:BP462"/>
    <mergeCell ref="BQ462:BX462"/>
    <mergeCell ref="A461:D461"/>
    <mergeCell ref="A462:D462"/>
    <mergeCell ref="E462:P462"/>
    <mergeCell ref="Q462:X462"/>
    <mergeCell ref="Y462:AF462"/>
    <mergeCell ref="AG462:AR462"/>
    <mergeCell ref="AS462:BC462"/>
    <mergeCell ref="E463:P463"/>
    <mergeCell ref="Q463:X463"/>
    <mergeCell ref="Y463:AF463"/>
    <mergeCell ref="AG463:AR463"/>
    <mergeCell ref="AS463:BC463"/>
    <mergeCell ref="BD463:BP463"/>
    <mergeCell ref="BQ463:BX463"/>
    <mergeCell ref="A463:D463"/>
    <mergeCell ref="E459:P459"/>
    <mergeCell ref="Q459:X459"/>
    <mergeCell ref="Y459:AF459"/>
    <mergeCell ref="AG459:AR459"/>
    <mergeCell ref="AS459:BC459"/>
    <mergeCell ref="BD459:BP459"/>
    <mergeCell ref="BQ459:BX459"/>
    <mergeCell ref="A459:D459"/>
    <mergeCell ref="A460:D460"/>
    <mergeCell ref="E460:P460"/>
    <mergeCell ref="Q460:X460"/>
    <mergeCell ref="Y460:AF460"/>
    <mergeCell ref="AG460:AR460"/>
    <mergeCell ref="AS460:BC460"/>
    <mergeCell ref="AS461:BC461"/>
    <mergeCell ref="BD461:BP461"/>
    <mergeCell ref="BD460:BP460"/>
    <mergeCell ref="BQ460:BX460"/>
    <mergeCell ref="E461:P461"/>
    <mergeCell ref="Q461:X461"/>
    <mergeCell ref="Y461:AF461"/>
    <mergeCell ref="AG461:AR461"/>
    <mergeCell ref="BQ461:BX461"/>
    <mergeCell ref="A456:D456"/>
    <mergeCell ref="E456:P456"/>
    <mergeCell ref="Q456:X456"/>
    <mergeCell ref="Y456:AF456"/>
    <mergeCell ref="AG456:AR456"/>
    <mergeCell ref="AS456:BC456"/>
    <mergeCell ref="AS457:BC457"/>
    <mergeCell ref="BD457:BP457"/>
    <mergeCell ref="BD456:BP456"/>
    <mergeCell ref="BQ456:BX456"/>
    <mergeCell ref="E457:P457"/>
    <mergeCell ref="Q457:X457"/>
    <mergeCell ref="Y457:AF457"/>
    <mergeCell ref="AG457:AR457"/>
    <mergeCell ref="BQ457:BX457"/>
    <mergeCell ref="BD458:BP458"/>
    <mergeCell ref="BQ458:BX458"/>
    <mergeCell ref="A457:D457"/>
    <mergeCell ref="A458:D458"/>
    <mergeCell ref="E458:P458"/>
    <mergeCell ref="Q458:X458"/>
    <mergeCell ref="Y458:AF458"/>
    <mergeCell ref="AG458:AR458"/>
    <mergeCell ref="AS458:BC458"/>
    <mergeCell ref="BD454:BP454"/>
    <mergeCell ref="BQ454:BX454"/>
    <mergeCell ref="A453:D453"/>
    <mergeCell ref="A454:D454"/>
    <mergeCell ref="E454:P454"/>
    <mergeCell ref="Q454:X454"/>
    <mergeCell ref="Y454:AF454"/>
    <mergeCell ref="AG454:AR454"/>
    <mergeCell ref="AS454:BC454"/>
    <mergeCell ref="E455:P455"/>
    <mergeCell ref="Q455:X455"/>
    <mergeCell ref="Y455:AF455"/>
    <mergeCell ref="AG455:AR455"/>
    <mergeCell ref="AS455:BC455"/>
    <mergeCell ref="BD455:BP455"/>
    <mergeCell ref="BQ455:BX455"/>
    <mergeCell ref="A455:D455"/>
    <mergeCell ref="BD450:BP450"/>
    <mergeCell ref="BQ450:BX450"/>
    <mergeCell ref="A449:D449"/>
    <mergeCell ref="A450:D450"/>
    <mergeCell ref="E450:P450"/>
    <mergeCell ref="Q450:X450"/>
    <mergeCell ref="Y450:AF450"/>
    <mergeCell ref="AG450:AR450"/>
    <mergeCell ref="AS450:BC450"/>
    <mergeCell ref="AS453:BC453"/>
    <mergeCell ref="BD453:BP453"/>
    <mergeCell ref="BD452:BP452"/>
    <mergeCell ref="BQ452:BX452"/>
    <mergeCell ref="E453:P453"/>
    <mergeCell ref="Q453:X453"/>
    <mergeCell ref="Y453:AF453"/>
    <mergeCell ref="AG453:AR453"/>
    <mergeCell ref="BQ453:BX453"/>
    <mergeCell ref="E451:P451"/>
    <mergeCell ref="Q451:X451"/>
    <mergeCell ref="Y451:AF451"/>
    <mergeCell ref="AG451:AR451"/>
    <mergeCell ref="AS451:BC451"/>
    <mergeCell ref="BD451:BP451"/>
    <mergeCell ref="BQ451:BX451"/>
    <mergeCell ref="A451:D451"/>
    <mergeCell ref="A452:D452"/>
    <mergeCell ref="E452:P452"/>
    <mergeCell ref="Q452:X452"/>
    <mergeCell ref="Y452:AF452"/>
    <mergeCell ref="AG452:AR452"/>
    <mergeCell ref="AS452:BC452"/>
    <mergeCell ref="E447:P447"/>
    <mergeCell ref="Q447:X447"/>
    <mergeCell ref="Y447:AF447"/>
    <mergeCell ref="AG447:AR447"/>
    <mergeCell ref="AS447:BC447"/>
    <mergeCell ref="BD447:BP447"/>
    <mergeCell ref="BQ447:BX447"/>
    <mergeCell ref="A447:D447"/>
    <mergeCell ref="A448:D448"/>
    <mergeCell ref="E448:P448"/>
    <mergeCell ref="Q448:X448"/>
    <mergeCell ref="Y448:AF448"/>
    <mergeCell ref="AG448:AR448"/>
    <mergeCell ref="AS448:BC448"/>
    <mergeCell ref="AS449:BC449"/>
    <mergeCell ref="BD449:BP449"/>
    <mergeCell ref="BD448:BP448"/>
    <mergeCell ref="BQ448:BX448"/>
    <mergeCell ref="E449:P449"/>
    <mergeCell ref="Q449:X449"/>
    <mergeCell ref="Y449:AF449"/>
    <mergeCell ref="AG449:AR449"/>
    <mergeCell ref="BQ449:BX449"/>
    <mergeCell ref="A444:D444"/>
    <mergeCell ref="E444:P444"/>
    <mergeCell ref="Q444:X444"/>
    <mergeCell ref="Y444:AF444"/>
    <mergeCell ref="AG444:AR444"/>
    <mergeCell ref="AS444:BC444"/>
    <mergeCell ref="AS445:BC445"/>
    <mergeCell ref="BD445:BP445"/>
    <mergeCell ref="BD444:BP444"/>
    <mergeCell ref="BQ444:BX444"/>
    <mergeCell ref="E445:P445"/>
    <mergeCell ref="Q445:X445"/>
    <mergeCell ref="Y445:AF445"/>
    <mergeCell ref="AG445:AR445"/>
    <mergeCell ref="BQ445:BX445"/>
    <mergeCell ref="BD446:BP446"/>
    <mergeCell ref="BQ446:BX446"/>
    <mergeCell ref="A445:D445"/>
    <mergeCell ref="A446:D446"/>
    <mergeCell ref="E446:P446"/>
    <mergeCell ref="Q446:X446"/>
    <mergeCell ref="Y446:AF446"/>
    <mergeCell ref="AG446:AR446"/>
    <mergeCell ref="AS446:BC446"/>
    <mergeCell ref="BD442:BP442"/>
    <mergeCell ref="BQ442:BX442"/>
    <mergeCell ref="A441:D441"/>
    <mergeCell ref="A442:D442"/>
    <mergeCell ref="E442:P442"/>
    <mergeCell ref="Q442:X442"/>
    <mergeCell ref="Y442:AF442"/>
    <mergeCell ref="AG442:AR442"/>
    <mergeCell ref="AS442:BC442"/>
    <mergeCell ref="E443:P443"/>
    <mergeCell ref="Q443:X443"/>
    <mergeCell ref="Y443:AF443"/>
    <mergeCell ref="AG443:AR443"/>
    <mergeCell ref="AS443:BC443"/>
    <mergeCell ref="BD443:BP443"/>
    <mergeCell ref="BQ443:BX443"/>
    <mergeCell ref="A443:D443"/>
    <mergeCell ref="E439:P439"/>
    <mergeCell ref="Q439:X439"/>
    <mergeCell ref="Y439:AF439"/>
    <mergeCell ref="AG439:AR439"/>
    <mergeCell ref="AS439:BC439"/>
    <mergeCell ref="BD439:BP439"/>
    <mergeCell ref="BQ439:BX439"/>
    <mergeCell ref="A439:D439"/>
    <mergeCell ref="A440:D440"/>
    <mergeCell ref="E440:P440"/>
    <mergeCell ref="Q440:X440"/>
    <mergeCell ref="Y440:AF440"/>
    <mergeCell ref="AG440:AR440"/>
    <mergeCell ref="AS440:BC440"/>
    <mergeCell ref="AS441:BC441"/>
    <mergeCell ref="BD441:BP441"/>
    <mergeCell ref="BD440:BP440"/>
    <mergeCell ref="BQ440:BX440"/>
    <mergeCell ref="E441:P441"/>
    <mergeCell ref="Q441:X441"/>
    <mergeCell ref="Y441:AF441"/>
    <mergeCell ref="AG441:AR441"/>
    <mergeCell ref="BQ441:BX441"/>
    <mergeCell ref="A436:D436"/>
    <mergeCell ref="E436:P436"/>
    <mergeCell ref="Q436:X436"/>
    <mergeCell ref="Y436:AF436"/>
    <mergeCell ref="AG436:AR436"/>
    <mergeCell ref="AS436:BC436"/>
    <mergeCell ref="AS437:BC437"/>
    <mergeCell ref="BD437:BP437"/>
    <mergeCell ref="BD436:BP436"/>
    <mergeCell ref="BQ436:BX436"/>
    <mergeCell ref="E437:P437"/>
    <mergeCell ref="Q437:X437"/>
    <mergeCell ref="Y437:AF437"/>
    <mergeCell ref="AG437:AR437"/>
    <mergeCell ref="BQ437:BX437"/>
    <mergeCell ref="BD438:BP438"/>
    <mergeCell ref="BQ438:BX438"/>
    <mergeCell ref="A437:D437"/>
    <mergeCell ref="A438:D438"/>
    <mergeCell ref="E438:P438"/>
    <mergeCell ref="Q438:X438"/>
    <mergeCell ref="Y438:AF438"/>
    <mergeCell ref="AG438:AR438"/>
    <mergeCell ref="AS438:BC438"/>
    <mergeCell ref="BD434:BP434"/>
    <mergeCell ref="BQ434:BX434"/>
    <mergeCell ref="A433:D433"/>
    <mergeCell ref="A434:D434"/>
    <mergeCell ref="E434:P434"/>
    <mergeCell ref="Q434:X434"/>
    <mergeCell ref="Y434:AF434"/>
    <mergeCell ref="AG434:AR434"/>
    <mergeCell ref="AS434:BC434"/>
    <mergeCell ref="E435:P435"/>
    <mergeCell ref="Q435:X435"/>
    <mergeCell ref="Y435:AF435"/>
    <mergeCell ref="AG435:AR435"/>
    <mergeCell ref="AS435:BC435"/>
    <mergeCell ref="BD435:BP435"/>
    <mergeCell ref="BQ435:BX435"/>
    <mergeCell ref="A435:D435"/>
    <mergeCell ref="E431:P431"/>
    <mergeCell ref="Q431:X431"/>
    <mergeCell ref="Y431:AF431"/>
    <mergeCell ref="AG431:AR431"/>
    <mergeCell ref="AS431:BC431"/>
    <mergeCell ref="BD431:BP431"/>
    <mergeCell ref="BQ431:BX431"/>
    <mergeCell ref="A431:D431"/>
    <mergeCell ref="A432:D432"/>
    <mergeCell ref="E432:P432"/>
    <mergeCell ref="Q432:X432"/>
    <mergeCell ref="Y432:AF432"/>
    <mergeCell ref="AG432:AR432"/>
    <mergeCell ref="AS432:BC432"/>
    <mergeCell ref="AS433:BC433"/>
    <mergeCell ref="BD433:BP433"/>
    <mergeCell ref="BD432:BP432"/>
    <mergeCell ref="BQ432:BX432"/>
    <mergeCell ref="E433:P433"/>
    <mergeCell ref="Q433:X433"/>
    <mergeCell ref="Y433:AF433"/>
    <mergeCell ref="AG433:AR433"/>
    <mergeCell ref="BQ433:BX433"/>
    <mergeCell ref="A428:D428"/>
    <mergeCell ref="E428:P428"/>
    <mergeCell ref="Q428:X428"/>
    <mergeCell ref="Y428:AF428"/>
    <mergeCell ref="AG428:AR428"/>
    <mergeCell ref="AS428:BC428"/>
    <mergeCell ref="AS429:BC429"/>
    <mergeCell ref="BD429:BP429"/>
    <mergeCell ref="BD428:BP428"/>
    <mergeCell ref="BQ428:BX428"/>
    <mergeCell ref="E429:P429"/>
    <mergeCell ref="Q429:X429"/>
    <mergeCell ref="Y429:AF429"/>
    <mergeCell ref="AG429:AR429"/>
    <mergeCell ref="BQ429:BX429"/>
    <mergeCell ref="BD430:BP430"/>
    <mergeCell ref="BQ430:BX430"/>
    <mergeCell ref="A429:D429"/>
    <mergeCell ref="A430:D430"/>
    <mergeCell ref="E430:P430"/>
    <mergeCell ref="Q430:X430"/>
    <mergeCell ref="Y430:AF430"/>
    <mergeCell ref="AG430:AR430"/>
    <mergeCell ref="AS430:BC430"/>
    <mergeCell ref="BD426:BP426"/>
    <mergeCell ref="BQ426:BX426"/>
    <mergeCell ref="A425:D425"/>
    <mergeCell ref="A426:D426"/>
    <mergeCell ref="E426:P426"/>
    <mergeCell ref="Q426:X426"/>
    <mergeCell ref="Y426:AF426"/>
    <mergeCell ref="AG426:AR426"/>
    <mergeCell ref="AS426:BC426"/>
    <mergeCell ref="E427:P427"/>
    <mergeCell ref="Q427:X427"/>
    <mergeCell ref="Y427:AF427"/>
    <mergeCell ref="AG427:AR427"/>
    <mergeCell ref="AS427:BC427"/>
    <mergeCell ref="BD427:BP427"/>
    <mergeCell ref="BQ427:BX427"/>
    <mergeCell ref="A427:D427"/>
    <mergeCell ref="BD422:BP422"/>
    <mergeCell ref="BQ422:BX422"/>
    <mergeCell ref="A421:D421"/>
    <mergeCell ref="A422:D422"/>
    <mergeCell ref="E422:P422"/>
    <mergeCell ref="Q422:X422"/>
    <mergeCell ref="Y422:AF422"/>
    <mergeCell ref="AG422:AR422"/>
    <mergeCell ref="AS422:BC422"/>
    <mergeCell ref="AS425:BC425"/>
    <mergeCell ref="BD425:BP425"/>
    <mergeCell ref="BD424:BP424"/>
    <mergeCell ref="BQ424:BX424"/>
    <mergeCell ref="E425:P425"/>
    <mergeCell ref="Q425:X425"/>
    <mergeCell ref="Y425:AF425"/>
    <mergeCell ref="AG425:AR425"/>
    <mergeCell ref="BQ425:BX425"/>
    <mergeCell ref="E423:P423"/>
    <mergeCell ref="Q423:X423"/>
    <mergeCell ref="Y423:AF423"/>
    <mergeCell ref="AG423:AR423"/>
    <mergeCell ref="AS423:BC423"/>
    <mergeCell ref="BD423:BP423"/>
    <mergeCell ref="BQ423:BX423"/>
    <mergeCell ref="A423:D423"/>
    <mergeCell ref="A424:D424"/>
    <mergeCell ref="E424:P424"/>
    <mergeCell ref="Q424:X424"/>
    <mergeCell ref="Y424:AF424"/>
    <mergeCell ref="AG424:AR424"/>
    <mergeCell ref="AS424:BC424"/>
    <mergeCell ref="E419:P419"/>
    <mergeCell ref="Q419:X419"/>
    <mergeCell ref="Y419:AF419"/>
    <mergeCell ref="AG419:AR419"/>
    <mergeCell ref="AS419:BC419"/>
    <mergeCell ref="BD419:BP419"/>
    <mergeCell ref="BQ419:BX419"/>
    <mergeCell ref="A419:D419"/>
    <mergeCell ref="A420:D420"/>
    <mergeCell ref="E420:P420"/>
    <mergeCell ref="Q420:X420"/>
    <mergeCell ref="Y420:AF420"/>
    <mergeCell ref="AG420:AR420"/>
    <mergeCell ref="AS420:BC420"/>
    <mergeCell ref="AS421:BC421"/>
    <mergeCell ref="BD421:BP421"/>
    <mergeCell ref="BD420:BP420"/>
    <mergeCell ref="BQ420:BX420"/>
    <mergeCell ref="E421:P421"/>
    <mergeCell ref="Q421:X421"/>
    <mergeCell ref="Y421:AF421"/>
    <mergeCell ref="AG421:AR421"/>
    <mergeCell ref="BQ421:BX421"/>
    <mergeCell ref="A416:D416"/>
    <mergeCell ref="E416:P416"/>
    <mergeCell ref="Q416:X416"/>
    <mergeCell ref="Y416:AF416"/>
    <mergeCell ref="AG416:AR416"/>
    <mergeCell ref="AS416:BC416"/>
    <mergeCell ref="AS417:BC417"/>
    <mergeCell ref="BD417:BP417"/>
    <mergeCell ref="BD416:BP416"/>
    <mergeCell ref="BQ416:BX416"/>
    <mergeCell ref="E417:P417"/>
    <mergeCell ref="Q417:X417"/>
    <mergeCell ref="Y417:AF417"/>
    <mergeCell ref="AG417:AR417"/>
    <mergeCell ref="BQ417:BX417"/>
    <mergeCell ref="BD418:BP418"/>
    <mergeCell ref="BQ418:BX418"/>
    <mergeCell ref="A417:D417"/>
    <mergeCell ref="A418:D418"/>
    <mergeCell ref="E418:P418"/>
    <mergeCell ref="Q418:X418"/>
    <mergeCell ref="Y418:AF418"/>
    <mergeCell ref="AG418:AR418"/>
    <mergeCell ref="AS418:BC418"/>
    <mergeCell ref="BD414:BP414"/>
    <mergeCell ref="BQ414:BX414"/>
    <mergeCell ref="A413:D413"/>
    <mergeCell ref="A414:D414"/>
    <mergeCell ref="E414:P414"/>
    <mergeCell ref="Q414:X414"/>
    <mergeCell ref="Y414:AF414"/>
    <mergeCell ref="AG414:AR414"/>
    <mergeCell ref="AS414:BC414"/>
    <mergeCell ref="E415:P415"/>
    <mergeCell ref="Q415:X415"/>
    <mergeCell ref="Y415:AF415"/>
    <mergeCell ref="AG415:AR415"/>
    <mergeCell ref="AS415:BC415"/>
    <mergeCell ref="BD415:BP415"/>
    <mergeCell ref="BQ415:BX415"/>
    <mergeCell ref="A415:D415"/>
    <mergeCell ref="E411:P411"/>
    <mergeCell ref="Q411:X411"/>
    <mergeCell ref="Y411:AF411"/>
    <mergeCell ref="AG411:AR411"/>
    <mergeCell ref="AS411:BC411"/>
    <mergeCell ref="BD411:BP411"/>
    <mergeCell ref="BQ411:BX411"/>
    <mergeCell ref="A411:D411"/>
    <mergeCell ref="A412:D412"/>
    <mergeCell ref="E412:P412"/>
    <mergeCell ref="Q412:X412"/>
    <mergeCell ref="Y412:AF412"/>
    <mergeCell ref="AG412:AR412"/>
    <mergeCell ref="AS412:BC412"/>
    <mergeCell ref="AS413:BC413"/>
    <mergeCell ref="BD413:BP413"/>
    <mergeCell ref="BD412:BP412"/>
    <mergeCell ref="BQ412:BX412"/>
    <mergeCell ref="E413:P413"/>
    <mergeCell ref="Q413:X413"/>
    <mergeCell ref="Y413:AF413"/>
    <mergeCell ref="AG413:AR413"/>
    <mergeCell ref="BQ413:BX413"/>
    <mergeCell ref="A408:D408"/>
    <mergeCell ref="E408:P408"/>
    <mergeCell ref="Q408:X408"/>
    <mergeCell ref="Y408:AF408"/>
    <mergeCell ref="AG408:AR408"/>
    <mergeCell ref="AS408:BC408"/>
    <mergeCell ref="AS409:BC409"/>
    <mergeCell ref="BD409:BP409"/>
    <mergeCell ref="BD408:BP408"/>
    <mergeCell ref="BQ408:BX408"/>
    <mergeCell ref="E409:P409"/>
    <mergeCell ref="Q409:X409"/>
    <mergeCell ref="Y409:AF409"/>
    <mergeCell ref="AG409:AR409"/>
    <mergeCell ref="BQ409:BX409"/>
    <mergeCell ref="BD410:BP410"/>
    <mergeCell ref="BQ410:BX410"/>
    <mergeCell ref="A409:D409"/>
    <mergeCell ref="A410:D410"/>
    <mergeCell ref="E410:P410"/>
    <mergeCell ref="Q410:X410"/>
    <mergeCell ref="Y410:AF410"/>
    <mergeCell ref="AG410:AR410"/>
    <mergeCell ref="AS410:BC410"/>
    <mergeCell ref="BD406:BP406"/>
    <mergeCell ref="BQ406:BX406"/>
    <mergeCell ref="A405:D405"/>
    <mergeCell ref="A406:D406"/>
    <mergeCell ref="E406:P406"/>
    <mergeCell ref="Q406:X406"/>
    <mergeCell ref="Y406:AF406"/>
    <mergeCell ref="AG406:AR406"/>
    <mergeCell ref="AS406:BC406"/>
    <mergeCell ref="E407:P407"/>
    <mergeCell ref="Q407:X407"/>
    <mergeCell ref="Y407:AF407"/>
    <mergeCell ref="AG407:AR407"/>
    <mergeCell ref="AS407:BC407"/>
    <mergeCell ref="BD407:BP407"/>
    <mergeCell ref="BQ407:BX407"/>
    <mergeCell ref="A407:D407"/>
    <mergeCell ref="E403:P403"/>
    <mergeCell ref="Q403:X403"/>
    <mergeCell ref="Y403:AF403"/>
    <mergeCell ref="AG403:AR403"/>
    <mergeCell ref="AS403:BC403"/>
    <mergeCell ref="BD403:BP403"/>
    <mergeCell ref="BQ403:BX403"/>
    <mergeCell ref="A403:D403"/>
    <mergeCell ref="A404:D404"/>
    <mergeCell ref="E404:P404"/>
    <mergeCell ref="Q404:X404"/>
    <mergeCell ref="Y404:AF404"/>
    <mergeCell ref="AG404:AR404"/>
    <mergeCell ref="AS404:BC404"/>
    <mergeCell ref="AS405:BC405"/>
    <mergeCell ref="BD405:BP405"/>
    <mergeCell ref="BD404:BP404"/>
    <mergeCell ref="BQ404:BX404"/>
    <mergeCell ref="E405:P405"/>
    <mergeCell ref="Q405:X405"/>
    <mergeCell ref="Y405:AF405"/>
    <mergeCell ref="AG405:AR405"/>
    <mergeCell ref="BQ405:BX405"/>
    <mergeCell ref="A400:D400"/>
    <mergeCell ref="E400:P400"/>
    <mergeCell ref="Q400:X400"/>
    <mergeCell ref="Y400:AF400"/>
    <mergeCell ref="AG400:AR400"/>
    <mergeCell ref="AS400:BC400"/>
    <mergeCell ref="AS401:BC401"/>
    <mergeCell ref="BD401:BP401"/>
    <mergeCell ref="BD400:BP400"/>
    <mergeCell ref="BQ400:BX400"/>
    <mergeCell ref="E401:P401"/>
    <mergeCell ref="Q401:X401"/>
    <mergeCell ref="Y401:AF401"/>
    <mergeCell ref="AG401:AR401"/>
    <mergeCell ref="BQ401:BX401"/>
    <mergeCell ref="BD402:BP402"/>
    <mergeCell ref="BQ402:BX402"/>
    <mergeCell ref="A401:D401"/>
    <mergeCell ref="A402:D402"/>
    <mergeCell ref="E402:P402"/>
    <mergeCell ref="Q402:X402"/>
    <mergeCell ref="Y402:AF402"/>
    <mergeCell ref="AG402:AR402"/>
    <mergeCell ref="AS402:BC402"/>
    <mergeCell ref="BD398:BP398"/>
    <mergeCell ref="BQ398:BX398"/>
    <mergeCell ref="A397:D397"/>
    <mergeCell ref="A398:D398"/>
    <mergeCell ref="E398:P398"/>
    <mergeCell ref="Q398:X398"/>
    <mergeCell ref="Y398:AF398"/>
    <mergeCell ref="AG398:AR398"/>
    <mergeCell ref="AS398:BC398"/>
    <mergeCell ref="E399:P399"/>
    <mergeCell ref="Q399:X399"/>
    <mergeCell ref="Y399:AF399"/>
    <mergeCell ref="AG399:AR399"/>
    <mergeCell ref="AS399:BC399"/>
    <mergeCell ref="BD399:BP399"/>
    <mergeCell ref="BQ399:BX399"/>
    <mergeCell ref="A399:D399"/>
    <mergeCell ref="BD394:BP394"/>
    <mergeCell ref="BQ394:BX394"/>
    <mergeCell ref="A393:D393"/>
    <mergeCell ref="A394:D394"/>
    <mergeCell ref="E394:P394"/>
    <mergeCell ref="Q394:X394"/>
    <mergeCell ref="Y394:AF394"/>
    <mergeCell ref="AG394:AR394"/>
    <mergeCell ref="AS394:BC394"/>
    <mergeCell ref="AS397:BC397"/>
    <mergeCell ref="BD397:BP397"/>
    <mergeCell ref="BD396:BP396"/>
    <mergeCell ref="BQ396:BX396"/>
    <mergeCell ref="E397:P397"/>
    <mergeCell ref="Q397:X397"/>
    <mergeCell ref="Y397:AF397"/>
    <mergeCell ref="AG397:AR397"/>
    <mergeCell ref="BQ397:BX397"/>
    <mergeCell ref="E395:P395"/>
    <mergeCell ref="Q395:X395"/>
    <mergeCell ref="Y395:AF395"/>
    <mergeCell ref="AG395:AR395"/>
    <mergeCell ref="AS395:BC395"/>
    <mergeCell ref="BD395:BP395"/>
    <mergeCell ref="BQ395:BX395"/>
    <mergeCell ref="A395:D395"/>
    <mergeCell ref="A396:D396"/>
    <mergeCell ref="E396:P396"/>
    <mergeCell ref="Q396:X396"/>
    <mergeCell ref="Y396:AF396"/>
    <mergeCell ref="AG396:AR396"/>
    <mergeCell ref="AS396:BC396"/>
    <mergeCell ref="E391:P391"/>
    <mergeCell ref="Q391:X391"/>
    <mergeCell ref="Y391:AF391"/>
    <mergeCell ref="AG391:AR391"/>
    <mergeCell ref="AS391:BC391"/>
    <mergeCell ref="BD391:BP391"/>
    <mergeCell ref="BQ391:BX391"/>
    <mergeCell ref="A391:D391"/>
    <mergeCell ref="A392:D392"/>
    <mergeCell ref="E392:P392"/>
    <mergeCell ref="Q392:X392"/>
    <mergeCell ref="Y392:AF392"/>
    <mergeCell ref="AG392:AR392"/>
    <mergeCell ref="AS392:BC392"/>
    <mergeCell ref="AS393:BC393"/>
    <mergeCell ref="BD393:BP393"/>
    <mergeCell ref="BD392:BP392"/>
    <mergeCell ref="BQ392:BX392"/>
    <mergeCell ref="E393:P393"/>
    <mergeCell ref="Q393:X393"/>
    <mergeCell ref="Y393:AF393"/>
    <mergeCell ref="AG393:AR393"/>
    <mergeCell ref="BQ393:BX393"/>
    <mergeCell ref="A388:D388"/>
    <mergeCell ref="E388:P388"/>
    <mergeCell ref="Q388:X388"/>
    <mergeCell ref="Y388:AF388"/>
    <mergeCell ref="AG388:AR388"/>
    <mergeCell ref="AS388:BC388"/>
    <mergeCell ref="AS389:BC389"/>
    <mergeCell ref="BD389:BP389"/>
    <mergeCell ref="BD388:BP388"/>
    <mergeCell ref="BQ388:BX388"/>
    <mergeCell ref="E389:P389"/>
    <mergeCell ref="Q389:X389"/>
    <mergeCell ref="Y389:AF389"/>
    <mergeCell ref="AG389:AR389"/>
    <mergeCell ref="BQ389:BX389"/>
    <mergeCell ref="BD390:BP390"/>
    <mergeCell ref="BQ390:BX390"/>
    <mergeCell ref="A389:D389"/>
    <mergeCell ref="A390:D390"/>
    <mergeCell ref="E390:P390"/>
    <mergeCell ref="Q390:X390"/>
    <mergeCell ref="Y390:AF390"/>
    <mergeCell ref="AG390:AR390"/>
    <mergeCell ref="AS390:BC390"/>
    <mergeCell ref="BD386:BP386"/>
    <mergeCell ref="BQ386:BX386"/>
    <mergeCell ref="A385:D385"/>
    <mergeCell ref="A386:D386"/>
    <mergeCell ref="E386:P386"/>
    <mergeCell ref="Q386:X386"/>
    <mergeCell ref="Y386:AF386"/>
    <mergeCell ref="AG386:AR386"/>
    <mergeCell ref="AS386:BC386"/>
    <mergeCell ref="E387:P387"/>
    <mergeCell ref="Q387:X387"/>
    <mergeCell ref="Y387:AF387"/>
    <mergeCell ref="AG387:AR387"/>
    <mergeCell ref="AS387:BC387"/>
    <mergeCell ref="BD387:BP387"/>
    <mergeCell ref="BQ387:BX387"/>
    <mergeCell ref="A387:D387"/>
    <mergeCell ref="E383:P383"/>
    <mergeCell ref="Q383:X383"/>
    <mergeCell ref="Y383:AF383"/>
    <mergeCell ref="AG383:AR383"/>
    <mergeCell ref="AS383:BC383"/>
    <mergeCell ref="BD383:BP383"/>
    <mergeCell ref="BQ383:BX383"/>
    <mergeCell ref="A383:D383"/>
    <mergeCell ref="A384:D384"/>
    <mergeCell ref="E384:P384"/>
    <mergeCell ref="Q384:X384"/>
    <mergeCell ref="Y384:AF384"/>
    <mergeCell ref="AG384:AR384"/>
    <mergeCell ref="AS384:BC384"/>
    <mergeCell ref="AS385:BC385"/>
    <mergeCell ref="BD385:BP385"/>
    <mergeCell ref="BD384:BP384"/>
    <mergeCell ref="BQ384:BX384"/>
    <mergeCell ref="E385:P385"/>
    <mergeCell ref="Q385:X385"/>
    <mergeCell ref="Y385:AF385"/>
    <mergeCell ref="AG385:AR385"/>
    <mergeCell ref="BQ385:BX385"/>
    <mergeCell ref="A380:D380"/>
    <mergeCell ref="E380:P380"/>
    <mergeCell ref="Q380:X380"/>
    <mergeCell ref="Y380:AF380"/>
    <mergeCell ref="AG380:AR380"/>
    <mergeCell ref="AS380:BC380"/>
    <mergeCell ref="AS381:BC381"/>
    <mergeCell ref="BD381:BP381"/>
    <mergeCell ref="BD380:BP380"/>
    <mergeCell ref="BQ380:BX380"/>
    <mergeCell ref="E381:P381"/>
    <mergeCell ref="Q381:X381"/>
    <mergeCell ref="Y381:AF381"/>
    <mergeCell ref="AG381:AR381"/>
    <mergeCell ref="BQ381:BX381"/>
    <mergeCell ref="BD382:BP382"/>
    <mergeCell ref="BQ382:BX382"/>
    <mergeCell ref="A381:D381"/>
    <mergeCell ref="A382:D382"/>
    <mergeCell ref="E382:P382"/>
    <mergeCell ref="Q382:X382"/>
    <mergeCell ref="Y382:AF382"/>
    <mergeCell ref="AG382:AR382"/>
    <mergeCell ref="AS382:BC382"/>
    <mergeCell ref="BD378:BP378"/>
    <mergeCell ref="BQ378:BX378"/>
    <mergeCell ref="A377:D377"/>
    <mergeCell ref="A378:D378"/>
    <mergeCell ref="E378:P378"/>
    <mergeCell ref="Q378:X378"/>
    <mergeCell ref="Y378:AF378"/>
    <mergeCell ref="AG378:AR378"/>
    <mergeCell ref="AS378:BC378"/>
    <mergeCell ref="E379:P379"/>
    <mergeCell ref="Q379:X379"/>
    <mergeCell ref="Y379:AF379"/>
    <mergeCell ref="AG379:AR379"/>
    <mergeCell ref="AS379:BC379"/>
    <mergeCell ref="BD379:BP379"/>
    <mergeCell ref="BQ379:BX379"/>
    <mergeCell ref="A379:D379"/>
    <mergeCell ref="E375:P375"/>
    <mergeCell ref="Q375:X375"/>
    <mergeCell ref="Y375:AF375"/>
    <mergeCell ref="AG375:AR375"/>
    <mergeCell ref="AS375:BC375"/>
    <mergeCell ref="BD375:BP375"/>
    <mergeCell ref="BQ375:BX375"/>
    <mergeCell ref="A375:D375"/>
    <mergeCell ref="A376:D376"/>
    <mergeCell ref="E376:P376"/>
    <mergeCell ref="Q376:X376"/>
    <mergeCell ref="Y376:AF376"/>
    <mergeCell ref="AG376:AR376"/>
    <mergeCell ref="AS376:BC376"/>
    <mergeCell ref="AS377:BC377"/>
    <mergeCell ref="BD377:BP377"/>
    <mergeCell ref="BD376:BP376"/>
    <mergeCell ref="BQ376:BX376"/>
    <mergeCell ref="E377:P377"/>
    <mergeCell ref="Q377:X377"/>
    <mergeCell ref="Y377:AF377"/>
    <mergeCell ref="AG377:AR377"/>
    <mergeCell ref="BQ377:BX377"/>
    <mergeCell ref="A372:D372"/>
    <mergeCell ref="E372:P372"/>
    <mergeCell ref="Q372:X372"/>
    <mergeCell ref="Y372:AF372"/>
    <mergeCell ref="AG372:AR372"/>
    <mergeCell ref="AS372:BC372"/>
    <mergeCell ref="AS373:BC373"/>
    <mergeCell ref="BD373:BP373"/>
    <mergeCell ref="BD372:BP372"/>
    <mergeCell ref="BQ372:BX372"/>
    <mergeCell ref="E373:P373"/>
    <mergeCell ref="Q373:X373"/>
    <mergeCell ref="Y373:AF373"/>
    <mergeCell ref="AG373:AR373"/>
    <mergeCell ref="BQ373:BX373"/>
    <mergeCell ref="BD374:BP374"/>
    <mergeCell ref="BQ374:BX374"/>
    <mergeCell ref="A373:D373"/>
    <mergeCell ref="A374:D374"/>
    <mergeCell ref="E374:P374"/>
    <mergeCell ref="Q374:X374"/>
    <mergeCell ref="Y374:AF374"/>
    <mergeCell ref="AG374:AR374"/>
    <mergeCell ref="AS374:BC374"/>
    <mergeCell ref="BD370:BP370"/>
    <mergeCell ref="BQ370:BX370"/>
    <mergeCell ref="A369:D369"/>
    <mergeCell ref="A370:D370"/>
    <mergeCell ref="E370:P370"/>
    <mergeCell ref="Q370:X370"/>
    <mergeCell ref="Y370:AF370"/>
    <mergeCell ref="AG370:AR370"/>
    <mergeCell ref="AS370:BC370"/>
    <mergeCell ref="E371:P371"/>
    <mergeCell ref="Q371:X371"/>
    <mergeCell ref="Y371:AF371"/>
    <mergeCell ref="AG371:AR371"/>
    <mergeCell ref="AS371:BC371"/>
    <mergeCell ref="BD371:BP371"/>
    <mergeCell ref="BQ371:BX371"/>
    <mergeCell ref="A371:D371"/>
    <mergeCell ref="BD366:BP366"/>
    <mergeCell ref="BQ366:BX366"/>
    <mergeCell ref="A365:D365"/>
    <mergeCell ref="A366:D366"/>
    <mergeCell ref="E366:P366"/>
    <mergeCell ref="Q366:X366"/>
    <mergeCell ref="Y366:AF366"/>
    <mergeCell ref="AG366:AR366"/>
    <mergeCell ref="AS366:BC366"/>
    <mergeCell ref="AS369:BC369"/>
    <mergeCell ref="BD369:BP369"/>
    <mergeCell ref="BD368:BP368"/>
    <mergeCell ref="BQ368:BX368"/>
    <mergeCell ref="E369:P369"/>
    <mergeCell ref="Q369:X369"/>
    <mergeCell ref="Y369:AF369"/>
    <mergeCell ref="AG369:AR369"/>
    <mergeCell ref="BQ369:BX369"/>
    <mergeCell ref="E367:P367"/>
    <mergeCell ref="Q367:X367"/>
    <mergeCell ref="Y367:AF367"/>
    <mergeCell ref="AG367:AR367"/>
    <mergeCell ref="AS367:BC367"/>
    <mergeCell ref="BD367:BP367"/>
    <mergeCell ref="BQ367:BX367"/>
    <mergeCell ref="A367:D367"/>
    <mergeCell ref="A368:D368"/>
    <mergeCell ref="E368:P368"/>
    <mergeCell ref="Q368:X368"/>
    <mergeCell ref="Y368:AF368"/>
    <mergeCell ref="AG368:AR368"/>
    <mergeCell ref="AS368:BC368"/>
    <mergeCell ref="E363:P363"/>
    <mergeCell ref="Q363:X363"/>
    <mergeCell ref="Y363:AF363"/>
    <mergeCell ref="AG363:AR363"/>
    <mergeCell ref="AS363:BC363"/>
    <mergeCell ref="BD363:BP363"/>
    <mergeCell ref="BQ363:BX363"/>
    <mergeCell ref="A363:D363"/>
    <mergeCell ref="A364:D364"/>
    <mergeCell ref="E364:P364"/>
    <mergeCell ref="Q364:X364"/>
    <mergeCell ref="Y364:AF364"/>
    <mergeCell ref="AG364:AR364"/>
    <mergeCell ref="AS364:BC364"/>
    <mergeCell ref="AS365:BC365"/>
    <mergeCell ref="BD365:BP365"/>
    <mergeCell ref="BD364:BP364"/>
    <mergeCell ref="BQ364:BX364"/>
    <mergeCell ref="E365:P365"/>
    <mergeCell ref="Q365:X365"/>
    <mergeCell ref="Y365:AF365"/>
    <mergeCell ref="AG365:AR365"/>
    <mergeCell ref="BQ365:BX365"/>
    <mergeCell ref="A360:D360"/>
    <mergeCell ref="E360:P360"/>
    <mergeCell ref="Q360:X360"/>
    <mergeCell ref="Y360:AF360"/>
    <mergeCell ref="AG360:AR360"/>
    <mergeCell ref="AS360:BC360"/>
    <mergeCell ref="AS361:BC361"/>
    <mergeCell ref="BD361:BP361"/>
    <mergeCell ref="BD360:BP360"/>
    <mergeCell ref="BQ360:BX360"/>
    <mergeCell ref="E361:P361"/>
    <mergeCell ref="Q361:X361"/>
    <mergeCell ref="Y361:AF361"/>
    <mergeCell ref="AG361:AR361"/>
    <mergeCell ref="BQ361:BX361"/>
    <mergeCell ref="BD362:BP362"/>
    <mergeCell ref="BQ362:BX362"/>
    <mergeCell ref="A361:D361"/>
    <mergeCell ref="A362:D362"/>
    <mergeCell ref="E362:P362"/>
    <mergeCell ref="Q362:X362"/>
    <mergeCell ref="Y362:AF362"/>
    <mergeCell ref="AG362:AR362"/>
    <mergeCell ref="AS362:BC362"/>
    <mergeCell ref="E357:P357"/>
    <mergeCell ref="Q357:X357"/>
    <mergeCell ref="Y357:AF357"/>
    <mergeCell ref="AG357:AR357"/>
    <mergeCell ref="AS357:BC357"/>
    <mergeCell ref="BD357:BP357"/>
    <mergeCell ref="BQ357:BX357"/>
    <mergeCell ref="A357:D357"/>
    <mergeCell ref="A358:D358"/>
    <mergeCell ref="E358:P358"/>
    <mergeCell ref="Q358:X358"/>
    <mergeCell ref="Y358:AF358"/>
    <mergeCell ref="AG358:AR358"/>
    <mergeCell ref="AS358:BC358"/>
    <mergeCell ref="E359:P359"/>
    <mergeCell ref="Q359:X359"/>
    <mergeCell ref="Y359:AF359"/>
    <mergeCell ref="AG359:AR359"/>
    <mergeCell ref="AS359:BC359"/>
    <mergeCell ref="BD359:BP359"/>
    <mergeCell ref="BQ359:BX359"/>
    <mergeCell ref="A359:D359"/>
    <mergeCell ref="A349:D349"/>
    <mergeCell ref="A350:D350"/>
    <mergeCell ref="E350:P350"/>
    <mergeCell ref="Q350:X350"/>
    <mergeCell ref="Y350:AF350"/>
    <mergeCell ref="AG350:AR350"/>
    <mergeCell ref="AS350:BC350"/>
    <mergeCell ref="AS351:BC351"/>
    <mergeCell ref="BD351:BP351"/>
    <mergeCell ref="BD350:BP350"/>
    <mergeCell ref="BQ350:BX350"/>
    <mergeCell ref="E351:P351"/>
    <mergeCell ref="Q351:X351"/>
    <mergeCell ref="Y351:AF351"/>
    <mergeCell ref="AG351:AR351"/>
    <mergeCell ref="BQ351:BX351"/>
    <mergeCell ref="BD352:BP352"/>
    <mergeCell ref="BQ352:BX352"/>
    <mergeCell ref="A351:D351"/>
    <mergeCell ref="A352:D352"/>
    <mergeCell ref="E352:P352"/>
    <mergeCell ref="Q352:X352"/>
    <mergeCell ref="Y352:AF352"/>
    <mergeCell ref="AG352:AR352"/>
    <mergeCell ref="AS352:BC352"/>
    <mergeCell ref="A345:D345"/>
    <mergeCell ref="A346:D346"/>
    <mergeCell ref="E346:P346"/>
    <mergeCell ref="Q346:X346"/>
    <mergeCell ref="Y346:AF346"/>
    <mergeCell ref="AG346:AR346"/>
    <mergeCell ref="AS346:BC346"/>
    <mergeCell ref="AS347:BC347"/>
    <mergeCell ref="BD347:BP347"/>
    <mergeCell ref="BD346:BP346"/>
    <mergeCell ref="BQ346:BX346"/>
    <mergeCell ref="E347:P347"/>
    <mergeCell ref="Q347:X347"/>
    <mergeCell ref="Y347:AF347"/>
    <mergeCell ref="AG347:AR347"/>
    <mergeCell ref="BQ347:BX347"/>
    <mergeCell ref="BD348:BP348"/>
    <mergeCell ref="BQ348:BX348"/>
    <mergeCell ref="A347:D347"/>
    <mergeCell ref="A348:D348"/>
    <mergeCell ref="E348:P348"/>
    <mergeCell ref="Q348:X348"/>
    <mergeCell ref="Y348:AF348"/>
    <mergeCell ref="AG348:AR348"/>
    <mergeCell ref="AS348:BC348"/>
    <mergeCell ref="BQ341:BX341"/>
    <mergeCell ref="BD342:BP342"/>
    <mergeCell ref="BQ342:BX342"/>
    <mergeCell ref="BD354:BP354"/>
    <mergeCell ref="BQ354:BX354"/>
    <mergeCell ref="E345:P345"/>
    <mergeCell ref="Q345:X345"/>
    <mergeCell ref="Y345:AF345"/>
    <mergeCell ref="AG345:AR345"/>
    <mergeCell ref="AS345:BC345"/>
    <mergeCell ref="BD345:BP345"/>
    <mergeCell ref="BQ345:BX345"/>
    <mergeCell ref="E349:P349"/>
    <mergeCell ref="Q349:X349"/>
    <mergeCell ref="Y349:AF349"/>
    <mergeCell ref="AG349:AR349"/>
    <mergeCell ref="AS349:BC349"/>
    <mergeCell ref="BD349:BP349"/>
    <mergeCell ref="BQ349:BX349"/>
    <mergeCell ref="E353:P353"/>
    <mergeCell ref="Q353:X353"/>
    <mergeCell ref="Y353:AF353"/>
    <mergeCell ref="AG353:AR353"/>
    <mergeCell ref="AS353:BC353"/>
    <mergeCell ref="BD353:BP353"/>
    <mergeCell ref="BQ353:BX353"/>
    <mergeCell ref="BD343:BP343"/>
    <mergeCell ref="BQ343:BX343"/>
    <mergeCell ref="E341:P341"/>
    <mergeCell ref="Q341:X341"/>
    <mergeCell ref="Y341:AF341"/>
    <mergeCell ref="AG341:AR341"/>
    <mergeCell ref="AS339:BC339"/>
    <mergeCell ref="BD339:BP339"/>
    <mergeCell ref="BD340:BP340"/>
    <mergeCell ref="BQ340:BX340"/>
    <mergeCell ref="A336:BP336"/>
    <mergeCell ref="A338:BX338"/>
    <mergeCell ref="E339:P339"/>
    <mergeCell ref="Q339:X339"/>
    <mergeCell ref="Y339:AF339"/>
    <mergeCell ref="AG339:AR339"/>
    <mergeCell ref="BQ339:BX339"/>
    <mergeCell ref="A339:D339"/>
    <mergeCell ref="A340:D340"/>
    <mergeCell ref="E340:P340"/>
    <mergeCell ref="Q340:X340"/>
    <mergeCell ref="Y340:AF340"/>
    <mergeCell ref="AG340:AR340"/>
    <mergeCell ref="AS340:BC340"/>
    <mergeCell ref="Y149:AF149"/>
    <mergeCell ref="Y150:AF150"/>
    <mergeCell ref="A151:D151"/>
    <mergeCell ref="E151:P151"/>
    <mergeCell ref="Q151:X151"/>
    <mergeCell ref="Y151:AF151"/>
    <mergeCell ref="AG151:AR151"/>
    <mergeCell ref="AS151:BC151"/>
    <mergeCell ref="BD335:BP335"/>
    <mergeCell ref="BQ335:BX335"/>
    <mergeCell ref="BQ336:BX336"/>
    <mergeCell ref="BD344:BP344"/>
    <mergeCell ref="BQ344:BX344"/>
    <mergeCell ref="A343:D343"/>
    <mergeCell ref="A344:D344"/>
    <mergeCell ref="E344:P344"/>
    <mergeCell ref="Q344:X344"/>
    <mergeCell ref="Y344:AF344"/>
    <mergeCell ref="AG344:AR344"/>
    <mergeCell ref="AS344:BC344"/>
    <mergeCell ref="A341:D341"/>
    <mergeCell ref="A342:D342"/>
    <mergeCell ref="E342:P342"/>
    <mergeCell ref="Q342:X342"/>
    <mergeCell ref="Y342:AF342"/>
    <mergeCell ref="AG342:AR342"/>
    <mergeCell ref="AS342:BC342"/>
    <mergeCell ref="E343:P343"/>
    <mergeCell ref="Q343:X343"/>
    <mergeCell ref="Y343:AF343"/>
    <mergeCell ref="A335:D335"/>
    <mergeCell ref="E335:P335"/>
    <mergeCell ref="AG343:AR343"/>
    <mergeCell ref="AS343:BC343"/>
    <mergeCell ref="E332:P332"/>
    <mergeCell ref="Q332:X332"/>
    <mergeCell ref="Y332:AF332"/>
    <mergeCell ref="AG332:AR332"/>
    <mergeCell ref="AS332:BC332"/>
    <mergeCell ref="BD332:BP332"/>
    <mergeCell ref="BQ332:BX332"/>
    <mergeCell ref="A332:D332"/>
    <mergeCell ref="A333:D333"/>
    <mergeCell ref="E333:P333"/>
    <mergeCell ref="Q333:X333"/>
    <mergeCell ref="Y333:AF333"/>
    <mergeCell ref="AG333:AR333"/>
    <mergeCell ref="AS333:BC333"/>
    <mergeCell ref="AS334:BC334"/>
    <mergeCell ref="BD334:BP334"/>
    <mergeCell ref="BD333:BP333"/>
    <mergeCell ref="BQ333:BX333"/>
    <mergeCell ref="E334:P334"/>
    <mergeCell ref="Q334:X334"/>
    <mergeCell ref="Y334:AF334"/>
    <mergeCell ref="AG334:AR334"/>
    <mergeCell ref="BQ334:BX334"/>
    <mergeCell ref="A334:D334"/>
    <mergeCell ref="AS341:BC341"/>
    <mergeCell ref="BD341:BP341"/>
    <mergeCell ref="Q335:X335"/>
    <mergeCell ref="Y335:AF335"/>
    <mergeCell ref="AG335:AR335"/>
    <mergeCell ref="AS335:BC335"/>
    <mergeCell ref="A329:D329"/>
    <mergeCell ref="E329:P329"/>
    <mergeCell ref="Q329:X329"/>
    <mergeCell ref="Y329:AF329"/>
    <mergeCell ref="AG329:AR329"/>
    <mergeCell ref="AS329:BC329"/>
    <mergeCell ref="AS330:BC330"/>
    <mergeCell ref="BD330:BP330"/>
    <mergeCell ref="BD329:BP329"/>
    <mergeCell ref="BQ329:BX329"/>
    <mergeCell ref="E330:P330"/>
    <mergeCell ref="Q330:X330"/>
    <mergeCell ref="Y330:AF330"/>
    <mergeCell ref="AG330:AR330"/>
    <mergeCell ref="BQ330:BX330"/>
    <mergeCell ref="BD331:BP331"/>
    <mergeCell ref="BQ331:BX331"/>
    <mergeCell ref="A330:D330"/>
    <mergeCell ref="A331:D331"/>
    <mergeCell ref="E331:P331"/>
    <mergeCell ref="Q331:X331"/>
    <mergeCell ref="Y331:AF331"/>
    <mergeCell ref="AG331:AR331"/>
    <mergeCell ref="AS331:BC331"/>
    <mergeCell ref="BD327:BP327"/>
    <mergeCell ref="BQ327:BX327"/>
    <mergeCell ref="A326:D326"/>
    <mergeCell ref="A327:D327"/>
    <mergeCell ref="E327:P327"/>
    <mergeCell ref="Q327:X327"/>
    <mergeCell ref="Y327:AF327"/>
    <mergeCell ref="AG327:AR327"/>
    <mergeCell ref="AS327:BC327"/>
    <mergeCell ref="E328:P328"/>
    <mergeCell ref="Q328:X328"/>
    <mergeCell ref="Y328:AF328"/>
    <mergeCell ref="AG328:AR328"/>
    <mergeCell ref="AS328:BC328"/>
    <mergeCell ref="BD328:BP328"/>
    <mergeCell ref="BQ328:BX328"/>
    <mergeCell ref="A328:D328"/>
    <mergeCell ref="E324:P324"/>
    <mergeCell ref="Q324:X324"/>
    <mergeCell ref="Y324:AF324"/>
    <mergeCell ref="AG324:AR324"/>
    <mergeCell ref="AS324:BC324"/>
    <mergeCell ref="BD324:BP324"/>
    <mergeCell ref="BQ324:BX324"/>
    <mergeCell ref="A324:D324"/>
    <mergeCell ref="A325:D325"/>
    <mergeCell ref="E325:P325"/>
    <mergeCell ref="Q325:X325"/>
    <mergeCell ref="Y325:AF325"/>
    <mergeCell ref="AG325:AR325"/>
    <mergeCell ref="AS325:BC325"/>
    <mergeCell ref="AS326:BC326"/>
    <mergeCell ref="BD326:BP326"/>
    <mergeCell ref="BD325:BP325"/>
    <mergeCell ref="BQ325:BX325"/>
    <mergeCell ref="E326:P326"/>
    <mergeCell ref="Q326:X326"/>
    <mergeCell ref="Y326:AF326"/>
    <mergeCell ref="AG326:AR326"/>
    <mergeCell ref="BQ326:BX326"/>
    <mergeCell ref="A321:D321"/>
    <mergeCell ref="E321:P321"/>
    <mergeCell ref="Q321:X321"/>
    <mergeCell ref="Y321:AF321"/>
    <mergeCell ref="AG321:AR321"/>
    <mergeCell ref="AS321:BC321"/>
    <mergeCell ref="AS322:BC322"/>
    <mergeCell ref="BD322:BP322"/>
    <mergeCell ref="BD321:BP321"/>
    <mergeCell ref="BQ321:BX321"/>
    <mergeCell ref="E322:P322"/>
    <mergeCell ref="Q322:X322"/>
    <mergeCell ref="Y322:AF322"/>
    <mergeCell ref="AG322:AR322"/>
    <mergeCell ref="BQ322:BX322"/>
    <mergeCell ref="BD323:BP323"/>
    <mergeCell ref="BQ323:BX323"/>
    <mergeCell ref="A322:D322"/>
    <mergeCell ref="A323:D323"/>
    <mergeCell ref="E323:P323"/>
    <mergeCell ref="Q323:X323"/>
    <mergeCell ref="Y323:AF323"/>
    <mergeCell ref="AG323:AR323"/>
    <mergeCell ref="AS323:BC323"/>
    <mergeCell ref="BD319:BP319"/>
    <mergeCell ref="BQ319:BX319"/>
    <mergeCell ref="A318:D318"/>
    <mergeCell ref="A319:D319"/>
    <mergeCell ref="E319:P319"/>
    <mergeCell ref="Q319:X319"/>
    <mergeCell ref="Y319:AF319"/>
    <mergeCell ref="AG319:AR319"/>
    <mergeCell ref="AS319:BC319"/>
    <mergeCell ref="E320:P320"/>
    <mergeCell ref="Q320:X320"/>
    <mergeCell ref="Y320:AF320"/>
    <mergeCell ref="AG320:AR320"/>
    <mergeCell ref="AS320:BC320"/>
    <mergeCell ref="BD320:BP320"/>
    <mergeCell ref="BQ320:BX320"/>
    <mergeCell ref="A320:D320"/>
    <mergeCell ref="E316:P316"/>
    <mergeCell ref="Q316:X316"/>
    <mergeCell ref="Y316:AF316"/>
    <mergeCell ref="AG316:AR316"/>
    <mergeCell ref="AS316:BC316"/>
    <mergeCell ref="BD316:BP316"/>
    <mergeCell ref="BQ316:BX316"/>
    <mergeCell ref="A316:D316"/>
    <mergeCell ref="A317:D317"/>
    <mergeCell ref="E317:P317"/>
    <mergeCell ref="Q317:X317"/>
    <mergeCell ref="Y317:AF317"/>
    <mergeCell ref="AG317:AR317"/>
    <mergeCell ref="AS317:BC317"/>
    <mergeCell ref="AS318:BC318"/>
    <mergeCell ref="BD318:BP318"/>
    <mergeCell ref="BD317:BP317"/>
    <mergeCell ref="BQ317:BX317"/>
    <mergeCell ref="E318:P318"/>
    <mergeCell ref="Q318:X318"/>
    <mergeCell ref="Y318:AF318"/>
    <mergeCell ref="AG318:AR318"/>
    <mergeCell ref="BQ318:BX318"/>
    <mergeCell ref="A313:D313"/>
    <mergeCell ref="E313:P313"/>
    <mergeCell ref="Q313:X313"/>
    <mergeCell ref="Y313:AF313"/>
    <mergeCell ref="AG313:AR313"/>
    <mergeCell ref="AS313:BC313"/>
    <mergeCell ref="AS314:BC314"/>
    <mergeCell ref="BD314:BP314"/>
    <mergeCell ref="BD313:BP313"/>
    <mergeCell ref="BQ313:BX313"/>
    <mergeCell ref="E314:P314"/>
    <mergeCell ref="Q314:X314"/>
    <mergeCell ref="Y314:AF314"/>
    <mergeCell ref="AG314:AR314"/>
    <mergeCell ref="BQ314:BX314"/>
    <mergeCell ref="BD315:BP315"/>
    <mergeCell ref="BQ315:BX315"/>
    <mergeCell ref="A314:D314"/>
    <mergeCell ref="A315:D315"/>
    <mergeCell ref="E315:P315"/>
    <mergeCell ref="Q315:X315"/>
    <mergeCell ref="Y315:AF315"/>
    <mergeCell ref="AG315:AR315"/>
    <mergeCell ref="AS315:BC315"/>
    <mergeCell ref="BD311:BP311"/>
    <mergeCell ref="BQ311:BX311"/>
    <mergeCell ref="A310:D310"/>
    <mergeCell ref="A311:D311"/>
    <mergeCell ref="E311:P311"/>
    <mergeCell ref="Q311:X311"/>
    <mergeCell ref="Y311:AF311"/>
    <mergeCell ref="AG311:AR311"/>
    <mergeCell ref="AS311:BC311"/>
    <mergeCell ref="E312:P312"/>
    <mergeCell ref="Q312:X312"/>
    <mergeCell ref="Y312:AF312"/>
    <mergeCell ref="AG312:AR312"/>
    <mergeCell ref="AS312:BC312"/>
    <mergeCell ref="BD312:BP312"/>
    <mergeCell ref="BQ312:BX312"/>
    <mergeCell ref="A312:D312"/>
    <mergeCell ref="BD307:BP307"/>
    <mergeCell ref="BQ307:BX307"/>
    <mergeCell ref="A306:D306"/>
    <mergeCell ref="A307:D307"/>
    <mergeCell ref="E307:P307"/>
    <mergeCell ref="Q307:X307"/>
    <mergeCell ref="Y307:AF307"/>
    <mergeCell ref="AG307:AR307"/>
    <mergeCell ref="AS307:BC307"/>
    <mergeCell ref="AS310:BC310"/>
    <mergeCell ref="BD310:BP310"/>
    <mergeCell ref="BD309:BP309"/>
    <mergeCell ref="BQ309:BX309"/>
    <mergeCell ref="E310:P310"/>
    <mergeCell ref="Q310:X310"/>
    <mergeCell ref="Y310:AF310"/>
    <mergeCell ref="AG310:AR310"/>
    <mergeCell ref="BQ310:BX310"/>
    <mergeCell ref="E308:P308"/>
    <mergeCell ref="Q308:X308"/>
    <mergeCell ref="Y308:AF308"/>
    <mergeCell ref="AG308:AR308"/>
    <mergeCell ref="AS308:BC308"/>
    <mergeCell ref="BD308:BP308"/>
    <mergeCell ref="BQ308:BX308"/>
    <mergeCell ref="A308:D308"/>
    <mergeCell ref="A309:D309"/>
    <mergeCell ref="E309:P309"/>
    <mergeCell ref="Q309:X309"/>
    <mergeCell ref="Y309:AF309"/>
    <mergeCell ref="AG309:AR309"/>
    <mergeCell ref="AS309:BC309"/>
    <mergeCell ref="E304:P304"/>
    <mergeCell ref="Q304:X304"/>
    <mergeCell ref="Y304:AF304"/>
    <mergeCell ref="AG304:AR304"/>
    <mergeCell ref="AS304:BC304"/>
    <mergeCell ref="BD304:BP304"/>
    <mergeCell ref="BQ304:BX304"/>
    <mergeCell ref="A304:D304"/>
    <mergeCell ref="A305:D305"/>
    <mergeCell ref="E305:P305"/>
    <mergeCell ref="Q305:X305"/>
    <mergeCell ref="Y305:AF305"/>
    <mergeCell ref="AG305:AR305"/>
    <mergeCell ref="AS305:BC305"/>
    <mergeCell ref="AS306:BC306"/>
    <mergeCell ref="BD306:BP306"/>
    <mergeCell ref="BD305:BP305"/>
    <mergeCell ref="BQ305:BX305"/>
    <mergeCell ref="E306:P306"/>
    <mergeCell ref="Q306:X306"/>
    <mergeCell ref="Y306:AF306"/>
    <mergeCell ref="AG306:AR306"/>
    <mergeCell ref="BQ306:BX306"/>
    <mergeCell ref="A301:D301"/>
    <mergeCell ref="E301:P301"/>
    <mergeCell ref="Q301:X301"/>
    <mergeCell ref="Y301:AF301"/>
    <mergeCell ref="AG301:AR301"/>
    <mergeCell ref="AS301:BC301"/>
    <mergeCell ref="AS302:BC302"/>
    <mergeCell ref="BD302:BP302"/>
    <mergeCell ref="BD301:BP301"/>
    <mergeCell ref="BQ301:BX301"/>
    <mergeCell ref="E302:P302"/>
    <mergeCell ref="Q302:X302"/>
    <mergeCell ref="Y302:AF302"/>
    <mergeCell ref="AG302:AR302"/>
    <mergeCell ref="BQ302:BX302"/>
    <mergeCell ref="BD303:BP303"/>
    <mergeCell ref="BQ303:BX303"/>
    <mergeCell ref="A302:D302"/>
    <mergeCell ref="A303:D303"/>
    <mergeCell ref="E303:P303"/>
    <mergeCell ref="Q303:X303"/>
    <mergeCell ref="Y303:AF303"/>
    <mergeCell ref="AG303:AR303"/>
    <mergeCell ref="AS303:BC303"/>
    <mergeCell ref="BD299:BP299"/>
    <mergeCell ref="BQ299:BX299"/>
    <mergeCell ref="A298:D298"/>
    <mergeCell ref="A299:D299"/>
    <mergeCell ref="E299:P299"/>
    <mergeCell ref="Q299:X299"/>
    <mergeCell ref="Y299:AF299"/>
    <mergeCell ref="AG299:AR299"/>
    <mergeCell ref="AS299:BC299"/>
    <mergeCell ref="E300:P300"/>
    <mergeCell ref="Q300:X300"/>
    <mergeCell ref="Y300:AF300"/>
    <mergeCell ref="AG300:AR300"/>
    <mergeCell ref="AS300:BC300"/>
    <mergeCell ref="BD300:BP300"/>
    <mergeCell ref="BQ300:BX300"/>
    <mergeCell ref="A300:D300"/>
    <mergeCell ref="E296:P296"/>
    <mergeCell ref="Q296:X296"/>
    <mergeCell ref="Y296:AF296"/>
    <mergeCell ref="AG296:AR296"/>
    <mergeCell ref="AS296:BC296"/>
    <mergeCell ref="BD296:BP296"/>
    <mergeCell ref="BQ296:BX296"/>
    <mergeCell ref="A296:D296"/>
    <mergeCell ref="A297:D297"/>
    <mergeCell ref="E297:P297"/>
    <mergeCell ref="Q297:X297"/>
    <mergeCell ref="Y297:AF297"/>
    <mergeCell ref="AG297:AR297"/>
    <mergeCell ref="AS297:BC297"/>
    <mergeCell ref="AS298:BC298"/>
    <mergeCell ref="BD298:BP298"/>
    <mergeCell ref="BD297:BP297"/>
    <mergeCell ref="BQ297:BX297"/>
    <mergeCell ref="E298:P298"/>
    <mergeCell ref="Q298:X298"/>
    <mergeCell ref="Y298:AF298"/>
    <mergeCell ref="AG298:AR298"/>
    <mergeCell ref="BQ298:BX298"/>
    <mergeCell ref="A293:D293"/>
    <mergeCell ref="E293:P293"/>
    <mergeCell ref="Q293:X293"/>
    <mergeCell ref="Y293:AF293"/>
    <mergeCell ref="AG293:AR293"/>
    <mergeCell ref="AS293:BC293"/>
    <mergeCell ref="AS294:BC294"/>
    <mergeCell ref="BD294:BP294"/>
    <mergeCell ref="BD293:BP293"/>
    <mergeCell ref="BQ293:BX293"/>
    <mergeCell ref="E294:P294"/>
    <mergeCell ref="Q294:X294"/>
    <mergeCell ref="Y294:AF294"/>
    <mergeCell ref="AG294:AR294"/>
    <mergeCell ref="BQ294:BX294"/>
    <mergeCell ref="BD295:BP295"/>
    <mergeCell ref="BQ295:BX295"/>
    <mergeCell ref="A294:D294"/>
    <mergeCell ref="A295:D295"/>
    <mergeCell ref="E295:P295"/>
    <mergeCell ref="Q295:X295"/>
    <mergeCell ref="Y295:AF295"/>
    <mergeCell ref="AG295:AR295"/>
    <mergeCell ref="AS295:BC295"/>
    <mergeCell ref="BD291:BP291"/>
    <mergeCell ref="BQ291:BX291"/>
    <mergeCell ref="A290:D290"/>
    <mergeCell ref="A291:D291"/>
    <mergeCell ref="E291:P291"/>
    <mergeCell ref="Q291:X291"/>
    <mergeCell ref="Y291:AF291"/>
    <mergeCell ref="AG291:AR291"/>
    <mergeCell ref="AS291:BC291"/>
    <mergeCell ref="E292:P292"/>
    <mergeCell ref="Q292:X292"/>
    <mergeCell ref="Y292:AF292"/>
    <mergeCell ref="AG292:AR292"/>
    <mergeCell ref="AS292:BC292"/>
    <mergeCell ref="BD292:BP292"/>
    <mergeCell ref="BQ292:BX292"/>
    <mergeCell ref="A292:D292"/>
    <mergeCell ref="E288:P288"/>
    <mergeCell ref="Q288:X288"/>
    <mergeCell ref="Y288:AF288"/>
    <mergeCell ref="AG288:AR288"/>
    <mergeCell ref="AS288:BC288"/>
    <mergeCell ref="BD288:BP288"/>
    <mergeCell ref="BQ288:BX288"/>
    <mergeCell ref="A288:D288"/>
    <mergeCell ref="A289:D289"/>
    <mergeCell ref="E289:P289"/>
    <mergeCell ref="Q289:X289"/>
    <mergeCell ref="Y289:AF289"/>
    <mergeCell ref="AG289:AR289"/>
    <mergeCell ref="AS289:BC289"/>
    <mergeCell ref="AS290:BC290"/>
    <mergeCell ref="BD290:BP290"/>
    <mergeCell ref="BD289:BP289"/>
    <mergeCell ref="BQ289:BX289"/>
    <mergeCell ref="E290:P290"/>
    <mergeCell ref="Q290:X290"/>
    <mergeCell ref="Y290:AF290"/>
    <mergeCell ref="AG290:AR290"/>
    <mergeCell ref="BQ290:BX290"/>
    <mergeCell ref="A285:D285"/>
    <mergeCell ref="E285:P285"/>
    <mergeCell ref="Q285:X285"/>
    <mergeCell ref="Y285:AF285"/>
    <mergeCell ref="AG285:AR285"/>
    <mergeCell ref="AS285:BC285"/>
    <mergeCell ref="AS286:BC286"/>
    <mergeCell ref="BD286:BP286"/>
    <mergeCell ref="BD285:BP285"/>
    <mergeCell ref="BQ285:BX285"/>
    <mergeCell ref="E286:P286"/>
    <mergeCell ref="Q286:X286"/>
    <mergeCell ref="Y286:AF286"/>
    <mergeCell ref="AG286:AR286"/>
    <mergeCell ref="BQ286:BX286"/>
    <mergeCell ref="BD287:BP287"/>
    <mergeCell ref="BQ287:BX287"/>
    <mergeCell ref="A286:D286"/>
    <mergeCell ref="A287:D287"/>
    <mergeCell ref="E287:P287"/>
    <mergeCell ref="Q287:X287"/>
    <mergeCell ref="Y287:AF287"/>
    <mergeCell ref="AG287:AR287"/>
    <mergeCell ref="AS287:BC287"/>
    <mergeCell ref="BD283:BP283"/>
    <mergeCell ref="BQ283:BX283"/>
    <mergeCell ref="A282:D282"/>
    <mergeCell ref="A283:D283"/>
    <mergeCell ref="E283:P283"/>
    <mergeCell ref="Q283:X283"/>
    <mergeCell ref="Y283:AF283"/>
    <mergeCell ref="AG283:AR283"/>
    <mergeCell ref="AS283:BC283"/>
    <mergeCell ref="E284:P284"/>
    <mergeCell ref="Q284:X284"/>
    <mergeCell ref="Y284:AF284"/>
    <mergeCell ref="AG284:AR284"/>
    <mergeCell ref="AS284:BC284"/>
    <mergeCell ref="BD284:BP284"/>
    <mergeCell ref="BQ284:BX284"/>
    <mergeCell ref="A284:D284"/>
    <mergeCell ref="BD279:BP279"/>
    <mergeCell ref="BQ279:BX279"/>
    <mergeCell ref="A278:D278"/>
    <mergeCell ref="A279:D279"/>
    <mergeCell ref="E279:P279"/>
    <mergeCell ref="Q279:X279"/>
    <mergeCell ref="Y279:AF279"/>
    <mergeCell ref="AG279:AR279"/>
    <mergeCell ref="AS279:BC279"/>
    <mergeCell ref="AS282:BC282"/>
    <mergeCell ref="BD282:BP282"/>
    <mergeCell ref="BD281:BP281"/>
    <mergeCell ref="BQ281:BX281"/>
    <mergeCell ref="E282:P282"/>
    <mergeCell ref="Q282:X282"/>
    <mergeCell ref="Y282:AF282"/>
    <mergeCell ref="AG282:AR282"/>
    <mergeCell ref="BQ282:BX282"/>
    <mergeCell ref="E280:P280"/>
    <mergeCell ref="Q280:X280"/>
    <mergeCell ref="Y280:AF280"/>
    <mergeCell ref="AG280:AR280"/>
    <mergeCell ref="AS280:BC280"/>
    <mergeCell ref="BD280:BP280"/>
    <mergeCell ref="BQ280:BX280"/>
    <mergeCell ref="A280:D280"/>
    <mergeCell ref="A281:D281"/>
    <mergeCell ref="E281:P281"/>
    <mergeCell ref="Q281:X281"/>
    <mergeCell ref="Y281:AF281"/>
    <mergeCell ref="AG281:AR281"/>
    <mergeCell ref="AS281:BC281"/>
    <mergeCell ref="E276:P276"/>
    <mergeCell ref="Q276:X276"/>
    <mergeCell ref="Y276:AF276"/>
    <mergeCell ref="AG276:AR276"/>
    <mergeCell ref="AS276:BC276"/>
    <mergeCell ref="BD276:BP276"/>
    <mergeCell ref="BQ276:BX276"/>
    <mergeCell ref="A276:D276"/>
    <mergeCell ref="A277:D277"/>
    <mergeCell ref="E277:P277"/>
    <mergeCell ref="Q277:X277"/>
    <mergeCell ref="Y277:AF277"/>
    <mergeCell ref="AG277:AR277"/>
    <mergeCell ref="AS277:BC277"/>
    <mergeCell ref="AS278:BC278"/>
    <mergeCell ref="BD278:BP278"/>
    <mergeCell ref="BD277:BP277"/>
    <mergeCell ref="BQ277:BX277"/>
    <mergeCell ref="E278:P278"/>
    <mergeCell ref="Q278:X278"/>
    <mergeCell ref="Y278:AF278"/>
    <mergeCell ref="AG278:AR278"/>
    <mergeCell ref="BQ278:BX278"/>
    <mergeCell ref="A273:D273"/>
    <mergeCell ref="E273:P273"/>
    <mergeCell ref="Q273:X273"/>
    <mergeCell ref="Y273:AF273"/>
    <mergeCell ref="AG273:AR273"/>
    <mergeCell ref="AS273:BC273"/>
    <mergeCell ref="AS274:BC274"/>
    <mergeCell ref="BD274:BP274"/>
    <mergeCell ref="BD273:BP273"/>
    <mergeCell ref="BQ273:BX273"/>
    <mergeCell ref="E274:P274"/>
    <mergeCell ref="Q274:X274"/>
    <mergeCell ref="Y274:AF274"/>
    <mergeCell ref="AG274:AR274"/>
    <mergeCell ref="BQ274:BX274"/>
    <mergeCell ref="BD275:BP275"/>
    <mergeCell ref="BQ275:BX275"/>
    <mergeCell ref="A274:D274"/>
    <mergeCell ref="A275:D275"/>
    <mergeCell ref="E275:P275"/>
    <mergeCell ref="Q275:X275"/>
    <mergeCell ref="Y275:AF275"/>
    <mergeCell ref="AG275:AR275"/>
    <mergeCell ref="AS275:BC275"/>
    <mergeCell ref="BD271:BP271"/>
    <mergeCell ref="BQ271:BX271"/>
    <mergeCell ref="A270:D270"/>
    <mergeCell ref="A271:D271"/>
    <mergeCell ref="E271:P271"/>
    <mergeCell ref="Q271:X271"/>
    <mergeCell ref="Y271:AF271"/>
    <mergeCell ref="AG271:AR271"/>
    <mergeCell ref="AS271:BC271"/>
    <mergeCell ref="E272:P272"/>
    <mergeCell ref="Q272:X272"/>
    <mergeCell ref="Y272:AF272"/>
    <mergeCell ref="AG272:AR272"/>
    <mergeCell ref="AS272:BC272"/>
    <mergeCell ref="BD272:BP272"/>
    <mergeCell ref="BQ272:BX272"/>
    <mergeCell ref="A272:D272"/>
    <mergeCell ref="E268:P268"/>
    <mergeCell ref="Q268:X268"/>
    <mergeCell ref="Y268:AF268"/>
    <mergeCell ref="AG268:AR268"/>
    <mergeCell ref="AS268:BC268"/>
    <mergeCell ref="BD268:BP268"/>
    <mergeCell ref="BQ268:BX268"/>
    <mergeCell ref="A268:D268"/>
    <mergeCell ref="A269:D269"/>
    <mergeCell ref="E269:P269"/>
    <mergeCell ref="Q269:X269"/>
    <mergeCell ref="Y269:AF269"/>
    <mergeCell ref="AG269:AR269"/>
    <mergeCell ref="AS269:BC269"/>
    <mergeCell ref="AS270:BC270"/>
    <mergeCell ref="BD270:BP270"/>
    <mergeCell ref="BD269:BP269"/>
    <mergeCell ref="BQ269:BX269"/>
    <mergeCell ref="E270:P270"/>
    <mergeCell ref="Q270:X270"/>
    <mergeCell ref="Y270:AF270"/>
    <mergeCell ref="AG270:AR270"/>
    <mergeCell ref="BQ270:BX270"/>
    <mergeCell ref="A265:D265"/>
    <mergeCell ref="E265:P265"/>
    <mergeCell ref="Q265:X265"/>
    <mergeCell ref="Y265:AF265"/>
    <mergeCell ref="AG265:AR265"/>
    <mergeCell ref="AS265:BC265"/>
    <mergeCell ref="AS266:BC266"/>
    <mergeCell ref="BD266:BP266"/>
    <mergeCell ref="BD265:BP265"/>
    <mergeCell ref="BQ265:BX265"/>
    <mergeCell ref="E266:P266"/>
    <mergeCell ref="Q266:X266"/>
    <mergeCell ref="Y266:AF266"/>
    <mergeCell ref="AG266:AR266"/>
    <mergeCell ref="BQ266:BX266"/>
    <mergeCell ref="BD267:BP267"/>
    <mergeCell ref="BQ267:BX267"/>
    <mergeCell ref="A266:D266"/>
    <mergeCell ref="A267:D267"/>
    <mergeCell ref="E267:P267"/>
    <mergeCell ref="Q267:X267"/>
    <mergeCell ref="Y267:AF267"/>
    <mergeCell ref="AG267:AR267"/>
    <mergeCell ref="AS267:BC267"/>
    <mergeCell ref="BD263:BP263"/>
    <mergeCell ref="BQ263:BX263"/>
    <mergeCell ref="A262:D262"/>
    <mergeCell ref="A263:D263"/>
    <mergeCell ref="E263:P263"/>
    <mergeCell ref="Q263:X263"/>
    <mergeCell ref="Y263:AF263"/>
    <mergeCell ref="AG263:AR263"/>
    <mergeCell ref="AS263:BC263"/>
    <mergeCell ref="E264:P264"/>
    <mergeCell ref="Q264:X264"/>
    <mergeCell ref="Y264:AF264"/>
    <mergeCell ref="AG264:AR264"/>
    <mergeCell ref="AS264:BC264"/>
    <mergeCell ref="BD264:BP264"/>
    <mergeCell ref="BQ264:BX264"/>
    <mergeCell ref="A264:D264"/>
    <mergeCell ref="E260:P260"/>
    <mergeCell ref="Q260:X260"/>
    <mergeCell ref="Y260:AF260"/>
    <mergeCell ref="AG260:AR260"/>
    <mergeCell ref="AS260:BC260"/>
    <mergeCell ref="BD260:BP260"/>
    <mergeCell ref="BQ260:BX260"/>
    <mergeCell ref="A260:D260"/>
    <mergeCell ref="A261:D261"/>
    <mergeCell ref="E261:P261"/>
    <mergeCell ref="Q261:X261"/>
    <mergeCell ref="Y261:AF261"/>
    <mergeCell ref="AG261:AR261"/>
    <mergeCell ref="AS261:BC261"/>
    <mergeCell ref="AS262:BC262"/>
    <mergeCell ref="BD262:BP262"/>
    <mergeCell ref="BD261:BP261"/>
    <mergeCell ref="BQ261:BX261"/>
    <mergeCell ref="E262:P262"/>
    <mergeCell ref="Q262:X262"/>
    <mergeCell ref="Y262:AF262"/>
    <mergeCell ref="AG262:AR262"/>
    <mergeCell ref="BQ262:BX262"/>
    <mergeCell ref="A257:D257"/>
    <mergeCell ref="E257:P257"/>
    <mergeCell ref="Q257:X257"/>
    <mergeCell ref="Y257:AF257"/>
    <mergeCell ref="AG257:AR257"/>
    <mergeCell ref="AS257:BC257"/>
    <mergeCell ref="AS258:BC258"/>
    <mergeCell ref="BD258:BP258"/>
    <mergeCell ref="BD257:BP257"/>
    <mergeCell ref="BQ257:BX257"/>
    <mergeCell ref="E258:P258"/>
    <mergeCell ref="Q258:X258"/>
    <mergeCell ref="Y258:AF258"/>
    <mergeCell ref="AG258:AR258"/>
    <mergeCell ref="BQ258:BX258"/>
    <mergeCell ref="BD259:BP259"/>
    <mergeCell ref="BQ259:BX259"/>
    <mergeCell ref="A258:D258"/>
    <mergeCell ref="A259:D259"/>
    <mergeCell ref="E259:P259"/>
    <mergeCell ref="Q259:X259"/>
    <mergeCell ref="Y259:AF259"/>
    <mergeCell ref="AG259:AR259"/>
    <mergeCell ref="AS259:BC259"/>
    <mergeCell ref="BD255:BP255"/>
    <mergeCell ref="BQ255:BX255"/>
    <mergeCell ref="A254:D254"/>
    <mergeCell ref="A255:D255"/>
    <mergeCell ref="E255:P255"/>
    <mergeCell ref="Q255:X255"/>
    <mergeCell ref="Y255:AF255"/>
    <mergeCell ref="AG255:AR255"/>
    <mergeCell ref="AS255:BC255"/>
    <mergeCell ref="E256:P256"/>
    <mergeCell ref="Q256:X256"/>
    <mergeCell ref="Y256:AF256"/>
    <mergeCell ref="AG256:AR256"/>
    <mergeCell ref="AS256:BC256"/>
    <mergeCell ref="BD256:BP256"/>
    <mergeCell ref="BQ256:BX256"/>
    <mergeCell ref="A256:D256"/>
    <mergeCell ref="BD251:BP251"/>
    <mergeCell ref="BQ251:BX251"/>
    <mergeCell ref="A250:D250"/>
    <mergeCell ref="A251:D251"/>
    <mergeCell ref="E251:P251"/>
    <mergeCell ref="Q251:X251"/>
    <mergeCell ref="Y251:AF251"/>
    <mergeCell ref="AG251:AR251"/>
    <mergeCell ref="AS251:BC251"/>
    <mergeCell ref="AS254:BC254"/>
    <mergeCell ref="BD254:BP254"/>
    <mergeCell ref="BD253:BP253"/>
    <mergeCell ref="BQ253:BX253"/>
    <mergeCell ref="E254:P254"/>
    <mergeCell ref="Q254:X254"/>
    <mergeCell ref="Y254:AF254"/>
    <mergeCell ref="AG254:AR254"/>
    <mergeCell ref="BQ254:BX254"/>
    <mergeCell ref="E252:P252"/>
    <mergeCell ref="Q252:X252"/>
    <mergeCell ref="Y252:AF252"/>
    <mergeCell ref="AG252:AR252"/>
    <mergeCell ref="AS252:BC252"/>
    <mergeCell ref="BD252:BP252"/>
    <mergeCell ref="BQ252:BX252"/>
    <mergeCell ref="A252:D252"/>
    <mergeCell ref="A253:D253"/>
    <mergeCell ref="E253:P253"/>
    <mergeCell ref="Q253:X253"/>
    <mergeCell ref="Y253:AF253"/>
    <mergeCell ref="AG253:AR253"/>
    <mergeCell ref="AS253:BC253"/>
    <mergeCell ref="E248:P248"/>
    <mergeCell ref="Q248:X248"/>
    <mergeCell ref="Y248:AF248"/>
    <mergeCell ref="AG248:AR248"/>
    <mergeCell ref="AS248:BC248"/>
    <mergeCell ref="BD248:BP248"/>
    <mergeCell ref="BQ248:BX248"/>
    <mergeCell ref="A248:D248"/>
    <mergeCell ref="A249:D249"/>
    <mergeCell ref="E249:P249"/>
    <mergeCell ref="Q249:X249"/>
    <mergeCell ref="Y249:AF249"/>
    <mergeCell ref="AG249:AR249"/>
    <mergeCell ref="AS249:BC249"/>
    <mergeCell ref="AS250:BC250"/>
    <mergeCell ref="BD250:BP250"/>
    <mergeCell ref="BD249:BP249"/>
    <mergeCell ref="BQ249:BX249"/>
    <mergeCell ref="E250:P250"/>
    <mergeCell ref="Q250:X250"/>
    <mergeCell ref="Y250:AF250"/>
    <mergeCell ref="AG250:AR250"/>
    <mergeCell ref="BQ250:BX250"/>
    <mergeCell ref="A245:D245"/>
    <mergeCell ref="E245:P245"/>
    <mergeCell ref="Q245:X245"/>
    <mergeCell ref="Y245:AF245"/>
    <mergeCell ref="AG245:AR245"/>
    <mergeCell ref="AS245:BC245"/>
    <mergeCell ref="AS246:BC246"/>
    <mergeCell ref="BD246:BP246"/>
    <mergeCell ref="BD245:BP245"/>
    <mergeCell ref="BQ245:BX245"/>
    <mergeCell ref="E246:P246"/>
    <mergeCell ref="Q246:X246"/>
    <mergeCell ref="Y246:AF246"/>
    <mergeCell ref="AG246:AR246"/>
    <mergeCell ref="BQ246:BX246"/>
    <mergeCell ref="BD247:BP247"/>
    <mergeCell ref="BQ247:BX247"/>
    <mergeCell ref="A246:D246"/>
    <mergeCell ref="A247:D247"/>
    <mergeCell ref="E247:P247"/>
    <mergeCell ref="Q247:X247"/>
    <mergeCell ref="Y247:AF247"/>
    <mergeCell ref="AG247:AR247"/>
    <mergeCell ref="AS247:BC247"/>
    <mergeCell ref="BD243:BP243"/>
    <mergeCell ref="BQ243:BX243"/>
    <mergeCell ref="A242:D242"/>
    <mergeCell ref="A243:D243"/>
    <mergeCell ref="E243:P243"/>
    <mergeCell ref="Q243:X243"/>
    <mergeCell ref="Y243:AF243"/>
    <mergeCell ref="AG243:AR243"/>
    <mergeCell ref="AS243:BC243"/>
    <mergeCell ref="E244:P244"/>
    <mergeCell ref="Q244:X244"/>
    <mergeCell ref="Y244:AF244"/>
    <mergeCell ref="AG244:AR244"/>
    <mergeCell ref="AS244:BC244"/>
    <mergeCell ref="BD244:BP244"/>
    <mergeCell ref="BQ244:BX244"/>
    <mergeCell ref="A244:D244"/>
    <mergeCell ref="E240:P240"/>
    <mergeCell ref="Q240:X240"/>
    <mergeCell ref="Y240:AF240"/>
    <mergeCell ref="AG240:AR240"/>
    <mergeCell ref="AS240:BC240"/>
    <mergeCell ref="BD240:BP240"/>
    <mergeCell ref="BQ240:BX240"/>
    <mergeCell ref="A240:D240"/>
    <mergeCell ref="A241:D241"/>
    <mergeCell ref="E241:P241"/>
    <mergeCell ref="Q241:X241"/>
    <mergeCell ref="Y241:AF241"/>
    <mergeCell ref="AG241:AR241"/>
    <mergeCell ref="AS241:BC241"/>
    <mergeCell ref="AS242:BC242"/>
    <mergeCell ref="BD242:BP242"/>
    <mergeCell ref="BD241:BP241"/>
    <mergeCell ref="BQ241:BX241"/>
    <mergeCell ref="E242:P242"/>
    <mergeCell ref="Q242:X242"/>
    <mergeCell ref="Y242:AF242"/>
    <mergeCell ref="AG242:AR242"/>
    <mergeCell ref="BQ242:BX242"/>
    <mergeCell ref="A237:D237"/>
    <mergeCell ref="E237:P237"/>
    <mergeCell ref="Q237:X237"/>
    <mergeCell ref="Y237:AF237"/>
    <mergeCell ref="AG237:AR237"/>
    <mergeCell ref="AS237:BC237"/>
    <mergeCell ref="AS238:BC238"/>
    <mergeCell ref="BD238:BP238"/>
    <mergeCell ref="BD237:BP237"/>
    <mergeCell ref="BQ237:BX237"/>
    <mergeCell ref="E238:P238"/>
    <mergeCell ref="Q238:X238"/>
    <mergeCell ref="Y238:AF238"/>
    <mergeCell ref="AG238:AR238"/>
    <mergeCell ref="BQ238:BX238"/>
    <mergeCell ref="BD239:BP239"/>
    <mergeCell ref="BQ239:BX239"/>
    <mergeCell ref="A238:D238"/>
    <mergeCell ref="A239:D239"/>
    <mergeCell ref="E239:P239"/>
    <mergeCell ref="Q239:X239"/>
    <mergeCell ref="Y239:AF239"/>
    <mergeCell ref="AG239:AR239"/>
    <mergeCell ref="AS239:BC239"/>
    <mergeCell ref="BD235:BP235"/>
    <mergeCell ref="BQ235:BX235"/>
    <mergeCell ref="A234:D234"/>
    <mergeCell ref="A235:D235"/>
    <mergeCell ref="E235:P235"/>
    <mergeCell ref="Q235:X235"/>
    <mergeCell ref="Y235:AF235"/>
    <mergeCell ref="AG235:AR235"/>
    <mergeCell ref="AS235:BC235"/>
    <mergeCell ref="E236:P236"/>
    <mergeCell ref="Q236:X236"/>
    <mergeCell ref="Y236:AF236"/>
    <mergeCell ref="AG236:AR236"/>
    <mergeCell ref="AS236:BC236"/>
    <mergeCell ref="BD236:BP236"/>
    <mergeCell ref="BQ236:BX236"/>
    <mergeCell ref="A236:D236"/>
    <mergeCell ref="E232:P232"/>
    <mergeCell ref="Q232:X232"/>
    <mergeCell ref="Y232:AF232"/>
    <mergeCell ref="AG232:AR232"/>
    <mergeCell ref="AS232:BC232"/>
    <mergeCell ref="BD232:BP232"/>
    <mergeCell ref="BQ232:BX232"/>
    <mergeCell ref="A232:D232"/>
    <mergeCell ref="A233:D233"/>
    <mergeCell ref="E233:P233"/>
    <mergeCell ref="Q233:X233"/>
    <mergeCell ref="Y233:AF233"/>
    <mergeCell ref="AG233:AR233"/>
    <mergeCell ref="AS233:BC233"/>
    <mergeCell ref="AS234:BC234"/>
    <mergeCell ref="BD234:BP234"/>
    <mergeCell ref="BD233:BP233"/>
    <mergeCell ref="BQ233:BX233"/>
    <mergeCell ref="E234:P234"/>
    <mergeCell ref="Q234:X234"/>
    <mergeCell ref="Y234:AF234"/>
    <mergeCell ref="AG234:AR234"/>
    <mergeCell ref="BQ234:BX234"/>
    <mergeCell ref="A229:D229"/>
    <mergeCell ref="E229:P229"/>
    <mergeCell ref="Q229:X229"/>
    <mergeCell ref="Y229:AF229"/>
    <mergeCell ref="AG229:AR229"/>
    <mergeCell ref="AS229:BC229"/>
    <mergeCell ref="AS230:BC230"/>
    <mergeCell ref="BD230:BP230"/>
    <mergeCell ref="BD229:BP229"/>
    <mergeCell ref="BQ229:BX229"/>
    <mergeCell ref="E230:P230"/>
    <mergeCell ref="Q230:X230"/>
    <mergeCell ref="Y230:AF230"/>
    <mergeCell ref="AG230:AR230"/>
    <mergeCell ref="BQ230:BX230"/>
    <mergeCell ref="BD231:BP231"/>
    <mergeCell ref="BQ231:BX231"/>
    <mergeCell ref="A230:D230"/>
    <mergeCell ref="A231:D231"/>
    <mergeCell ref="E231:P231"/>
    <mergeCell ref="Q231:X231"/>
    <mergeCell ref="Y231:AF231"/>
    <mergeCell ref="AG231:AR231"/>
    <mergeCell ref="AS231:BC231"/>
    <mergeCell ref="BD227:BP227"/>
    <mergeCell ref="BQ227:BX227"/>
    <mergeCell ref="A226:D226"/>
    <mergeCell ref="A227:D227"/>
    <mergeCell ref="E227:P227"/>
    <mergeCell ref="Q227:X227"/>
    <mergeCell ref="Y227:AF227"/>
    <mergeCell ref="AG227:AR227"/>
    <mergeCell ref="AS227:BC227"/>
    <mergeCell ref="E228:P228"/>
    <mergeCell ref="Q228:X228"/>
    <mergeCell ref="Y228:AF228"/>
    <mergeCell ref="AG228:AR228"/>
    <mergeCell ref="AS228:BC228"/>
    <mergeCell ref="BD228:BP228"/>
    <mergeCell ref="BQ228:BX228"/>
    <mergeCell ref="A228:D228"/>
    <mergeCell ref="BD223:BP223"/>
    <mergeCell ref="BQ223:BX223"/>
    <mergeCell ref="A222:D222"/>
    <mergeCell ref="A223:D223"/>
    <mergeCell ref="E223:P223"/>
    <mergeCell ref="Q223:X223"/>
    <mergeCell ref="Y223:AF223"/>
    <mergeCell ref="AG223:AR223"/>
    <mergeCell ref="AS223:BC223"/>
    <mergeCell ref="AS226:BC226"/>
    <mergeCell ref="BD226:BP226"/>
    <mergeCell ref="BD225:BP225"/>
    <mergeCell ref="BQ225:BX225"/>
    <mergeCell ref="E226:P226"/>
    <mergeCell ref="Q226:X226"/>
    <mergeCell ref="Y226:AF226"/>
    <mergeCell ref="AG226:AR226"/>
    <mergeCell ref="BQ226:BX226"/>
    <mergeCell ref="E224:P224"/>
    <mergeCell ref="Q224:X224"/>
    <mergeCell ref="Y224:AF224"/>
    <mergeCell ref="AG224:AR224"/>
    <mergeCell ref="AS224:BC224"/>
    <mergeCell ref="BD224:BP224"/>
    <mergeCell ref="BQ224:BX224"/>
    <mergeCell ref="A224:D224"/>
    <mergeCell ref="A225:D225"/>
    <mergeCell ref="E225:P225"/>
    <mergeCell ref="Q225:X225"/>
    <mergeCell ref="Y225:AF225"/>
    <mergeCell ref="AG225:AR225"/>
    <mergeCell ref="AS225:BC225"/>
    <mergeCell ref="E220:P220"/>
    <mergeCell ref="Q220:X220"/>
    <mergeCell ref="Y220:AF220"/>
    <mergeCell ref="AG220:AR220"/>
    <mergeCell ref="AS220:BC220"/>
    <mergeCell ref="BD220:BP220"/>
    <mergeCell ref="BQ220:BX220"/>
    <mergeCell ref="A220:D220"/>
    <mergeCell ref="A221:D221"/>
    <mergeCell ref="E221:P221"/>
    <mergeCell ref="Q221:X221"/>
    <mergeCell ref="Y221:AF221"/>
    <mergeCell ref="AG221:AR221"/>
    <mergeCell ref="AS221:BC221"/>
    <mergeCell ref="AS222:BC222"/>
    <mergeCell ref="BD222:BP222"/>
    <mergeCell ref="BD221:BP221"/>
    <mergeCell ref="BQ221:BX221"/>
    <mergeCell ref="E222:P222"/>
    <mergeCell ref="Q222:X222"/>
    <mergeCell ref="Y222:AF222"/>
    <mergeCell ref="AG222:AR222"/>
    <mergeCell ref="BQ222:BX222"/>
    <mergeCell ref="A217:D217"/>
    <mergeCell ref="E217:P217"/>
    <mergeCell ref="Q217:X217"/>
    <mergeCell ref="Y217:AF217"/>
    <mergeCell ref="AG217:AR217"/>
    <mergeCell ref="AS217:BC217"/>
    <mergeCell ref="AS218:BC218"/>
    <mergeCell ref="BD218:BP218"/>
    <mergeCell ref="BD217:BP217"/>
    <mergeCell ref="BQ217:BX217"/>
    <mergeCell ref="E218:P218"/>
    <mergeCell ref="Q218:X218"/>
    <mergeCell ref="Y218:AF218"/>
    <mergeCell ref="AG218:AR218"/>
    <mergeCell ref="BQ218:BX218"/>
    <mergeCell ref="BD219:BP219"/>
    <mergeCell ref="BQ219:BX219"/>
    <mergeCell ref="A218:D218"/>
    <mergeCell ref="A219:D219"/>
    <mergeCell ref="E219:P219"/>
    <mergeCell ref="Q219:X219"/>
    <mergeCell ref="Y219:AF219"/>
    <mergeCell ref="AG219:AR219"/>
    <mergeCell ref="AS219:BC219"/>
    <mergeCell ref="BD215:BP215"/>
    <mergeCell ref="BQ215:BX215"/>
    <mergeCell ref="A214:D214"/>
    <mergeCell ref="A215:D215"/>
    <mergeCell ref="E215:P215"/>
    <mergeCell ref="Q215:X215"/>
    <mergeCell ref="Y215:AF215"/>
    <mergeCell ref="AG215:AR215"/>
    <mergeCell ref="AS215:BC215"/>
    <mergeCell ref="E216:P216"/>
    <mergeCell ref="Q216:X216"/>
    <mergeCell ref="Y216:AF216"/>
    <mergeCell ref="AG216:AR216"/>
    <mergeCell ref="AS216:BC216"/>
    <mergeCell ref="BD216:BP216"/>
    <mergeCell ref="BQ216:BX216"/>
    <mergeCell ref="A216:D216"/>
    <mergeCell ref="E212:P212"/>
    <mergeCell ref="Q212:X212"/>
    <mergeCell ref="Y212:AF212"/>
    <mergeCell ref="AG212:AR212"/>
    <mergeCell ref="AS212:BC212"/>
    <mergeCell ref="BD212:BP212"/>
    <mergeCell ref="BQ212:BX212"/>
    <mergeCell ref="A212:D212"/>
    <mergeCell ref="A213:D213"/>
    <mergeCell ref="E213:P213"/>
    <mergeCell ref="Q213:X213"/>
    <mergeCell ref="Y213:AF213"/>
    <mergeCell ref="AG213:AR213"/>
    <mergeCell ref="AS213:BC213"/>
    <mergeCell ref="AS214:BC214"/>
    <mergeCell ref="BD214:BP214"/>
    <mergeCell ref="BD213:BP213"/>
    <mergeCell ref="BQ213:BX213"/>
    <mergeCell ref="E214:P214"/>
    <mergeCell ref="Q214:X214"/>
    <mergeCell ref="Y214:AF214"/>
    <mergeCell ref="AG214:AR214"/>
    <mergeCell ref="BQ214:BX214"/>
    <mergeCell ref="A209:D209"/>
    <mergeCell ref="E209:P209"/>
    <mergeCell ref="Q209:X209"/>
    <mergeCell ref="Y209:AF209"/>
    <mergeCell ref="AG209:AR209"/>
    <mergeCell ref="AS209:BC209"/>
    <mergeCell ref="AS210:BC210"/>
    <mergeCell ref="BD210:BP210"/>
    <mergeCell ref="BD209:BP209"/>
    <mergeCell ref="BQ209:BX209"/>
    <mergeCell ref="E210:P210"/>
    <mergeCell ref="Q210:X210"/>
    <mergeCell ref="Y210:AF210"/>
    <mergeCell ref="AG210:AR210"/>
    <mergeCell ref="BQ210:BX210"/>
    <mergeCell ref="BD211:BP211"/>
    <mergeCell ref="BQ211:BX211"/>
    <mergeCell ref="A210:D210"/>
    <mergeCell ref="A211:D211"/>
    <mergeCell ref="E211:P211"/>
    <mergeCell ref="Q211:X211"/>
    <mergeCell ref="Y211:AF211"/>
    <mergeCell ref="AG211:AR211"/>
    <mergeCell ref="AS211:BC211"/>
    <mergeCell ref="BD207:BP207"/>
    <mergeCell ref="BQ207:BX207"/>
    <mergeCell ref="A206:D206"/>
    <mergeCell ref="A207:D207"/>
    <mergeCell ref="E207:P207"/>
    <mergeCell ref="Q207:X207"/>
    <mergeCell ref="Y207:AF207"/>
    <mergeCell ref="AG207:AR207"/>
    <mergeCell ref="AS207:BC207"/>
    <mergeCell ref="E208:P208"/>
    <mergeCell ref="Q208:X208"/>
    <mergeCell ref="Y208:AF208"/>
    <mergeCell ref="AG208:AR208"/>
    <mergeCell ref="AS208:BC208"/>
    <mergeCell ref="BD208:BP208"/>
    <mergeCell ref="BQ208:BX208"/>
    <mergeCell ref="A208:D208"/>
    <mergeCell ref="E204:P204"/>
    <mergeCell ref="Q204:X204"/>
    <mergeCell ref="Y204:AF204"/>
    <mergeCell ref="AG204:AR204"/>
    <mergeCell ref="AS204:BC204"/>
    <mergeCell ref="BD204:BP204"/>
    <mergeCell ref="BQ204:BX204"/>
    <mergeCell ref="A204:D204"/>
    <mergeCell ref="A205:D205"/>
    <mergeCell ref="E205:P205"/>
    <mergeCell ref="Q205:X205"/>
    <mergeCell ref="Y205:AF205"/>
    <mergeCell ref="AG205:AR205"/>
    <mergeCell ref="AS205:BC205"/>
    <mergeCell ref="AS206:BC206"/>
    <mergeCell ref="BD206:BP206"/>
    <mergeCell ref="BD205:BP205"/>
    <mergeCell ref="BQ205:BX205"/>
    <mergeCell ref="E206:P206"/>
    <mergeCell ref="Q206:X206"/>
    <mergeCell ref="Y206:AF206"/>
    <mergeCell ref="AG206:AR206"/>
    <mergeCell ref="BQ206:BX206"/>
    <mergeCell ref="A201:D201"/>
    <mergeCell ref="E201:P201"/>
    <mergeCell ref="Q201:X201"/>
    <mergeCell ref="Y201:AF201"/>
    <mergeCell ref="AG201:AR201"/>
    <mergeCell ref="AS201:BC201"/>
    <mergeCell ref="AS202:BC202"/>
    <mergeCell ref="BD202:BP202"/>
    <mergeCell ref="BD201:BP201"/>
    <mergeCell ref="BQ201:BX201"/>
    <mergeCell ref="E202:P202"/>
    <mergeCell ref="Q202:X202"/>
    <mergeCell ref="Y202:AF202"/>
    <mergeCell ref="AG202:AR202"/>
    <mergeCell ref="BQ202:BX202"/>
    <mergeCell ref="BD203:BP203"/>
    <mergeCell ref="BQ203:BX203"/>
    <mergeCell ref="A202:D202"/>
    <mergeCell ref="A203:D203"/>
    <mergeCell ref="E203:P203"/>
    <mergeCell ref="Q203:X203"/>
    <mergeCell ref="Y203:AF203"/>
    <mergeCell ref="AG203:AR203"/>
    <mergeCell ref="AS203:BC203"/>
    <mergeCell ref="BD199:BP199"/>
    <mergeCell ref="BQ199:BX199"/>
    <mergeCell ref="A198:D198"/>
    <mergeCell ref="A199:D199"/>
    <mergeCell ref="E199:P199"/>
    <mergeCell ref="Q199:X199"/>
    <mergeCell ref="Y199:AF199"/>
    <mergeCell ref="AG199:AR199"/>
    <mergeCell ref="AS199:BC199"/>
    <mergeCell ref="E200:P200"/>
    <mergeCell ref="Q200:X200"/>
    <mergeCell ref="Y200:AF200"/>
    <mergeCell ref="AG200:AR200"/>
    <mergeCell ref="AS200:BC200"/>
    <mergeCell ref="BD200:BP200"/>
    <mergeCell ref="BQ200:BX200"/>
    <mergeCell ref="A200:D200"/>
    <mergeCell ref="BD195:BP195"/>
    <mergeCell ref="BQ195:BX195"/>
    <mergeCell ref="A194:D194"/>
    <mergeCell ref="A195:D195"/>
    <mergeCell ref="E195:P195"/>
    <mergeCell ref="Q195:X195"/>
    <mergeCell ref="Y195:AF195"/>
    <mergeCell ref="AG195:AR195"/>
    <mergeCell ref="AS195:BC195"/>
    <mergeCell ref="AS198:BC198"/>
    <mergeCell ref="BD198:BP198"/>
    <mergeCell ref="BD197:BP197"/>
    <mergeCell ref="BQ197:BX197"/>
    <mergeCell ref="E198:P198"/>
    <mergeCell ref="Q198:X198"/>
    <mergeCell ref="Y198:AF198"/>
    <mergeCell ref="AG198:AR198"/>
    <mergeCell ref="BQ198:BX198"/>
    <mergeCell ref="E196:P196"/>
    <mergeCell ref="Q196:X196"/>
    <mergeCell ref="Y196:AF196"/>
    <mergeCell ref="AG196:AR196"/>
    <mergeCell ref="AS196:BC196"/>
    <mergeCell ref="BD196:BP196"/>
    <mergeCell ref="BQ196:BX196"/>
    <mergeCell ref="A196:D196"/>
    <mergeCell ref="A197:D197"/>
    <mergeCell ref="E197:P197"/>
    <mergeCell ref="Q197:X197"/>
    <mergeCell ref="Y197:AF197"/>
    <mergeCell ref="AG197:AR197"/>
    <mergeCell ref="AS197:BC197"/>
    <mergeCell ref="E192:P192"/>
    <mergeCell ref="Q192:X192"/>
    <mergeCell ref="Y192:AF192"/>
    <mergeCell ref="AG192:AR192"/>
    <mergeCell ref="AS192:BC192"/>
    <mergeCell ref="BD192:BP192"/>
    <mergeCell ref="BQ192:BX192"/>
    <mergeCell ref="A192:D192"/>
    <mergeCell ref="A193:D193"/>
    <mergeCell ref="E193:P193"/>
    <mergeCell ref="Q193:X193"/>
    <mergeCell ref="Y193:AF193"/>
    <mergeCell ref="AG193:AR193"/>
    <mergeCell ref="AS193:BC193"/>
    <mergeCell ref="AS194:BC194"/>
    <mergeCell ref="BD194:BP194"/>
    <mergeCell ref="BD193:BP193"/>
    <mergeCell ref="BQ193:BX193"/>
    <mergeCell ref="E194:P194"/>
    <mergeCell ref="Q194:X194"/>
    <mergeCell ref="Y194:AF194"/>
    <mergeCell ref="AG194:AR194"/>
    <mergeCell ref="BQ194:BX194"/>
    <mergeCell ref="A189:D189"/>
    <mergeCell ref="E189:P189"/>
    <mergeCell ref="Q189:X189"/>
    <mergeCell ref="Y189:AF189"/>
    <mergeCell ref="AG189:AR189"/>
    <mergeCell ref="AS189:BC189"/>
    <mergeCell ref="AS190:BC190"/>
    <mergeCell ref="BD190:BP190"/>
    <mergeCell ref="BD189:BP189"/>
    <mergeCell ref="BQ189:BX189"/>
    <mergeCell ref="E190:P190"/>
    <mergeCell ref="Q190:X190"/>
    <mergeCell ref="Y190:AF190"/>
    <mergeCell ref="AG190:AR190"/>
    <mergeCell ref="BQ190:BX190"/>
    <mergeCell ref="BD191:BP191"/>
    <mergeCell ref="BQ191:BX191"/>
    <mergeCell ref="A190:D190"/>
    <mergeCell ref="A191:D191"/>
    <mergeCell ref="E191:P191"/>
    <mergeCell ref="Q191:X191"/>
    <mergeCell ref="Y191:AF191"/>
    <mergeCell ref="AG191:AR191"/>
    <mergeCell ref="AS191:BC191"/>
    <mergeCell ref="BD187:BP187"/>
    <mergeCell ref="BQ187:BX187"/>
    <mergeCell ref="A186:D186"/>
    <mergeCell ref="A187:D187"/>
    <mergeCell ref="E187:P187"/>
    <mergeCell ref="Q187:X187"/>
    <mergeCell ref="Y187:AF187"/>
    <mergeCell ref="AG187:AR187"/>
    <mergeCell ref="AS187:BC187"/>
    <mergeCell ref="E188:P188"/>
    <mergeCell ref="Q188:X188"/>
    <mergeCell ref="Y188:AF188"/>
    <mergeCell ref="AG188:AR188"/>
    <mergeCell ref="AS188:BC188"/>
    <mergeCell ref="BD188:BP188"/>
    <mergeCell ref="BQ188:BX188"/>
    <mergeCell ref="A188:D188"/>
    <mergeCell ref="E184:P184"/>
    <mergeCell ref="Q184:X184"/>
    <mergeCell ref="Y184:AF184"/>
    <mergeCell ref="AG184:AR184"/>
    <mergeCell ref="AS184:BC184"/>
    <mergeCell ref="BD184:BP184"/>
    <mergeCell ref="BQ184:BX184"/>
    <mergeCell ref="A184:D184"/>
    <mergeCell ref="A185:D185"/>
    <mergeCell ref="E185:P185"/>
    <mergeCell ref="Q185:X185"/>
    <mergeCell ref="Y185:AF185"/>
    <mergeCell ref="AG185:AR185"/>
    <mergeCell ref="AS185:BC185"/>
    <mergeCell ref="AS186:BC186"/>
    <mergeCell ref="BD186:BP186"/>
    <mergeCell ref="BD185:BP185"/>
    <mergeCell ref="BQ185:BX185"/>
    <mergeCell ref="E186:P186"/>
    <mergeCell ref="Q186:X186"/>
    <mergeCell ref="Y186:AF186"/>
    <mergeCell ref="AG186:AR186"/>
    <mergeCell ref="BQ186:BX186"/>
    <mergeCell ref="A181:D181"/>
    <mergeCell ref="E181:P181"/>
    <mergeCell ref="Q181:X181"/>
    <mergeCell ref="Y181:AF181"/>
    <mergeCell ref="AG181:AR181"/>
    <mergeCell ref="AS181:BC181"/>
    <mergeCell ref="AS182:BC182"/>
    <mergeCell ref="BD182:BP182"/>
    <mergeCell ref="BD181:BP181"/>
    <mergeCell ref="BQ181:BX181"/>
    <mergeCell ref="E182:P182"/>
    <mergeCell ref="Q182:X182"/>
    <mergeCell ref="Y182:AF182"/>
    <mergeCell ref="AG182:AR182"/>
    <mergeCell ref="BQ182:BX182"/>
    <mergeCell ref="BD183:BP183"/>
    <mergeCell ref="BQ183:BX183"/>
    <mergeCell ref="A182:D182"/>
    <mergeCell ref="A183:D183"/>
    <mergeCell ref="E183:P183"/>
    <mergeCell ref="Q183:X183"/>
    <mergeCell ref="Y183:AF183"/>
    <mergeCell ref="AG183:AR183"/>
    <mergeCell ref="AS183:BC183"/>
    <mergeCell ref="BD179:BP179"/>
    <mergeCell ref="BQ179:BX179"/>
    <mergeCell ref="A178:D178"/>
    <mergeCell ref="A179:D179"/>
    <mergeCell ref="E179:P179"/>
    <mergeCell ref="Q179:X179"/>
    <mergeCell ref="Y179:AF179"/>
    <mergeCell ref="AG179:AR179"/>
    <mergeCell ref="AS179:BC179"/>
    <mergeCell ref="E180:P180"/>
    <mergeCell ref="Q180:X180"/>
    <mergeCell ref="Y180:AF180"/>
    <mergeCell ref="AG180:AR180"/>
    <mergeCell ref="AS180:BC180"/>
    <mergeCell ref="BD180:BP180"/>
    <mergeCell ref="BQ180:BX180"/>
    <mergeCell ref="A180:D180"/>
    <mergeCell ref="E176:P176"/>
    <mergeCell ref="Q176:X176"/>
    <mergeCell ref="Y176:AF176"/>
    <mergeCell ref="AG176:AR176"/>
    <mergeCell ref="AS176:BC176"/>
    <mergeCell ref="BD176:BP176"/>
    <mergeCell ref="BQ176:BX176"/>
    <mergeCell ref="A176:D176"/>
    <mergeCell ref="A177:D177"/>
    <mergeCell ref="E177:P177"/>
    <mergeCell ref="Q177:X177"/>
    <mergeCell ref="Y177:AF177"/>
    <mergeCell ref="AG177:AR177"/>
    <mergeCell ref="AS177:BC177"/>
    <mergeCell ref="AS178:BC178"/>
    <mergeCell ref="BD178:BP178"/>
    <mergeCell ref="BD177:BP177"/>
    <mergeCell ref="BQ177:BX177"/>
    <mergeCell ref="E178:P178"/>
    <mergeCell ref="Q178:X178"/>
    <mergeCell ref="Y178:AF178"/>
    <mergeCell ref="AG178:AR178"/>
    <mergeCell ref="BQ178:BX178"/>
    <mergeCell ref="A173:D173"/>
    <mergeCell ref="E173:P173"/>
    <mergeCell ref="Q173:X173"/>
    <mergeCell ref="Y173:AF173"/>
    <mergeCell ref="AG173:AR173"/>
    <mergeCell ref="AS173:BC173"/>
    <mergeCell ref="AS174:BC174"/>
    <mergeCell ref="BD174:BP174"/>
    <mergeCell ref="BD173:BP173"/>
    <mergeCell ref="BQ173:BX173"/>
    <mergeCell ref="E174:P174"/>
    <mergeCell ref="Q174:X174"/>
    <mergeCell ref="Y174:AF174"/>
    <mergeCell ref="AG174:AR174"/>
    <mergeCell ref="BQ174:BX174"/>
    <mergeCell ref="BD175:BP175"/>
    <mergeCell ref="BQ175:BX175"/>
    <mergeCell ref="A174:D174"/>
    <mergeCell ref="A175:D175"/>
    <mergeCell ref="E175:P175"/>
    <mergeCell ref="Q175:X175"/>
    <mergeCell ref="Y175:AF175"/>
    <mergeCell ref="AG175:AR175"/>
    <mergeCell ref="AS175:BC175"/>
    <mergeCell ref="BD171:BP171"/>
    <mergeCell ref="BQ171:BX171"/>
    <mergeCell ref="A170:D170"/>
    <mergeCell ref="A171:D171"/>
    <mergeCell ref="E171:P171"/>
    <mergeCell ref="Q171:X171"/>
    <mergeCell ref="Y171:AF171"/>
    <mergeCell ref="AG171:AR171"/>
    <mergeCell ref="AS171:BC171"/>
    <mergeCell ref="E172:P172"/>
    <mergeCell ref="Q172:X172"/>
    <mergeCell ref="Y172:AF172"/>
    <mergeCell ref="AG172:AR172"/>
    <mergeCell ref="AS172:BC172"/>
    <mergeCell ref="BD172:BP172"/>
    <mergeCell ref="BQ172:BX172"/>
    <mergeCell ref="A172:D172"/>
    <mergeCell ref="AS170:BC170"/>
    <mergeCell ref="BD170:BP170"/>
    <mergeCell ref="BD169:BP169"/>
    <mergeCell ref="BQ169:BX169"/>
    <mergeCell ref="E170:P170"/>
    <mergeCell ref="Q170:X170"/>
    <mergeCell ref="Y170:AF170"/>
    <mergeCell ref="AG170:AR170"/>
    <mergeCell ref="BQ170:BX170"/>
    <mergeCell ref="E168:P168"/>
    <mergeCell ref="Q168:X168"/>
    <mergeCell ref="Y168:AF168"/>
    <mergeCell ref="AG168:AR168"/>
    <mergeCell ref="AS168:BC168"/>
    <mergeCell ref="BD168:BP168"/>
    <mergeCell ref="BQ168:BX168"/>
    <mergeCell ref="A168:D168"/>
    <mergeCell ref="A169:D169"/>
    <mergeCell ref="E169:P169"/>
    <mergeCell ref="Q169:X169"/>
    <mergeCell ref="Y169:AF169"/>
    <mergeCell ref="AG169:AR169"/>
    <mergeCell ref="AS169:BC169"/>
    <mergeCell ref="A165:D165"/>
    <mergeCell ref="E165:P165"/>
    <mergeCell ref="Q165:X165"/>
    <mergeCell ref="Y165:AF165"/>
    <mergeCell ref="AG165:AR165"/>
    <mergeCell ref="AS165:BC165"/>
    <mergeCell ref="AS166:BC166"/>
    <mergeCell ref="BD166:BP166"/>
    <mergeCell ref="BD165:BP165"/>
    <mergeCell ref="BQ165:BX165"/>
    <mergeCell ref="E166:P166"/>
    <mergeCell ref="Q166:X166"/>
    <mergeCell ref="Y166:AF166"/>
    <mergeCell ref="AG166:AR166"/>
    <mergeCell ref="BQ166:BX166"/>
    <mergeCell ref="BD167:BP167"/>
    <mergeCell ref="BQ167:BX167"/>
    <mergeCell ref="A166:D166"/>
    <mergeCell ref="A167:D167"/>
    <mergeCell ref="E167:P167"/>
    <mergeCell ref="Q167:X167"/>
    <mergeCell ref="Y167:AF167"/>
    <mergeCell ref="AG167:AR167"/>
    <mergeCell ref="AS167:BC167"/>
    <mergeCell ref="BD163:BP163"/>
    <mergeCell ref="BQ163:BX163"/>
    <mergeCell ref="A162:D162"/>
    <mergeCell ref="A163:D163"/>
    <mergeCell ref="E163:P163"/>
    <mergeCell ref="Q163:X163"/>
    <mergeCell ref="Y163:AF163"/>
    <mergeCell ref="AG163:AR163"/>
    <mergeCell ref="AS163:BC163"/>
    <mergeCell ref="E164:P164"/>
    <mergeCell ref="Q164:X164"/>
    <mergeCell ref="Y164:AF164"/>
    <mergeCell ref="AG164:AR164"/>
    <mergeCell ref="AS164:BC164"/>
    <mergeCell ref="BD164:BP164"/>
    <mergeCell ref="BQ164:BX164"/>
    <mergeCell ref="A164:D164"/>
    <mergeCell ref="E160:P160"/>
    <mergeCell ref="Q160:X160"/>
    <mergeCell ref="Y160:AF160"/>
    <mergeCell ref="AG160:AR160"/>
    <mergeCell ref="AS160:BC160"/>
    <mergeCell ref="BD160:BP160"/>
    <mergeCell ref="BQ160:BX160"/>
    <mergeCell ref="A160:D160"/>
    <mergeCell ref="A161:D161"/>
    <mergeCell ref="E161:P161"/>
    <mergeCell ref="Q161:X161"/>
    <mergeCell ref="Y161:AF161"/>
    <mergeCell ref="AG161:AR161"/>
    <mergeCell ref="AS161:BC161"/>
    <mergeCell ref="AS162:BC162"/>
    <mergeCell ref="BD162:BP162"/>
    <mergeCell ref="BD161:BP161"/>
    <mergeCell ref="BQ161:BX161"/>
    <mergeCell ref="E162:P162"/>
    <mergeCell ref="Q162:X162"/>
    <mergeCell ref="Y162:AF162"/>
    <mergeCell ref="AG162:AR162"/>
    <mergeCell ref="BQ162:BX162"/>
    <mergeCell ref="A157:D157"/>
    <mergeCell ref="E157:P157"/>
    <mergeCell ref="Q157:X157"/>
    <mergeCell ref="Y157:AF157"/>
    <mergeCell ref="AG157:AR157"/>
    <mergeCell ref="AS157:BC157"/>
    <mergeCell ref="AS158:BC158"/>
    <mergeCell ref="BD158:BP158"/>
    <mergeCell ref="BD157:BP157"/>
    <mergeCell ref="BQ157:BX157"/>
    <mergeCell ref="E158:P158"/>
    <mergeCell ref="Q158:X158"/>
    <mergeCell ref="Y158:AF158"/>
    <mergeCell ref="AG158:AR158"/>
    <mergeCell ref="BQ158:BX158"/>
    <mergeCell ref="BD159:BP159"/>
    <mergeCell ref="BQ159:BX159"/>
    <mergeCell ref="A158:D158"/>
    <mergeCell ref="A159:D159"/>
    <mergeCell ref="E159:P159"/>
    <mergeCell ref="Q159:X159"/>
    <mergeCell ref="Y159:AF159"/>
    <mergeCell ref="AG159:AR159"/>
    <mergeCell ref="AS159:BC159"/>
    <mergeCell ref="E154:P154"/>
    <mergeCell ref="Q154:X154"/>
    <mergeCell ref="Y154:AF154"/>
    <mergeCell ref="AG154:AR154"/>
    <mergeCell ref="AS154:BC154"/>
    <mergeCell ref="BD154:BP154"/>
    <mergeCell ref="BQ154:BX154"/>
    <mergeCell ref="BD155:BP155"/>
    <mergeCell ref="BQ155:BX155"/>
    <mergeCell ref="A154:D154"/>
    <mergeCell ref="A155:D155"/>
    <mergeCell ref="E155:P155"/>
    <mergeCell ref="Q155:X155"/>
    <mergeCell ref="Y155:AF155"/>
    <mergeCell ref="AG155:AR155"/>
    <mergeCell ref="AS155:BC155"/>
    <mergeCell ref="E156:P156"/>
    <mergeCell ref="Q156:X156"/>
    <mergeCell ref="Y156:AF156"/>
    <mergeCell ref="AG156:AR156"/>
    <mergeCell ref="AS156:BC156"/>
    <mergeCell ref="BD156:BP156"/>
    <mergeCell ref="BQ156:BX156"/>
    <mergeCell ref="A156:D156"/>
    <mergeCell ref="E152:P152"/>
    <mergeCell ref="Q152:X152"/>
    <mergeCell ref="Y152:AF152"/>
    <mergeCell ref="AG152:AR152"/>
    <mergeCell ref="AS152:BC152"/>
    <mergeCell ref="BD152:BP152"/>
    <mergeCell ref="BQ152:BX152"/>
    <mergeCell ref="A152:D152"/>
    <mergeCell ref="A153:D153"/>
    <mergeCell ref="E153:P153"/>
    <mergeCell ref="Q153:X153"/>
    <mergeCell ref="Y153:AF153"/>
    <mergeCell ref="AG153:AR153"/>
    <mergeCell ref="AS153:BC153"/>
    <mergeCell ref="BD153:BP153"/>
    <mergeCell ref="BQ153:BX153"/>
    <mergeCell ref="AX141:BJ141"/>
    <mergeCell ref="BK141:BR141"/>
    <mergeCell ref="AX142:BJ142"/>
    <mergeCell ref="BK142:BR142"/>
    <mergeCell ref="BQ149:BX149"/>
    <mergeCell ref="AA142:AL142"/>
    <mergeCell ref="A143:BJ143"/>
    <mergeCell ref="BK143:BR143"/>
    <mergeCell ref="A144:BR144"/>
    <mergeCell ref="A146:BX146"/>
    <mergeCell ref="A147:BX147"/>
    <mergeCell ref="A148:D148"/>
    <mergeCell ref="BQ148:BX148"/>
    <mergeCell ref="BD151:BP151"/>
    <mergeCell ref="BQ151:BX151"/>
    <mergeCell ref="E148:P148"/>
    <mergeCell ref="A138:BJ138"/>
    <mergeCell ref="BK138:BR138"/>
    <mergeCell ref="A140:BX140"/>
    <mergeCell ref="A141:D141"/>
    <mergeCell ref="E141:J141"/>
    <mergeCell ref="K141:R141"/>
    <mergeCell ref="S141:Z141"/>
    <mergeCell ref="E150:P150"/>
    <mergeCell ref="Q150:X150"/>
    <mergeCell ref="AG150:AR150"/>
    <mergeCell ref="AS150:BC150"/>
    <mergeCell ref="BD150:BP150"/>
    <mergeCell ref="BQ150:BX150"/>
    <mergeCell ref="A150:D150"/>
    <mergeCell ref="AA141:AL141"/>
    <mergeCell ref="AM141:AW141"/>
    <mergeCell ref="A142:D142"/>
    <mergeCell ref="E142:J142"/>
    <mergeCell ref="K142:R142"/>
    <mergeCell ref="S142:Z142"/>
    <mergeCell ref="AM142:AW142"/>
    <mergeCell ref="Y148:AF148"/>
    <mergeCell ref="AG148:AR148"/>
    <mergeCell ref="AG149:AR149"/>
    <mergeCell ref="AS149:BC149"/>
    <mergeCell ref="AS148:BC148"/>
    <mergeCell ref="BD148:BP148"/>
    <mergeCell ref="BD149:BP149"/>
    <mergeCell ref="Q148:X148"/>
    <mergeCell ref="A149:D149"/>
    <mergeCell ref="E149:P149"/>
    <mergeCell ref="Q149:X149"/>
    <mergeCell ref="A129:D129"/>
    <mergeCell ref="E129:J129"/>
    <mergeCell ref="K129:R129"/>
    <mergeCell ref="S129:Z129"/>
    <mergeCell ref="AA129:AL129"/>
    <mergeCell ref="AM129:AW129"/>
    <mergeCell ref="AM136:AW136"/>
    <mergeCell ref="AX136:BJ136"/>
    <mergeCell ref="AX137:BJ137"/>
    <mergeCell ref="BK137:BR137"/>
    <mergeCell ref="A134:BX134"/>
    <mergeCell ref="A135:BX135"/>
    <mergeCell ref="E136:J136"/>
    <mergeCell ref="K136:R136"/>
    <mergeCell ref="S136:Z136"/>
    <mergeCell ref="AA136:AL136"/>
    <mergeCell ref="BK136:BR136"/>
    <mergeCell ref="A136:D136"/>
    <mergeCell ref="A137:D137"/>
    <mergeCell ref="E137:J137"/>
    <mergeCell ref="K137:R137"/>
    <mergeCell ref="S137:Z137"/>
    <mergeCell ref="AA137:AL137"/>
    <mergeCell ref="AM137:AW137"/>
    <mergeCell ref="AX127:BJ127"/>
    <mergeCell ref="BK127:BR127"/>
    <mergeCell ref="A126:D126"/>
    <mergeCell ref="A127:D127"/>
    <mergeCell ref="E127:J127"/>
    <mergeCell ref="K127:R127"/>
    <mergeCell ref="S127:Z127"/>
    <mergeCell ref="AA127:AL127"/>
    <mergeCell ref="AM127:AW127"/>
    <mergeCell ref="E128:J128"/>
    <mergeCell ref="K128:R128"/>
    <mergeCell ref="S128:Z128"/>
    <mergeCell ref="AA128:AL128"/>
    <mergeCell ref="AM128:AW128"/>
    <mergeCell ref="AX128:BJ128"/>
    <mergeCell ref="BK128:BR128"/>
    <mergeCell ref="A128:D128"/>
    <mergeCell ref="E124:J124"/>
    <mergeCell ref="K124:R124"/>
    <mergeCell ref="S124:Z124"/>
    <mergeCell ref="AA124:AL124"/>
    <mergeCell ref="AM124:AW124"/>
    <mergeCell ref="AX124:BJ124"/>
    <mergeCell ref="BK124:BR124"/>
    <mergeCell ref="A124:D124"/>
    <mergeCell ref="A125:D125"/>
    <mergeCell ref="E125:J125"/>
    <mergeCell ref="K125:R125"/>
    <mergeCell ref="S125:Z125"/>
    <mergeCell ref="AA125:AL125"/>
    <mergeCell ref="AM125:AW125"/>
    <mergeCell ref="AM126:AW126"/>
    <mergeCell ref="AX126:BJ126"/>
    <mergeCell ref="AX125:BJ125"/>
    <mergeCell ref="BK125:BR125"/>
    <mergeCell ref="E126:J126"/>
    <mergeCell ref="K126:R126"/>
    <mergeCell ref="S126:Z126"/>
    <mergeCell ref="AA126:AL126"/>
    <mergeCell ref="BK126:BR126"/>
    <mergeCell ref="K121:R121"/>
    <mergeCell ref="S121:Z121"/>
    <mergeCell ref="AA121:AL121"/>
    <mergeCell ref="AM121:AW121"/>
    <mergeCell ref="AM122:AW122"/>
    <mergeCell ref="AX122:BJ122"/>
    <mergeCell ref="AX121:BJ121"/>
    <mergeCell ref="BK121:BR121"/>
    <mergeCell ref="E122:J122"/>
    <mergeCell ref="K122:R122"/>
    <mergeCell ref="S122:Z122"/>
    <mergeCell ref="AA122:AL122"/>
    <mergeCell ref="BK122:BR122"/>
    <mergeCell ref="AX123:BJ123"/>
    <mergeCell ref="BK123:BR123"/>
    <mergeCell ref="A122:D122"/>
    <mergeCell ref="A123:D123"/>
    <mergeCell ref="E123:J123"/>
    <mergeCell ref="K123:R123"/>
    <mergeCell ref="S123:Z123"/>
    <mergeCell ref="AA123:AL123"/>
    <mergeCell ref="AM123:AW123"/>
    <mergeCell ref="A59:D59"/>
    <mergeCell ref="E59:J59"/>
    <mergeCell ref="K59:R59"/>
    <mergeCell ref="S59:Z59"/>
    <mergeCell ref="AA59:AL59"/>
    <mergeCell ref="AM59:AW59"/>
    <mergeCell ref="E60:J60"/>
    <mergeCell ref="K60:R60"/>
    <mergeCell ref="S60:Z60"/>
    <mergeCell ref="AA60:AL60"/>
    <mergeCell ref="AM60:AW60"/>
    <mergeCell ref="AX60:BJ60"/>
    <mergeCell ref="BK60:BR60"/>
    <mergeCell ref="AX61:BJ61"/>
    <mergeCell ref="BK61:BR61"/>
    <mergeCell ref="A60:D60"/>
    <mergeCell ref="A61:D61"/>
    <mergeCell ref="E61:J61"/>
    <mergeCell ref="K61:R61"/>
    <mergeCell ref="S61:Z61"/>
    <mergeCell ref="AA61:AL61"/>
    <mergeCell ref="AM61:AW61"/>
    <mergeCell ref="AX119:BJ119"/>
    <mergeCell ref="BK119:BR119"/>
    <mergeCell ref="A118:D118"/>
    <mergeCell ref="A119:D119"/>
    <mergeCell ref="E119:J119"/>
    <mergeCell ref="K119:R119"/>
    <mergeCell ref="S119:Z119"/>
    <mergeCell ref="AA119:AL119"/>
    <mergeCell ref="AM119:AW119"/>
    <mergeCell ref="AA130:AL130"/>
    <mergeCell ref="A131:BJ131"/>
    <mergeCell ref="BK131:BR131"/>
    <mergeCell ref="A132:AY132"/>
    <mergeCell ref="AX129:BJ129"/>
    <mergeCell ref="BK129:BR129"/>
    <mergeCell ref="A130:D130"/>
    <mergeCell ref="E130:J130"/>
    <mergeCell ref="K130:R130"/>
    <mergeCell ref="S130:Z130"/>
    <mergeCell ref="BK130:BR130"/>
    <mergeCell ref="AM130:AW130"/>
    <mergeCell ref="AX130:BJ130"/>
    <mergeCell ref="E120:J120"/>
    <mergeCell ref="K120:R120"/>
    <mergeCell ref="S120:Z120"/>
    <mergeCell ref="AA120:AL120"/>
    <mergeCell ref="AM120:AW120"/>
    <mergeCell ref="AX120:BJ120"/>
    <mergeCell ref="BK120:BR120"/>
    <mergeCell ref="A120:D120"/>
    <mergeCell ref="A121:D121"/>
    <mergeCell ref="E121:J121"/>
    <mergeCell ref="E116:J116"/>
    <mergeCell ref="K116:R116"/>
    <mergeCell ref="S116:Z116"/>
    <mergeCell ref="AA116:AL116"/>
    <mergeCell ref="AM116:AW116"/>
    <mergeCell ref="AX116:BJ116"/>
    <mergeCell ref="BK116:BR116"/>
    <mergeCell ref="A116:D116"/>
    <mergeCell ref="A117:D117"/>
    <mergeCell ref="E117:J117"/>
    <mergeCell ref="K117:R117"/>
    <mergeCell ref="S117:Z117"/>
    <mergeCell ref="AA117:AL117"/>
    <mergeCell ref="AM117:AW117"/>
    <mergeCell ref="AM118:AW118"/>
    <mergeCell ref="AX118:BJ118"/>
    <mergeCell ref="AX117:BJ117"/>
    <mergeCell ref="BK117:BR117"/>
    <mergeCell ref="E118:J118"/>
    <mergeCell ref="K118:R118"/>
    <mergeCell ref="S118:Z118"/>
    <mergeCell ref="AA118:AL118"/>
    <mergeCell ref="BK118:BR118"/>
    <mergeCell ref="A113:D113"/>
    <mergeCell ref="E113:J113"/>
    <mergeCell ref="K113:R113"/>
    <mergeCell ref="S113:Z113"/>
    <mergeCell ref="AA113:AL113"/>
    <mergeCell ref="AM113:AW113"/>
    <mergeCell ref="AM114:AW114"/>
    <mergeCell ref="AX114:BJ114"/>
    <mergeCell ref="AX113:BJ113"/>
    <mergeCell ref="BK113:BR113"/>
    <mergeCell ref="E114:J114"/>
    <mergeCell ref="K114:R114"/>
    <mergeCell ref="S114:Z114"/>
    <mergeCell ref="AA114:AL114"/>
    <mergeCell ref="BK114:BR114"/>
    <mergeCell ref="AX115:BJ115"/>
    <mergeCell ref="BK115:BR115"/>
    <mergeCell ref="A114:D114"/>
    <mergeCell ref="A115:D115"/>
    <mergeCell ref="E115:J115"/>
    <mergeCell ref="K115:R115"/>
    <mergeCell ref="S115:Z115"/>
    <mergeCell ref="AA115:AL115"/>
    <mergeCell ref="AM115:AW115"/>
    <mergeCell ref="AX111:BJ111"/>
    <mergeCell ref="BK111:BR111"/>
    <mergeCell ref="A110:D110"/>
    <mergeCell ref="A111:D111"/>
    <mergeCell ref="E111:J111"/>
    <mergeCell ref="K111:R111"/>
    <mergeCell ref="S111:Z111"/>
    <mergeCell ref="AA111:AL111"/>
    <mergeCell ref="AM111:AW111"/>
    <mergeCell ref="E112:J112"/>
    <mergeCell ref="K112:R112"/>
    <mergeCell ref="S112:Z112"/>
    <mergeCell ref="AA112:AL112"/>
    <mergeCell ref="AM112:AW112"/>
    <mergeCell ref="AX112:BJ112"/>
    <mergeCell ref="BK112:BR112"/>
    <mergeCell ref="A112:D112"/>
    <mergeCell ref="E108:J108"/>
    <mergeCell ref="K108:R108"/>
    <mergeCell ref="S108:Z108"/>
    <mergeCell ref="AA108:AL108"/>
    <mergeCell ref="AM108:AW108"/>
    <mergeCell ref="AX108:BJ108"/>
    <mergeCell ref="BK108:BR108"/>
    <mergeCell ref="A108:D108"/>
    <mergeCell ref="A109:D109"/>
    <mergeCell ref="E109:J109"/>
    <mergeCell ref="K109:R109"/>
    <mergeCell ref="S109:Z109"/>
    <mergeCell ref="AA109:AL109"/>
    <mergeCell ref="AM109:AW109"/>
    <mergeCell ref="AM110:AW110"/>
    <mergeCell ref="AX110:BJ110"/>
    <mergeCell ref="AX109:BJ109"/>
    <mergeCell ref="BK109:BR109"/>
    <mergeCell ref="E110:J110"/>
    <mergeCell ref="K110:R110"/>
    <mergeCell ref="S110:Z110"/>
    <mergeCell ref="AA110:AL110"/>
    <mergeCell ref="BK110:BR110"/>
    <mergeCell ref="A105:D105"/>
    <mergeCell ref="E105:J105"/>
    <mergeCell ref="K105:R105"/>
    <mergeCell ref="S105:Z105"/>
    <mergeCell ref="AA105:AL105"/>
    <mergeCell ref="AM105:AW105"/>
    <mergeCell ref="AM106:AW106"/>
    <mergeCell ref="AX106:BJ106"/>
    <mergeCell ref="AX105:BJ105"/>
    <mergeCell ref="BK105:BR105"/>
    <mergeCell ref="E106:J106"/>
    <mergeCell ref="K106:R106"/>
    <mergeCell ref="S106:Z106"/>
    <mergeCell ref="AA106:AL106"/>
    <mergeCell ref="BK106:BR106"/>
    <mergeCell ref="AX107:BJ107"/>
    <mergeCell ref="BK107:BR107"/>
    <mergeCell ref="A106:D106"/>
    <mergeCell ref="A107:D107"/>
    <mergeCell ref="E107:J107"/>
    <mergeCell ref="K107:R107"/>
    <mergeCell ref="S107:Z107"/>
    <mergeCell ref="AA107:AL107"/>
    <mergeCell ref="AM107:AW107"/>
    <mergeCell ref="AX103:BJ103"/>
    <mergeCell ref="BK103:BR103"/>
    <mergeCell ref="A102:D102"/>
    <mergeCell ref="A103:D103"/>
    <mergeCell ref="E103:J103"/>
    <mergeCell ref="K103:R103"/>
    <mergeCell ref="S103:Z103"/>
    <mergeCell ref="AA103:AL103"/>
    <mergeCell ref="AM103:AW103"/>
    <mergeCell ref="E104:J104"/>
    <mergeCell ref="K104:R104"/>
    <mergeCell ref="S104:Z104"/>
    <mergeCell ref="AA104:AL104"/>
    <mergeCell ref="AM104:AW104"/>
    <mergeCell ref="AX104:BJ104"/>
    <mergeCell ref="BK104:BR104"/>
    <mergeCell ref="A104:D104"/>
    <mergeCell ref="AX99:BJ99"/>
    <mergeCell ref="BK99:BR99"/>
    <mergeCell ref="A98:D98"/>
    <mergeCell ref="A99:D99"/>
    <mergeCell ref="E99:J99"/>
    <mergeCell ref="K99:R99"/>
    <mergeCell ref="S99:Z99"/>
    <mergeCell ref="AA99:AL99"/>
    <mergeCell ref="AM99:AW99"/>
    <mergeCell ref="AM102:AW102"/>
    <mergeCell ref="AX102:BJ102"/>
    <mergeCell ref="AX101:BJ101"/>
    <mergeCell ref="BK101:BR101"/>
    <mergeCell ref="E102:J102"/>
    <mergeCell ref="K102:R102"/>
    <mergeCell ref="S102:Z102"/>
    <mergeCell ref="AA102:AL102"/>
    <mergeCell ref="BK102:BR102"/>
    <mergeCell ref="E100:J100"/>
    <mergeCell ref="K100:R100"/>
    <mergeCell ref="S100:Z100"/>
    <mergeCell ref="AA100:AL100"/>
    <mergeCell ref="AM100:AW100"/>
    <mergeCell ref="AX100:BJ100"/>
    <mergeCell ref="BK100:BR100"/>
    <mergeCell ref="A100:D100"/>
    <mergeCell ref="A101:D101"/>
    <mergeCell ref="E101:J101"/>
    <mergeCell ref="K101:R101"/>
    <mergeCell ref="S101:Z101"/>
    <mergeCell ref="AA101:AL101"/>
    <mergeCell ref="AM101:AW101"/>
    <mergeCell ref="E96:J96"/>
    <mergeCell ref="K96:R96"/>
    <mergeCell ref="S96:Z96"/>
    <mergeCell ref="AA96:AL96"/>
    <mergeCell ref="AM96:AW96"/>
    <mergeCell ref="AX96:BJ96"/>
    <mergeCell ref="BK96:BR96"/>
    <mergeCell ref="A96:D96"/>
    <mergeCell ref="A97:D97"/>
    <mergeCell ref="E97:J97"/>
    <mergeCell ref="K97:R97"/>
    <mergeCell ref="S97:Z97"/>
    <mergeCell ref="AA97:AL97"/>
    <mergeCell ref="AM97:AW97"/>
    <mergeCell ref="AM98:AW98"/>
    <mergeCell ref="AX98:BJ98"/>
    <mergeCell ref="AX97:BJ97"/>
    <mergeCell ref="BK97:BR97"/>
    <mergeCell ref="E98:J98"/>
    <mergeCell ref="K98:R98"/>
    <mergeCell ref="S98:Z98"/>
    <mergeCell ref="AA98:AL98"/>
    <mergeCell ref="BK98:BR98"/>
    <mergeCell ref="A93:D93"/>
    <mergeCell ref="E93:J93"/>
    <mergeCell ref="K93:R93"/>
    <mergeCell ref="S93:Z93"/>
    <mergeCell ref="AA93:AL93"/>
    <mergeCell ref="AM93:AW93"/>
    <mergeCell ref="AM94:AW94"/>
    <mergeCell ref="AX94:BJ94"/>
    <mergeCell ref="AX93:BJ93"/>
    <mergeCell ref="BK93:BR93"/>
    <mergeCell ref="E94:J94"/>
    <mergeCell ref="K94:R94"/>
    <mergeCell ref="S94:Z94"/>
    <mergeCell ref="AA94:AL94"/>
    <mergeCell ref="BK94:BR94"/>
    <mergeCell ref="AX95:BJ95"/>
    <mergeCell ref="BK95:BR95"/>
    <mergeCell ref="A94:D94"/>
    <mergeCell ref="A95:D95"/>
    <mergeCell ref="E95:J95"/>
    <mergeCell ref="K95:R95"/>
    <mergeCell ref="S95:Z95"/>
    <mergeCell ref="AA95:AL95"/>
    <mergeCell ref="AM95:AW95"/>
    <mergeCell ref="AX91:BJ91"/>
    <mergeCell ref="BK91:BR91"/>
    <mergeCell ref="A90:D90"/>
    <mergeCell ref="A91:D91"/>
    <mergeCell ref="E91:J91"/>
    <mergeCell ref="K91:R91"/>
    <mergeCell ref="S91:Z91"/>
    <mergeCell ref="AA91:AL91"/>
    <mergeCell ref="AM91:AW91"/>
    <mergeCell ref="E92:J92"/>
    <mergeCell ref="K92:R92"/>
    <mergeCell ref="S92:Z92"/>
    <mergeCell ref="AA92:AL92"/>
    <mergeCell ref="AM92:AW92"/>
    <mergeCell ref="AX92:BJ92"/>
    <mergeCell ref="BK92:BR92"/>
    <mergeCell ref="A92:D92"/>
    <mergeCell ref="E88:J88"/>
    <mergeCell ref="K88:R88"/>
    <mergeCell ref="S88:Z88"/>
    <mergeCell ref="AA88:AL88"/>
    <mergeCell ref="AM88:AW88"/>
    <mergeCell ref="AX88:BJ88"/>
    <mergeCell ref="BK88:BR88"/>
    <mergeCell ref="A88:D88"/>
    <mergeCell ref="A89:D89"/>
    <mergeCell ref="E89:J89"/>
    <mergeCell ref="K89:R89"/>
    <mergeCell ref="S89:Z89"/>
    <mergeCell ref="AA89:AL89"/>
    <mergeCell ref="AM89:AW89"/>
    <mergeCell ref="AM90:AW90"/>
    <mergeCell ref="AX90:BJ90"/>
    <mergeCell ref="AX89:BJ89"/>
    <mergeCell ref="BK89:BR89"/>
    <mergeCell ref="E90:J90"/>
    <mergeCell ref="K90:R90"/>
    <mergeCell ref="S90:Z90"/>
    <mergeCell ref="AA90:AL90"/>
    <mergeCell ref="BK90:BR90"/>
    <mergeCell ref="A85:D85"/>
    <mergeCell ref="E85:J85"/>
    <mergeCell ref="K85:R85"/>
    <mergeCell ref="S85:Z85"/>
    <mergeCell ref="AA85:AL85"/>
    <mergeCell ref="AM85:AW85"/>
    <mergeCell ref="AM86:AW86"/>
    <mergeCell ref="AX86:BJ86"/>
    <mergeCell ref="AX85:BJ85"/>
    <mergeCell ref="BK85:BR85"/>
    <mergeCell ref="E86:J86"/>
    <mergeCell ref="K86:R86"/>
    <mergeCell ref="S86:Z86"/>
    <mergeCell ref="AA86:AL86"/>
    <mergeCell ref="BK86:BR86"/>
    <mergeCell ref="AX87:BJ87"/>
    <mergeCell ref="BK87:BR87"/>
    <mergeCell ref="A86:D86"/>
    <mergeCell ref="A87:D87"/>
    <mergeCell ref="E87:J87"/>
    <mergeCell ref="K87:R87"/>
    <mergeCell ref="S87:Z87"/>
    <mergeCell ref="AA87:AL87"/>
    <mergeCell ref="AM87:AW87"/>
    <mergeCell ref="AX83:BJ83"/>
    <mergeCell ref="BK83:BR83"/>
    <mergeCell ref="A82:D82"/>
    <mergeCell ref="A83:D83"/>
    <mergeCell ref="E83:J83"/>
    <mergeCell ref="K83:R83"/>
    <mergeCell ref="S83:Z83"/>
    <mergeCell ref="AA83:AL83"/>
    <mergeCell ref="AM83:AW83"/>
    <mergeCell ref="E84:J84"/>
    <mergeCell ref="K84:R84"/>
    <mergeCell ref="S84:Z84"/>
    <mergeCell ref="AA84:AL84"/>
    <mergeCell ref="AM84:AW84"/>
    <mergeCell ref="AX84:BJ84"/>
    <mergeCell ref="BK84:BR84"/>
    <mergeCell ref="A84:D84"/>
    <mergeCell ref="E80:J80"/>
    <mergeCell ref="K80:R80"/>
    <mergeCell ref="S80:Z80"/>
    <mergeCell ref="AA80:AL80"/>
    <mergeCell ref="AM80:AW80"/>
    <mergeCell ref="AX80:BJ80"/>
    <mergeCell ref="BK80:BR80"/>
    <mergeCell ref="A80:D80"/>
    <mergeCell ref="A81:D81"/>
    <mergeCell ref="E81:J81"/>
    <mergeCell ref="K81:R81"/>
    <mergeCell ref="S81:Z81"/>
    <mergeCell ref="AA81:AL81"/>
    <mergeCell ref="AM81:AW81"/>
    <mergeCell ref="AM82:AW82"/>
    <mergeCell ref="AX82:BJ82"/>
    <mergeCell ref="AX81:BJ81"/>
    <mergeCell ref="BK81:BR81"/>
    <mergeCell ref="E82:J82"/>
    <mergeCell ref="K82:R82"/>
    <mergeCell ref="S82:Z82"/>
    <mergeCell ref="AA82:AL82"/>
    <mergeCell ref="BK82:BR82"/>
    <mergeCell ref="A77:D77"/>
    <mergeCell ref="E77:J77"/>
    <mergeCell ref="K77:R77"/>
    <mergeCell ref="S77:Z77"/>
    <mergeCell ref="AA77:AL77"/>
    <mergeCell ref="AM77:AW77"/>
    <mergeCell ref="AM78:AW78"/>
    <mergeCell ref="AX78:BJ78"/>
    <mergeCell ref="AX77:BJ77"/>
    <mergeCell ref="BK77:BR77"/>
    <mergeCell ref="E78:J78"/>
    <mergeCell ref="K78:R78"/>
    <mergeCell ref="S78:Z78"/>
    <mergeCell ref="AA78:AL78"/>
    <mergeCell ref="BK78:BR78"/>
    <mergeCell ref="AX79:BJ79"/>
    <mergeCell ref="BK79:BR79"/>
    <mergeCell ref="A78:D78"/>
    <mergeCell ref="A79:D79"/>
    <mergeCell ref="E79:J79"/>
    <mergeCell ref="K79:R79"/>
    <mergeCell ref="S79:Z79"/>
    <mergeCell ref="AA79:AL79"/>
    <mergeCell ref="AM79:AW79"/>
    <mergeCell ref="AX75:BJ75"/>
    <mergeCell ref="BK75:BR75"/>
    <mergeCell ref="A74:D74"/>
    <mergeCell ref="A75:D75"/>
    <mergeCell ref="E75:J75"/>
    <mergeCell ref="K75:R75"/>
    <mergeCell ref="S75:Z75"/>
    <mergeCell ref="AA75:AL75"/>
    <mergeCell ref="AM75:AW75"/>
    <mergeCell ref="E76:J76"/>
    <mergeCell ref="K76:R76"/>
    <mergeCell ref="S76:Z76"/>
    <mergeCell ref="AA76:AL76"/>
    <mergeCell ref="AM76:AW76"/>
    <mergeCell ref="AX76:BJ76"/>
    <mergeCell ref="BK76:BR76"/>
    <mergeCell ref="A76:D76"/>
    <mergeCell ref="AX71:BJ71"/>
    <mergeCell ref="BK71:BR71"/>
    <mergeCell ref="A70:D70"/>
    <mergeCell ref="A71:D71"/>
    <mergeCell ref="E71:J71"/>
    <mergeCell ref="K71:R71"/>
    <mergeCell ref="S71:Z71"/>
    <mergeCell ref="AA71:AL71"/>
    <mergeCell ref="AM71:AW71"/>
    <mergeCell ref="AM74:AW74"/>
    <mergeCell ref="AX74:BJ74"/>
    <mergeCell ref="AX73:BJ73"/>
    <mergeCell ref="BK73:BR73"/>
    <mergeCell ref="E74:J74"/>
    <mergeCell ref="K74:R74"/>
    <mergeCell ref="S74:Z74"/>
    <mergeCell ref="AA74:AL74"/>
    <mergeCell ref="BK74:BR74"/>
    <mergeCell ref="E72:J72"/>
    <mergeCell ref="K72:R72"/>
    <mergeCell ref="S72:Z72"/>
    <mergeCell ref="AA72:AL72"/>
    <mergeCell ref="AM72:AW72"/>
    <mergeCell ref="AX72:BJ72"/>
    <mergeCell ref="BK72:BR72"/>
    <mergeCell ref="A72:D72"/>
    <mergeCell ref="A73:D73"/>
    <mergeCell ref="E73:J73"/>
    <mergeCell ref="K73:R73"/>
    <mergeCell ref="S73:Z73"/>
    <mergeCell ref="AA73:AL73"/>
    <mergeCell ref="AM73:AW73"/>
    <mergeCell ref="E68:J68"/>
    <mergeCell ref="K68:R68"/>
    <mergeCell ref="S68:Z68"/>
    <mergeCell ref="AA68:AL68"/>
    <mergeCell ref="AM68:AW68"/>
    <mergeCell ref="AX68:BJ68"/>
    <mergeCell ref="BK68:BR68"/>
    <mergeCell ref="A68:D68"/>
    <mergeCell ref="A69:D69"/>
    <mergeCell ref="E69:J69"/>
    <mergeCell ref="K69:R69"/>
    <mergeCell ref="S69:Z69"/>
    <mergeCell ref="AA69:AL69"/>
    <mergeCell ref="AM69:AW69"/>
    <mergeCell ref="AM70:AW70"/>
    <mergeCell ref="AX70:BJ70"/>
    <mergeCell ref="AX69:BJ69"/>
    <mergeCell ref="BK69:BR69"/>
    <mergeCell ref="E70:J70"/>
    <mergeCell ref="K70:R70"/>
    <mergeCell ref="S70:Z70"/>
    <mergeCell ref="AA70:AL70"/>
    <mergeCell ref="BK70:BR70"/>
    <mergeCell ref="AM66:AW66"/>
    <mergeCell ref="AX66:BJ66"/>
    <mergeCell ref="AX65:BJ65"/>
    <mergeCell ref="BK65:BR65"/>
    <mergeCell ref="E66:J66"/>
    <mergeCell ref="K66:R66"/>
    <mergeCell ref="S66:Z66"/>
    <mergeCell ref="AA66:AL66"/>
    <mergeCell ref="BK66:BR66"/>
    <mergeCell ref="AX67:BJ67"/>
    <mergeCell ref="BK67:BR67"/>
    <mergeCell ref="A66:D66"/>
    <mergeCell ref="A67:D67"/>
    <mergeCell ref="E67:J67"/>
    <mergeCell ref="K67:R67"/>
    <mergeCell ref="S67:Z67"/>
    <mergeCell ref="AA67:AL67"/>
    <mergeCell ref="AM67:AW67"/>
    <mergeCell ref="A63:D63"/>
    <mergeCell ref="E63:J63"/>
    <mergeCell ref="K63:R63"/>
    <mergeCell ref="S63:Z63"/>
    <mergeCell ref="AA63:AL63"/>
    <mergeCell ref="AM63:AW63"/>
    <mergeCell ref="E64:J64"/>
    <mergeCell ref="K64:R64"/>
    <mergeCell ref="S64:Z64"/>
    <mergeCell ref="AA64:AL64"/>
    <mergeCell ref="AM64:AW64"/>
    <mergeCell ref="AX64:BJ64"/>
    <mergeCell ref="BK64:BR64"/>
    <mergeCell ref="A64:D64"/>
    <mergeCell ref="A65:D65"/>
    <mergeCell ref="E65:J65"/>
    <mergeCell ref="K65:R65"/>
    <mergeCell ref="S65:Z65"/>
    <mergeCell ref="AA65:AL65"/>
    <mergeCell ref="AM65:AW65"/>
    <mergeCell ref="AX63:BJ63"/>
    <mergeCell ref="BK63:BR63"/>
    <mergeCell ref="K47:R47"/>
    <mergeCell ref="S47:Z47"/>
    <mergeCell ref="A48:D48"/>
    <mergeCell ref="E48:J48"/>
    <mergeCell ref="K48:R48"/>
    <mergeCell ref="S48:Z48"/>
    <mergeCell ref="AA48:AL48"/>
    <mergeCell ref="AX55:BJ55"/>
    <mergeCell ref="BK55:BR55"/>
    <mergeCell ref="E56:J56"/>
    <mergeCell ref="K56:R56"/>
    <mergeCell ref="S56:Z56"/>
    <mergeCell ref="AA56:AL56"/>
    <mergeCell ref="AM56:AW56"/>
    <mergeCell ref="AX56:BJ56"/>
    <mergeCell ref="BK56:BR56"/>
    <mergeCell ref="E62:J62"/>
    <mergeCell ref="K62:R62"/>
    <mergeCell ref="S62:Z62"/>
    <mergeCell ref="AA62:AL62"/>
    <mergeCell ref="AM62:AW62"/>
    <mergeCell ref="AX62:BJ62"/>
    <mergeCell ref="BK62:BR62"/>
    <mergeCell ref="A62:D62"/>
    <mergeCell ref="E58:J58"/>
    <mergeCell ref="K58:R58"/>
    <mergeCell ref="S58:Z58"/>
    <mergeCell ref="AA58:AL58"/>
    <mergeCell ref="AM58:AW58"/>
    <mergeCell ref="AX58:BJ58"/>
    <mergeCell ref="BK58:BR58"/>
    <mergeCell ref="A58:D58"/>
    <mergeCell ref="A43:BX43"/>
    <mergeCell ref="A45:BX45"/>
    <mergeCell ref="A46:BX46"/>
    <mergeCell ref="A47:D47"/>
    <mergeCell ref="E47:J47"/>
    <mergeCell ref="AS9:BC9"/>
    <mergeCell ref="BD9:BP9"/>
    <mergeCell ref="A6:BP6"/>
    <mergeCell ref="BQ6:BX6"/>
    <mergeCell ref="A8:BX8"/>
    <mergeCell ref="A9:D9"/>
    <mergeCell ref="E9:J9"/>
    <mergeCell ref="K9:P9"/>
    <mergeCell ref="Q9:X9"/>
    <mergeCell ref="BQ9:BX9"/>
    <mergeCell ref="AG10:AR10"/>
    <mergeCell ref="AS10:BC10"/>
    <mergeCell ref="BD10:BP10"/>
    <mergeCell ref="BQ10:BX10"/>
    <mergeCell ref="Y9:AF9"/>
    <mergeCell ref="AG9:AR9"/>
    <mergeCell ref="A10:D10"/>
    <mergeCell ref="E10:J10"/>
    <mergeCell ref="K10:P10"/>
    <mergeCell ref="Q10:X10"/>
    <mergeCell ref="Y10:AF10"/>
    <mergeCell ref="BD11:BP11"/>
    <mergeCell ref="BQ11:BX11"/>
    <mergeCell ref="A11:D11"/>
    <mergeCell ref="E11:J11"/>
    <mergeCell ref="K11:P11"/>
    <mergeCell ref="Q11:X11"/>
    <mergeCell ref="AX57:BJ57"/>
    <mergeCell ref="BK57:BR57"/>
    <mergeCell ref="AX59:BJ59"/>
    <mergeCell ref="BK59:BR59"/>
    <mergeCell ref="Q35:X35"/>
    <mergeCell ref="Y35:AF35"/>
    <mergeCell ref="A36:D36"/>
    <mergeCell ref="E36:J36"/>
    <mergeCell ref="K36:P36"/>
    <mergeCell ref="Q36:X36"/>
    <mergeCell ref="Y36:AF36"/>
    <mergeCell ref="AG36:AR36"/>
    <mergeCell ref="AS36:BC36"/>
    <mergeCell ref="BD36:BP36"/>
    <mergeCell ref="BQ36:BX36"/>
    <mergeCell ref="A37:BP37"/>
    <mergeCell ref="BQ37:BX37"/>
    <mergeCell ref="A39:BX39"/>
    <mergeCell ref="BD40:BP40"/>
    <mergeCell ref="BQ40:BX40"/>
    <mergeCell ref="A40:D40"/>
    <mergeCell ref="E40:J40"/>
    <mergeCell ref="K40:P40"/>
    <mergeCell ref="Q40:X40"/>
    <mergeCell ref="Y40:AF40"/>
    <mergeCell ref="AG40:AR40"/>
    <mergeCell ref="AS40:BC40"/>
    <mergeCell ref="BD41:BP41"/>
    <mergeCell ref="BQ41:BX41"/>
    <mergeCell ref="A41:D41"/>
    <mergeCell ref="E41:J41"/>
    <mergeCell ref="K41:P41"/>
    <mergeCell ref="A56:D56"/>
    <mergeCell ref="A57:D57"/>
    <mergeCell ref="E57:J57"/>
    <mergeCell ref="K57:R57"/>
    <mergeCell ref="S57:Z57"/>
    <mergeCell ref="AA57:AL57"/>
    <mergeCell ref="AM57:AW57"/>
    <mergeCell ref="S52:Z52"/>
    <mergeCell ref="AA52:AL52"/>
    <mergeCell ref="AA53:AL53"/>
    <mergeCell ref="AM53:AW53"/>
    <mergeCell ref="AM52:AW52"/>
    <mergeCell ref="AX52:BJ52"/>
    <mergeCell ref="AX53:BJ53"/>
    <mergeCell ref="BK53:BR53"/>
    <mergeCell ref="AM48:AW48"/>
    <mergeCell ref="AX48:BJ48"/>
    <mergeCell ref="BK48:BR48"/>
    <mergeCell ref="A49:BJ49"/>
    <mergeCell ref="BK49:BR49"/>
    <mergeCell ref="A51:BX51"/>
    <mergeCell ref="A52:D52"/>
    <mergeCell ref="BK52:BR52"/>
    <mergeCell ref="E54:J54"/>
    <mergeCell ref="K54:R54"/>
    <mergeCell ref="AA54:AL54"/>
    <mergeCell ref="AM54:AW54"/>
    <mergeCell ref="AX54:BJ54"/>
    <mergeCell ref="BK54:BR54"/>
    <mergeCell ref="E52:J52"/>
    <mergeCell ref="K52:R52"/>
    <mergeCell ref="A53:D53"/>
    <mergeCell ref="AG35:AR35"/>
    <mergeCell ref="AS35:BC35"/>
    <mergeCell ref="BD35:BP35"/>
    <mergeCell ref="BQ35:BX35"/>
    <mergeCell ref="A31:BP31"/>
    <mergeCell ref="BQ31:BX31"/>
    <mergeCell ref="A33:BX33"/>
    <mergeCell ref="A34:BX34"/>
    <mergeCell ref="A35:D35"/>
    <mergeCell ref="E35:J35"/>
    <mergeCell ref="K35:P35"/>
    <mergeCell ref="A54:D54"/>
    <mergeCell ref="A55:D55"/>
    <mergeCell ref="E55:J55"/>
    <mergeCell ref="K55:R55"/>
    <mergeCell ref="S55:Z55"/>
    <mergeCell ref="AA55:AL55"/>
    <mergeCell ref="AM55:AW55"/>
    <mergeCell ref="E53:J53"/>
    <mergeCell ref="K53:R53"/>
    <mergeCell ref="S53:Z53"/>
    <mergeCell ref="S54:Z54"/>
    <mergeCell ref="Q41:X41"/>
    <mergeCell ref="Y41:AF41"/>
    <mergeCell ref="AG41:AR41"/>
    <mergeCell ref="AS41:BC41"/>
    <mergeCell ref="AA47:AL47"/>
    <mergeCell ref="AM47:AW47"/>
    <mergeCell ref="AX47:BJ47"/>
    <mergeCell ref="BK47:BR47"/>
    <mergeCell ref="A42:BP42"/>
    <mergeCell ref="BQ42:BX42"/>
    <mergeCell ref="BD29:BP29"/>
    <mergeCell ref="BQ29:BX29"/>
    <mergeCell ref="A29:D29"/>
    <mergeCell ref="E29:J29"/>
    <mergeCell ref="K29:P29"/>
    <mergeCell ref="Q29:X29"/>
    <mergeCell ref="Y29:AF29"/>
    <mergeCell ref="AG29:AR29"/>
    <mergeCell ref="AS29:BC29"/>
    <mergeCell ref="BD30:BP30"/>
    <mergeCell ref="BQ30:BX30"/>
    <mergeCell ref="A30:D30"/>
    <mergeCell ref="E30:J30"/>
    <mergeCell ref="K30:P30"/>
    <mergeCell ref="Q30:X30"/>
    <mergeCell ref="Y30:AF30"/>
    <mergeCell ref="AG30:AR30"/>
    <mergeCell ref="AS30:BC30"/>
    <mergeCell ref="BD27:BP27"/>
    <mergeCell ref="BQ27:BX27"/>
    <mergeCell ref="A27:D27"/>
    <mergeCell ref="E27:J27"/>
    <mergeCell ref="K27:P27"/>
    <mergeCell ref="Q27:X27"/>
    <mergeCell ref="Y27:AF27"/>
    <mergeCell ref="AG27:AR27"/>
    <mergeCell ref="AS27:BC27"/>
    <mergeCell ref="BD28:BP28"/>
    <mergeCell ref="BQ28:BX28"/>
    <mergeCell ref="A28:D28"/>
    <mergeCell ref="E28:J28"/>
    <mergeCell ref="K28:P28"/>
    <mergeCell ref="Q28:X28"/>
    <mergeCell ref="Y28:AF28"/>
    <mergeCell ref="AG28:AR28"/>
    <mergeCell ref="AS28:BC28"/>
    <mergeCell ref="BD25:BP25"/>
    <mergeCell ref="BQ25:BX25"/>
    <mergeCell ref="A25:D25"/>
    <mergeCell ref="E25:J25"/>
    <mergeCell ref="K25:P25"/>
    <mergeCell ref="Q25:X25"/>
    <mergeCell ref="Y25:AF25"/>
    <mergeCell ref="AG25:AR25"/>
    <mergeCell ref="AS25:BC25"/>
    <mergeCell ref="BD26:BP26"/>
    <mergeCell ref="BQ26:BX26"/>
    <mergeCell ref="A26:D26"/>
    <mergeCell ref="E26:J26"/>
    <mergeCell ref="K26:P26"/>
    <mergeCell ref="Q26:X26"/>
    <mergeCell ref="Y26:AF26"/>
    <mergeCell ref="AG26:AR26"/>
    <mergeCell ref="AS26:BC26"/>
    <mergeCell ref="BD23:BP23"/>
    <mergeCell ref="BQ23:BX23"/>
    <mergeCell ref="A23:D23"/>
    <mergeCell ref="E23:J23"/>
    <mergeCell ref="K23:P23"/>
    <mergeCell ref="Q23:X23"/>
    <mergeCell ref="Y23:AF23"/>
    <mergeCell ref="AG23:AR23"/>
    <mergeCell ref="AS23:BC23"/>
    <mergeCell ref="BD24:BP24"/>
    <mergeCell ref="BQ24:BX24"/>
    <mergeCell ref="A24:D24"/>
    <mergeCell ref="E24:J24"/>
    <mergeCell ref="K24:P24"/>
    <mergeCell ref="Q24:X24"/>
    <mergeCell ref="Y24:AF24"/>
    <mergeCell ref="AG24:AR24"/>
    <mergeCell ref="AS24:BC24"/>
    <mergeCell ref="BD21:BP21"/>
    <mergeCell ref="BQ21:BX21"/>
    <mergeCell ref="A21:D21"/>
    <mergeCell ref="E21:J21"/>
    <mergeCell ref="K21:P21"/>
    <mergeCell ref="Q21:X21"/>
    <mergeCell ref="Y21:AF21"/>
    <mergeCell ref="AG21:AR21"/>
    <mergeCell ref="AS21:BC21"/>
    <mergeCell ref="BD22:BP22"/>
    <mergeCell ref="BQ22:BX22"/>
    <mergeCell ref="A22:D22"/>
    <mergeCell ref="E22:J22"/>
    <mergeCell ref="K22:P22"/>
    <mergeCell ref="Q22:X22"/>
    <mergeCell ref="Y22:AF22"/>
    <mergeCell ref="AG22:AR22"/>
    <mergeCell ref="AS22:BC22"/>
    <mergeCell ref="BD19:BP19"/>
    <mergeCell ref="BQ19:BX19"/>
    <mergeCell ref="A19:D19"/>
    <mergeCell ref="E19:J19"/>
    <mergeCell ref="K19:P19"/>
    <mergeCell ref="Q19:X19"/>
    <mergeCell ref="Y19:AF19"/>
    <mergeCell ref="AG19:AR19"/>
    <mergeCell ref="AS19:BC19"/>
    <mergeCell ref="BD20:BP20"/>
    <mergeCell ref="BQ20:BX20"/>
    <mergeCell ref="A20:D20"/>
    <mergeCell ref="E20:J20"/>
    <mergeCell ref="K20:P20"/>
    <mergeCell ref="Q20:X20"/>
    <mergeCell ref="Y20:AF20"/>
    <mergeCell ref="AG20:AR20"/>
    <mergeCell ref="AS20:BC20"/>
    <mergeCell ref="BD17:BP17"/>
    <mergeCell ref="BQ17:BX17"/>
    <mergeCell ref="A17:D17"/>
    <mergeCell ref="E17:J17"/>
    <mergeCell ref="K17:P17"/>
    <mergeCell ref="Q17:X17"/>
    <mergeCell ref="Y17:AF17"/>
    <mergeCell ref="AG17:AR17"/>
    <mergeCell ref="AS17:BC17"/>
    <mergeCell ref="BD18:BP18"/>
    <mergeCell ref="BQ18:BX18"/>
    <mergeCell ref="A18:D18"/>
    <mergeCell ref="E18:J18"/>
    <mergeCell ref="K18:P18"/>
    <mergeCell ref="Q18:X18"/>
    <mergeCell ref="Y18:AF18"/>
    <mergeCell ref="AG18:AR18"/>
    <mergeCell ref="AS18:BC18"/>
    <mergeCell ref="BD15:BP15"/>
    <mergeCell ref="BQ15:BX15"/>
    <mergeCell ref="A15:D15"/>
    <mergeCell ref="E15:J15"/>
    <mergeCell ref="K15:P15"/>
    <mergeCell ref="Q15:X15"/>
    <mergeCell ref="Y15:AF15"/>
    <mergeCell ref="AG15:AR15"/>
    <mergeCell ref="AS15:BC15"/>
    <mergeCell ref="BD16:BP16"/>
    <mergeCell ref="BQ16:BX16"/>
    <mergeCell ref="A16:D16"/>
    <mergeCell ref="E16:J16"/>
    <mergeCell ref="K16:P16"/>
    <mergeCell ref="Q16:X16"/>
    <mergeCell ref="Y16:AF16"/>
    <mergeCell ref="AG16:AR16"/>
    <mergeCell ref="AS16:BC16"/>
    <mergeCell ref="BD13:BP13"/>
    <mergeCell ref="BQ13:BX13"/>
    <mergeCell ref="A13:D13"/>
    <mergeCell ref="E13:J13"/>
    <mergeCell ref="K13:P13"/>
    <mergeCell ref="Q13:X13"/>
    <mergeCell ref="Y13:AF13"/>
    <mergeCell ref="AG13:AR13"/>
    <mergeCell ref="AS13:BC13"/>
    <mergeCell ref="BD14:BP14"/>
    <mergeCell ref="BQ14:BX14"/>
    <mergeCell ref="A14:D14"/>
    <mergeCell ref="E14:J14"/>
    <mergeCell ref="K14:P14"/>
    <mergeCell ref="Q14:X14"/>
    <mergeCell ref="Y14:AF14"/>
    <mergeCell ref="AG14:AR14"/>
    <mergeCell ref="AS14:BC14"/>
    <mergeCell ref="BD5:BP5"/>
    <mergeCell ref="BQ5:BX5"/>
    <mergeCell ref="A5:D5"/>
    <mergeCell ref="E5:J5"/>
    <mergeCell ref="K5:P5"/>
    <mergeCell ref="Q5:X5"/>
    <mergeCell ref="Y5:AF5"/>
    <mergeCell ref="AG5:AR5"/>
    <mergeCell ref="AS5:BC5"/>
    <mergeCell ref="BD12:BP12"/>
    <mergeCell ref="BQ12:BX12"/>
    <mergeCell ref="A12:D12"/>
    <mergeCell ref="E12:J12"/>
    <mergeCell ref="K12:P12"/>
    <mergeCell ref="Q12:X12"/>
    <mergeCell ref="Y12:AF12"/>
    <mergeCell ref="AG12:AR12"/>
    <mergeCell ref="AS12:BC12"/>
    <mergeCell ref="Y11:AF11"/>
    <mergeCell ref="AG11:AR11"/>
    <mergeCell ref="AS11:BC11"/>
    <mergeCell ref="AG3:AR3"/>
    <mergeCell ref="AS3:BC3"/>
    <mergeCell ref="BD3:BP3"/>
    <mergeCell ref="BQ3:BX3"/>
    <mergeCell ref="A1:BX1"/>
    <mergeCell ref="A2:BX2"/>
    <mergeCell ref="A3:D3"/>
    <mergeCell ref="E3:J3"/>
    <mergeCell ref="K3:P3"/>
    <mergeCell ref="Q3:X3"/>
    <mergeCell ref="Y3:AF3"/>
    <mergeCell ref="BD4:BP4"/>
    <mergeCell ref="BQ4:BX4"/>
    <mergeCell ref="A4:D4"/>
    <mergeCell ref="E4:J4"/>
    <mergeCell ref="K4:P4"/>
    <mergeCell ref="Q4:X4"/>
    <mergeCell ref="Y4:AF4"/>
    <mergeCell ref="AG4:AR4"/>
    <mergeCell ref="AS4:BC4"/>
    <mergeCell ref="BD720:BP720"/>
    <mergeCell ref="BQ720:BX720"/>
    <mergeCell ref="A720:D720"/>
    <mergeCell ref="E720:J720"/>
    <mergeCell ref="K720:P720"/>
    <mergeCell ref="Q720:X720"/>
    <mergeCell ref="Y720:AF720"/>
    <mergeCell ref="AG720:AR720"/>
    <mergeCell ref="AS720:BC720"/>
    <mergeCell ref="BD721:BP721"/>
    <mergeCell ref="BQ721:BX721"/>
    <mergeCell ref="A721:D721"/>
    <mergeCell ref="E721:J721"/>
    <mergeCell ref="K721:P721"/>
    <mergeCell ref="Q721:X721"/>
    <mergeCell ref="Y721:AF721"/>
    <mergeCell ref="AG721:AR721"/>
    <mergeCell ref="AS721:BC721"/>
    <mergeCell ref="BD718:BP718"/>
    <mergeCell ref="BQ718:BX718"/>
    <mergeCell ref="A718:D718"/>
    <mergeCell ref="E718:J718"/>
    <mergeCell ref="K718:P718"/>
    <mergeCell ref="Q718:X718"/>
    <mergeCell ref="Y718:AF718"/>
    <mergeCell ref="AG718:AR718"/>
    <mergeCell ref="AS718:BC718"/>
    <mergeCell ref="BD719:BP719"/>
    <mergeCell ref="BQ719:BX719"/>
    <mergeCell ref="A719:D719"/>
    <mergeCell ref="E719:J719"/>
    <mergeCell ref="K719:P719"/>
    <mergeCell ref="Q719:X719"/>
    <mergeCell ref="Y719:AF719"/>
    <mergeCell ref="AG719:AR719"/>
    <mergeCell ref="AS719:BC719"/>
    <mergeCell ref="BD716:BP716"/>
    <mergeCell ref="BQ716:BX716"/>
    <mergeCell ref="A716:D716"/>
    <mergeCell ref="E716:J716"/>
    <mergeCell ref="K716:P716"/>
    <mergeCell ref="Q716:X716"/>
    <mergeCell ref="Y716:AF716"/>
    <mergeCell ref="AG716:AR716"/>
    <mergeCell ref="AS716:BC716"/>
    <mergeCell ref="BD717:BP717"/>
    <mergeCell ref="BQ717:BX717"/>
    <mergeCell ref="A717:D717"/>
    <mergeCell ref="E717:J717"/>
    <mergeCell ref="K717:P717"/>
    <mergeCell ref="Q717:X717"/>
    <mergeCell ref="Y717:AF717"/>
    <mergeCell ref="AG717:AR717"/>
    <mergeCell ref="AS717:BC717"/>
    <mergeCell ref="BD714:BP714"/>
    <mergeCell ref="BQ714:BX714"/>
    <mergeCell ref="A714:D714"/>
    <mergeCell ref="E714:J714"/>
    <mergeCell ref="K714:P714"/>
    <mergeCell ref="Q714:X714"/>
    <mergeCell ref="Y714:AF714"/>
    <mergeCell ref="AG714:AR714"/>
    <mergeCell ref="AS714:BC714"/>
    <mergeCell ref="BD715:BP715"/>
    <mergeCell ref="BQ715:BX715"/>
    <mergeCell ref="A715:D715"/>
    <mergeCell ref="E715:J715"/>
    <mergeCell ref="K715:P715"/>
    <mergeCell ref="Q715:X715"/>
    <mergeCell ref="Y715:AF715"/>
    <mergeCell ref="AG715:AR715"/>
    <mergeCell ref="AS715:BC715"/>
    <mergeCell ref="BD712:BP712"/>
    <mergeCell ref="BQ712:BX712"/>
    <mergeCell ref="A712:D712"/>
    <mergeCell ref="E712:J712"/>
    <mergeCell ref="K712:P712"/>
    <mergeCell ref="Q712:X712"/>
    <mergeCell ref="Y712:AF712"/>
    <mergeCell ref="AG712:AR712"/>
    <mergeCell ref="AS712:BC712"/>
    <mergeCell ref="BD713:BP713"/>
    <mergeCell ref="BQ713:BX713"/>
    <mergeCell ref="A713:D713"/>
    <mergeCell ref="E713:J713"/>
    <mergeCell ref="K713:P713"/>
    <mergeCell ref="Q713:X713"/>
    <mergeCell ref="Y713:AF713"/>
    <mergeCell ref="AG713:AR713"/>
    <mergeCell ref="AS713:BC713"/>
    <mergeCell ref="BD710:BP710"/>
    <mergeCell ref="BQ710:BX710"/>
    <mergeCell ref="A710:D710"/>
    <mergeCell ref="E710:J710"/>
    <mergeCell ref="K710:P710"/>
    <mergeCell ref="Q710:X710"/>
    <mergeCell ref="Y710:AF710"/>
    <mergeCell ref="AG710:AR710"/>
    <mergeCell ref="AS710:BC710"/>
    <mergeCell ref="BD711:BP711"/>
    <mergeCell ref="BQ711:BX711"/>
    <mergeCell ref="A711:D711"/>
    <mergeCell ref="E711:J711"/>
    <mergeCell ref="K711:P711"/>
    <mergeCell ref="Q711:X711"/>
    <mergeCell ref="Y711:AF711"/>
    <mergeCell ref="AG711:AR711"/>
    <mergeCell ref="AS711:BC711"/>
    <mergeCell ref="BD708:BP708"/>
    <mergeCell ref="BQ708:BX708"/>
    <mergeCell ref="A708:D708"/>
    <mergeCell ref="E708:J708"/>
    <mergeCell ref="K708:P708"/>
    <mergeCell ref="Q708:X708"/>
    <mergeCell ref="Y708:AF708"/>
    <mergeCell ref="AG708:AR708"/>
    <mergeCell ref="AS708:BC708"/>
    <mergeCell ref="BD709:BP709"/>
    <mergeCell ref="BQ709:BX709"/>
    <mergeCell ref="A709:D709"/>
    <mergeCell ref="E709:J709"/>
    <mergeCell ref="K709:P709"/>
    <mergeCell ref="Q709:X709"/>
    <mergeCell ref="Y709:AF709"/>
    <mergeCell ref="AG709:AR709"/>
    <mergeCell ref="AS709:BC709"/>
    <mergeCell ref="BD706:BP706"/>
    <mergeCell ref="BQ706:BX706"/>
    <mergeCell ref="A706:D706"/>
    <mergeCell ref="E706:J706"/>
    <mergeCell ref="K706:P706"/>
    <mergeCell ref="Q706:X706"/>
    <mergeCell ref="Y706:AF706"/>
    <mergeCell ref="AG706:AR706"/>
    <mergeCell ref="AS706:BC706"/>
    <mergeCell ref="BD707:BP707"/>
    <mergeCell ref="BQ707:BX707"/>
    <mergeCell ref="A707:D707"/>
    <mergeCell ref="E707:J707"/>
    <mergeCell ref="K707:P707"/>
    <mergeCell ref="Q707:X707"/>
    <mergeCell ref="Y707:AF707"/>
    <mergeCell ref="AG707:AR707"/>
    <mergeCell ref="AS707:BC707"/>
    <mergeCell ref="BD704:BP704"/>
    <mergeCell ref="BQ704:BX704"/>
    <mergeCell ref="A704:D704"/>
    <mergeCell ref="E704:J704"/>
    <mergeCell ref="K704:P704"/>
    <mergeCell ref="Q704:X704"/>
    <mergeCell ref="Y704:AF704"/>
    <mergeCell ref="AG704:AR704"/>
    <mergeCell ref="AS704:BC704"/>
    <mergeCell ref="BD705:BP705"/>
    <mergeCell ref="BQ705:BX705"/>
    <mergeCell ref="A705:D705"/>
    <mergeCell ref="E705:J705"/>
    <mergeCell ref="K705:P705"/>
    <mergeCell ref="Q705:X705"/>
    <mergeCell ref="Y705:AF705"/>
    <mergeCell ref="AG705:AR705"/>
    <mergeCell ref="AS705:BC705"/>
    <mergeCell ref="BD702:BP702"/>
    <mergeCell ref="BQ702:BX702"/>
    <mergeCell ref="A702:D702"/>
    <mergeCell ref="E702:J702"/>
    <mergeCell ref="K702:P702"/>
    <mergeCell ref="Q702:X702"/>
    <mergeCell ref="Y702:AF702"/>
    <mergeCell ref="AG702:AR702"/>
    <mergeCell ref="AS702:BC702"/>
    <mergeCell ref="BD703:BP703"/>
    <mergeCell ref="BQ703:BX703"/>
    <mergeCell ref="A703:D703"/>
    <mergeCell ref="E703:J703"/>
    <mergeCell ref="K703:P703"/>
    <mergeCell ref="Q703:X703"/>
    <mergeCell ref="Y703:AF703"/>
    <mergeCell ref="AG703:AR703"/>
    <mergeCell ref="AS703:BC703"/>
    <mergeCell ref="BD700:BP700"/>
    <mergeCell ref="BQ700:BX700"/>
    <mergeCell ref="A700:D700"/>
    <mergeCell ref="E700:J700"/>
    <mergeCell ref="K700:P700"/>
    <mergeCell ref="Q700:X700"/>
    <mergeCell ref="Y700:AF700"/>
    <mergeCell ref="AG700:AR700"/>
    <mergeCell ref="AS700:BC700"/>
    <mergeCell ref="BD701:BP701"/>
    <mergeCell ref="BQ701:BX701"/>
    <mergeCell ref="A701:D701"/>
    <mergeCell ref="E701:J701"/>
    <mergeCell ref="K701:P701"/>
    <mergeCell ref="Q701:X701"/>
    <mergeCell ref="Y701:AF701"/>
    <mergeCell ref="AG701:AR701"/>
    <mergeCell ref="AS701:BC701"/>
    <mergeCell ref="BD698:BP698"/>
    <mergeCell ref="BQ698:BX698"/>
    <mergeCell ref="A698:D698"/>
    <mergeCell ref="E698:J698"/>
    <mergeCell ref="K698:P698"/>
    <mergeCell ref="Q698:X698"/>
    <mergeCell ref="Y698:AF698"/>
    <mergeCell ref="AG698:AR698"/>
    <mergeCell ref="AS698:BC698"/>
    <mergeCell ref="BD699:BP699"/>
    <mergeCell ref="BQ699:BX699"/>
    <mergeCell ref="A699:D699"/>
    <mergeCell ref="E699:J699"/>
    <mergeCell ref="K699:P699"/>
    <mergeCell ref="Q699:X699"/>
    <mergeCell ref="Y699:AF699"/>
    <mergeCell ref="AG699:AR699"/>
    <mergeCell ref="AS699:BC699"/>
    <mergeCell ref="BD696:BP696"/>
    <mergeCell ref="BQ696:BX696"/>
    <mergeCell ref="A696:D696"/>
    <mergeCell ref="E696:J696"/>
    <mergeCell ref="K696:P696"/>
    <mergeCell ref="Q696:X696"/>
    <mergeCell ref="Y696:AF696"/>
    <mergeCell ref="AG696:AR696"/>
    <mergeCell ref="AS696:BC696"/>
    <mergeCell ref="BD697:BP697"/>
    <mergeCell ref="BQ697:BX697"/>
    <mergeCell ref="A697:D697"/>
    <mergeCell ref="E697:J697"/>
    <mergeCell ref="K697:P697"/>
    <mergeCell ref="Q697:X697"/>
    <mergeCell ref="Y697:AF697"/>
    <mergeCell ref="AG697:AR697"/>
    <mergeCell ref="AS697:BC697"/>
    <mergeCell ref="BD694:BP694"/>
    <mergeCell ref="BQ694:BX694"/>
    <mergeCell ref="A694:D694"/>
    <mergeCell ref="E694:J694"/>
    <mergeCell ref="K694:P694"/>
    <mergeCell ref="Q694:X694"/>
    <mergeCell ref="Y694:AF694"/>
    <mergeCell ref="AG694:AR694"/>
    <mergeCell ref="AS694:BC694"/>
    <mergeCell ref="BD695:BP695"/>
    <mergeCell ref="BQ695:BX695"/>
    <mergeCell ref="A695:D695"/>
    <mergeCell ref="E695:J695"/>
    <mergeCell ref="K695:P695"/>
    <mergeCell ref="Q695:X695"/>
    <mergeCell ref="Y695:AF695"/>
    <mergeCell ref="AG695:AR695"/>
    <mergeCell ref="AS695:BC695"/>
    <mergeCell ref="BD692:BP692"/>
    <mergeCell ref="BQ692:BX692"/>
    <mergeCell ref="A692:D692"/>
    <mergeCell ref="E692:J692"/>
    <mergeCell ref="K692:P692"/>
    <mergeCell ref="Q692:X692"/>
    <mergeCell ref="Y692:AF692"/>
    <mergeCell ref="AG692:AR692"/>
    <mergeCell ref="AS692:BC692"/>
    <mergeCell ref="BD693:BP693"/>
    <mergeCell ref="BQ693:BX693"/>
    <mergeCell ref="A693:D693"/>
    <mergeCell ref="E693:J693"/>
    <mergeCell ref="K693:P693"/>
    <mergeCell ref="Q693:X693"/>
    <mergeCell ref="Y693:AF693"/>
    <mergeCell ref="AG693:AR693"/>
    <mergeCell ref="AS693:BC693"/>
    <mergeCell ref="BD690:BP690"/>
    <mergeCell ref="BQ690:BX690"/>
    <mergeCell ref="A690:D690"/>
    <mergeCell ref="E690:J690"/>
    <mergeCell ref="K690:P690"/>
    <mergeCell ref="Q690:X690"/>
    <mergeCell ref="Y690:AF690"/>
    <mergeCell ref="AG690:AR690"/>
    <mergeCell ref="AS690:BC690"/>
    <mergeCell ref="BD691:BP691"/>
    <mergeCell ref="BQ691:BX691"/>
    <mergeCell ref="A691:D691"/>
    <mergeCell ref="E691:J691"/>
    <mergeCell ref="K691:P691"/>
    <mergeCell ref="Q691:X691"/>
    <mergeCell ref="Y691:AF691"/>
    <mergeCell ref="AG691:AR691"/>
    <mergeCell ref="AS691:BC691"/>
    <mergeCell ref="BD688:BP688"/>
    <mergeCell ref="BQ688:BX688"/>
    <mergeCell ref="A688:D688"/>
    <mergeCell ref="E688:J688"/>
    <mergeCell ref="K688:P688"/>
    <mergeCell ref="Q688:X688"/>
    <mergeCell ref="Y688:AF688"/>
    <mergeCell ref="AG688:AR688"/>
    <mergeCell ref="AS688:BC688"/>
    <mergeCell ref="BD689:BP689"/>
    <mergeCell ref="BQ689:BX689"/>
    <mergeCell ref="A689:D689"/>
    <mergeCell ref="E689:J689"/>
    <mergeCell ref="K689:P689"/>
    <mergeCell ref="Q689:X689"/>
    <mergeCell ref="Y689:AF689"/>
    <mergeCell ref="AG689:AR689"/>
    <mergeCell ref="AS689:BC689"/>
    <mergeCell ref="BD686:BP686"/>
    <mergeCell ref="BQ686:BX686"/>
    <mergeCell ref="A686:D686"/>
    <mergeCell ref="E686:J686"/>
    <mergeCell ref="K686:P686"/>
    <mergeCell ref="Q686:X686"/>
    <mergeCell ref="Y686:AF686"/>
    <mergeCell ref="AG686:AR686"/>
    <mergeCell ref="AS686:BC686"/>
    <mergeCell ref="BD687:BP687"/>
    <mergeCell ref="BQ687:BX687"/>
    <mergeCell ref="A687:D687"/>
    <mergeCell ref="E687:J687"/>
    <mergeCell ref="K687:P687"/>
    <mergeCell ref="Q687:X687"/>
    <mergeCell ref="Y687:AF687"/>
    <mergeCell ref="AG687:AR687"/>
    <mergeCell ref="AS687:BC687"/>
    <mergeCell ref="BD684:BP684"/>
    <mergeCell ref="BQ684:BX684"/>
    <mergeCell ref="A684:D684"/>
    <mergeCell ref="E684:J684"/>
    <mergeCell ref="K684:P684"/>
    <mergeCell ref="Q684:X684"/>
    <mergeCell ref="Y684:AF684"/>
    <mergeCell ref="AG684:AR684"/>
    <mergeCell ref="AS684:BC684"/>
    <mergeCell ref="BD685:BP685"/>
    <mergeCell ref="BQ685:BX685"/>
    <mergeCell ref="A685:D685"/>
    <mergeCell ref="E685:J685"/>
    <mergeCell ref="K685:P685"/>
    <mergeCell ref="Q685:X685"/>
    <mergeCell ref="Y685:AF685"/>
    <mergeCell ref="AG685:AR685"/>
    <mergeCell ref="AS685:BC685"/>
    <mergeCell ref="BD682:BP682"/>
    <mergeCell ref="BQ682:BX682"/>
    <mergeCell ref="A682:D682"/>
    <mergeCell ref="E682:J682"/>
    <mergeCell ref="K682:P682"/>
    <mergeCell ref="Q682:X682"/>
    <mergeCell ref="Y682:AF682"/>
    <mergeCell ref="AG682:AR682"/>
    <mergeCell ref="AS682:BC682"/>
    <mergeCell ref="BD683:BP683"/>
    <mergeCell ref="BQ683:BX683"/>
    <mergeCell ref="A683:D683"/>
    <mergeCell ref="E683:J683"/>
    <mergeCell ref="K683:P683"/>
    <mergeCell ref="Q683:X683"/>
    <mergeCell ref="Y683:AF683"/>
    <mergeCell ref="AG683:AR683"/>
    <mergeCell ref="AS683:BC683"/>
    <mergeCell ref="BD680:BP680"/>
    <mergeCell ref="BQ680:BX680"/>
    <mergeCell ref="A680:D680"/>
    <mergeCell ref="E680:J680"/>
    <mergeCell ref="K680:P680"/>
    <mergeCell ref="Q680:X680"/>
    <mergeCell ref="Y680:AF680"/>
    <mergeCell ref="AG680:AR680"/>
    <mergeCell ref="AS680:BC680"/>
    <mergeCell ref="BD681:BP681"/>
    <mergeCell ref="BQ681:BX681"/>
    <mergeCell ref="A681:D681"/>
    <mergeCell ref="E681:J681"/>
    <mergeCell ref="K681:P681"/>
    <mergeCell ref="Q681:X681"/>
    <mergeCell ref="Y681:AF681"/>
    <mergeCell ref="AG681:AR681"/>
    <mergeCell ref="AS681:BC681"/>
    <mergeCell ref="AG677:AR677"/>
    <mergeCell ref="AS677:BC677"/>
    <mergeCell ref="BD678:BP678"/>
    <mergeCell ref="BQ678:BX678"/>
    <mergeCell ref="A678:D678"/>
    <mergeCell ref="E678:J678"/>
    <mergeCell ref="K678:P678"/>
    <mergeCell ref="Q678:X678"/>
    <mergeCell ref="Y678:AF678"/>
    <mergeCell ref="AG678:AR678"/>
    <mergeCell ref="AS678:BC678"/>
    <mergeCell ref="BD679:BP679"/>
    <mergeCell ref="BQ679:BX679"/>
    <mergeCell ref="A679:D679"/>
    <mergeCell ref="E679:J679"/>
    <mergeCell ref="K679:P679"/>
    <mergeCell ref="Q679:X679"/>
    <mergeCell ref="Y679:AF679"/>
    <mergeCell ref="AG679:AR679"/>
    <mergeCell ref="AS679:BC679"/>
    <mergeCell ref="BD773:BP773"/>
    <mergeCell ref="BQ773:BX773"/>
    <mergeCell ref="A773:D773"/>
    <mergeCell ref="E773:J773"/>
    <mergeCell ref="K773:P773"/>
    <mergeCell ref="Q773:X773"/>
    <mergeCell ref="Y773:AF773"/>
    <mergeCell ref="AG773:AR773"/>
    <mergeCell ref="AS773:BC773"/>
    <mergeCell ref="BD673:BP673"/>
    <mergeCell ref="BQ673:BX673"/>
    <mergeCell ref="A673:D673"/>
    <mergeCell ref="E673:J673"/>
    <mergeCell ref="K673:P673"/>
    <mergeCell ref="Q673:X673"/>
    <mergeCell ref="Y673:AF673"/>
    <mergeCell ref="AG673:AR673"/>
    <mergeCell ref="AS673:BC673"/>
    <mergeCell ref="BD674:BP674"/>
    <mergeCell ref="BQ674:BX674"/>
    <mergeCell ref="A674:D674"/>
    <mergeCell ref="E674:J674"/>
    <mergeCell ref="K674:P674"/>
    <mergeCell ref="Q674:X674"/>
    <mergeCell ref="Y674:AF674"/>
    <mergeCell ref="AG674:AR674"/>
    <mergeCell ref="AS674:BC674"/>
    <mergeCell ref="BD675:BP675"/>
    <mergeCell ref="BQ675:BX675"/>
    <mergeCell ref="A675:D675"/>
    <mergeCell ref="E675:J675"/>
    <mergeCell ref="K675:P675"/>
    <mergeCell ref="E770:J770"/>
    <mergeCell ref="K770:P770"/>
    <mergeCell ref="Q770:X770"/>
    <mergeCell ref="Y770:AF770"/>
    <mergeCell ref="AG770:AR770"/>
    <mergeCell ref="AS770:BC770"/>
    <mergeCell ref="BD771:BP771"/>
    <mergeCell ref="BQ771:BX771"/>
    <mergeCell ref="A771:D771"/>
    <mergeCell ref="E771:J771"/>
    <mergeCell ref="K771:P771"/>
    <mergeCell ref="Q771:X771"/>
    <mergeCell ref="Y771:AF771"/>
    <mergeCell ref="AG771:AR771"/>
    <mergeCell ref="AS771:BC771"/>
    <mergeCell ref="BD772:BP772"/>
    <mergeCell ref="BQ772:BX772"/>
    <mergeCell ref="A772:D772"/>
    <mergeCell ref="E772:J772"/>
    <mergeCell ref="K772:P772"/>
    <mergeCell ref="Q772:X772"/>
    <mergeCell ref="Y772:AF772"/>
    <mergeCell ref="AG772:AR772"/>
    <mergeCell ref="AS772:BC772"/>
    <mergeCell ref="A779:BP779"/>
    <mergeCell ref="BQ779:BX779"/>
    <mergeCell ref="BD767:BP767"/>
    <mergeCell ref="BQ767:BX767"/>
    <mergeCell ref="A767:D767"/>
    <mergeCell ref="E767:J767"/>
    <mergeCell ref="K767:P767"/>
    <mergeCell ref="Q767:X767"/>
    <mergeCell ref="Y767:AF767"/>
    <mergeCell ref="AG767:AR767"/>
    <mergeCell ref="AS767:BC767"/>
    <mergeCell ref="BD768:BP768"/>
    <mergeCell ref="BQ768:BX768"/>
    <mergeCell ref="A768:D768"/>
    <mergeCell ref="E768:J768"/>
    <mergeCell ref="K768:P768"/>
    <mergeCell ref="Q768:X768"/>
    <mergeCell ref="Y768:AF768"/>
    <mergeCell ref="AG768:AR768"/>
    <mergeCell ref="AS768:BC768"/>
    <mergeCell ref="BD769:BP769"/>
    <mergeCell ref="BQ769:BX769"/>
    <mergeCell ref="A769:D769"/>
    <mergeCell ref="E769:J769"/>
    <mergeCell ref="K769:P769"/>
    <mergeCell ref="Q769:X769"/>
    <mergeCell ref="Y769:AF769"/>
    <mergeCell ref="AG769:AR769"/>
    <mergeCell ref="AS769:BC769"/>
    <mergeCell ref="BD770:BP770"/>
    <mergeCell ref="BQ770:BX770"/>
    <mergeCell ref="A770:D770"/>
    <mergeCell ref="BD778:BP778"/>
    <mergeCell ref="BQ778:BX778"/>
    <mergeCell ref="A778:D778"/>
    <mergeCell ref="E778:J778"/>
    <mergeCell ref="K778:P778"/>
    <mergeCell ref="Q778:X778"/>
    <mergeCell ref="Y778:AF778"/>
    <mergeCell ref="AG778:AR778"/>
    <mergeCell ref="AS778:BC778"/>
    <mergeCell ref="BD596:BP596"/>
    <mergeCell ref="BQ596:BX596"/>
    <mergeCell ref="A597:D597"/>
    <mergeCell ref="E597:P597"/>
    <mergeCell ref="Q597:X597"/>
    <mergeCell ref="Y597:AF597"/>
    <mergeCell ref="BQ597:BX597"/>
    <mergeCell ref="AG597:AR597"/>
    <mergeCell ref="A598:BP598"/>
    <mergeCell ref="BQ598:BX598"/>
    <mergeCell ref="A599:BX599"/>
    <mergeCell ref="A601:BX601"/>
    <mergeCell ref="A602:BX602"/>
    <mergeCell ref="A603:BX603"/>
    <mergeCell ref="BD604:BP604"/>
    <mergeCell ref="BQ604:BX604"/>
    <mergeCell ref="A604:D604"/>
    <mergeCell ref="E604:J604"/>
    <mergeCell ref="K604:P604"/>
    <mergeCell ref="Q604:X604"/>
    <mergeCell ref="Y604:AF604"/>
    <mergeCell ref="AG604:AR604"/>
    <mergeCell ref="AS604:BC604"/>
    <mergeCell ref="BD776:BP776"/>
    <mergeCell ref="BQ776:BX776"/>
    <mergeCell ref="A776:D776"/>
    <mergeCell ref="E776:J776"/>
    <mergeCell ref="K776:P776"/>
    <mergeCell ref="Q776:X776"/>
    <mergeCell ref="Y776:AF776"/>
    <mergeCell ref="AG776:AR776"/>
    <mergeCell ref="AS776:BC776"/>
    <mergeCell ref="BD777:BP777"/>
    <mergeCell ref="BQ777:BX777"/>
    <mergeCell ref="A777:D777"/>
    <mergeCell ref="E777:J777"/>
    <mergeCell ref="K777:P777"/>
    <mergeCell ref="Q777:X777"/>
    <mergeCell ref="Y777:AF777"/>
    <mergeCell ref="AG777:AR777"/>
    <mergeCell ref="AS777:BC777"/>
    <mergeCell ref="BD774:BP774"/>
    <mergeCell ref="BQ774:BX774"/>
    <mergeCell ref="A774:D774"/>
    <mergeCell ref="E774:J774"/>
    <mergeCell ref="K774:P774"/>
    <mergeCell ref="Q774:X774"/>
    <mergeCell ref="Y774:AF774"/>
    <mergeCell ref="AG774:AR774"/>
    <mergeCell ref="AS774:BC774"/>
    <mergeCell ref="BD775:BP775"/>
    <mergeCell ref="BQ775:BX775"/>
    <mergeCell ref="A775:D775"/>
    <mergeCell ref="E775:J775"/>
    <mergeCell ref="K775:P775"/>
    <mergeCell ref="Q775:X775"/>
    <mergeCell ref="Y775:AF775"/>
    <mergeCell ref="AG775:AR775"/>
    <mergeCell ref="AS775:BC775"/>
    <mergeCell ref="BD766:BP766"/>
    <mergeCell ref="BQ766:BX766"/>
    <mergeCell ref="A766:D766"/>
    <mergeCell ref="E766:J766"/>
    <mergeCell ref="K766:P766"/>
    <mergeCell ref="Q766:X766"/>
    <mergeCell ref="Y766:AF766"/>
    <mergeCell ref="AG766:AR766"/>
    <mergeCell ref="AS766:BC766"/>
    <mergeCell ref="AS736:BC736"/>
    <mergeCell ref="BD736:BP736"/>
    <mergeCell ref="A733:BP733"/>
    <mergeCell ref="BQ733:BX733"/>
    <mergeCell ref="A735:BX735"/>
    <mergeCell ref="A736:D736"/>
    <mergeCell ref="E736:J736"/>
    <mergeCell ref="K736:P736"/>
    <mergeCell ref="Q736:X736"/>
    <mergeCell ref="BQ736:BX736"/>
    <mergeCell ref="BD764:BP764"/>
    <mergeCell ref="BQ764:BX764"/>
    <mergeCell ref="A764:D764"/>
    <mergeCell ref="E764:J764"/>
    <mergeCell ref="K764:P764"/>
    <mergeCell ref="Q764:X764"/>
    <mergeCell ref="Y764:AF764"/>
    <mergeCell ref="AG764:AR764"/>
    <mergeCell ref="AS764:BC764"/>
    <mergeCell ref="BD765:BP765"/>
    <mergeCell ref="BQ765:BX765"/>
    <mergeCell ref="A765:D765"/>
    <mergeCell ref="E765:J765"/>
    <mergeCell ref="K765:P765"/>
    <mergeCell ref="Q765:X765"/>
    <mergeCell ref="Y765:AF765"/>
    <mergeCell ref="AG765:AR765"/>
    <mergeCell ref="AS765:BC765"/>
    <mergeCell ref="BD762:BP762"/>
    <mergeCell ref="BQ762:BX762"/>
    <mergeCell ref="A762:D762"/>
    <mergeCell ref="E762:J762"/>
    <mergeCell ref="K762:P762"/>
    <mergeCell ref="Q762:X762"/>
    <mergeCell ref="Y762:AF762"/>
    <mergeCell ref="AG762:AR762"/>
    <mergeCell ref="AS762:BC762"/>
    <mergeCell ref="BD763:BP763"/>
    <mergeCell ref="BQ763:BX763"/>
    <mergeCell ref="A763:D763"/>
    <mergeCell ref="E763:J763"/>
    <mergeCell ref="K763:P763"/>
    <mergeCell ref="Q763:X763"/>
    <mergeCell ref="Y763:AF763"/>
    <mergeCell ref="AG763:AR763"/>
    <mergeCell ref="AS763:BC763"/>
    <mergeCell ref="BD760:BP760"/>
    <mergeCell ref="BQ760:BX760"/>
    <mergeCell ref="A760:D760"/>
    <mergeCell ref="E760:J760"/>
    <mergeCell ref="K760:P760"/>
    <mergeCell ref="Q760:X760"/>
    <mergeCell ref="Y760:AF760"/>
    <mergeCell ref="AG760:AR760"/>
    <mergeCell ref="AS760:BC760"/>
    <mergeCell ref="BD761:BP761"/>
    <mergeCell ref="BQ761:BX761"/>
    <mergeCell ref="A761:D761"/>
    <mergeCell ref="E761:J761"/>
    <mergeCell ref="K761:P761"/>
    <mergeCell ref="Q761:X761"/>
    <mergeCell ref="Y761:AF761"/>
    <mergeCell ref="AG761:AR761"/>
    <mergeCell ref="AS761:BC761"/>
    <mergeCell ref="BD758:BP758"/>
    <mergeCell ref="BQ758:BX758"/>
    <mergeCell ref="A758:D758"/>
    <mergeCell ref="E758:J758"/>
    <mergeCell ref="K758:P758"/>
    <mergeCell ref="Q758:X758"/>
    <mergeCell ref="Y758:AF758"/>
    <mergeCell ref="AG758:AR758"/>
    <mergeCell ref="AS758:BC758"/>
    <mergeCell ref="BD759:BP759"/>
    <mergeCell ref="BQ759:BX759"/>
    <mergeCell ref="A759:D759"/>
    <mergeCell ref="E759:J759"/>
    <mergeCell ref="K759:P759"/>
    <mergeCell ref="Q759:X759"/>
    <mergeCell ref="Y759:AF759"/>
    <mergeCell ref="AG759:AR759"/>
    <mergeCell ref="AS759:BC759"/>
    <mergeCell ref="BD756:BP756"/>
    <mergeCell ref="BQ756:BX756"/>
    <mergeCell ref="A756:D756"/>
    <mergeCell ref="E756:J756"/>
    <mergeCell ref="K756:P756"/>
    <mergeCell ref="Q756:X756"/>
    <mergeCell ref="Y756:AF756"/>
    <mergeCell ref="AG756:AR756"/>
    <mergeCell ref="AS756:BC756"/>
    <mergeCell ref="BD757:BP757"/>
    <mergeCell ref="BQ757:BX757"/>
    <mergeCell ref="A757:D757"/>
    <mergeCell ref="E757:J757"/>
    <mergeCell ref="K757:P757"/>
    <mergeCell ref="Q757:X757"/>
    <mergeCell ref="Y757:AF757"/>
    <mergeCell ref="AG757:AR757"/>
    <mergeCell ref="AS757:BC757"/>
    <mergeCell ref="BD754:BP754"/>
    <mergeCell ref="BQ754:BX754"/>
    <mergeCell ref="A754:D754"/>
    <mergeCell ref="E754:J754"/>
    <mergeCell ref="K754:P754"/>
    <mergeCell ref="Q754:X754"/>
    <mergeCell ref="Y754:AF754"/>
    <mergeCell ref="AG754:AR754"/>
    <mergeCell ref="AS754:BC754"/>
    <mergeCell ref="BD755:BP755"/>
    <mergeCell ref="BQ755:BX755"/>
    <mergeCell ref="A755:D755"/>
    <mergeCell ref="E755:J755"/>
    <mergeCell ref="K755:P755"/>
    <mergeCell ref="Q755:X755"/>
    <mergeCell ref="Y755:AF755"/>
    <mergeCell ref="AG755:AR755"/>
    <mergeCell ref="AS755:BC755"/>
    <mergeCell ref="BD752:BP752"/>
    <mergeCell ref="BQ752:BX752"/>
    <mergeCell ref="A752:D752"/>
    <mergeCell ref="E752:J752"/>
    <mergeCell ref="K752:P752"/>
    <mergeCell ref="Q752:X752"/>
    <mergeCell ref="Y752:AF752"/>
    <mergeCell ref="AG752:AR752"/>
    <mergeCell ref="AS752:BC752"/>
    <mergeCell ref="BD753:BP753"/>
    <mergeCell ref="BQ753:BX753"/>
    <mergeCell ref="A753:D753"/>
    <mergeCell ref="E753:J753"/>
    <mergeCell ref="K753:P753"/>
    <mergeCell ref="Q753:X753"/>
    <mergeCell ref="Y753:AF753"/>
    <mergeCell ref="AG753:AR753"/>
    <mergeCell ref="AS753:BC753"/>
    <mergeCell ref="BD750:BP750"/>
    <mergeCell ref="BQ750:BX750"/>
    <mergeCell ref="A750:D750"/>
    <mergeCell ref="E750:J750"/>
    <mergeCell ref="K750:P750"/>
    <mergeCell ref="Q750:X750"/>
    <mergeCell ref="Y750:AF750"/>
    <mergeCell ref="AG750:AR750"/>
    <mergeCell ref="AS750:BC750"/>
    <mergeCell ref="BD751:BP751"/>
    <mergeCell ref="BQ751:BX751"/>
    <mergeCell ref="A751:D751"/>
    <mergeCell ref="E751:J751"/>
    <mergeCell ref="K751:P751"/>
    <mergeCell ref="Q751:X751"/>
    <mergeCell ref="Y751:AF751"/>
    <mergeCell ref="AG751:AR751"/>
    <mergeCell ref="AS751:BC751"/>
    <mergeCell ref="BD748:BP748"/>
    <mergeCell ref="BQ748:BX748"/>
    <mergeCell ref="A748:D748"/>
    <mergeCell ref="E748:J748"/>
    <mergeCell ref="K748:P748"/>
    <mergeCell ref="Q748:X748"/>
    <mergeCell ref="Y748:AF748"/>
    <mergeCell ref="AG748:AR748"/>
    <mergeCell ref="AS748:BC748"/>
    <mergeCell ref="BD749:BP749"/>
    <mergeCell ref="BQ749:BX749"/>
    <mergeCell ref="A749:D749"/>
    <mergeCell ref="E749:J749"/>
    <mergeCell ref="K749:P749"/>
    <mergeCell ref="Q749:X749"/>
    <mergeCell ref="Y749:AF749"/>
    <mergeCell ref="AG749:AR749"/>
    <mergeCell ref="AS749:BC749"/>
    <mergeCell ref="BD746:BP746"/>
    <mergeCell ref="BQ746:BX746"/>
    <mergeCell ref="A746:D746"/>
    <mergeCell ref="E746:J746"/>
    <mergeCell ref="K746:P746"/>
    <mergeCell ref="Q746:X746"/>
    <mergeCell ref="Y746:AF746"/>
    <mergeCell ref="AG746:AR746"/>
    <mergeCell ref="AS746:BC746"/>
    <mergeCell ref="BD747:BP747"/>
    <mergeCell ref="BQ747:BX747"/>
    <mergeCell ref="A747:D747"/>
    <mergeCell ref="E747:J747"/>
    <mergeCell ref="K747:P747"/>
    <mergeCell ref="Q747:X747"/>
    <mergeCell ref="Y747:AF747"/>
    <mergeCell ref="AG747:AR747"/>
    <mergeCell ref="AS747:BC747"/>
    <mergeCell ref="BD744:BP744"/>
    <mergeCell ref="BQ744:BX744"/>
    <mergeCell ref="A744:D744"/>
    <mergeCell ref="E744:J744"/>
    <mergeCell ref="K744:P744"/>
    <mergeCell ref="Q744:X744"/>
    <mergeCell ref="Y744:AF744"/>
    <mergeCell ref="AG744:AR744"/>
    <mergeCell ref="AS744:BC744"/>
    <mergeCell ref="BD745:BP745"/>
    <mergeCell ref="BQ745:BX745"/>
    <mergeCell ref="A745:D745"/>
    <mergeCell ref="E745:J745"/>
    <mergeCell ref="K745:P745"/>
    <mergeCell ref="Q745:X745"/>
    <mergeCell ref="Y745:AF745"/>
    <mergeCell ref="AG745:AR745"/>
    <mergeCell ref="AS745:BC745"/>
    <mergeCell ref="BD742:BP742"/>
    <mergeCell ref="BQ742:BX742"/>
    <mergeCell ref="A742:D742"/>
    <mergeCell ref="E742:J742"/>
    <mergeCell ref="K742:P742"/>
    <mergeCell ref="Q742:X742"/>
    <mergeCell ref="Y742:AF742"/>
    <mergeCell ref="AG742:AR742"/>
    <mergeCell ref="AS742:BC742"/>
    <mergeCell ref="BD743:BP743"/>
    <mergeCell ref="BQ743:BX743"/>
    <mergeCell ref="A743:D743"/>
    <mergeCell ref="E743:J743"/>
    <mergeCell ref="K743:P743"/>
    <mergeCell ref="Q743:X743"/>
    <mergeCell ref="Y743:AF743"/>
    <mergeCell ref="AG743:AR743"/>
    <mergeCell ref="AS743:BC743"/>
    <mergeCell ref="BD740:BP740"/>
    <mergeCell ref="BQ740:BX740"/>
    <mergeCell ref="A740:D740"/>
    <mergeCell ref="E740:J740"/>
    <mergeCell ref="K740:P740"/>
    <mergeCell ref="Q740:X740"/>
    <mergeCell ref="Y740:AF740"/>
    <mergeCell ref="AG740:AR740"/>
    <mergeCell ref="AS740:BC740"/>
    <mergeCell ref="BD741:BP741"/>
    <mergeCell ref="BQ741:BX741"/>
    <mergeCell ref="A741:D741"/>
    <mergeCell ref="E741:J741"/>
    <mergeCell ref="K741:P741"/>
    <mergeCell ref="Q741:X741"/>
    <mergeCell ref="Y741:AF741"/>
    <mergeCell ref="AG741:AR741"/>
    <mergeCell ref="AS741:BC741"/>
    <mergeCell ref="BD738:BP738"/>
    <mergeCell ref="BQ738:BX738"/>
    <mergeCell ref="A738:D738"/>
    <mergeCell ref="E738:J738"/>
    <mergeCell ref="K738:P738"/>
    <mergeCell ref="Q738:X738"/>
    <mergeCell ref="Y738:AF738"/>
    <mergeCell ref="AG738:AR738"/>
    <mergeCell ref="AS738:BC738"/>
    <mergeCell ref="BD739:BP739"/>
    <mergeCell ref="BQ739:BX739"/>
    <mergeCell ref="A739:D739"/>
    <mergeCell ref="E739:J739"/>
    <mergeCell ref="K739:P739"/>
    <mergeCell ref="Q739:X739"/>
    <mergeCell ref="Y739:AF739"/>
    <mergeCell ref="AG739:AR739"/>
    <mergeCell ref="AS739:BC739"/>
    <mergeCell ref="BD732:BP732"/>
    <mergeCell ref="BQ732:BX732"/>
    <mergeCell ref="A732:D732"/>
    <mergeCell ref="E732:J732"/>
    <mergeCell ref="K732:P732"/>
    <mergeCell ref="Q732:X732"/>
    <mergeCell ref="Y732:AF732"/>
    <mergeCell ref="AG732:AR732"/>
    <mergeCell ref="AS732:BC732"/>
    <mergeCell ref="AG737:AR737"/>
    <mergeCell ref="AS737:BC737"/>
    <mergeCell ref="BD737:BP737"/>
    <mergeCell ref="BQ737:BX737"/>
    <mergeCell ref="Y736:AF736"/>
    <mergeCell ref="AG736:AR736"/>
    <mergeCell ref="A737:D737"/>
    <mergeCell ref="E737:J737"/>
    <mergeCell ref="K737:P737"/>
    <mergeCell ref="Q737:X737"/>
    <mergeCell ref="Y737:AF737"/>
    <mergeCell ref="BD730:BP730"/>
    <mergeCell ref="BQ730:BX730"/>
    <mergeCell ref="A730:D730"/>
    <mergeCell ref="E730:J730"/>
    <mergeCell ref="K730:P730"/>
    <mergeCell ref="Q730:X730"/>
    <mergeCell ref="Y730:AF730"/>
    <mergeCell ref="AG730:AR730"/>
    <mergeCell ref="AS730:BC730"/>
    <mergeCell ref="BD731:BP731"/>
    <mergeCell ref="BQ731:BX731"/>
    <mergeCell ref="A731:D731"/>
    <mergeCell ref="E731:J731"/>
    <mergeCell ref="K731:P731"/>
    <mergeCell ref="Q731:X731"/>
    <mergeCell ref="Y731:AF731"/>
    <mergeCell ref="AG731:AR731"/>
    <mergeCell ref="AS731:BC731"/>
    <mergeCell ref="BD356:BP356"/>
    <mergeCell ref="BQ356:BX356"/>
    <mergeCell ref="A355:D355"/>
    <mergeCell ref="A356:D356"/>
    <mergeCell ref="E356:P356"/>
    <mergeCell ref="Q356:X356"/>
    <mergeCell ref="Y356:AF356"/>
    <mergeCell ref="AG356:AR356"/>
    <mergeCell ref="AS356:BC356"/>
    <mergeCell ref="BD358:BP358"/>
    <mergeCell ref="BQ358:BX358"/>
    <mergeCell ref="AS597:BC597"/>
    <mergeCell ref="BD597:BP597"/>
    <mergeCell ref="BD729:BP729"/>
    <mergeCell ref="BQ729:BX729"/>
    <mergeCell ref="A729:D729"/>
    <mergeCell ref="E729:J729"/>
    <mergeCell ref="K729:P729"/>
    <mergeCell ref="Q729:X729"/>
    <mergeCell ref="Y729:AF729"/>
    <mergeCell ref="AG729:AR729"/>
    <mergeCell ref="AS729:BC729"/>
    <mergeCell ref="BD605:BP605"/>
    <mergeCell ref="BQ605:BX605"/>
    <mergeCell ref="A605:D605"/>
    <mergeCell ref="E605:J605"/>
    <mergeCell ref="K605:P605"/>
    <mergeCell ref="Q605:X605"/>
    <mergeCell ref="Y605:AF605"/>
    <mergeCell ref="AG605:AR605"/>
    <mergeCell ref="AS605:BC605"/>
    <mergeCell ref="Q675:X675"/>
    <mergeCell ref="A353:D353"/>
    <mergeCell ref="A354:D354"/>
    <mergeCell ref="E354:P354"/>
    <mergeCell ref="Q354:X354"/>
    <mergeCell ref="Y354:AF354"/>
    <mergeCell ref="AG354:AR354"/>
    <mergeCell ref="AS354:BC354"/>
    <mergeCell ref="E355:P355"/>
    <mergeCell ref="Q355:X355"/>
    <mergeCell ref="Y355:AF355"/>
    <mergeCell ref="AG355:AR355"/>
    <mergeCell ref="AS355:BC355"/>
    <mergeCell ref="BD355:BP355"/>
    <mergeCell ref="BQ355:BX355"/>
    <mergeCell ref="BD727:BP727"/>
    <mergeCell ref="BQ727:BX727"/>
    <mergeCell ref="A727:D727"/>
    <mergeCell ref="E727:J727"/>
    <mergeCell ref="K727:P727"/>
    <mergeCell ref="Q727:X727"/>
    <mergeCell ref="Y727:AF727"/>
    <mergeCell ref="AG727:AR727"/>
    <mergeCell ref="AS727:BC727"/>
    <mergeCell ref="BD723:BP723"/>
    <mergeCell ref="BQ723:BX723"/>
    <mergeCell ref="A723:D723"/>
    <mergeCell ref="E723:J723"/>
    <mergeCell ref="K723:P723"/>
    <mergeCell ref="Q723:X723"/>
    <mergeCell ref="Y723:AF723"/>
    <mergeCell ref="AG723:AR723"/>
    <mergeCell ref="AS723:BC723"/>
    <mergeCell ref="BD728:BP728"/>
    <mergeCell ref="BQ728:BX728"/>
    <mergeCell ref="A728:D728"/>
    <mergeCell ref="E728:J728"/>
    <mergeCell ref="K728:P728"/>
    <mergeCell ref="Q728:X728"/>
    <mergeCell ref="Y728:AF728"/>
    <mergeCell ref="AG728:AR728"/>
    <mergeCell ref="AS728:BC728"/>
    <mergeCell ref="BD725:BP725"/>
    <mergeCell ref="BQ725:BX725"/>
    <mergeCell ref="A725:D725"/>
    <mergeCell ref="E725:J725"/>
    <mergeCell ref="K725:P725"/>
    <mergeCell ref="Q725:X725"/>
    <mergeCell ref="Y725:AF725"/>
    <mergeCell ref="AG725:AR725"/>
    <mergeCell ref="AS725:BC725"/>
    <mergeCell ref="BD726:BP726"/>
    <mergeCell ref="BQ726:BX726"/>
    <mergeCell ref="A726:D726"/>
    <mergeCell ref="E726:J726"/>
    <mergeCell ref="K726:P726"/>
    <mergeCell ref="Q726:X726"/>
    <mergeCell ref="Y726:AF726"/>
    <mergeCell ref="AG726:AR726"/>
    <mergeCell ref="AS726:BC726"/>
    <mergeCell ref="BD724:BP724"/>
    <mergeCell ref="BQ724:BX724"/>
    <mergeCell ref="A724:D724"/>
    <mergeCell ref="E724:J724"/>
    <mergeCell ref="K724:P724"/>
    <mergeCell ref="Q724:X724"/>
    <mergeCell ref="Y724:AF724"/>
    <mergeCell ref="AG724:AR724"/>
    <mergeCell ref="AS724:BC724"/>
    <mergeCell ref="BD672:BP672"/>
    <mergeCell ref="BQ672:BX672"/>
    <mergeCell ref="A672:D672"/>
    <mergeCell ref="E672:J672"/>
    <mergeCell ref="K672:P672"/>
    <mergeCell ref="Q672:X672"/>
    <mergeCell ref="Y672:AF672"/>
    <mergeCell ref="AG672:AR672"/>
    <mergeCell ref="AS672:BC672"/>
    <mergeCell ref="BD722:BP722"/>
    <mergeCell ref="BQ722:BX722"/>
    <mergeCell ref="A722:D722"/>
    <mergeCell ref="E722:J722"/>
    <mergeCell ref="K722:P722"/>
    <mergeCell ref="Q722:X722"/>
    <mergeCell ref="Y722:AF722"/>
    <mergeCell ref="AG722:AR722"/>
    <mergeCell ref="AS722:BC722"/>
    <mergeCell ref="Y675:AF675"/>
    <mergeCell ref="AG675:AR675"/>
    <mergeCell ref="AS675:BC675"/>
    <mergeCell ref="BD676:BP676"/>
    <mergeCell ref="BQ676:BX676"/>
    <mergeCell ref="A676:D676"/>
    <mergeCell ref="E676:J676"/>
    <mergeCell ref="K676:P676"/>
    <mergeCell ref="Q676:X676"/>
    <mergeCell ref="Y676:AF676"/>
    <mergeCell ref="AG676:AR676"/>
    <mergeCell ref="AS676:BC676"/>
    <mergeCell ref="BD677:BP677"/>
    <mergeCell ref="BQ677:BX677"/>
    <mergeCell ref="BD670:BP670"/>
    <mergeCell ref="BQ670:BX670"/>
    <mergeCell ref="A670:D670"/>
    <mergeCell ref="E670:J670"/>
    <mergeCell ref="K670:P670"/>
    <mergeCell ref="Q670:X670"/>
    <mergeCell ref="Y670:AF670"/>
    <mergeCell ref="AG670:AR670"/>
    <mergeCell ref="AS670:BC670"/>
    <mergeCell ref="BD671:BP671"/>
    <mergeCell ref="BQ671:BX671"/>
    <mergeCell ref="A671:D671"/>
    <mergeCell ref="E671:J671"/>
    <mergeCell ref="K671:P671"/>
    <mergeCell ref="Q671:X671"/>
    <mergeCell ref="Y671:AF671"/>
    <mergeCell ref="AG671:AR671"/>
    <mergeCell ref="AS671:BC671"/>
    <mergeCell ref="A677:D677"/>
    <mergeCell ref="E677:J677"/>
    <mergeCell ref="K677:P677"/>
    <mergeCell ref="Q677:X677"/>
    <mergeCell ref="Y677:AF677"/>
    <mergeCell ref="BD668:BP668"/>
    <mergeCell ref="BQ668:BX668"/>
    <mergeCell ref="A668:D668"/>
    <mergeCell ref="E668:J668"/>
    <mergeCell ref="K668:P668"/>
    <mergeCell ref="Q668:X668"/>
    <mergeCell ref="Y668:AF668"/>
    <mergeCell ref="AG668:AR668"/>
    <mergeCell ref="AS668:BC668"/>
    <mergeCell ref="BD669:BP669"/>
    <mergeCell ref="BQ669:BX669"/>
    <mergeCell ref="A669:D669"/>
    <mergeCell ref="E669:J669"/>
    <mergeCell ref="K669:P669"/>
    <mergeCell ref="Q669:X669"/>
    <mergeCell ref="Y669:AF669"/>
    <mergeCell ref="AG669:AR669"/>
    <mergeCell ref="AS669:BC669"/>
    <mergeCell ref="BD666:BP666"/>
    <mergeCell ref="BQ666:BX666"/>
    <mergeCell ref="A666:D666"/>
    <mergeCell ref="E666:J666"/>
    <mergeCell ref="K666:P666"/>
    <mergeCell ref="Q666:X666"/>
    <mergeCell ref="Y666:AF666"/>
    <mergeCell ref="AG666:AR666"/>
    <mergeCell ref="AS666:BC666"/>
    <mergeCell ref="BD667:BP667"/>
    <mergeCell ref="BQ667:BX667"/>
    <mergeCell ref="A667:D667"/>
    <mergeCell ref="E667:J667"/>
    <mergeCell ref="K667:P667"/>
    <mergeCell ref="Q667:X667"/>
    <mergeCell ref="Y667:AF667"/>
    <mergeCell ref="AG667:AR667"/>
    <mergeCell ref="AS667:BC667"/>
    <mergeCell ref="BD664:BP664"/>
    <mergeCell ref="BQ664:BX664"/>
    <mergeCell ref="A664:D664"/>
    <mergeCell ref="E664:J664"/>
    <mergeCell ref="K664:P664"/>
    <mergeCell ref="Q664:X664"/>
    <mergeCell ref="Y664:AF664"/>
    <mergeCell ref="AG664:AR664"/>
    <mergeCell ref="AS664:BC664"/>
    <mergeCell ref="BD665:BP665"/>
    <mergeCell ref="BQ665:BX665"/>
    <mergeCell ref="A665:D665"/>
    <mergeCell ref="E665:J665"/>
    <mergeCell ref="K665:P665"/>
    <mergeCell ref="Q665:X665"/>
    <mergeCell ref="Y665:AF665"/>
    <mergeCell ref="AG665:AR665"/>
    <mergeCell ref="AS665:BC665"/>
    <mergeCell ref="BD662:BP662"/>
    <mergeCell ref="BQ662:BX662"/>
    <mergeCell ref="A662:D662"/>
    <mergeCell ref="E662:J662"/>
    <mergeCell ref="K662:P662"/>
    <mergeCell ref="Q662:X662"/>
    <mergeCell ref="Y662:AF662"/>
    <mergeCell ref="AG662:AR662"/>
    <mergeCell ref="AS662:BC662"/>
    <mergeCell ref="BD663:BP663"/>
    <mergeCell ref="BQ663:BX663"/>
    <mergeCell ref="A663:D663"/>
    <mergeCell ref="E663:J663"/>
    <mergeCell ref="K663:P663"/>
    <mergeCell ref="Q663:X663"/>
    <mergeCell ref="Y663:AF663"/>
    <mergeCell ref="AG663:AR663"/>
    <mergeCell ref="AS663:BC663"/>
    <mergeCell ref="BD660:BP660"/>
    <mergeCell ref="BQ660:BX660"/>
    <mergeCell ref="A660:D660"/>
    <mergeCell ref="E660:J660"/>
    <mergeCell ref="K660:P660"/>
    <mergeCell ref="Q660:X660"/>
    <mergeCell ref="Y660:AF660"/>
    <mergeCell ref="AG660:AR660"/>
    <mergeCell ref="AS660:BC660"/>
    <mergeCell ref="BD661:BP661"/>
    <mergeCell ref="BQ661:BX661"/>
    <mergeCell ref="A661:D661"/>
    <mergeCell ref="E661:J661"/>
    <mergeCell ref="K661:P661"/>
    <mergeCell ref="Q661:X661"/>
    <mergeCell ref="Y661:AF661"/>
    <mergeCell ref="AG661:AR661"/>
    <mergeCell ref="AS661:BC661"/>
    <mergeCell ref="BD658:BP658"/>
    <mergeCell ref="BQ658:BX658"/>
    <mergeCell ref="A658:D658"/>
    <mergeCell ref="E658:J658"/>
    <mergeCell ref="K658:P658"/>
    <mergeCell ref="Q658:X658"/>
    <mergeCell ref="Y658:AF658"/>
    <mergeCell ref="AG658:AR658"/>
    <mergeCell ref="AS658:BC658"/>
    <mergeCell ref="BD659:BP659"/>
    <mergeCell ref="BQ659:BX659"/>
    <mergeCell ref="A659:D659"/>
    <mergeCell ref="E659:J659"/>
    <mergeCell ref="K659:P659"/>
    <mergeCell ref="Q659:X659"/>
    <mergeCell ref="Y659:AF659"/>
    <mergeCell ref="AG659:AR659"/>
    <mergeCell ref="AS659:BC659"/>
    <mergeCell ref="BD656:BP656"/>
    <mergeCell ref="BQ656:BX656"/>
    <mergeCell ref="A656:D656"/>
    <mergeCell ref="E656:J656"/>
    <mergeCell ref="K656:P656"/>
    <mergeCell ref="Q656:X656"/>
    <mergeCell ref="Y656:AF656"/>
    <mergeCell ref="AG656:AR656"/>
    <mergeCell ref="AS656:BC656"/>
    <mergeCell ref="BD657:BP657"/>
    <mergeCell ref="BQ657:BX657"/>
    <mergeCell ref="A657:D657"/>
    <mergeCell ref="E657:J657"/>
    <mergeCell ref="K657:P657"/>
    <mergeCell ref="Q657:X657"/>
    <mergeCell ref="Y657:AF657"/>
    <mergeCell ref="AG657:AR657"/>
    <mergeCell ref="AS657:BC657"/>
    <mergeCell ref="BD654:BP654"/>
    <mergeCell ref="BQ654:BX654"/>
    <mergeCell ref="A654:D654"/>
    <mergeCell ref="E654:J654"/>
    <mergeCell ref="K654:P654"/>
    <mergeCell ref="Q654:X654"/>
    <mergeCell ref="Y654:AF654"/>
    <mergeCell ref="AG654:AR654"/>
    <mergeCell ref="AS654:BC654"/>
    <mergeCell ref="BD655:BP655"/>
    <mergeCell ref="BQ655:BX655"/>
    <mergeCell ref="A655:D655"/>
    <mergeCell ref="E655:J655"/>
    <mergeCell ref="K655:P655"/>
    <mergeCell ref="Q655:X655"/>
    <mergeCell ref="Y655:AF655"/>
    <mergeCell ref="AG655:AR655"/>
    <mergeCell ref="AS655:BC655"/>
    <mergeCell ref="BD652:BP652"/>
    <mergeCell ref="BQ652:BX652"/>
    <mergeCell ref="A652:D652"/>
    <mergeCell ref="E652:J652"/>
    <mergeCell ref="K652:P652"/>
    <mergeCell ref="Q652:X652"/>
    <mergeCell ref="Y652:AF652"/>
    <mergeCell ref="AG652:AR652"/>
    <mergeCell ref="AS652:BC652"/>
    <mergeCell ref="BD653:BP653"/>
    <mergeCell ref="BQ653:BX653"/>
    <mergeCell ref="A653:D653"/>
    <mergeCell ref="E653:J653"/>
    <mergeCell ref="K653:P653"/>
    <mergeCell ref="Q653:X653"/>
    <mergeCell ref="Y653:AF653"/>
    <mergeCell ref="AG653:AR653"/>
    <mergeCell ref="AS653:BC653"/>
    <mergeCell ref="BD650:BP650"/>
    <mergeCell ref="BQ650:BX650"/>
    <mergeCell ref="A650:D650"/>
    <mergeCell ref="E650:J650"/>
    <mergeCell ref="K650:P650"/>
    <mergeCell ref="Q650:X650"/>
    <mergeCell ref="Y650:AF650"/>
    <mergeCell ref="AG650:AR650"/>
    <mergeCell ref="AS650:BC650"/>
    <mergeCell ref="BD651:BP651"/>
    <mergeCell ref="BQ651:BX651"/>
    <mergeCell ref="A651:D651"/>
    <mergeCell ref="E651:J651"/>
    <mergeCell ref="K651:P651"/>
    <mergeCell ref="Q651:X651"/>
    <mergeCell ref="Y651:AF651"/>
    <mergeCell ref="AG651:AR651"/>
    <mergeCell ref="AS651:BC651"/>
    <mergeCell ref="BD648:BP648"/>
    <mergeCell ref="BQ648:BX648"/>
    <mergeCell ref="A648:D648"/>
    <mergeCell ref="E648:J648"/>
    <mergeCell ref="K648:P648"/>
    <mergeCell ref="Q648:X648"/>
    <mergeCell ref="Y648:AF648"/>
    <mergeCell ref="AG648:AR648"/>
    <mergeCell ref="AS648:BC648"/>
    <mergeCell ref="BD649:BP649"/>
    <mergeCell ref="BQ649:BX649"/>
    <mergeCell ref="A649:D649"/>
    <mergeCell ref="E649:J649"/>
    <mergeCell ref="K649:P649"/>
    <mergeCell ref="Q649:X649"/>
    <mergeCell ref="Y649:AF649"/>
    <mergeCell ref="AG649:AR649"/>
    <mergeCell ref="AS649:BC649"/>
    <mergeCell ref="BD646:BP646"/>
    <mergeCell ref="BQ646:BX646"/>
    <mergeCell ref="A646:D646"/>
    <mergeCell ref="E646:J646"/>
    <mergeCell ref="K646:P646"/>
    <mergeCell ref="Q646:X646"/>
    <mergeCell ref="Y646:AF646"/>
    <mergeCell ref="AG646:AR646"/>
    <mergeCell ref="AS646:BC646"/>
    <mergeCell ref="BD647:BP647"/>
    <mergeCell ref="BQ647:BX647"/>
    <mergeCell ref="A647:D647"/>
    <mergeCell ref="E647:J647"/>
    <mergeCell ref="K647:P647"/>
    <mergeCell ref="Q647:X647"/>
    <mergeCell ref="Y647:AF647"/>
    <mergeCell ref="AG647:AR647"/>
    <mergeCell ref="AS647:BC647"/>
    <mergeCell ref="BD644:BP644"/>
    <mergeCell ref="BQ644:BX644"/>
    <mergeCell ref="A644:D644"/>
    <mergeCell ref="E644:J644"/>
    <mergeCell ref="K644:P644"/>
    <mergeCell ref="Q644:X644"/>
    <mergeCell ref="Y644:AF644"/>
    <mergeCell ref="AG644:AR644"/>
    <mergeCell ref="AS644:BC644"/>
    <mergeCell ref="BD645:BP645"/>
    <mergeCell ref="BQ645:BX645"/>
    <mergeCell ref="A645:D645"/>
    <mergeCell ref="E645:J645"/>
    <mergeCell ref="K645:P645"/>
    <mergeCell ref="Q645:X645"/>
    <mergeCell ref="Y645:AF645"/>
    <mergeCell ref="AG645:AR645"/>
    <mergeCell ref="AS645:BC645"/>
    <mergeCell ref="BD642:BP642"/>
    <mergeCell ref="BQ642:BX642"/>
    <mergeCell ref="A642:D642"/>
    <mergeCell ref="E642:J642"/>
    <mergeCell ref="K642:P642"/>
    <mergeCell ref="Q642:X642"/>
    <mergeCell ref="Y642:AF642"/>
    <mergeCell ref="AG642:AR642"/>
    <mergeCell ref="AS642:BC642"/>
    <mergeCell ref="BD643:BP643"/>
    <mergeCell ref="BQ643:BX643"/>
    <mergeCell ref="A643:D643"/>
    <mergeCell ref="E643:J643"/>
    <mergeCell ref="K643:P643"/>
    <mergeCell ref="Q643:X643"/>
    <mergeCell ref="Y643:AF643"/>
    <mergeCell ref="AG643:AR643"/>
    <mergeCell ref="AS643:BC643"/>
    <mergeCell ref="BD640:BP640"/>
    <mergeCell ref="BQ640:BX640"/>
    <mergeCell ref="A640:D640"/>
    <mergeCell ref="E640:J640"/>
    <mergeCell ref="K640:P640"/>
    <mergeCell ref="Q640:X640"/>
    <mergeCell ref="Y640:AF640"/>
    <mergeCell ref="AG640:AR640"/>
    <mergeCell ref="AS640:BC640"/>
    <mergeCell ref="BD641:BP641"/>
    <mergeCell ref="BQ641:BX641"/>
    <mergeCell ref="A641:D641"/>
    <mergeCell ref="E641:J641"/>
    <mergeCell ref="K641:P641"/>
    <mergeCell ref="Q641:X641"/>
    <mergeCell ref="Y641:AF641"/>
    <mergeCell ref="AG641:AR641"/>
    <mergeCell ref="AS641:BC641"/>
    <mergeCell ref="BD638:BP638"/>
    <mergeCell ref="BQ638:BX638"/>
    <mergeCell ref="A638:D638"/>
    <mergeCell ref="E638:J638"/>
    <mergeCell ref="K638:P638"/>
    <mergeCell ref="Q638:X638"/>
    <mergeCell ref="Y638:AF638"/>
    <mergeCell ref="AG638:AR638"/>
    <mergeCell ref="AS638:BC638"/>
    <mergeCell ref="BD639:BP639"/>
    <mergeCell ref="BQ639:BX639"/>
    <mergeCell ref="A639:D639"/>
    <mergeCell ref="E639:J639"/>
    <mergeCell ref="K639:P639"/>
    <mergeCell ref="Q639:X639"/>
    <mergeCell ref="Y639:AF639"/>
    <mergeCell ref="AG639:AR639"/>
    <mergeCell ref="AS639:BC639"/>
    <mergeCell ref="BD636:BP636"/>
    <mergeCell ref="BQ636:BX636"/>
    <mergeCell ref="A636:D636"/>
    <mergeCell ref="E636:J636"/>
    <mergeCell ref="K636:P636"/>
    <mergeCell ref="Q636:X636"/>
    <mergeCell ref="Y636:AF636"/>
    <mergeCell ref="AG636:AR636"/>
    <mergeCell ref="AS636:BC636"/>
    <mergeCell ref="BD637:BP637"/>
    <mergeCell ref="BQ637:BX637"/>
    <mergeCell ref="A637:D637"/>
    <mergeCell ref="E637:J637"/>
    <mergeCell ref="K637:P637"/>
    <mergeCell ref="Q637:X637"/>
    <mergeCell ref="Y637:AF637"/>
    <mergeCell ref="AG637:AR637"/>
    <mergeCell ref="AS637:BC637"/>
    <mergeCell ref="BD634:BP634"/>
    <mergeCell ref="BQ634:BX634"/>
    <mergeCell ref="A634:D634"/>
    <mergeCell ref="E634:J634"/>
    <mergeCell ref="K634:P634"/>
    <mergeCell ref="Q634:X634"/>
    <mergeCell ref="Y634:AF634"/>
    <mergeCell ref="AG634:AR634"/>
    <mergeCell ref="AS634:BC634"/>
    <mergeCell ref="BD635:BP635"/>
    <mergeCell ref="BQ635:BX635"/>
    <mergeCell ref="A635:D635"/>
    <mergeCell ref="E635:J635"/>
    <mergeCell ref="K635:P635"/>
    <mergeCell ref="Q635:X635"/>
    <mergeCell ref="Y635:AF635"/>
    <mergeCell ref="AG635:AR635"/>
    <mergeCell ref="AS635:BC635"/>
    <mergeCell ref="BD632:BP632"/>
    <mergeCell ref="BQ632:BX632"/>
    <mergeCell ref="A632:D632"/>
    <mergeCell ref="E632:J632"/>
    <mergeCell ref="K632:P632"/>
    <mergeCell ref="Q632:X632"/>
    <mergeCell ref="Y632:AF632"/>
    <mergeCell ref="AG632:AR632"/>
    <mergeCell ref="AS632:BC632"/>
    <mergeCell ref="BD633:BP633"/>
    <mergeCell ref="BQ633:BX633"/>
    <mergeCell ref="A633:D633"/>
    <mergeCell ref="E633:J633"/>
    <mergeCell ref="K633:P633"/>
    <mergeCell ref="Q633:X633"/>
    <mergeCell ref="Y633:AF633"/>
    <mergeCell ref="AG633:AR633"/>
    <mergeCell ref="AS633:BC633"/>
    <mergeCell ref="BD630:BP630"/>
    <mergeCell ref="BQ630:BX630"/>
    <mergeCell ref="A630:D630"/>
    <mergeCell ref="E630:J630"/>
    <mergeCell ref="K630:P630"/>
    <mergeCell ref="Q630:X630"/>
    <mergeCell ref="Y630:AF630"/>
    <mergeCell ref="AG630:AR630"/>
    <mergeCell ref="AS630:BC630"/>
    <mergeCell ref="BD631:BP631"/>
    <mergeCell ref="BQ631:BX631"/>
    <mergeCell ref="A631:D631"/>
    <mergeCell ref="E631:J631"/>
    <mergeCell ref="K631:P631"/>
    <mergeCell ref="Q631:X631"/>
    <mergeCell ref="Y631:AF631"/>
    <mergeCell ref="AG631:AR631"/>
    <mergeCell ref="AS631:BC631"/>
    <mergeCell ref="BD628:BP628"/>
    <mergeCell ref="BQ628:BX628"/>
    <mergeCell ref="A628:D628"/>
    <mergeCell ref="E628:J628"/>
    <mergeCell ref="K628:P628"/>
    <mergeCell ref="Q628:X628"/>
    <mergeCell ref="Y628:AF628"/>
    <mergeCell ref="AG628:AR628"/>
    <mergeCell ref="AS628:BC628"/>
    <mergeCell ref="BD629:BP629"/>
    <mergeCell ref="BQ629:BX629"/>
    <mergeCell ref="A629:D629"/>
    <mergeCell ref="E629:J629"/>
    <mergeCell ref="K629:P629"/>
    <mergeCell ref="Q629:X629"/>
    <mergeCell ref="Y629:AF629"/>
    <mergeCell ref="AG629:AR629"/>
    <mergeCell ref="AS629:BC629"/>
    <mergeCell ref="BD626:BP626"/>
    <mergeCell ref="BQ626:BX626"/>
    <mergeCell ref="A626:D626"/>
    <mergeCell ref="E626:J626"/>
    <mergeCell ref="K626:P626"/>
    <mergeCell ref="Q626:X626"/>
    <mergeCell ref="Y626:AF626"/>
    <mergeCell ref="AG626:AR626"/>
    <mergeCell ref="AS626:BC626"/>
    <mergeCell ref="BD627:BP627"/>
    <mergeCell ref="BQ627:BX627"/>
    <mergeCell ref="A627:D627"/>
    <mergeCell ref="E627:J627"/>
    <mergeCell ref="K627:P627"/>
    <mergeCell ref="Q627:X627"/>
    <mergeCell ref="Y627:AF627"/>
    <mergeCell ref="AG627:AR627"/>
    <mergeCell ref="AS627:BC627"/>
    <mergeCell ref="BD624:BP624"/>
    <mergeCell ref="BQ624:BX624"/>
    <mergeCell ref="A624:D624"/>
    <mergeCell ref="E624:J624"/>
    <mergeCell ref="K624:P624"/>
    <mergeCell ref="Q624:X624"/>
    <mergeCell ref="Y624:AF624"/>
    <mergeCell ref="AG624:AR624"/>
    <mergeCell ref="AS624:BC624"/>
    <mergeCell ref="BD625:BP625"/>
    <mergeCell ref="BQ625:BX625"/>
    <mergeCell ref="A625:D625"/>
    <mergeCell ref="E625:J625"/>
    <mergeCell ref="K625:P625"/>
    <mergeCell ref="Q625:X625"/>
    <mergeCell ref="Y625:AF625"/>
    <mergeCell ref="AG625:AR625"/>
    <mergeCell ref="AS625:BC625"/>
    <mergeCell ref="BD622:BP622"/>
    <mergeCell ref="BQ622:BX622"/>
    <mergeCell ref="A622:D622"/>
    <mergeCell ref="E622:J622"/>
    <mergeCell ref="K622:P622"/>
    <mergeCell ref="Q622:X622"/>
    <mergeCell ref="Y622:AF622"/>
    <mergeCell ref="AG622:AR622"/>
    <mergeCell ref="AS622:BC622"/>
    <mergeCell ref="BD623:BP623"/>
    <mergeCell ref="BQ623:BX623"/>
    <mergeCell ref="A623:D623"/>
    <mergeCell ref="E623:J623"/>
    <mergeCell ref="K623:P623"/>
    <mergeCell ref="Q623:X623"/>
    <mergeCell ref="Y623:AF623"/>
    <mergeCell ref="AG623:AR623"/>
    <mergeCell ref="AS623:BC623"/>
    <mergeCell ref="BD620:BP620"/>
    <mergeCell ref="BQ620:BX620"/>
    <mergeCell ref="A620:D620"/>
    <mergeCell ref="E620:J620"/>
    <mergeCell ref="K620:P620"/>
    <mergeCell ref="Q620:X620"/>
    <mergeCell ref="Y620:AF620"/>
    <mergeCell ref="AG620:AR620"/>
    <mergeCell ref="AS620:BC620"/>
    <mergeCell ref="BD621:BP621"/>
    <mergeCell ref="BQ621:BX621"/>
    <mergeCell ref="A621:D621"/>
    <mergeCell ref="E621:J621"/>
    <mergeCell ref="K621:P621"/>
    <mergeCell ref="Q621:X621"/>
    <mergeCell ref="Y621:AF621"/>
    <mergeCell ref="AG621:AR621"/>
    <mergeCell ref="AS621:BC621"/>
    <mergeCell ref="BD618:BP618"/>
    <mergeCell ref="BQ618:BX618"/>
    <mergeCell ref="A618:D618"/>
    <mergeCell ref="E618:J618"/>
    <mergeCell ref="K618:P618"/>
    <mergeCell ref="Q618:X618"/>
    <mergeCell ref="Y618:AF618"/>
    <mergeCell ref="AG618:AR618"/>
    <mergeCell ref="AS618:BC618"/>
    <mergeCell ref="BD619:BP619"/>
    <mergeCell ref="BQ619:BX619"/>
    <mergeCell ref="A619:D619"/>
    <mergeCell ref="E619:J619"/>
    <mergeCell ref="K619:P619"/>
    <mergeCell ref="Q619:X619"/>
    <mergeCell ref="Y619:AF619"/>
    <mergeCell ref="AG619:AR619"/>
    <mergeCell ref="AS619:BC619"/>
    <mergeCell ref="BD616:BP616"/>
    <mergeCell ref="BQ616:BX616"/>
    <mergeCell ref="A616:D616"/>
    <mergeCell ref="E616:J616"/>
    <mergeCell ref="K616:P616"/>
    <mergeCell ref="Q616:X616"/>
    <mergeCell ref="Y616:AF616"/>
    <mergeCell ref="AG616:AR616"/>
    <mergeCell ref="AS616:BC616"/>
    <mergeCell ref="BD617:BP617"/>
    <mergeCell ref="BQ617:BX617"/>
    <mergeCell ref="A617:D617"/>
    <mergeCell ref="E617:J617"/>
    <mergeCell ref="K617:P617"/>
    <mergeCell ref="Q617:X617"/>
    <mergeCell ref="Y617:AF617"/>
    <mergeCell ref="AG617:AR617"/>
    <mergeCell ref="AS617:BC617"/>
    <mergeCell ref="BD614:BP614"/>
    <mergeCell ref="BQ614:BX614"/>
    <mergeCell ref="A614:D614"/>
    <mergeCell ref="E614:J614"/>
    <mergeCell ref="K614:P614"/>
    <mergeCell ref="Q614:X614"/>
    <mergeCell ref="Y614:AF614"/>
    <mergeCell ref="AG614:AR614"/>
    <mergeCell ref="AS614:BC614"/>
    <mergeCell ref="BD615:BP615"/>
    <mergeCell ref="BQ615:BX615"/>
    <mergeCell ref="A615:D615"/>
    <mergeCell ref="E615:J615"/>
    <mergeCell ref="K615:P615"/>
    <mergeCell ref="Q615:X615"/>
    <mergeCell ref="Y615:AF615"/>
    <mergeCell ref="AG615:AR615"/>
    <mergeCell ref="AS615:BC615"/>
    <mergeCell ref="BD612:BP612"/>
    <mergeCell ref="BQ612:BX612"/>
    <mergeCell ref="A612:D612"/>
    <mergeCell ref="E612:J612"/>
    <mergeCell ref="K612:P612"/>
    <mergeCell ref="Q612:X612"/>
    <mergeCell ref="Y612:AF612"/>
    <mergeCell ref="AG612:AR612"/>
    <mergeCell ref="AS612:BC612"/>
    <mergeCell ref="BD613:BP613"/>
    <mergeCell ref="BQ613:BX613"/>
    <mergeCell ref="A613:D613"/>
    <mergeCell ref="E613:J613"/>
    <mergeCell ref="K613:P613"/>
    <mergeCell ref="Q613:X613"/>
    <mergeCell ref="Y613:AF613"/>
    <mergeCell ref="AG613:AR613"/>
    <mergeCell ref="AS613:BC613"/>
    <mergeCell ref="BD610:BP610"/>
    <mergeCell ref="BQ610:BX610"/>
    <mergeCell ref="A610:D610"/>
    <mergeCell ref="E610:J610"/>
    <mergeCell ref="K610:P610"/>
    <mergeCell ref="Q610:X610"/>
    <mergeCell ref="Y610:AF610"/>
    <mergeCell ref="AG610:AR610"/>
    <mergeCell ref="AS610:BC610"/>
    <mergeCell ref="BD611:BP611"/>
    <mergeCell ref="BQ611:BX611"/>
    <mergeCell ref="A611:D611"/>
    <mergeCell ref="E611:J611"/>
    <mergeCell ref="K611:P611"/>
    <mergeCell ref="Q611:X611"/>
    <mergeCell ref="Y611:AF611"/>
    <mergeCell ref="AG611:AR611"/>
    <mergeCell ref="AS611:BC611"/>
    <mergeCell ref="BD608:BP608"/>
    <mergeCell ref="BQ608:BX608"/>
    <mergeCell ref="A608:D608"/>
    <mergeCell ref="E608:J608"/>
    <mergeCell ref="K608:P608"/>
    <mergeCell ref="Q608:X608"/>
    <mergeCell ref="Y608:AF608"/>
    <mergeCell ref="AG608:AR608"/>
    <mergeCell ref="AS608:BC608"/>
    <mergeCell ref="BD609:BP609"/>
    <mergeCell ref="BQ609:BX609"/>
    <mergeCell ref="A609:D609"/>
    <mergeCell ref="E609:J609"/>
    <mergeCell ref="K609:P609"/>
    <mergeCell ref="Q609:X609"/>
    <mergeCell ref="Y609:AF609"/>
    <mergeCell ref="AG609:AR609"/>
    <mergeCell ref="AS609:BC609"/>
    <mergeCell ref="A596:D596"/>
    <mergeCell ref="E596:P596"/>
    <mergeCell ref="Q596:X596"/>
    <mergeCell ref="Y596:AF596"/>
    <mergeCell ref="AG596:AR596"/>
    <mergeCell ref="AS596:BC596"/>
    <mergeCell ref="BD606:BP606"/>
    <mergeCell ref="BQ606:BX606"/>
    <mergeCell ref="A606:D606"/>
    <mergeCell ref="E606:J606"/>
    <mergeCell ref="K606:P606"/>
    <mergeCell ref="Q606:X606"/>
    <mergeCell ref="Y606:AF606"/>
    <mergeCell ref="AG606:AR606"/>
    <mergeCell ref="AS606:BC606"/>
    <mergeCell ref="BD607:BP607"/>
    <mergeCell ref="BQ607:BX607"/>
    <mergeCell ref="A607:D607"/>
    <mergeCell ref="E607:J607"/>
    <mergeCell ref="K607:P607"/>
    <mergeCell ref="Q607:X607"/>
    <mergeCell ref="Y607:AF607"/>
    <mergeCell ref="AG607:AR607"/>
    <mergeCell ref="AS607:BC607"/>
    <mergeCell ref="BD594:BP594"/>
    <mergeCell ref="BQ594:BX594"/>
    <mergeCell ref="A593:D593"/>
    <mergeCell ref="A594:D594"/>
    <mergeCell ref="E594:P594"/>
    <mergeCell ref="Q594:X594"/>
    <mergeCell ref="Y594:AF594"/>
    <mergeCell ref="AG594:AR594"/>
    <mergeCell ref="AS594:BC594"/>
    <mergeCell ref="E595:P595"/>
    <mergeCell ref="Q595:X595"/>
    <mergeCell ref="Y595:AF595"/>
    <mergeCell ref="AG595:AR595"/>
    <mergeCell ref="AS595:BC595"/>
    <mergeCell ref="BD595:BP595"/>
    <mergeCell ref="BQ595:BX595"/>
    <mergeCell ref="A595:D595"/>
    <mergeCell ref="BD590:BP590"/>
    <mergeCell ref="BQ590:BX590"/>
    <mergeCell ref="A589:D589"/>
    <mergeCell ref="A590:D590"/>
    <mergeCell ref="E590:P590"/>
    <mergeCell ref="Q590:X590"/>
    <mergeCell ref="Y590:AF590"/>
    <mergeCell ref="AG590:AR590"/>
    <mergeCell ref="AS590:BC590"/>
    <mergeCell ref="AS593:BC593"/>
    <mergeCell ref="BD593:BP593"/>
    <mergeCell ref="BD592:BP592"/>
    <mergeCell ref="BQ592:BX592"/>
    <mergeCell ref="E593:P593"/>
    <mergeCell ref="Q593:X593"/>
    <mergeCell ref="Y593:AF593"/>
    <mergeCell ref="AG593:AR593"/>
    <mergeCell ref="BQ593:BX593"/>
    <mergeCell ref="E591:P591"/>
    <mergeCell ref="Q591:X591"/>
    <mergeCell ref="Y591:AF591"/>
    <mergeCell ref="AG591:AR591"/>
    <mergeCell ref="AS591:BC591"/>
    <mergeCell ref="BD591:BP591"/>
    <mergeCell ref="BQ591:BX591"/>
    <mergeCell ref="A591:D591"/>
    <mergeCell ref="A592:D592"/>
    <mergeCell ref="E592:P592"/>
    <mergeCell ref="Q592:X592"/>
    <mergeCell ref="Y592:AF592"/>
    <mergeCell ref="AG592:AR592"/>
    <mergeCell ref="AS592:BC592"/>
    <mergeCell ref="E587:P587"/>
    <mergeCell ref="Q587:X587"/>
    <mergeCell ref="Y587:AF587"/>
    <mergeCell ref="AG587:AR587"/>
    <mergeCell ref="AS587:BC587"/>
    <mergeCell ref="BD587:BP587"/>
    <mergeCell ref="BQ587:BX587"/>
    <mergeCell ref="A587:D587"/>
    <mergeCell ref="A588:D588"/>
    <mergeCell ref="E588:P588"/>
    <mergeCell ref="Q588:X588"/>
    <mergeCell ref="Y588:AF588"/>
    <mergeCell ref="AG588:AR588"/>
    <mergeCell ref="AS588:BC588"/>
    <mergeCell ref="AS589:BC589"/>
    <mergeCell ref="BD589:BP589"/>
    <mergeCell ref="BD588:BP588"/>
    <mergeCell ref="BQ588:BX588"/>
    <mergeCell ref="E589:P589"/>
    <mergeCell ref="Q589:X589"/>
    <mergeCell ref="Y589:AF589"/>
    <mergeCell ref="AG589:AR589"/>
    <mergeCell ref="BQ589:BX589"/>
    <mergeCell ref="A584:D584"/>
    <mergeCell ref="E584:P584"/>
    <mergeCell ref="Q584:X584"/>
    <mergeCell ref="Y584:AF584"/>
    <mergeCell ref="AG584:AR584"/>
    <mergeCell ref="AS584:BC584"/>
    <mergeCell ref="AS585:BC585"/>
    <mergeCell ref="BD585:BP585"/>
    <mergeCell ref="BD584:BP584"/>
    <mergeCell ref="BQ584:BX584"/>
    <mergeCell ref="E585:P585"/>
    <mergeCell ref="Q585:X585"/>
    <mergeCell ref="Y585:AF585"/>
    <mergeCell ref="AG585:AR585"/>
    <mergeCell ref="BQ585:BX585"/>
    <mergeCell ref="BD586:BP586"/>
    <mergeCell ref="BQ586:BX586"/>
    <mergeCell ref="A585:D585"/>
    <mergeCell ref="A586:D586"/>
    <mergeCell ref="E586:P586"/>
    <mergeCell ref="Q586:X586"/>
    <mergeCell ref="Y586:AF586"/>
    <mergeCell ref="AG586:AR586"/>
    <mergeCell ref="AS586:BC586"/>
    <mergeCell ref="BD582:BP582"/>
    <mergeCell ref="BQ582:BX582"/>
    <mergeCell ref="A581:D581"/>
    <mergeCell ref="A582:D582"/>
    <mergeCell ref="E582:P582"/>
    <mergeCell ref="Q582:X582"/>
    <mergeCell ref="Y582:AF582"/>
    <mergeCell ref="AG582:AR582"/>
    <mergeCell ref="AS582:BC582"/>
    <mergeCell ref="E583:P583"/>
    <mergeCell ref="Q583:X583"/>
    <mergeCell ref="Y583:AF583"/>
    <mergeCell ref="AG583:AR583"/>
    <mergeCell ref="AS583:BC583"/>
    <mergeCell ref="BD583:BP583"/>
    <mergeCell ref="BQ583:BX583"/>
    <mergeCell ref="A583:D583"/>
    <mergeCell ref="E579:P579"/>
    <mergeCell ref="Q579:X579"/>
    <mergeCell ref="Y579:AF579"/>
    <mergeCell ref="AG579:AR579"/>
    <mergeCell ref="AS579:BC579"/>
    <mergeCell ref="BD579:BP579"/>
    <mergeCell ref="BQ579:BX579"/>
    <mergeCell ref="A579:D579"/>
    <mergeCell ref="A580:D580"/>
    <mergeCell ref="E580:P580"/>
    <mergeCell ref="Q580:X580"/>
    <mergeCell ref="Y580:AF580"/>
    <mergeCell ref="AG580:AR580"/>
    <mergeCell ref="AS580:BC580"/>
    <mergeCell ref="AS581:BC581"/>
    <mergeCell ref="BD581:BP581"/>
    <mergeCell ref="BD580:BP580"/>
    <mergeCell ref="BQ580:BX580"/>
    <mergeCell ref="E581:P581"/>
    <mergeCell ref="Q581:X581"/>
    <mergeCell ref="Y581:AF581"/>
    <mergeCell ref="AG581:AR581"/>
    <mergeCell ref="BQ581:BX581"/>
    <mergeCell ref="A576:D576"/>
    <mergeCell ref="E576:P576"/>
    <mergeCell ref="Q576:X576"/>
    <mergeCell ref="Y576:AF576"/>
    <mergeCell ref="AG576:AR576"/>
    <mergeCell ref="AS576:BC576"/>
    <mergeCell ref="AS577:BC577"/>
    <mergeCell ref="BD577:BP577"/>
    <mergeCell ref="BD576:BP576"/>
    <mergeCell ref="BQ576:BX576"/>
    <mergeCell ref="E577:P577"/>
    <mergeCell ref="Q577:X577"/>
    <mergeCell ref="Y577:AF577"/>
    <mergeCell ref="AG577:AR577"/>
    <mergeCell ref="BQ577:BX577"/>
    <mergeCell ref="BD578:BP578"/>
    <mergeCell ref="BQ578:BX578"/>
    <mergeCell ref="A577:D577"/>
    <mergeCell ref="A578:D578"/>
    <mergeCell ref="E578:P578"/>
    <mergeCell ref="Q578:X578"/>
    <mergeCell ref="Y578:AF578"/>
    <mergeCell ref="AG578:AR578"/>
    <mergeCell ref="AS578:BC578"/>
    <mergeCell ref="BD574:BP574"/>
    <mergeCell ref="BQ574:BX574"/>
    <mergeCell ref="A573:D573"/>
    <mergeCell ref="A574:D574"/>
    <mergeCell ref="E574:P574"/>
    <mergeCell ref="Q574:X574"/>
    <mergeCell ref="Y574:AF574"/>
    <mergeCell ref="AG574:AR574"/>
    <mergeCell ref="AS574:BC574"/>
    <mergeCell ref="E575:P575"/>
    <mergeCell ref="Q575:X575"/>
    <mergeCell ref="Y575:AF575"/>
    <mergeCell ref="AG575:AR575"/>
    <mergeCell ref="AS575:BC575"/>
    <mergeCell ref="BD575:BP575"/>
    <mergeCell ref="BQ575:BX575"/>
    <mergeCell ref="A575:D575"/>
    <mergeCell ref="E571:P571"/>
    <mergeCell ref="Q571:X571"/>
    <mergeCell ref="Y571:AF571"/>
    <mergeCell ref="AG571:AR571"/>
    <mergeCell ref="AS571:BC571"/>
    <mergeCell ref="BD571:BP571"/>
    <mergeCell ref="BQ571:BX571"/>
    <mergeCell ref="A571:D571"/>
    <mergeCell ref="A572:D572"/>
    <mergeCell ref="E572:P572"/>
    <mergeCell ref="Q572:X572"/>
    <mergeCell ref="Y572:AF572"/>
    <mergeCell ref="AG572:AR572"/>
    <mergeCell ref="AS572:BC572"/>
    <mergeCell ref="AS573:BC573"/>
    <mergeCell ref="BD573:BP573"/>
    <mergeCell ref="BD572:BP572"/>
    <mergeCell ref="BQ572:BX572"/>
    <mergeCell ref="E573:P573"/>
    <mergeCell ref="Q573:X573"/>
    <mergeCell ref="Y573:AF573"/>
    <mergeCell ref="AG573:AR573"/>
    <mergeCell ref="BQ573:BX573"/>
    <mergeCell ref="A568:D568"/>
    <mergeCell ref="E568:P568"/>
    <mergeCell ref="Q568:X568"/>
    <mergeCell ref="Y568:AF568"/>
    <mergeCell ref="AG568:AR568"/>
    <mergeCell ref="AS568:BC568"/>
    <mergeCell ref="AS569:BC569"/>
    <mergeCell ref="BD569:BP569"/>
    <mergeCell ref="BD568:BP568"/>
    <mergeCell ref="BQ568:BX568"/>
    <mergeCell ref="E569:P569"/>
    <mergeCell ref="Q569:X569"/>
    <mergeCell ref="Y569:AF569"/>
    <mergeCell ref="AG569:AR569"/>
    <mergeCell ref="BQ569:BX569"/>
    <mergeCell ref="BD570:BP570"/>
    <mergeCell ref="BQ570:BX570"/>
    <mergeCell ref="A569:D569"/>
    <mergeCell ref="A570:D570"/>
    <mergeCell ref="E570:P570"/>
    <mergeCell ref="Q570:X570"/>
    <mergeCell ref="Y570:AF570"/>
    <mergeCell ref="AG570:AR570"/>
    <mergeCell ref="AS570:BC570"/>
    <mergeCell ref="BD566:BP566"/>
    <mergeCell ref="BQ566:BX566"/>
    <mergeCell ref="A565:D565"/>
    <mergeCell ref="A566:D566"/>
    <mergeCell ref="E566:P566"/>
    <mergeCell ref="Q566:X566"/>
    <mergeCell ref="Y566:AF566"/>
    <mergeCell ref="AG566:AR566"/>
    <mergeCell ref="AS566:BC566"/>
    <mergeCell ref="E567:P567"/>
    <mergeCell ref="Q567:X567"/>
    <mergeCell ref="Y567:AF567"/>
    <mergeCell ref="AG567:AR567"/>
    <mergeCell ref="AS567:BC567"/>
    <mergeCell ref="BD567:BP567"/>
    <mergeCell ref="BQ567:BX567"/>
    <mergeCell ref="A567:D567"/>
    <mergeCell ref="BD562:BP562"/>
    <mergeCell ref="BQ562:BX562"/>
    <mergeCell ref="A561:D561"/>
    <mergeCell ref="A562:D562"/>
    <mergeCell ref="E562:P562"/>
    <mergeCell ref="Q562:X562"/>
    <mergeCell ref="Y562:AF562"/>
    <mergeCell ref="AG562:AR562"/>
    <mergeCell ref="AS562:BC562"/>
    <mergeCell ref="AS565:BC565"/>
    <mergeCell ref="BD565:BP565"/>
    <mergeCell ref="BD564:BP564"/>
    <mergeCell ref="BQ564:BX564"/>
    <mergeCell ref="E565:P565"/>
    <mergeCell ref="Q565:X565"/>
    <mergeCell ref="Y565:AF565"/>
    <mergeCell ref="AG565:AR565"/>
    <mergeCell ref="BQ565:BX565"/>
    <mergeCell ref="E563:P563"/>
    <mergeCell ref="Q563:X563"/>
    <mergeCell ref="Y563:AF563"/>
    <mergeCell ref="AG563:AR563"/>
    <mergeCell ref="AS563:BC563"/>
    <mergeCell ref="BD563:BP563"/>
    <mergeCell ref="BQ563:BX563"/>
    <mergeCell ref="A563:D563"/>
    <mergeCell ref="A564:D564"/>
    <mergeCell ref="E564:P564"/>
    <mergeCell ref="Q564:X564"/>
    <mergeCell ref="Y564:AF564"/>
    <mergeCell ref="AG564:AR564"/>
    <mergeCell ref="AS564:BC564"/>
    <mergeCell ref="E559:P559"/>
    <mergeCell ref="Q559:X559"/>
    <mergeCell ref="Y559:AF559"/>
    <mergeCell ref="AG559:AR559"/>
    <mergeCell ref="AS559:BC559"/>
    <mergeCell ref="BD559:BP559"/>
    <mergeCell ref="BQ559:BX559"/>
    <mergeCell ref="A559:D559"/>
    <mergeCell ref="A560:D560"/>
    <mergeCell ref="E560:P560"/>
    <mergeCell ref="Q560:X560"/>
    <mergeCell ref="Y560:AF560"/>
    <mergeCell ref="AG560:AR560"/>
    <mergeCell ref="AS560:BC560"/>
    <mergeCell ref="AS561:BC561"/>
    <mergeCell ref="BD561:BP561"/>
    <mergeCell ref="BD560:BP560"/>
    <mergeCell ref="BQ560:BX560"/>
    <mergeCell ref="E561:P561"/>
    <mergeCell ref="Q561:X561"/>
    <mergeCell ref="Y561:AF561"/>
    <mergeCell ref="AG561:AR561"/>
    <mergeCell ref="BQ561:BX561"/>
    <mergeCell ref="A556:D556"/>
    <mergeCell ref="E556:P556"/>
    <mergeCell ref="Q556:X556"/>
    <mergeCell ref="Y556:AF556"/>
    <mergeCell ref="AG556:AR556"/>
    <mergeCell ref="AS556:BC556"/>
    <mergeCell ref="AS557:BC557"/>
    <mergeCell ref="BD557:BP557"/>
    <mergeCell ref="BD556:BP556"/>
    <mergeCell ref="BQ556:BX556"/>
    <mergeCell ref="E557:P557"/>
    <mergeCell ref="Q557:X557"/>
    <mergeCell ref="Y557:AF557"/>
    <mergeCell ref="AG557:AR557"/>
    <mergeCell ref="BQ557:BX557"/>
    <mergeCell ref="BD558:BP558"/>
    <mergeCell ref="BQ558:BX558"/>
    <mergeCell ref="A557:D557"/>
    <mergeCell ref="A558:D558"/>
    <mergeCell ref="E558:P558"/>
    <mergeCell ref="Q558:X558"/>
    <mergeCell ref="Y558:AF558"/>
    <mergeCell ref="AG558:AR558"/>
    <mergeCell ref="AS558:BC558"/>
    <mergeCell ref="BD554:BP554"/>
    <mergeCell ref="BQ554:BX554"/>
    <mergeCell ref="A553:D553"/>
    <mergeCell ref="A554:D554"/>
    <mergeCell ref="E554:P554"/>
    <mergeCell ref="Q554:X554"/>
    <mergeCell ref="Y554:AF554"/>
    <mergeCell ref="AG554:AR554"/>
    <mergeCell ref="AS554:BC554"/>
    <mergeCell ref="E555:P555"/>
    <mergeCell ref="Q555:X555"/>
    <mergeCell ref="Y555:AF555"/>
    <mergeCell ref="AG555:AR555"/>
    <mergeCell ref="AS555:BC555"/>
    <mergeCell ref="BD555:BP555"/>
    <mergeCell ref="BQ555:BX555"/>
    <mergeCell ref="A555:D555"/>
    <mergeCell ref="E551:P551"/>
    <mergeCell ref="Q551:X551"/>
    <mergeCell ref="Y551:AF551"/>
    <mergeCell ref="AG551:AR551"/>
    <mergeCell ref="AS551:BC551"/>
    <mergeCell ref="BD551:BP551"/>
    <mergeCell ref="BQ551:BX551"/>
    <mergeCell ref="A551:D551"/>
    <mergeCell ref="A552:D552"/>
    <mergeCell ref="E552:P552"/>
    <mergeCell ref="Q552:X552"/>
    <mergeCell ref="Y552:AF552"/>
    <mergeCell ref="AG552:AR552"/>
    <mergeCell ref="AS552:BC552"/>
    <mergeCell ref="AS553:BC553"/>
    <mergeCell ref="BD553:BP553"/>
    <mergeCell ref="BD552:BP552"/>
    <mergeCell ref="BQ552:BX552"/>
    <mergeCell ref="E553:P553"/>
    <mergeCell ref="Q553:X553"/>
    <mergeCell ref="Y553:AF553"/>
    <mergeCell ref="AG553:AR553"/>
    <mergeCell ref="BQ553:BX553"/>
    <mergeCell ref="A548:D548"/>
    <mergeCell ref="E548:P548"/>
    <mergeCell ref="Q548:X548"/>
    <mergeCell ref="Y548:AF548"/>
    <mergeCell ref="AG548:AR548"/>
    <mergeCell ref="AS548:BC548"/>
    <mergeCell ref="AS549:BC549"/>
    <mergeCell ref="BD549:BP549"/>
    <mergeCell ref="BD548:BP548"/>
    <mergeCell ref="BQ548:BX548"/>
    <mergeCell ref="E549:P549"/>
    <mergeCell ref="Q549:X549"/>
    <mergeCell ref="Y549:AF549"/>
    <mergeCell ref="AG549:AR549"/>
    <mergeCell ref="BQ549:BX549"/>
    <mergeCell ref="BD550:BP550"/>
    <mergeCell ref="BQ550:BX550"/>
    <mergeCell ref="A549:D549"/>
    <mergeCell ref="A550:D550"/>
    <mergeCell ref="E550:P550"/>
    <mergeCell ref="Q550:X550"/>
    <mergeCell ref="Y550:AF550"/>
    <mergeCell ref="AG550:AR550"/>
    <mergeCell ref="AS550:BC550"/>
    <mergeCell ref="BD546:BP546"/>
    <mergeCell ref="BQ546:BX546"/>
    <mergeCell ref="A545:D545"/>
    <mergeCell ref="A546:D546"/>
    <mergeCell ref="E546:P546"/>
    <mergeCell ref="Q546:X546"/>
    <mergeCell ref="Y546:AF546"/>
    <mergeCell ref="AG546:AR546"/>
    <mergeCell ref="AS546:BC546"/>
    <mergeCell ref="E547:P547"/>
    <mergeCell ref="Q547:X547"/>
    <mergeCell ref="Y547:AF547"/>
    <mergeCell ref="AG547:AR547"/>
    <mergeCell ref="AS547:BC547"/>
    <mergeCell ref="BD547:BP547"/>
    <mergeCell ref="BQ547:BX547"/>
    <mergeCell ref="A547:D547"/>
    <mergeCell ref="E543:P543"/>
    <mergeCell ref="Q543:X543"/>
    <mergeCell ref="Y543:AF543"/>
    <mergeCell ref="AG543:AR543"/>
    <mergeCell ref="AS543:BC543"/>
    <mergeCell ref="BD543:BP543"/>
    <mergeCell ref="BQ543:BX543"/>
    <mergeCell ref="A543:D543"/>
    <mergeCell ref="A544:D544"/>
    <mergeCell ref="E544:P544"/>
    <mergeCell ref="Q544:X544"/>
    <mergeCell ref="Y544:AF544"/>
    <mergeCell ref="AG544:AR544"/>
    <mergeCell ref="AS544:BC544"/>
    <mergeCell ref="AS545:BC545"/>
    <mergeCell ref="BD545:BP545"/>
    <mergeCell ref="BD544:BP544"/>
    <mergeCell ref="BQ544:BX544"/>
    <mergeCell ref="E545:P545"/>
    <mergeCell ref="Q545:X545"/>
    <mergeCell ref="Y545:AF545"/>
    <mergeCell ref="AG545:AR545"/>
    <mergeCell ref="BQ545:BX545"/>
    <mergeCell ref="A540:D540"/>
    <mergeCell ref="E540:P540"/>
    <mergeCell ref="Q540:X540"/>
    <mergeCell ref="Y540:AF540"/>
    <mergeCell ref="AG540:AR540"/>
    <mergeCell ref="AS540:BC540"/>
    <mergeCell ref="AS541:BC541"/>
    <mergeCell ref="BD541:BP541"/>
    <mergeCell ref="BD540:BP540"/>
    <mergeCell ref="BQ540:BX540"/>
    <mergeCell ref="E541:P541"/>
    <mergeCell ref="Q541:X541"/>
    <mergeCell ref="Y541:AF541"/>
    <mergeCell ref="AG541:AR541"/>
    <mergeCell ref="BQ541:BX541"/>
    <mergeCell ref="BD542:BP542"/>
    <mergeCell ref="BQ542:BX542"/>
    <mergeCell ref="A541:D541"/>
    <mergeCell ref="A542:D542"/>
    <mergeCell ref="E542:P542"/>
    <mergeCell ref="Q542:X542"/>
    <mergeCell ref="Y542:AF542"/>
    <mergeCell ref="AG542:AR542"/>
    <mergeCell ref="AS542:BC542"/>
    <mergeCell ref="BD538:BP538"/>
    <mergeCell ref="BQ538:BX538"/>
    <mergeCell ref="A537:D537"/>
    <mergeCell ref="A538:D538"/>
    <mergeCell ref="E538:P538"/>
    <mergeCell ref="Q538:X538"/>
    <mergeCell ref="Y538:AF538"/>
    <mergeCell ref="AG538:AR538"/>
    <mergeCell ref="AS538:BC538"/>
    <mergeCell ref="E539:P539"/>
    <mergeCell ref="Q539:X539"/>
    <mergeCell ref="Y539:AF539"/>
    <mergeCell ref="AG539:AR539"/>
    <mergeCell ref="AS539:BC539"/>
    <mergeCell ref="BD539:BP539"/>
    <mergeCell ref="BQ539:BX539"/>
    <mergeCell ref="A539:D539"/>
    <mergeCell ref="BD534:BP534"/>
    <mergeCell ref="BQ534:BX534"/>
    <mergeCell ref="A533:D533"/>
    <mergeCell ref="A534:D534"/>
    <mergeCell ref="E534:P534"/>
    <mergeCell ref="Q534:X534"/>
    <mergeCell ref="Y534:AF534"/>
    <mergeCell ref="AG534:AR534"/>
    <mergeCell ref="AS534:BC534"/>
    <mergeCell ref="AS537:BC537"/>
    <mergeCell ref="BD537:BP537"/>
    <mergeCell ref="BD536:BP536"/>
    <mergeCell ref="BQ536:BX536"/>
    <mergeCell ref="E537:P537"/>
    <mergeCell ref="Q537:X537"/>
    <mergeCell ref="Y537:AF537"/>
    <mergeCell ref="AG537:AR537"/>
    <mergeCell ref="BQ537:BX537"/>
    <mergeCell ref="E535:P535"/>
    <mergeCell ref="Q535:X535"/>
    <mergeCell ref="Y535:AF535"/>
    <mergeCell ref="AG535:AR535"/>
    <mergeCell ref="AS535:BC535"/>
    <mergeCell ref="BD535:BP535"/>
    <mergeCell ref="BQ535:BX535"/>
    <mergeCell ref="A535:D535"/>
    <mergeCell ref="A536:D536"/>
    <mergeCell ref="E536:P536"/>
    <mergeCell ref="Q536:X536"/>
    <mergeCell ref="Y536:AF536"/>
    <mergeCell ref="AG536:AR536"/>
    <mergeCell ref="AS536:BC536"/>
    <mergeCell ref="E531:P531"/>
    <mergeCell ref="Q531:X531"/>
    <mergeCell ref="Y531:AF531"/>
    <mergeCell ref="AG531:AR531"/>
    <mergeCell ref="AS531:BC531"/>
    <mergeCell ref="BD531:BP531"/>
    <mergeCell ref="BQ531:BX531"/>
    <mergeCell ref="A531:D531"/>
    <mergeCell ref="A532:D532"/>
    <mergeCell ref="E532:P532"/>
    <mergeCell ref="Q532:X532"/>
    <mergeCell ref="Y532:AF532"/>
    <mergeCell ref="AG532:AR532"/>
    <mergeCell ref="AS532:BC532"/>
    <mergeCell ref="AS533:BC533"/>
    <mergeCell ref="BD533:BP533"/>
    <mergeCell ref="BD532:BP532"/>
    <mergeCell ref="BQ532:BX532"/>
    <mergeCell ref="E533:P533"/>
    <mergeCell ref="Q533:X533"/>
    <mergeCell ref="Y533:AF533"/>
    <mergeCell ref="AG533:AR533"/>
    <mergeCell ref="BQ533:BX533"/>
    <mergeCell ref="A528:D528"/>
    <mergeCell ref="E528:P528"/>
    <mergeCell ref="Q528:X528"/>
    <mergeCell ref="Y528:AF528"/>
    <mergeCell ref="AG528:AR528"/>
    <mergeCell ref="AS528:BC528"/>
    <mergeCell ref="AS529:BC529"/>
    <mergeCell ref="BD529:BP529"/>
    <mergeCell ref="BD528:BP528"/>
    <mergeCell ref="BQ528:BX528"/>
    <mergeCell ref="E529:P529"/>
    <mergeCell ref="Q529:X529"/>
    <mergeCell ref="Y529:AF529"/>
    <mergeCell ref="AG529:AR529"/>
    <mergeCell ref="BQ529:BX529"/>
    <mergeCell ref="BD530:BP530"/>
    <mergeCell ref="BQ530:BX530"/>
    <mergeCell ref="A529:D529"/>
    <mergeCell ref="A530:D530"/>
    <mergeCell ref="E530:P530"/>
    <mergeCell ref="Q530:X530"/>
    <mergeCell ref="Y530:AF530"/>
    <mergeCell ref="AG530:AR530"/>
    <mergeCell ref="AS530:BC530"/>
    <mergeCell ref="BD526:BP526"/>
    <mergeCell ref="BQ526:BX526"/>
    <mergeCell ref="A525:D525"/>
    <mergeCell ref="A526:D526"/>
    <mergeCell ref="E526:P526"/>
    <mergeCell ref="Q526:X526"/>
    <mergeCell ref="Y526:AF526"/>
    <mergeCell ref="AG526:AR526"/>
    <mergeCell ref="AS526:BC526"/>
    <mergeCell ref="E527:P527"/>
    <mergeCell ref="Q527:X527"/>
    <mergeCell ref="Y527:AF527"/>
    <mergeCell ref="AG527:AR527"/>
    <mergeCell ref="AS527:BC527"/>
    <mergeCell ref="BD527:BP527"/>
    <mergeCell ref="BQ527:BX527"/>
    <mergeCell ref="A527:D527"/>
    <mergeCell ref="E523:P523"/>
    <mergeCell ref="Q523:X523"/>
    <mergeCell ref="Y523:AF523"/>
    <mergeCell ref="AG523:AR523"/>
    <mergeCell ref="AS523:BC523"/>
    <mergeCell ref="BD523:BP523"/>
    <mergeCell ref="BQ523:BX523"/>
    <mergeCell ref="A523:D523"/>
    <mergeCell ref="A524:D524"/>
    <mergeCell ref="E524:P524"/>
    <mergeCell ref="Q524:X524"/>
    <mergeCell ref="Y524:AF524"/>
    <mergeCell ref="AG524:AR524"/>
    <mergeCell ref="AS524:BC524"/>
    <mergeCell ref="AS525:BC525"/>
    <mergeCell ref="BD525:BP525"/>
    <mergeCell ref="BD524:BP524"/>
    <mergeCell ref="BQ524:BX524"/>
    <mergeCell ref="E525:P525"/>
    <mergeCell ref="Q525:X525"/>
    <mergeCell ref="Y525:AF525"/>
    <mergeCell ref="AG525:AR525"/>
    <mergeCell ref="BQ525:BX525"/>
    <mergeCell ref="A520:D520"/>
    <mergeCell ref="E520:P520"/>
    <mergeCell ref="Q520:X520"/>
    <mergeCell ref="Y520:AF520"/>
    <mergeCell ref="AG520:AR520"/>
    <mergeCell ref="AS520:BC520"/>
    <mergeCell ref="AS521:BC521"/>
    <mergeCell ref="BD521:BP521"/>
    <mergeCell ref="BD520:BP520"/>
    <mergeCell ref="BQ520:BX520"/>
    <mergeCell ref="E521:P521"/>
    <mergeCell ref="Q521:X521"/>
    <mergeCell ref="Y521:AF521"/>
    <mergeCell ref="AG521:AR521"/>
    <mergeCell ref="BQ521:BX521"/>
    <mergeCell ref="BD522:BP522"/>
    <mergeCell ref="BQ522:BX522"/>
    <mergeCell ref="A521:D521"/>
    <mergeCell ref="A522:D522"/>
    <mergeCell ref="E522:P522"/>
    <mergeCell ref="Q522:X522"/>
    <mergeCell ref="Y522:AF522"/>
    <mergeCell ref="AG522:AR522"/>
    <mergeCell ref="AS522:BC522"/>
    <mergeCell ref="BD518:BP518"/>
    <mergeCell ref="BQ518:BX518"/>
    <mergeCell ref="A517:D517"/>
    <mergeCell ref="A518:D518"/>
    <mergeCell ref="E518:P518"/>
    <mergeCell ref="Q518:X518"/>
    <mergeCell ref="Y518:AF518"/>
    <mergeCell ref="AG518:AR518"/>
    <mergeCell ref="AS518:BC518"/>
    <mergeCell ref="E519:P519"/>
    <mergeCell ref="Q519:X519"/>
    <mergeCell ref="Y519:AF519"/>
    <mergeCell ref="AG519:AR519"/>
    <mergeCell ref="AS519:BC519"/>
    <mergeCell ref="BD519:BP519"/>
    <mergeCell ref="BQ519:BX519"/>
    <mergeCell ref="A519:D519"/>
    <mergeCell ref="E515:P515"/>
    <mergeCell ref="Q515:X515"/>
    <mergeCell ref="Y515:AF515"/>
    <mergeCell ref="AG515:AR515"/>
    <mergeCell ref="AS515:BC515"/>
    <mergeCell ref="BD515:BP515"/>
    <mergeCell ref="BQ515:BX515"/>
    <mergeCell ref="A515:D515"/>
    <mergeCell ref="A516:D516"/>
    <mergeCell ref="E516:P516"/>
    <mergeCell ref="Q516:X516"/>
    <mergeCell ref="Y516:AF516"/>
    <mergeCell ref="AG516:AR516"/>
    <mergeCell ref="AS516:BC516"/>
    <mergeCell ref="AS517:BC517"/>
    <mergeCell ref="BD517:BP517"/>
    <mergeCell ref="BD516:BP516"/>
    <mergeCell ref="BQ516:BX516"/>
    <mergeCell ref="E517:P517"/>
    <mergeCell ref="Q517:X517"/>
    <mergeCell ref="Y517:AF517"/>
    <mergeCell ref="AG517:AR517"/>
    <mergeCell ref="BQ517:BX517"/>
    <mergeCell ref="A512:D512"/>
    <mergeCell ref="E512:P512"/>
    <mergeCell ref="Q512:X512"/>
    <mergeCell ref="Y512:AF512"/>
    <mergeCell ref="AG512:AR512"/>
    <mergeCell ref="AS512:BC512"/>
    <mergeCell ref="AS513:BC513"/>
    <mergeCell ref="BD513:BP513"/>
    <mergeCell ref="BD512:BP512"/>
    <mergeCell ref="BQ512:BX512"/>
    <mergeCell ref="E513:P513"/>
    <mergeCell ref="Q513:X513"/>
    <mergeCell ref="Y513:AF513"/>
    <mergeCell ref="AG513:AR513"/>
    <mergeCell ref="BQ513:BX513"/>
    <mergeCell ref="BD514:BP514"/>
    <mergeCell ref="BQ514:BX514"/>
    <mergeCell ref="A513:D513"/>
    <mergeCell ref="A514:D514"/>
    <mergeCell ref="E514:P514"/>
    <mergeCell ref="Q514:X514"/>
    <mergeCell ref="Y514:AF514"/>
    <mergeCell ref="AG514:AR514"/>
    <mergeCell ref="AS514:BC514"/>
    <mergeCell ref="BD510:BP510"/>
    <mergeCell ref="BQ510:BX510"/>
    <mergeCell ref="A509:D509"/>
    <mergeCell ref="A510:D510"/>
    <mergeCell ref="E510:P510"/>
    <mergeCell ref="Q510:X510"/>
    <mergeCell ref="Y510:AF510"/>
    <mergeCell ref="AG510:AR510"/>
    <mergeCell ref="AS510:BC510"/>
    <mergeCell ref="E511:P511"/>
    <mergeCell ref="Q511:X511"/>
    <mergeCell ref="Y511:AF511"/>
    <mergeCell ref="AG511:AR511"/>
    <mergeCell ref="AS511:BC511"/>
    <mergeCell ref="BD511:BP511"/>
    <mergeCell ref="BQ511:BX511"/>
    <mergeCell ref="A511:D511"/>
    <mergeCell ref="BD506:BP506"/>
    <mergeCell ref="BQ506:BX506"/>
    <mergeCell ref="A505:D505"/>
    <mergeCell ref="A506:D506"/>
    <mergeCell ref="E506:P506"/>
    <mergeCell ref="Q506:X506"/>
    <mergeCell ref="Y506:AF506"/>
    <mergeCell ref="AG506:AR506"/>
    <mergeCell ref="AS506:BC506"/>
    <mergeCell ref="AS509:BC509"/>
    <mergeCell ref="BD509:BP509"/>
    <mergeCell ref="BD508:BP508"/>
    <mergeCell ref="BQ508:BX508"/>
    <mergeCell ref="E509:P509"/>
    <mergeCell ref="Q509:X509"/>
    <mergeCell ref="Y509:AF509"/>
    <mergeCell ref="AG509:AR509"/>
    <mergeCell ref="BQ509:BX509"/>
    <mergeCell ref="E507:P507"/>
    <mergeCell ref="Q507:X507"/>
    <mergeCell ref="Y507:AF507"/>
    <mergeCell ref="AG507:AR507"/>
    <mergeCell ref="AS507:BC507"/>
    <mergeCell ref="BD507:BP507"/>
    <mergeCell ref="BQ507:BX507"/>
    <mergeCell ref="A507:D507"/>
    <mergeCell ref="A508:D508"/>
    <mergeCell ref="E508:P508"/>
    <mergeCell ref="Q508:X508"/>
    <mergeCell ref="Y508:AF508"/>
    <mergeCell ref="AG508:AR508"/>
    <mergeCell ref="AS508:BC508"/>
    <mergeCell ref="E503:P503"/>
    <mergeCell ref="Q503:X503"/>
    <mergeCell ref="Y503:AF503"/>
    <mergeCell ref="AG503:AR503"/>
    <mergeCell ref="AS503:BC503"/>
    <mergeCell ref="BD503:BN503"/>
    <mergeCell ref="BQ503:BX503"/>
    <mergeCell ref="A503:D503"/>
    <mergeCell ref="A504:D504"/>
    <mergeCell ref="E504:P504"/>
    <mergeCell ref="Q504:X504"/>
    <mergeCell ref="Y504:AF504"/>
    <mergeCell ref="AG504:AR504"/>
    <mergeCell ref="AS504:BC504"/>
    <mergeCell ref="AS505:BC505"/>
    <mergeCell ref="BD505:BN505"/>
    <mergeCell ref="BD504:BP504"/>
    <mergeCell ref="BQ504:BX504"/>
    <mergeCell ref="E505:P505"/>
    <mergeCell ref="Q505:X505"/>
    <mergeCell ref="Y505:AF505"/>
    <mergeCell ref="AG505:AR505"/>
    <mergeCell ref="BQ505:BX505"/>
    <mergeCell ref="A500:D500"/>
    <mergeCell ref="E500:P500"/>
    <mergeCell ref="Q500:X500"/>
    <mergeCell ref="Y500:AF500"/>
    <mergeCell ref="AG500:AR500"/>
    <mergeCell ref="AS500:BC500"/>
    <mergeCell ref="AS501:BC501"/>
    <mergeCell ref="BD501:BP501"/>
    <mergeCell ref="BD500:BP500"/>
    <mergeCell ref="BQ500:BX500"/>
    <mergeCell ref="E501:P501"/>
    <mergeCell ref="Q501:X501"/>
    <mergeCell ref="Y501:AF501"/>
    <mergeCell ref="AG501:AR501"/>
    <mergeCell ref="BQ501:BX501"/>
    <mergeCell ref="BD502:BN502"/>
    <mergeCell ref="BQ502:BX502"/>
    <mergeCell ref="A501:D501"/>
    <mergeCell ref="A502:D502"/>
    <mergeCell ref="E502:P502"/>
    <mergeCell ref="Q502:X502"/>
    <mergeCell ref="Y502:AF502"/>
    <mergeCell ref="AG502:AR502"/>
    <mergeCell ref="AS502:BC502"/>
    <mergeCell ref="BD498:BP498"/>
    <mergeCell ref="BQ498:BX498"/>
    <mergeCell ref="A497:D497"/>
    <mergeCell ref="A498:D498"/>
    <mergeCell ref="E498:P498"/>
    <mergeCell ref="Q498:X498"/>
    <mergeCell ref="Y498:AF498"/>
    <mergeCell ref="AG498:AR498"/>
    <mergeCell ref="AS498:BC498"/>
    <mergeCell ref="E499:P499"/>
    <mergeCell ref="Q499:X499"/>
    <mergeCell ref="Y499:AF499"/>
    <mergeCell ref="AG499:AR499"/>
    <mergeCell ref="AS499:BC499"/>
    <mergeCell ref="BD499:BP499"/>
    <mergeCell ref="BQ499:BX499"/>
    <mergeCell ref="A499:D499"/>
    <mergeCell ref="E495:P495"/>
    <mergeCell ref="Q495:X495"/>
    <mergeCell ref="Y495:AF495"/>
    <mergeCell ref="AG495:AR495"/>
    <mergeCell ref="AS495:BC495"/>
    <mergeCell ref="BD495:BP495"/>
    <mergeCell ref="BQ495:BX495"/>
    <mergeCell ref="A495:D495"/>
    <mergeCell ref="A496:D496"/>
    <mergeCell ref="E496:P496"/>
    <mergeCell ref="Q496:X496"/>
    <mergeCell ref="Y496:AF496"/>
    <mergeCell ref="AG496:AR496"/>
    <mergeCell ref="AS496:BC496"/>
    <mergeCell ref="AS497:BC497"/>
    <mergeCell ref="BD497:BP497"/>
    <mergeCell ref="BD496:BP496"/>
    <mergeCell ref="BQ496:BX496"/>
    <mergeCell ref="E497:P497"/>
    <mergeCell ref="Q497:X497"/>
    <mergeCell ref="Y497:AF497"/>
    <mergeCell ref="AG497:AR497"/>
    <mergeCell ref="BQ497:BX497"/>
    <mergeCell ref="A492:D492"/>
    <mergeCell ref="E492:P492"/>
    <mergeCell ref="Q492:X492"/>
    <mergeCell ref="Y492:AF492"/>
    <mergeCell ref="AG492:AR492"/>
    <mergeCell ref="AS492:BC492"/>
    <mergeCell ref="AS493:BC493"/>
    <mergeCell ref="BD493:BP493"/>
    <mergeCell ref="BD492:BP492"/>
    <mergeCell ref="BQ492:BX492"/>
    <mergeCell ref="E493:P493"/>
    <mergeCell ref="Q493:X493"/>
    <mergeCell ref="Y493:AF493"/>
    <mergeCell ref="AG493:AR493"/>
    <mergeCell ref="BQ493:BX493"/>
    <mergeCell ref="BD494:BP494"/>
    <mergeCell ref="BQ494:BX494"/>
    <mergeCell ref="A493:D493"/>
    <mergeCell ref="A494:D494"/>
    <mergeCell ref="E494:P494"/>
    <mergeCell ref="Q494:X494"/>
    <mergeCell ref="Y494:AF494"/>
    <mergeCell ref="AG494:AR494"/>
    <mergeCell ref="AS494:BC494"/>
    <mergeCell ref="BD490:BP490"/>
    <mergeCell ref="BQ490:BX490"/>
    <mergeCell ref="A489:D489"/>
    <mergeCell ref="A490:D490"/>
    <mergeCell ref="E490:P490"/>
    <mergeCell ref="Q490:X490"/>
    <mergeCell ref="Y490:AF490"/>
    <mergeCell ref="AG490:AR490"/>
    <mergeCell ref="AS490:BC490"/>
    <mergeCell ref="E491:P491"/>
    <mergeCell ref="Q491:X491"/>
    <mergeCell ref="Y491:AF491"/>
    <mergeCell ref="AG491:AR491"/>
    <mergeCell ref="AS491:BC491"/>
    <mergeCell ref="BD491:BP491"/>
    <mergeCell ref="BQ491:BX491"/>
    <mergeCell ref="A491:D491"/>
  </mergeCells>
  <pageMargins left="0.62992125984251968" right="0.51181102362204722" top="0.59055118110236227" bottom="0.70866141732283472" header="0" footer="0"/>
  <pageSetup paperSize="9" orientation="landscape" r:id="rId1"/>
  <headerFooter>
    <oddFooter>&amp;R&amp;P</oddFooter>
  </headerFooter>
  <rowBreaks count="1" manualBreakCount="1">
    <brk id="599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X1000"/>
  <sheetViews>
    <sheetView topLeftCell="A31" workbookViewId="0">
      <selection activeCell="AH54" sqref="AH54"/>
    </sheetView>
  </sheetViews>
  <sheetFormatPr defaultColWidth="16.83203125" defaultRowHeight="15" customHeight="1" x14ac:dyDescent="0.2"/>
  <cols>
    <col min="1" max="5" width="2.6640625" customWidth="1"/>
    <col min="6" max="6" width="0.6640625" customWidth="1"/>
    <col min="7" max="28" width="2.6640625" customWidth="1"/>
    <col min="29" max="29" width="2.1640625" customWidth="1"/>
    <col min="30" max="31" width="2.6640625" hidden="1" customWidth="1"/>
    <col min="32" max="33" width="2.6640625" customWidth="1"/>
    <col min="34" max="34" width="2.33203125" customWidth="1"/>
    <col min="35" max="37" width="2.6640625" hidden="1" customWidth="1"/>
    <col min="38" max="50" width="2.6640625" customWidth="1"/>
  </cols>
  <sheetData>
    <row r="1" spans="1:50" ht="11.25" customHeight="1" x14ac:dyDescent="0.2">
      <c r="A1" s="94" t="s">
        <v>1321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</row>
    <row r="2" spans="1:50" ht="32.25" customHeight="1" x14ac:dyDescent="0.2">
      <c r="A2" s="110" t="s">
        <v>1322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</row>
    <row r="3" spans="1:50" ht="11.25" customHeight="1" x14ac:dyDescent="0.2">
      <c r="A3" s="94" t="s">
        <v>1323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</row>
    <row r="4" spans="1:50" ht="11.25" customHeight="1" x14ac:dyDescent="0.2">
      <c r="A4" s="94" t="s">
        <v>1324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</row>
    <row r="5" spans="1:50" ht="11.25" customHeight="1" x14ac:dyDescent="0.2">
      <c r="A5" s="94" t="s">
        <v>1325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</row>
    <row r="6" spans="1:50" ht="42.75" customHeight="1" x14ac:dyDescent="0.2">
      <c r="A6" s="110" t="s">
        <v>1326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</row>
    <row r="7" spans="1:50" ht="21.75" customHeight="1" x14ac:dyDescent="0.2">
      <c r="A7" s="110" t="s">
        <v>1327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</row>
    <row r="8" spans="1:50" ht="11.25" customHeight="1" x14ac:dyDescent="0.2">
      <c r="A8" s="363" t="s">
        <v>1328</v>
      </c>
      <c r="B8" s="75"/>
      <c r="C8" s="75"/>
      <c r="D8" s="75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363"/>
      <c r="AT8" s="75"/>
      <c r="AU8" s="76"/>
      <c r="AV8" s="88"/>
      <c r="AW8" s="75"/>
      <c r="AX8" s="76"/>
    </row>
    <row r="9" spans="1:50" ht="11.25" customHeight="1" x14ac:dyDescent="0.2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</row>
    <row r="10" spans="1:50" ht="11.25" customHeight="1" x14ac:dyDescent="0.2">
      <c r="A10" s="53"/>
      <c r="B10" s="364" t="s">
        <v>1329</v>
      </c>
      <c r="C10" s="365"/>
      <c r="D10" s="365"/>
      <c r="E10" s="365"/>
      <c r="F10" s="365"/>
      <c r="G10" s="365"/>
      <c r="H10" s="355"/>
      <c r="I10" s="354">
        <v>3</v>
      </c>
      <c r="J10" s="355"/>
      <c r="K10" s="354">
        <v>1</v>
      </c>
      <c r="L10" s="355"/>
      <c r="M10" s="54" t="s">
        <v>1330</v>
      </c>
      <c r="N10" s="354">
        <v>0</v>
      </c>
      <c r="O10" s="355"/>
      <c r="P10" s="354">
        <v>5</v>
      </c>
      <c r="Q10" s="355"/>
      <c r="R10" s="55" t="s">
        <v>1330</v>
      </c>
      <c r="S10" s="354" t="s">
        <v>19</v>
      </c>
      <c r="T10" s="355"/>
      <c r="U10" s="354" t="s">
        <v>27</v>
      </c>
      <c r="V10" s="355"/>
      <c r="W10" s="354" t="s">
        <v>19</v>
      </c>
      <c r="X10" s="355"/>
      <c r="Y10" s="354" t="s">
        <v>20</v>
      </c>
      <c r="Z10" s="355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6" t="s">
        <v>1331</v>
      </c>
      <c r="AT10" s="53"/>
      <c r="AU10" s="53"/>
      <c r="AV10" s="53"/>
      <c r="AW10" s="53"/>
      <c r="AX10" s="53"/>
    </row>
    <row r="11" spans="1:50" ht="11.25" customHeight="1" x14ac:dyDescent="0.2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</row>
    <row r="12" spans="1:50" ht="11.25" customHeight="1" x14ac:dyDescent="0.2">
      <c r="A12" s="366" t="s">
        <v>1332</v>
      </c>
      <c r="B12" s="362"/>
      <c r="C12" s="362"/>
      <c r="D12" s="362"/>
      <c r="E12" s="362"/>
      <c r="F12" s="362"/>
      <c r="G12" s="362"/>
      <c r="H12" s="362"/>
      <c r="I12" s="362"/>
      <c r="J12" s="362"/>
      <c r="K12" s="362"/>
      <c r="L12" s="362"/>
      <c r="M12" s="362"/>
      <c r="N12" s="362"/>
      <c r="O12" s="362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</row>
    <row r="13" spans="1:50" ht="11.25" customHeight="1" x14ac:dyDescent="0.2">
      <c r="A13" s="57"/>
      <c r="B13" s="57"/>
      <c r="C13" s="57"/>
      <c r="D13" s="57"/>
      <c r="E13" s="57"/>
      <c r="F13" s="57"/>
      <c r="G13" s="57"/>
      <c r="H13" s="57"/>
      <c r="I13" s="57"/>
      <c r="J13" s="57"/>
      <c r="K13" s="53"/>
      <c r="L13" s="53"/>
      <c r="M13" s="53"/>
      <c r="N13" s="53"/>
      <c r="O13" s="53"/>
      <c r="P13" s="356"/>
      <c r="Q13" s="357"/>
      <c r="R13" s="357"/>
      <c r="S13" s="357"/>
      <c r="T13" s="357"/>
      <c r="U13" s="357"/>
      <c r="V13" s="357"/>
      <c r="W13" s="357"/>
      <c r="X13" s="357"/>
      <c r="Y13" s="53"/>
      <c r="Z13" s="53"/>
      <c r="AA13" s="53"/>
      <c r="AB13" s="358" t="s">
        <v>1333</v>
      </c>
      <c r="AC13" s="359"/>
      <c r="AD13" s="359"/>
      <c r="AE13" s="359"/>
      <c r="AF13" s="359"/>
      <c r="AG13" s="359"/>
      <c r="AH13" s="359"/>
      <c r="AI13" s="359"/>
      <c r="AJ13" s="359"/>
      <c r="AK13" s="359"/>
      <c r="AL13" s="359"/>
      <c r="AM13" s="360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</row>
    <row r="14" spans="1:50" ht="11.25" customHeight="1" x14ac:dyDescent="0.2">
      <c r="A14" s="366" t="s">
        <v>1334</v>
      </c>
      <c r="B14" s="362"/>
      <c r="C14" s="362"/>
      <c r="D14" s="362"/>
      <c r="E14" s="362"/>
      <c r="F14" s="362"/>
      <c r="G14" s="362"/>
      <c r="H14" s="362"/>
      <c r="I14" s="362"/>
      <c r="J14" s="362"/>
      <c r="K14" s="362"/>
      <c r="L14" s="362"/>
      <c r="M14" s="362"/>
      <c r="N14" s="362"/>
      <c r="O14" s="362"/>
      <c r="P14" s="53"/>
      <c r="Q14" s="361" t="s">
        <v>1335</v>
      </c>
      <c r="R14" s="362"/>
      <c r="S14" s="362"/>
      <c r="T14" s="362"/>
      <c r="U14" s="362"/>
      <c r="V14" s="362"/>
      <c r="W14" s="362"/>
      <c r="X14" s="53"/>
      <c r="Y14" s="53"/>
      <c r="Z14" s="53"/>
      <c r="AA14" s="53"/>
      <c r="AB14" s="361" t="s">
        <v>1336</v>
      </c>
      <c r="AC14" s="362"/>
      <c r="AD14" s="362"/>
      <c r="AE14" s="362"/>
      <c r="AF14" s="362"/>
      <c r="AG14" s="362"/>
      <c r="AH14" s="362"/>
      <c r="AI14" s="362"/>
      <c r="AJ14" s="362"/>
      <c r="AK14" s="362"/>
      <c r="AL14" s="362"/>
      <c r="AM14" s="362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</row>
    <row r="15" spans="1:50" ht="11.25" customHeight="1" x14ac:dyDescent="0.2">
      <c r="A15" s="366" t="s">
        <v>1337</v>
      </c>
      <c r="B15" s="362"/>
      <c r="C15" s="362"/>
      <c r="D15" s="362"/>
      <c r="E15" s="362"/>
      <c r="F15" s="362"/>
      <c r="G15" s="362"/>
      <c r="H15" s="362"/>
      <c r="I15" s="362"/>
      <c r="J15" s="362"/>
      <c r="K15" s="362"/>
      <c r="L15" s="362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</row>
    <row r="16" spans="1:50" ht="11.25" customHeight="1" x14ac:dyDescent="0.2">
      <c r="A16" s="366" t="s">
        <v>1338</v>
      </c>
      <c r="B16" s="362"/>
      <c r="C16" s="362"/>
      <c r="D16" s="362"/>
      <c r="E16" s="362"/>
      <c r="F16" s="362"/>
      <c r="G16" s="362"/>
      <c r="H16" s="362"/>
      <c r="I16" s="362"/>
      <c r="J16" s="362"/>
      <c r="K16" s="362"/>
      <c r="L16" s="58" t="s">
        <v>341</v>
      </c>
      <c r="M16" s="53"/>
      <c r="N16" s="53"/>
      <c r="O16" s="53"/>
      <c r="P16" s="53"/>
      <c r="Q16" s="53"/>
      <c r="R16" s="53"/>
      <c r="S16" s="369" t="s">
        <v>1339</v>
      </c>
      <c r="T16" s="362"/>
      <c r="U16" s="362"/>
      <c r="V16" s="366" t="s">
        <v>1340</v>
      </c>
      <c r="W16" s="362"/>
      <c r="X16" s="362"/>
      <c r="Y16" s="362"/>
      <c r="Z16" s="362"/>
      <c r="AA16" s="362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</row>
    <row r="17" spans="1:50" ht="5.25" customHeight="1" x14ac:dyDescent="0.2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362"/>
      <c r="T17" s="362"/>
      <c r="U17" s="362"/>
      <c r="V17" s="362"/>
      <c r="W17" s="362"/>
      <c r="X17" s="362"/>
      <c r="Y17" s="362"/>
      <c r="Z17" s="362"/>
      <c r="AA17" s="362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</row>
    <row r="18" spans="1:50" ht="21.75" customHeight="1" x14ac:dyDescent="0.2">
      <c r="A18" s="372" t="s">
        <v>1341</v>
      </c>
      <c r="B18" s="362"/>
      <c r="C18" s="362"/>
      <c r="D18" s="362"/>
      <c r="E18" s="362"/>
      <c r="F18" s="362"/>
      <c r="G18" s="362"/>
      <c r="H18" s="362"/>
      <c r="I18" s="362"/>
      <c r="J18" s="362"/>
      <c r="K18" s="362"/>
      <c r="L18" s="362"/>
      <c r="M18" s="362"/>
      <c r="N18" s="362"/>
      <c r="O18" s="362"/>
      <c r="P18" s="362"/>
      <c r="Q18" s="362"/>
      <c r="R18" s="362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</row>
    <row r="19" spans="1:50" ht="11.25" customHeight="1" x14ac:dyDescent="0.2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3"/>
      <c r="L19" s="53"/>
      <c r="M19" s="53"/>
      <c r="N19" s="53"/>
      <c r="O19" s="53"/>
      <c r="P19" s="356"/>
      <c r="Q19" s="357"/>
      <c r="R19" s="357"/>
      <c r="S19" s="357"/>
      <c r="T19" s="357"/>
      <c r="U19" s="357"/>
      <c r="V19" s="357"/>
      <c r="W19" s="357"/>
      <c r="X19" s="357"/>
      <c r="Y19" s="53"/>
      <c r="Z19" s="53"/>
      <c r="AA19" s="53"/>
      <c r="AB19" s="358" t="s">
        <v>1342</v>
      </c>
      <c r="AC19" s="359"/>
      <c r="AD19" s="359"/>
      <c r="AE19" s="359"/>
      <c r="AF19" s="359"/>
      <c r="AG19" s="359"/>
      <c r="AH19" s="359"/>
      <c r="AI19" s="359"/>
      <c r="AJ19" s="359"/>
      <c r="AK19" s="359"/>
      <c r="AL19" s="359"/>
      <c r="AM19" s="360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</row>
    <row r="20" spans="1:50" ht="11.25" customHeight="1" x14ac:dyDescent="0.2">
      <c r="A20" s="366" t="s">
        <v>1334</v>
      </c>
      <c r="B20" s="362"/>
      <c r="C20" s="362"/>
      <c r="D20" s="362"/>
      <c r="E20" s="362"/>
      <c r="F20" s="362"/>
      <c r="G20" s="362"/>
      <c r="H20" s="362"/>
      <c r="I20" s="362"/>
      <c r="J20" s="362"/>
      <c r="K20" s="362"/>
      <c r="L20" s="362"/>
      <c r="M20" s="362"/>
      <c r="N20" s="362"/>
      <c r="O20" s="362"/>
      <c r="P20" s="53"/>
      <c r="Q20" s="361" t="s">
        <v>1335</v>
      </c>
      <c r="R20" s="362"/>
      <c r="S20" s="362"/>
      <c r="T20" s="362"/>
      <c r="U20" s="362"/>
      <c r="V20" s="362"/>
      <c r="W20" s="362"/>
      <c r="X20" s="53"/>
      <c r="Y20" s="53"/>
      <c r="Z20" s="53"/>
      <c r="AA20" s="53"/>
      <c r="AB20" s="361" t="s">
        <v>1336</v>
      </c>
      <c r="AC20" s="362"/>
      <c r="AD20" s="362"/>
      <c r="AE20" s="362"/>
      <c r="AF20" s="362"/>
      <c r="AG20" s="362"/>
      <c r="AH20" s="362"/>
      <c r="AI20" s="362"/>
      <c r="AJ20" s="362"/>
      <c r="AK20" s="362"/>
      <c r="AL20" s="362"/>
      <c r="AM20" s="362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</row>
    <row r="21" spans="1:50" ht="11.25" customHeight="1" x14ac:dyDescent="0.2">
      <c r="A21" s="366" t="s">
        <v>1337</v>
      </c>
      <c r="B21" s="362"/>
      <c r="C21" s="362"/>
      <c r="D21" s="362"/>
      <c r="E21" s="362"/>
      <c r="F21" s="362"/>
      <c r="G21" s="362"/>
      <c r="H21" s="362"/>
      <c r="I21" s="362"/>
      <c r="J21" s="362"/>
      <c r="K21" s="362"/>
      <c r="L21" s="362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</row>
    <row r="22" spans="1:50" ht="11.25" customHeight="1" x14ac:dyDescent="0.2">
      <c r="A22" s="366" t="s">
        <v>1338</v>
      </c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58" t="s">
        <v>341</v>
      </c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</row>
    <row r="23" spans="1:50" ht="11.25" customHeight="1" x14ac:dyDescent="0.2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</row>
    <row r="24" spans="1:50" ht="11.25" customHeight="1" x14ac:dyDescent="0.2">
      <c r="A24" s="361" t="s">
        <v>1343</v>
      </c>
      <c r="B24" s="362"/>
      <c r="C24" s="362"/>
      <c r="D24" s="362"/>
      <c r="E24" s="362"/>
      <c r="F24" s="362"/>
      <c r="G24" s="362"/>
      <c r="H24" s="362"/>
      <c r="I24" s="362"/>
      <c r="J24" s="362"/>
      <c r="K24" s="362"/>
      <c r="L24" s="362"/>
      <c r="M24" s="362"/>
      <c r="N24" s="362"/>
      <c r="O24" s="362"/>
      <c r="P24" s="362"/>
      <c r="Q24" s="362"/>
      <c r="R24" s="362"/>
      <c r="S24" s="362"/>
      <c r="T24" s="362"/>
      <c r="U24" s="362"/>
      <c r="V24" s="362"/>
      <c r="W24" s="362"/>
      <c r="X24" s="362"/>
      <c r="Y24" s="362"/>
      <c r="Z24" s="362"/>
      <c r="AA24" s="362"/>
      <c r="AB24" s="362"/>
      <c r="AC24" s="362"/>
      <c r="AD24" s="362"/>
      <c r="AE24" s="362"/>
      <c r="AF24" s="362"/>
      <c r="AG24" s="362"/>
      <c r="AH24" s="362"/>
      <c r="AI24" s="362"/>
      <c r="AJ24" s="362"/>
      <c r="AK24" s="362"/>
      <c r="AL24" s="362"/>
      <c r="AM24" s="362"/>
      <c r="AN24" s="362"/>
      <c r="AO24" s="362"/>
      <c r="AP24" s="362"/>
      <c r="AQ24" s="362"/>
      <c r="AR24" s="362"/>
      <c r="AS24" s="362"/>
      <c r="AT24" s="362"/>
      <c r="AU24" s="362"/>
      <c r="AV24" s="362"/>
      <c r="AW24" s="362"/>
      <c r="AX24" s="362"/>
    </row>
    <row r="25" spans="1:50" ht="11.25" customHeight="1" x14ac:dyDescent="0.2">
      <c r="A25" s="362"/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362"/>
      <c r="AJ25" s="362"/>
      <c r="AK25" s="362"/>
      <c r="AL25" s="362"/>
      <c r="AM25" s="362"/>
      <c r="AN25" s="362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</row>
    <row r="26" spans="1:50" ht="4.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ht="12" customHeight="1" x14ac:dyDescent="0.2">
      <c r="A27" s="363"/>
      <c r="B27" s="76"/>
      <c r="C27" s="46" t="s">
        <v>1344</v>
      </c>
      <c r="D27" s="47"/>
      <c r="E27" s="47"/>
      <c r="F27" s="47"/>
      <c r="G27" s="47"/>
      <c r="H27" s="47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16"/>
      <c r="X27" s="16"/>
      <c r="Y27" s="16"/>
      <c r="Z27" s="16"/>
      <c r="AA27" s="46"/>
      <c r="AB27" s="46"/>
      <c r="AC27" s="46"/>
      <c r="AD27" s="46"/>
      <c r="AE27" s="46" t="s">
        <v>1345</v>
      </c>
      <c r="AF27" s="46"/>
      <c r="AG27" s="46"/>
      <c r="AH27" s="46"/>
      <c r="AI27" s="46" t="s">
        <v>1346</v>
      </c>
      <c r="AJ27" s="46"/>
      <c r="AK27" s="46"/>
      <c r="AL27" s="46"/>
      <c r="AM27" s="46"/>
      <c r="AN27" s="46"/>
      <c r="AO27" s="367">
        <v>20</v>
      </c>
      <c r="AP27" s="75"/>
      <c r="AQ27" s="368" t="s">
        <v>1347</v>
      </c>
      <c r="AR27" s="75"/>
      <c r="AS27" s="46" t="s">
        <v>7</v>
      </c>
      <c r="AT27" s="46"/>
      <c r="AU27" s="16"/>
      <c r="AV27" s="16"/>
      <c r="AW27" s="16"/>
      <c r="AX27" s="48"/>
    </row>
    <row r="28" spans="1:50" ht="11.25" customHeight="1" x14ac:dyDescent="0.2">
      <c r="A28" s="3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1"/>
    </row>
    <row r="29" spans="1:50" ht="11.25" customHeight="1" x14ac:dyDescent="0.2">
      <c r="A29" s="78" t="s">
        <v>1348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6"/>
    </row>
    <row r="30" spans="1:50" ht="12" customHeight="1" x14ac:dyDescent="0.2">
      <c r="A30" s="370" t="s">
        <v>1349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6"/>
    </row>
    <row r="31" spans="1:50" ht="11.25" customHeight="1" x14ac:dyDescent="0.2">
      <c r="A31" s="2"/>
      <c r="B31" s="48"/>
      <c r="C31" s="2" t="s">
        <v>1350</v>
      </c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48"/>
      <c r="Q31" s="1"/>
      <c r="R31" s="1"/>
      <c r="S31" s="1"/>
      <c r="T31" s="1"/>
      <c r="U31" s="2"/>
      <c r="V31" s="48"/>
      <c r="W31" s="16" t="s">
        <v>1351</v>
      </c>
      <c r="X31" s="16"/>
      <c r="Y31" s="16"/>
      <c r="Z31" s="16"/>
      <c r="AA31" s="16"/>
      <c r="AB31" s="16"/>
      <c r="AC31" s="16"/>
      <c r="AD31" s="16"/>
      <c r="AE31" s="16"/>
      <c r="AF31" s="16" t="s">
        <v>1352</v>
      </c>
      <c r="AG31" s="16"/>
      <c r="AH31" s="16"/>
      <c r="AI31" s="46" t="s">
        <v>1346</v>
      </c>
      <c r="AJ31" s="16"/>
      <c r="AK31" s="16"/>
      <c r="AL31" s="16"/>
      <c r="AM31" s="16"/>
      <c r="AN31" s="16"/>
      <c r="AO31" s="16"/>
      <c r="AP31" s="16" t="s">
        <v>1353</v>
      </c>
      <c r="AQ31" s="16"/>
      <c r="AR31" s="16"/>
      <c r="AS31" s="16"/>
      <c r="AT31" s="16"/>
      <c r="AU31" s="16"/>
      <c r="AV31" s="16"/>
      <c r="AW31" s="16"/>
      <c r="AX31" s="48"/>
    </row>
    <row r="32" spans="1:50" ht="11.2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8"/>
      <c r="V32" s="14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49"/>
    </row>
    <row r="33" spans="1:50" ht="11.25" customHeight="1" x14ac:dyDescent="0.2">
      <c r="A33" s="3"/>
      <c r="B33" s="1"/>
      <c r="C33" s="1" t="s">
        <v>1354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371" t="s">
        <v>1355</v>
      </c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8"/>
    </row>
    <row r="34" spans="1:50" ht="9" customHeight="1" x14ac:dyDescent="0.2">
      <c r="A34" s="50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69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1"/>
    </row>
    <row r="35" spans="1:50" ht="9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ht="11.25" customHeight="1" x14ac:dyDescent="0.2">
      <c r="A36" s="177" t="s">
        <v>1356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</row>
    <row r="37" spans="1:50" ht="11.25" customHeight="1" x14ac:dyDescent="0.2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</row>
    <row r="38" spans="1:50" ht="11.2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ht="11.2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ht="11.2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59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ht="11.2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59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ht="11.2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59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ht="11.2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59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ht="11.2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59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ht="11.2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ht="11.2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ht="11.2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ht="11.2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</row>
    <row r="49" spans="1:50" ht="11.2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</row>
    <row r="50" spans="1:50" ht="11.2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</row>
    <row r="51" spans="1:50" ht="11.2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</row>
    <row r="52" spans="1:50" ht="11.2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</row>
    <row r="53" spans="1:50" ht="11.2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</row>
    <row r="54" spans="1:50" ht="11.2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</row>
    <row r="55" spans="1:50" ht="11.2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</row>
    <row r="56" spans="1:50" ht="11.2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</row>
    <row r="57" spans="1:50" ht="11.2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</row>
    <row r="58" spans="1:50" ht="11.2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</row>
    <row r="59" spans="1:50" ht="11.2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</row>
    <row r="60" spans="1:50" ht="11.2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</row>
    <row r="61" spans="1:50" ht="11.2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ht="11.2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ht="11.2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ht="11.2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ht="11.2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ht="11.2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ht="11.2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ht="11.2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ht="11.2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ht="11.2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ht="11.2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ht="11.2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ht="11.2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ht="11.2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ht="11.2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ht="11.2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ht="11.2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ht="11.2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ht="11.2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ht="11.2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ht="11.2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ht="11.2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83" spans="1:50" ht="11.2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</row>
    <row r="84" spans="1:50" ht="11.2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</row>
    <row r="85" spans="1:50" ht="11.2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</row>
    <row r="86" spans="1:50" ht="11.2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</row>
    <row r="87" spans="1:50" ht="11.2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</row>
    <row r="88" spans="1:50" ht="11.2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</row>
    <row r="89" spans="1:50" ht="11.2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</row>
    <row r="90" spans="1:50" ht="11.2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</row>
    <row r="91" spans="1:50" ht="11.2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</row>
    <row r="92" spans="1:50" ht="11.2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</row>
    <row r="93" spans="1:50" ht="11.2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</row>
    <row r="94" spans="1:50" ht="11.2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</row>
    <row r="95" spans="1:50" ht="11.2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</row>
    <row r="96" spans="1:50" ht="11.2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</row>
    <row r="97" spans="1:50" ht="11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</row>
    <row r="98" spans="1:50" ht="11.2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</row>
    <row r="99" spans="1:50" ht="11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</row>
    <row r="100" spans="1:50" ht="11.2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</row>
    <row r="101" spans="1:50" ht="11.2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</row>
    <row r="102" spans="1:50" ht="11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</row>
    <row r="103" spans="1:50" ht="11.2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</row>
    <row r="104" spans="1:50" ht="11.2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</row>
    <row r="105" spans="1:50" ht="11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</row>
    <row r="106" spans="1:50" ht="11.2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</row>
    <row r="107" spans="1:50" ht="11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</row>
    <row r="108" spans="1:50" ht="11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</row>
    <row r="109" spans="1:50" ht="11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</row>
    <row r="110" spans="1:50" ht="11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</row>
    <row r="111" spans="1:50" ht="11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</row>
    <row r="112" spans="1:50" ht="11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</row>
    <row r="113" spans="1:50" ht="11.2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</row>
    <row r="114" spans="1:50" ht="11.2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</row>
    <row r="115" spans="1:50" ht="11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</row>
    <row r="116" spans="1:50" ht="11.2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</row>
    <row r="117" spans="1:50" ht="11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</row>
    <row r="118" spans="1:50" ht="11.2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</row>
    <row r="119" spans="1:50" ht="11.2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</row>
    <row r="120" spans="1:50" ht="11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</row>
    <row r="121" spans="1:50" ht="11.2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</row>
    <row r="122" spans="1:50" ht="11.2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</row>
    <row r="123" spans="1:50" ht="11.2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</row>
    <row r="124" spans="1:50" ht="11.2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</row>
    <row r="125" spans="1:50" ht="11.2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</row>
    <row r="126" spans="1:50" ht="11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</row>
    <row r="127" spans="1:50" ht="11.2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</row>
    <row r="128" spans="1:50" ht="11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</row>
    <row r="129" spans="1:50" ht="11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</row>
    <row r="130" spans="1:50" ht="11.2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</row>
    <row r="131" spans="1:50" ht="11.2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</row>
    <row r="132" spans="1:50" ht="11.2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</row>
    <row r="133" spans="1:50" ht="11.2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</row>
    <row r="134" spans="1:50" ht="11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</row>
    <row r="135" spans="1:50" ht="11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</row>
    <row r="136" spans="1:50" ht="11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</row>
    <row r="137" spans="1:50" ht="11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</row>
    <row r="138" spans="1:50" ht="11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</row>
    <row r="139" spans="1:50" ht="11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</row>
    <row r="140" spans="1:50" ht="11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</row>
    <row r="141" spans="1:50" ht="11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</row>
    <row r="142" spans="1:50" ht="11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</row>
    <row r="143" spans="1:50" ht="11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</row>
    <row r="144" spans="1:50" ht="11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</row>
    <row r="145" spans="1:50" ht="11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</row>
    <row r="146" spans="1:50" ht="11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</row>
    <row r="147" spans="1:50" ht="11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</row>
    <row r="148" spans="1:50" ht="11.2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</row>
    <row r="149" spans="1:50" ht="11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</row>
    <row r="150" spans="1:50" ht="11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</row>
    <row r="151" spans="1:50" ht="11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</row>
    <row r="152" spans="1:50" ht="11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</row>
    <row r="153" spans="1:50" ht="11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</row>
    <row r="154" spans="1:50" ht="11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</row>
    <row r="155" spans="1:50" ht="11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</row>
    <row r="156" spans="1:50" ht="11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</row>
    <row r="157" spans="1:50" ht="11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</row>
    <row r="158" spans="1:50" ht="11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</row>
    <row r="159" spans="1:50" ht="11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</row>
    <row r="160" spans="1:50" ht="11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</row>
    <row r="161" spans="1:50" ht="11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</row>
    <row r="162" spans="1:50" ht="11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</row>
    <row r="163" spans="1:50" ht="11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</row>
    <row r="164" spans="1:50" ht="11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</row>
    <row r="165" spans="1:50" ht="11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</row>
    <row r="166" spans="1:50" ht="11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</row>
    <row r="167" spans="1:50" ht="11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</row>
    <row r="168" spans="1:50" ht="11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</row>
    <row r="169" spans="1:50" ht="11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</row>
    <row r="170" spans="1:50" ht="11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</row>
    <row r="171" spans="1:50" ht="11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</row>
    <row r="172" spans="1:50" ht="11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</row>
    <row r="173" spans="1:50" ht="11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</row>
    <row r="174" spans="1:50" ht="11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</row>
    <row r="175" spans="1:50" ht="11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</row>
    <row r="176" spans="1:50" ht="11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</row>
    <row r="177" spans="1:50" ht="11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</row>
    <row r="178" spans="1:50" ht="11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</row>
    <row r="179" spans="1:50" ht="11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</row>
    <row r="180" spans="1:50" ht="11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</row>
    <row r="181" spans="1:50" ht="11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</row>
    <row r="182" spans="1:50" ht="11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</row>
    <row r="183" spans="1:50" ht="11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</row>
    <row r="184" spans="1:50" ht="11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</row>
    <row r="185" spans="1:50" ht="11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</row>
    <row r="186" spans="1:50" ht="11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</row>
    <row r="187" spans="1:50" ht="11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</row>
    <row r="188" spans="1:50" ht="11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</row>
    <row r="189" spans="1:50" ht="11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</row>
    <row r="190" spans="1:50" ht="11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</row>
    <row r="191" spans="1:50" ht="11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</row>
    <row r="192" spans="1:50" ht="11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</row>
    <row r="193" spans="1:50" ht="11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</row>
    <row r="194" spans="1:50" ht="11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</row>
    <row r="195" spans="1:50" ht="11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</row>
    <row r="196" spans="1:50" ht="11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</row>
    <row r="197" spans="1:50" ht="11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</row>
    <row r="198" spans="1:50" ht="11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</row>
    <row r="199" spans="1:50" ht="11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</row>
    <row r="200" spans="1:50" ht="11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</row>
    <row r="201" spans="1:50" ht="11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</row>
    <row r="202" spans="1:50" ht="11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</row>
    <row r="203" spans="1:50" ht="11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</row>
    <row r="204" spans="1:50" ht="11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</row>
    <row r="205" spans="1:50" ht="11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</row>
    <row r="206" spans="1:50" ht="11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</row>
    <row r="207" spans="1:50" ht="11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</row>
    <row r="208" spans="1:50" ht="11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</row>
    <row r="209" spans="1:50" ht="11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</row>
    <row r="210" spans="1:50" ht="11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</row>
    <row r="211" spans="1:50" ht="11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</row>
    <row r="212" spans="1:50" ht="11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</row>
    <row r="213" spans="1:50" ht="11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</row>
    <row r="214" spans="1:50" ht="11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</row>
    <row r="215" spans="1:50" ht="11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</row>
    <row r="216" spans="1:50" ht="11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</row>
    <row r="217" spans="1:50" ht="11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</row>
    <row r="218" spans="1:50" ht="11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</row>
    <row r="219" spans="1:50" ht="11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</row>
    <row r="220" spans="1:50" ht="11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</row>
    <row r="221" spans="1:50" ht="11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</row>
    <row r="222" spans="1:50" ht="11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</row>
    <row r="223" spans="1:50" ht="11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</row>
    <row r="224" spans="1:50" ht="11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</row>
    <row r="225" spans="1:50" ht="11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</row>
    <row r="226" spans="1:50" ht="11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</row>
    <row r="227" spans="1:50" ht="11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</row>
    <row r="228" spans="1:50" ht="11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</row>
    <row r="229" spans="1:50" ht="11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</row>
    <row r="230" spans="1:50" ht="11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</row>
    <row r="231" spans="1:50" ht="11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</row>
    <row r="232" spans="1:50" ht="11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</row>
    <row r="233" spans="1:50" ht="11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</row>
    <row r="234" spans="1:50" ht="11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</row>
    <row r="235" spans="1:50" ht="11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</row>
    <row r="236" spans="1:50" ht="11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</row>
    <row r="237" spans="1:50" ht="11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</row>
    <row r="238" spans="1:50" ht="11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</row>
    <row r="239" spans="1:50" ht="11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</row>
    <row r="240" spans="1:50" ht="11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</row>
    <row r="241" spans="1:50" ht="11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</row>
    <row r="242" spans="1:50" ht="11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</row>
    <row r="243" spans="1:50" ht="11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</row>
    <row r="244" spans="1:50" ht="11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</row>
    <row r="245" spans="1:50" ht="11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</row>
    <row r="246" spans="1:50" ht="11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</row>
    <row r="247" spans="1:50" ht="11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</row>
    <row r="248" spans="1:50" ht="11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</row>
    <row r="249" spans="1:50" ht="11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</row>
    <row r="250" spans="1:50" ht="11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</row>
    <row r="251" spans="1:50" ht="11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</row>
    <row r="252" spans="1:50" ht="11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</row>
    <row r="253" spans="1:50" ht="11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</row>
    <row r="254" spans="1:50" ht="11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</row>
    <row r="255" spans="1:50" ht="11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</row>
    <row r="256" spans="1:50" ht="11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</row>
    <row r="257" spans="1:50" ht="11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</row>
    <row r="258" spans="1:50" ht="11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</row>
    <row r="259" spans="1:50" ht="11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</row>
    <row r="260" spans="1:50" ht="11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</row>
    <row r="261" spans="1:50" ht="11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</row>
    <row r="262" spans="1:50" ht="11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</row>
    <row r="263" spans="1:50" ht="11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</row>
    <row r="264" spans="1:50" ht="11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</row>
    <row r="265" spans="1:50" ht="11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</row>
    <row r="266" spans="1:50" ht="11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</row>
    <row r="267" spans="1:50" ht="11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</row>
    <row r="268" spans="1:50" ht="11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</row>
    <row r="269" spans="1:50" ht="11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</row>
    <row r="270" spans="1:50" ht="11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</row>
    <row r="271" spans="1:50" ht="11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</row>
    <row r="272" spans="1:50" ht="11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</row>
    <row r="273" spans="1:50" ht="11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</row>
    <row r="274" spans="1:50" ht="11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</row>
    <row r="275" spans="1:50" ht="11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</row>
    <row r="276" spans="1:50" ht="11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</row>
    <row r="277" spans="1:50" ht="11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</row>
    <row r="278" spans="1:50" ht="11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</row>
    <row r="279" spans="1:50" ht="11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</row>
    <row r="280" spans="1:50" ht="11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</row>
    <row r="281" spans="1:50" ht="11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</row>
    <row r="282" spans="1:50" ht="11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</row>
    <row r="283" spans="1:50" ht="11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</row>
    <row r="284" spans="1:50" ht="11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</row>
    <row r="285" spans="1:50" ht="11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</row>
    <row r="286" spans="1:50" ht="11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</row>
    <row r="287" spans="1:50" ht="11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</row>
    <row r="288" spans="1:50" ht="11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</row>
    <row r="289" spans="1:50" ht="11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</row>
    <row r="290" spans="1:50" ht="11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</row>
    <row r="291" spans="1:50" ht="11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</row>
    <row r="292" spans="1:50" ht="11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</row>
    <row r="293" spans="1:50" ht="11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</row>
    <row r="294" spans="1:50" ht="11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</row>
    <row r="295" spans="1:50" ht="11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</row>
    <row r="296" spans="1:50" ht="11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</row>
    <row r="297" spans="1:50" ht="11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</row>
    <row r="298" spans="1:50" ht="11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</row>
    <row r="299" spans="1:50" ht="11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</row>
    <row r="300" spans="1:50" ht="11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</row>
    <row r="301" spans="1:50" ht="11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</row>
    <row r="302" spans="1:50" ht="11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</row>
    <row r="303" spans="1:50" ht="11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</row>
    <row r="304" spans="1:50" ht="11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</row>
    <row r="305" spans="1:50" ht="11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</row>
    <row r="306" spans="1:50" ht="11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</row>
    <row r="307" spans="1:50" ht="11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</row>
    <row r="308" spans="1:50" ht="11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</row>
    <row r="309" spans="1:50" ht="11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</row>
    <row r="310" spans="1:50" ht="11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</row>
    <row r="311" spans="1:50" ht="11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</row>
    <row r="312" spans="1:50" ht="11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</row>
    <row r="313" spans="1:50" ht="11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</row>
    <row r="314" spans="1:50" ht="11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</row>
    <row r="315" spans="1:50" ht="11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</row>
    <row r="316" spans="1:50" ht="11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</row>
    <row r="317" spans="1:50" ht="11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</row>
    <row r="318" spans="1:50" ht="11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</row>
    <row r="319" spans="1:50" ht="11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</row>
    <row r="320" spans="1:50" ht="11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</row>
    <row r="321" spans="1:50" ht="11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</row>
    <row r="322" spans="1:50" ht="11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</row>
    <row r="323" spans="1:50" ht="11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</row>
    <row r="324" spans="1:50" ht="11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</row>
    <row r="325" spans="1:50" ht="11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</row>
    <row r="326" spans="1:50" ht="11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</row>
    <row r="327" spans="1:50" ht="11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</row>
    <row r="328" spans="1:50" ht="11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</row>
    <row r="329" spans="1:50" ht="11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</row>
    <row r="330" spans="1:50" ht="11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</row>
    <row r="331" spans="1:50" ht="11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</row>
    <row r="332" spans="1:50" ht="11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</row>
    <row r="333" spans="1:50" ht="11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</row>
    <row r="334" spans="1:50" ht="11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</row>
    <row r="335" spans="1:50" ht="11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</row>
    <row r="336" spans="1:50" ht="11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</row>
    <row r="337" spans="1:50" ht="11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</row>
    <row r="338" spans="1:50" ht="11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</row>
    <row r="339" spans="1:50" ht="11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</row>
    <row r="340" spans="1:50" ht="11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</row>
    <row r="341" spans="1:50" ht="11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</row>
    <row r="342" spans="1:50" ht="11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</row>
    <row r="343" spans="1:50" ht="11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</row>
    <row r="344" spans="1:50" ht="11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</row>
    <row r="345" spans="1:50" ht="11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</row>
    <row r="346" spans="1:50" ht="11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</row>
    <row r="347" spans="1:50" ht="11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</row>
    <row r="348" spans="1:50" ht="11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</row>
    <row r="349" spans="1:50" ht="11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</row>
    <row r="350" spans="1:50" ht="11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</row>
    <row r="351" spans="1:50" ht="11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</row>
    <row r="352" spans="1:50" ht="11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</row>
    <row r="353" spans="1:50" ht="11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</row>
    <row r="354" spans="1:50" ht="11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</row>
    <row r="355" spans="1:50" ht="11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</row>
    <row r="356" spans="1:50" ht="11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</row>
    <row r="357" spans="1:50" ht="11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</row>
    <row r="358" spans="1:50" ht="11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</row>
    <row r="359" spans="1:50" ht="11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</row>
    <row r="360" spans="1:50" ht="11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</row>
    <row r="361" spans="1:50" ht="11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</row>
    <row r="362" spans="1:50" ht="11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</row>
    <row r="363" spans="1:50" ht="11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</row>
    <row r="364" spans="1:50" ht="11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</row>
    <row r="365" spans="1:50" ht="11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</row>
    <row r="366" spans="1:50" ht="11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</row>
    <row r="367" spans="1:50" ht="11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</row>
    <row r="368" spans="1:50" ht="11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</row>
    <row r="369" spans="1:50" ht="11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</row>
    <row r="370" spans="1:50" ht="11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</row>
    <row r="371" spans="1:50" ht="11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</row>
    <row r="372" spans="1:50" ht="11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</row>
    <row r="373" spans="1:50" ht="11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</row>
    <row r="374" spans="1:50" ht="11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</row>
    <row r="375" spans="1:50" ht="11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</row>
    <row r="376" spans="1:50" ht="11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</row>
    <row r="377" spans="1:50" ht="11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</row>
    <row r="378" spans="1:50" ht="11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</row>
    <row r="379" spans="1:50" ht="11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</row>
    <row r="380" spans="1:50" ht="11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</row>
    <row r="381" spans="1:50" ht="11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</row>
    <row r="382" spans="1:50" ht="11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</row>
    <row r="383" spans="1:50" ht="11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</row>
    <row r="384" spans="1:50" ht="11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</row>
    <row r="385" spans="1:50" ht="11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</row>
    <row r="386" spans="1:50" ht="11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</row>
    <row r="387" spans="1:50" ht="11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</row>
    <row r="388" spans="1:50" ht="11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</row>
    <row r="389" spans="1:50" ht="11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</row>
    <row r="390" spans="1:50" ht="11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</row>
    <row r="391" spans="1:50" ht="11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</row>
    <row r="392" spans="1:50" ht="11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</row>
    <row r="393" spans="1:50" ht="11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</row>
    <row r="394" spans="1:50" ht="11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</row>
    <row r="395" spans="1:50" ht="11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</row>
    <row r="396" spans="1:50" ht="11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</row>
    <row r="397" spans="1:50" ht="11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</row>
    <row r="398" spans="1:50" ht="11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</row>
    <row r="399" spans="1:50" ht="11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</row>
    <row r="400" spans="1:50" ht="11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</row>
    <row r="401" spans="1:50" ht="11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</row>
    <row r="402" spans="1:50" ht="11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</row>
    <row r="403" spans="1:50" ht="11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</row>
    <row r="404" spans="1:50" ht="11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</row>
    <row r="405" spans="1:50" ht="11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</row>
    <row r="406" spans="1:50" ht="11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</row>
    <row r="407" spans="1:50" ht="11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</row>
    <row r="408" spans="1:50" ht="11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</row>
    <row r="409" spans="1:50" ht="11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</row>
    <row r="410" spans="1:50" ht="11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</row>
    <row r="411" spans="1:50" ht="11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</row>
    <row r="412" spans="1:50" ht="11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</row>
    <row r="413" spans="1:50" ht="11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</row>
    <row r="414" spans="1:50" ht="11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</row>
    <row r="415" spans="1:50" ht="11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</row>
    <row r="416" spans="1:50" ht="11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</row>
    <row r="417" spans="1:50" ht="11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</row>
    <row r="418" spans="1:50" ht="11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</row>
    <row r="419" spans="1:50" ht="11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</row>
    <row r="420" spans="1:50" ht="11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</row>
    <row r="421" spans="1:50" ht="11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</row>
    <row r="422" spans="1:50" ht="11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</row>
    <row r="423" spans="1:50" ht="11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</row>
    <row r="424" spans="1:50" ht="11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</row>
    <row r="425" spans="1:50" ht="11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</row>
    <row r="426" spans="1:50" ht="11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</row>
    <row r="427" spans="1:50" ht="11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</row>
    <row r="428" spans="1:50" ht="11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</row>
    <row r="429" spans="1:50" ht="11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</row>
    <row r="430" spans="1:50" ht="11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</row>
    <row r="431" spans="1:50" ht="11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</row>
    <row r="432" spans="1:50" ht="11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</row>
    <row r="433" spans="1:50" ht="11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</row>
    <row r="434" spans="1:50" ht="11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</row>
    <row r="435" spans="1:50" ht="11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</row>
    <row r="436" spans="1:50" ht="11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</row>
    <row r="437" spans="1:50" ht="11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</row>
    <row r="438" spans="1:50" ht="11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</row>
    <row r="439" spans="1:50" ht="11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</row>
    <row r="440" spans="1:50" ht="11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</row>
    <row r="441" spans="1:50" ht="11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</row>
    <row r="442" spans="1:50" ht="11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</row>
    <row r="443" spans="1:50" ht="11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</row>
    <row r="444" spans="1:50" ht="11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</row>
    <row r="445" spans="1:50" ht="11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</row>
    <row r="446" spans="1:50" ht="11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</row>
    <row r="447" spans="1:50" ht="11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</row>
    <row r="448" spans="1:50" ht="11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</row>
    <row r="449" spans="1:50" ht="11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</row>
    <row r="450" spans="1:50" ht="11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</row>
    <row r="451" spans="1:50" ht="11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</row>
    <row r="452" spans="1:50" ht="11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</row>
    <row r="453" spans="1:50" ht="11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</row>
    <row r="454" spans="1:50" ht="11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</row>
    <row r="455" spans="1:50" ht="11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</row>
    <row r="456" spans="1:50" ht="11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</row>
    <row r="457" spans="1:50" ht="11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</row>
    <row r="458" spans="1:50" ht="11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</row>
    <row r="459" spans="1:50" ht="11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</row>
    <row r="460" spans="1:50" ht="11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</row>
    <row r="461" spans="1:50" ht="11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</row>
    <row r="462" spans="1:50" ht="11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</row>
    <row r="463" spans="1:50" ht="11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</row>
    <row r="464" spans="1:50" ht="11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</row>
    <row r="465" spans="1:50" ht="11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</row>
    <row r="466" spans="1:50" ht="11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</row>
    <row r="467" spans="1:50" ht="11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</row>
    <row r="468" spans="1:50" ht="11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</row>
    <row r="469" spans="1:50" ht="11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</row>
    <row r="470" spans="1:50" ht="11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</row>
    <row r="471" spans="1:50" ht="11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</row>
    <row r="472" spans="1:50" ht="11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</row>
    <row r="473" spans="1:50" ht="11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</row>
    <row r="474" spans="1:50" ht="11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</row>
    <row r="475" spans="1:50" ht="11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</row>
    <row r="476" spans="1:50" ht="11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</row>
    <row r="477" spans="1:50" ht="11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</row>
    <row r="478" spans="1:50" ht="11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</row>
    <row r="479" spans="1:50" ht="11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</row>
    <row r="480" spans="1:50" ht="11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</row>
    <row r="481" spans="1:50" ht="11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</row>
    <row r="482" spans="1:50" ht="11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</row>
    <row r="483" spans="1:50" ht="11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</row>
    <row r="484" spans="1:50" ht="11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</row>
    <row r="485" spans="1:50" ht="11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</row>
    <row r="486" spans="1:50" ht="11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</row>
    <row r="487" spans="1:50" ht="11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</row>
    <row r="488" spans="1:50" ht="11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</row>
    <row r="489" spans="1:50" ht="11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</row>
    <row r="490" spans="1:50" ht="11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</row>
    <row r="491" spans="1:50" ht="11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</row>
    <row r="492" spans="1:50" ht="11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</row>
    <row r="493" spans="1:50" ht="11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</row>
    <row r="494" spans="1:50" ht="11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</row>
    <row r="495" spans="1:50" ht="11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</row>
    <row r="496" spans="1:50" ht="11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</row>
    <row r="497" spans="1:50" ht="11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</row>
    <row r="498" spans="1:50" ht="11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</row>
    <row r="499" spans="1:50" ht="11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</row>
    <row r="500" spans="1:50" ht="11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</row>
    <row r="501" spans="1:50" ht="11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</row>
    <row r="502" spans="1:50" ht="11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</row>
    <row r="503" spans="1:50" ht="11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</row>
    <row r="504" spans="1:50" ht="11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</row>
    <row r="505" spans="1:50" ht="11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</row>
    <row r="506" spans="1:50" ht="11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</row>
    <row r="507" spans="1:50" ht="11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</row>
    <row r="508" spans="1:50" ht="11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</row>
    <row r="509" spans="1:50" ht="11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</row>
    <row r="510" spans="1:50" ht="11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</row>
    <row r="511" spans="1:50" ht="11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</row>
    <row r="512" spans="1:50" ht="11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</row>
    <row r="513" spans="1:50" ht="11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</row>
    <row r="514" spans="1:50" ht="11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</row>
    <row r="515" spans="1:50" ht="11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</row>
    <row r="516" spans="1:50" ht="11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</row>
    <row r="517" spans="1:50" ht="11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</row>
    <row r="518" spans="1:50" ht="11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</row>
    <row r="519" spans="1:50" ht="11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</row>
    <row r="520" spans="1:50" ht="11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</row>
    <row r="521" spans="1:50" ht="11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</row>
    <row r="522" spans="1:50" ht="11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</row>
    <row r="523" spans="1:50" ht="11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</row>
    <row r="524" spans="1:50" ht="11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</row>
    <row r="525" spans="1:50" ht="11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</row>
    <row r="526" spans="1:50" ht="11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</row>
    <row r="527" spans="1:50" ht="11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</row>
    <row r="528" spans="1:50" ht="11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</row>
    <row r="529" spans="1:50" ht="11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</row>
    <row r="530" spans="1:50" ht="11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</row>
    <row r="531" spans="1:50" ht="11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</row>
    <row r="532" spans="1:50" ht="11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</row>
    <row r="533" spans="1:50" ht="11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</row>
    <row r="534" spans="1:50" ht="11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</row>
    <row r="535" spans="1:50" ht="11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</row>
    <row r="536" spans="1:50" ht="11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</row>
    <row r="537" spans="1:50" ht="11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</row>
    <row r="538" spans="1:50" ht="11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</row>
    <row r="539" spans="1:50" ht="11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</row>
    <row r="540" spans="1:50" ht="11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</row>
    <row r="541" spans="1:50" ht="11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</row>
    <row r="542" spans="1:50" ht="11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</row>
    <row r="543" spans="1:50" ht="11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</row>
    <row r="544" spans="1:50" ht="11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</row>
    <row r="545" spans="1:50" ht="11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</row>
    <row r="546" spans="1:50" ht="11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</row>
    <row r="547" spans="1:50" ht="11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</row>
    <row r="548" spans="1:50" ht="11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</row>
    <row r="549" spans="1:50" ht="11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</row>
    <row r="550" spans="1:50" ht="11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</row>
    <row r="551" spans="1:50" ht="11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</row>
    <row r="552" spans="1:50" ht="11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</row>
    <row r="553" spans="1:50" ht="11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</row>
    <row r="554" spans="1:50" ht="11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</row>
    <row r="555" spans="1:50" ht="11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</row>
    <row r="556" spans="1:50" ht="11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</row>
    <row r="557" spans="1:50" ht="11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</row>
    <row r="558" spans="1:50" ht="11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</row>
    <row r="559" spans="1:50" ht="11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</row>
    <row r="560" spans="1:50" ht="11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</row>
    <row r="561" spans="1:50" ht="11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</row>
    <row r="562" spans="1:50" ht="11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</row>
    <row r="563" spans="1:50" ht="11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</row>
    <row r="564" spans="1:50" ht="11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</row>
    <row r="565" spans="1:50" ht="11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</row>
    <row r="566" spans="1:50" ht="11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</row>
    <row r="567" spans="1:50" ht="11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</row>
    <row r="568" spans="1:50" ht="11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</row>
    <row r="569" spans="1:50" ht="11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</row>
    <row r="570" spans="1:50" ht="11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</row>
    <row r="571" spans="1:50" ht="11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</row>
    <row r="572" spans="1:50" ht="11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</row>
    <row r="573" spans="1:50" ht="11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</row>
    <row r="574" spans="1:50" ht="11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</row>
    <row r="575" spans="1:50" ht="11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</row>
    <row r="576" spans="1:50" ht="11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</row>
    <row r="577" spans="1:50" ht="11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</row>
    <row r="578" spans="1:50" ht="11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</row>
    <row r="579" spans="1:50" ht="11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</row>
    <row r="580" spans="1:50" ht="11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</row>
    <row r="581" spans="1:50" ht="11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</row>
    <row r="582" spans="1:50" ht="11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</row>
    <row r="583" spans="1:50" ht="11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</row>
    <row r="584" spans="1:50" ht="11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</row>
    <row r="585" spans="1:50" ht="11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</row>
    <row r="586" spans="1:50" ht="11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</row>
    <row r="587" spans="1:50" ht="11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</row>
    <row r="588" spans="1:50" ht="11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</row>
    <row r="589" spans="1:50" ht="11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</row>
    <row r="590" spans="1:50" ht="11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</row>
    <row r="591" spans="1:50" ht="11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</row>
    <row r="592" spans="1:50" ht="11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</row>
    <row r="593" spans="1:50" ht="11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</row>
    <row r="594" spans="1:50" ht="11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</row>
    <row r="595" spans="1:50" ht="11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</row>
    <row r="596" spans="1:50" ht="11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</row>
    <row r="597" spans="1:50" ht="11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</row>
    <row r="598" spans="1:50" ht="11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</row>
    <row r="599" spans="1:50" ht="11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</row>
    <row r="600" spans="1:50" ht="11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</row>
    <row r="601" spans="1:50" ht="11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</row>
    <row r="602" spans="1:50" ht="11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</row>
    <row r="603" spans="1:50" ht="11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</row>
    <row r="604" spans="1:50" ht="11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</row>
    <row r="605" spans="1:50" ht="11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</row>
    <row r="606" spans="1:50" ht="11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</row>
    <row r="607" spans="1:50" ht="11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</row>
    <row r="608" spans="1:50" ht="11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</row>
    <row r="609" spans="1:50" ht="11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</row>
    <row r="610" spans="1:50" ht="11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</row>
    <row r="611" spans="1:50" ht="11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</row>
    <row r="612" spans="1:50" ht="11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</row>
    <row r="613" spans="1:50" ht="11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</row>
    <row r="614" spans="1:50" ht="11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</row>
    <row r="615" spans="1:50" ht="11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</row>
    <row r="616" spans="1:50" ht="11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</row>
    <row r="617" spans="1:50" ht="11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</row>
    <row r="618" spans="1:50" ht="11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</row>
    <row r="619" spans="1:50" ht="11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</row>
    <row r="620" spans="1:50" ht="11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</row>
    <row r="621" spans="1:50" ht="11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</row>
    <row r="622" spans="1:50" ht="11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</row>
    <row r="623" spans="1:50" ht="11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</row>
    <row r="624" spans="1:50" ht="11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</row>
    <row r="625" spans="1:50" ht="11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</row>
    <row r="626" spans="1:50" ht="11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</row>
    <row r="627" spans="1:50" ht="11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</row>
    <row r="628" spans="1:50" ht="11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</row>
    <row r="629" spans="1:50" ht="11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</row>
    <row r="630" spans="1:50" ht="11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</row>
    <row r="631" spans="1:50" ht="11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</row>
    <row r="632" spans="1:50" ht="11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</row>
    <row r="633" spans="1:50" ht="11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</row>
    <row r="634" spans="1:50" ht="11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</row>
    <row r="635" spans="1:50" ht="11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</row>
    <row r="636" spans="1:50" ht="11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</row>
    <row r="637" spans="1:50" ht="11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</row>
    <row r="638" spans="1:50" ht="11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</row>
    <row r="639" spans="1:50" ht="11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</row>
    <row r="640" spans="1:50" ht="11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</row>
    <row r="641" spans="1:50" ht="11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</row>
    <row r="642" spans="1:50" ht="11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</row>
    <row r="643" spans="1:50" ht="11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</row>
    <row r="644" spans="1:50" ht="11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</row>
    <row r="645" spans="1:50" ht="11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</row>
    <row r="646" spans="1:50" ht="11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</row>
    <row r="647" spans="1:50" ht="11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</row>
    <row r="648" spans="1:50" ht="11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</row>
    <row r="649" spans="1:50" ht="11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</row>
    <row r="650" spans="1:50" ht="11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</row>
    <row r="651" spans="1:50" ht="11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</row>
    <row r="652" spans="1:50" ht="11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</row>
    <row r="653" spans="1:50" ht="11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</row>
    <row r="654" spans="1:50" ht="11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</row>
    <row r="655" spans="1:50" ht="11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</row>
    <row r="656" spans="1:50" ht="11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</row>
    <row r="657" spans="1:50" ht="11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</row>
    <row r="658" spans="1:50" ht="11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</row>
    <row r="659" spans="1:50" ht="11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</row>
    <row r="660" spans="1:50" ht="11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</row>
    <row r="661" spans="1:50" ht="11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</row>
    <row r="662" spans="1:50" ht="11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</row>
    <row r="663" spans="1:50" ht="11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</row>
    <row r="664" spans="1:50" ht="11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</row>
    <row r="665" spans="1:50" ht="11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</row>
    <row r="666" spans="1:50" ht="11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</row>
    <row r="667" spans="1:50" ht="11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</row>
    <row r="668" spans="1:50" ht="11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</row>
    <row r="669" spans="1:50" ht="11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</row>
    <row r="670" spans="1:50" ht="11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</row>
    <row r="671" spans="1:50" ht="11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</row>
    <row r="672" spans="1:50" ht="11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</row>
    <row r="673" spans="1:50" ht="11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</row>
    <row r="674" spans="1:50" ht="11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</row>
    <row r="675" spans="1:50" ht="11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</row>
    <row r="676" spans="1:50" ht="11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</row>
    <row r="677" spans="1:50" ht="11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</row>
    <row r="678" spans="1:50" ht="11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</row>
    <row r="679" spans="1:50" ht="11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</row>
    <row r="680" spans="1:50" ht="11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</row>
    <row r="681" spans="1:50" ht="11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</row>
    <row r="682" spans="1:50" ht="11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</row>
    <row r="683" spans="1:50" ht="11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</row>
    <row r="684" spans="1:50" ht="11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</row>
    <row r="685" spans="1:50" ht="11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</row>
    <row r="686" spans="1:50" ht="11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</row>
    <row r="687" spans="1:50" ht="11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</row>
    <row r="688" spans="1:50" ht="11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</row>
    <row r="689" spans="1:50" ht="11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</row>
    <row r="690" spans="1:50" ht="11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</row>
    <row r="691" spans="1:50" ht="11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</row>
    <row r="692" spans="1:50" ht="11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</row>
    <row r="693" spans="1:50" ht="11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</row>
    <row r="694" spans="1:50" ht="11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</row>
    <row r="695" spans="1:50" ht="11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</row>
    <row r="696" spans="1:50" ht="11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</row>
    <row r="697" spans="1:50" ht="11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</row>
    <row r="698" spans="1:50" ht="11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</row>
    <row r="699" spans="1:50" ht="11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</row>
    <row r="700" spans="1:50" ht="11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</row>
    <row r="701" spans="1:50" ht="11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</row>
    <row r="702" spans="1:50" ht="11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</row>
    <row r="703" spans="1:50" ht="11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</row>
    <row r="704" spans="1:50" ht="11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</row>
    <row r="705" spans="1:50" ht="11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</row>
    <row r="706" spans="1:50" ht="11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</row>
    <row r="707" spans="1:50" ht="11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</row>
    <row r="708" spans="1:50" ht="11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</row>
    <row r="709" spans="1:50" ht="11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</row>
    <row r="710" spans="1:50" ht="11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</row>
    <row r="711" spans="1:50" ht="11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</row>
    <row r="712" spans="1:50" ht="11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</row>
    <row r="713" spans="1:50" ht="11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</row>
    <row r="714" spans="1:50" ht="11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</row>
    <row r="715" spans="1:50" ht="11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</row>
    <row r="716" spans="1:50" ht="11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</row>
    <row r="717" spans="1:50" ht="11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</row>
    <row r="718" spans="1:50" ht="11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</row>
    <row r="719" spans="1:50" ht="11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</row>
    <row r="720" spans="1:50" ht="11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</row>
    <row r="721" spans="1:50" ht="11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</row>
    <row r="722" spans="1:50" ht="11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</row>
    <row r="723" spans="1:50" ht="11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</row>
    <row r="724" spans="1:50" ht="11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</row>
    <row r="725" spans="1:50" ht="11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</row>
    <row r="726" spans="1:50" ht="11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</row>
    <row r="727" spans="1:50" ht="11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</row>
    <row r="728" spans="1:50" ht="11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</row>
    <row r="729" spans="1:50" ht="11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</row>
    <row r="730" spans="1:50" ht="11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</row>
    <row r="731" spans="1:50" ht="11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</row>
    <row r="732" spans="1:50" ht="11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</row>
    <row r="733" spans="1:50" ht="11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</row>
    <row r="734" spans="1:50" ht="11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</row>
    <row r="735" spans="1:50" ht="11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</row>
    <row r="736" spans="1:50" ht="11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</row>
    <row r="737" spans="1:50" ht="11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</row>
    <row r="738" spans="1:50" ht="11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</row>
    <row r="739" spans="1:50" ht="11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</row>
    <row r="740" spans="1:50" ht="11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</row>
    <row r="741" spans="1:50" ht="11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</row>
    <row r="742" spans="1:50" ht="11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</row>
    <row r="743" spans="1:50" ht="11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</row>
    <row r="744" spans="1:50" ht="11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</row>
    <row r="745" spans="1:50" ht="11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</row>
    <row r="746" spans="1:50" ht="11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</row>
    <row r="747" spans="1:50" ht="11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</row>
    <row r="748" spans="1:50" ht="11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</row>
    <row r="749" spans="1:50" ht="11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</row>
    <row r="750" spans="1:50" ht="11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</row>
    <row r="751" spans="1:50" ht="11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</row>
    <row r="752" spans="1:50" ht="11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</row>
    <row r="753" spans="1:50" ht="11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</row>
    <row r="754" spans="1:50" ht="11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</row>
    <row r="755" spans="1:50" ht="11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</row>
    <row r="756" spans="1:50" ht="11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</row>
    <row r="757" spans="1:50" ht="11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</row>
    <row r="758" spans="1:50" ht="11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</row>
    <row r="759" spans="1:50" ht="11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</row>
    <row r="760" spans="1:50" ht="11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</row>
    <row r="761" spans="1:50" ht="11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</row>
    <row r="762" spans="1:50" ht="11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</row>
    <row r="763" spans="1:50" ht="11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</row>
    <row r="764" spans="1:50" ht="11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</row>
    <row r="765" spans="1:50" ht="11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</row>
    <row r="766" spans="1:50" ht="11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</row>
    <row r="767" spans="1:50" ht="11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</row>
    <row r="768" spans="1:50" ht="11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</row>
    <row r="769" spans="1:50" ht="11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</row>
    <row r="770" spans="1:50" ht="11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</row>
    <row r="771" spans="1:50" ht="11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</row>
    <row r="772" spans="1:50" ht="11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</row>
    <row r="773" spans="1:50" ht="11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</row>
    <row r="774" spans="1:50" ht="11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</row>
    <row r="775" spans="1:50" ht="11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</row>
    <row r="776" spans="1:50" ht="11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</row>
    <row r="777" spans="1:50" ht="11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</row>
    <row r="778" spans="1:50" ht="11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</row>
    <row r="779" spans="1:50" ht="11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</row>
    <row r="780" spans="1:50" ht="11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</row>
    <row r="781" spans="1:50" ht="11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</row>
    <row r="782" spans="1:50" ht="11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</row>
    <row r="783" spans="1:50" ht="11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</row>
    <row r="784" spans="1:50" ht="11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</row>
    <row r="785" spans="1:50" ht="11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</row>
    <row r="786" spans="1:50" ht="11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</row>
    <row r="787" spans="1:50" ht="11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</row>
    <row r="788" spans="1:50" ht="11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</row>
    <row r="789" spans="1:50" ht="11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</row>
    <row r="790" spans="1:50" ht="11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</row>
    <row r="791" spans="1:50" ht="11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</row>
    <row r="792" spans="1:50" ht="11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</row>
    <row r="793" spans="1:50" ht="11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</row>
    <row r="794" spans="1:50" ht="11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</row>
    <row r="795" spans="1:50" ht="11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</row>
    <row r="796" spans="1:50" ht="11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</row>
    <row r="797" spans="1:50" ht="11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</row>
    <row r="798" spans="1:50" ht="11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</row>
    <row r="799" spans="1:50" ht="11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</row>
    <row r="800" spans="1:50" ht="11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</row>
    <row r="801" spans="1:50" ht="11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</row>
    <row r="802" spans="1:50" ht="11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</row>
    <row r="803" spans="1:50" ht="11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</row>
    <row r="804" spans="1:50" ht="11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</row>
    <row r="805" spans="1:50" ht="11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</row>
    <row r="806" spans="1:50" ht="11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</row>
    <row r="807" spans="1:50" ht="11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</row>
    <row r="808" spans="1:50" ht="11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</row>
    <row r="809" spans="1:50" ht="11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</row>
    <row r="810" spans="1:50" ht="11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</row>
    <row r="811" spans="1:50" ht="11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</row>
    <row r="812" spans="1:50" ht="11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</row>
    <row r="813" spans="1:50" ht="11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</row>
    <row r="814" spans="1:50" ht="11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</row>
    <row r="815" spans="1:50" ht="11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</row>
    <row r="816" spans="1:50" ht="11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</row>
    <row r="817" spans="1:50" ht="11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</row>
    <row r="818" spans="1:50" ht="11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</row>
    <row r="819" spans="1:50" ht="11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</row>
    <row r="820" spans="1:50" ht="11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</row>
    <row r="821" spans="1:50" ht="11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</row>
    <row r="822" spans="1:50" ht="11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</row>
    <row r="823" spans="1:50" ht="11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</row>
    <row r="824" spans="1:50" ht="11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</row>
    <row r="825" spans="1:50" ht="11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</row>
    <row r="826" spans="1:50" ht="11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</row>
    <row r="827" spans="1:50" ht="11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</row>
    <row r="828" spans="1:50" ht="11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</row>
    <row r="829" spans="1:50" ht="11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</row>
    <row r="830" spans="1:50" ht="11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</row>
    <row r="831" spans="1:50" ht="11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</row>
    <row r="832" spans="1:50" ht="11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</row>
    <row r="833" spans="1:50" ht="11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</row>
    <row r="834" spans="1:50" ht="11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</row>
    <row r="835" spans="1:50" ht="11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</row>
    <row r="836" spans="1:50" ht="11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</row>
    <row r="837" spans="1:50" ht="11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</row>
    <row r="838" spans="1:50" ht="11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</row>
    <row r="839" spans="1:50" ht="11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</row>
    <row r="840" spans="1:50" ht="11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</row>
    <row r="841" spans="1:50" ht="11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</row>
    <row r="842" spans="1:50" ht="11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</row>
    <row r="843" spans="1:50" ht="11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</row>
    <row r="844" spans="1:50" ht="11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</row>
    <row r="845" spans="1:50" ht="11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</row>
    <row r="846" spans="1:50" ht="11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</row>
    <row r="847" spans="1:50" ht="11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</row>
    <row r="848" spans="1:50" ht="11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</row>
    <row r="849" spans="1:50" ht="11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</row>
    <row r="850" spans="1:50" ht="11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</row>
    <row r="851" spans="1:50" ht="11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</row>
    <row r="852" spans="1:50" ht="11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</row>
    <row r="853" spans="1:50" ht="11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</row>
    <row r="854" spans="1:50" ht="11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</row>
    <row r="855" spans="1:50" ht="11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</row>
    <row r="856" spans="1:50" ht="11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</row>
    <row r="857" spans="1:50" ht="11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</row>
    <row r="858" spans="1:50" ht="11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</row>
    <row r="859" spans="1:50" ht="11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</row>
    <row r="860" spans="1:50" ht="11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</row>
    <row r="861" spans="1:50" ht="11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</row>
    <row r="862" spans="1:50" ht="11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</row>
    <row r="863" spans="1:50" ht="11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</row>
    <row r="864" spans="1:50" ht="11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</row>
    <row r="865" spans="1:50" ht="11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</row>
    <row r="866" spans="1:50" ht="11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</row>
    <row r="867" spans="1:50" ht="11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</row>
    <row r="868" spans="1:50" ht="11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</row>
    <row r="869" spans="1:50" ht="11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</row>
    <row r="870" spans="1:50" ht="11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</row>
    <row r="871" spans="1:50" ht="11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</row>
    <row r="872" spans="1:50" ht="11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</row>
    <row r="873" spans="1:50" ht="11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</row>
    <row r="874" spans="1:50" ht="11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</row>
    <row r="875" spans="1:50" ht="11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</row>
    <row r="876" spans="1:50" ht="11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</row>
    <row r="877" spans="1:50" ht="11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</row>
    <row r="878" spans="1:50" ht="11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</row>
    <row r="879" spans="1:50" ht="11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</row>
    <row r="880" spans="1:50" ht="11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</row>
    <row r="881" spans="1:50" ht="11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</row>
    <row r="882" spans="1:50" ht="11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</row>
    <row r="883" spans="1:50" ht="11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</row>
    <row r="884" spans="1:50" ht="11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</row>
    <row r="885" spans="1:50" ht="11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</row>
    <row r="886" spans="1:50" ht="11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</row>
    <row r="887" spans="1:50" ht="11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</row>
    <row r="888" spans="1:50" ht="11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</row>
    <row r="889" spans="1:50" ht="11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</row>
    <row r="890" spans="1:50" ht="11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</row>
    <row r="891" spans="1:50" ht="11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</row>
    <row r="892" spans="1:50" ht="11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</row>
    <row r="893" spans="1:50" ht="11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</row>
    <row r="894" spans="1:50" ht="11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</row>
    <row r="895" spans="1:50" ht="11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</row>
    <row r="896" spans="1:50" ht="11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</row>
    <row r="897" spans="1:50" ht="11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</row>
    <row r="898" spans="1:50" ht="11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</row>
    <row r="899" spans="1:50" ht="11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</row>
    <row r="900" spans="1:50" ht="11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</row>
    <row r="901" spans="1:50" ht="11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</row>
    <row r="902" spans="1:50" ht="11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</row>
    <row r="903" spans="1:50" ht="11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</row>
    <row r="904" spans="1:50" ht="11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</row>
    <row r="905" spans="1:50" ht="11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</row>
    <row r="906" spans="1:50" ht="11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</row>
    <row r="907" spans="1:50" ht="11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</row>
    <row r="908" spans="1:50" ht="11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</row>
    <row r="909" spans="1:50" ht="11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</row>
    <row r="910" spans="1:50" ht="11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</row>
    <row r="911" spans="1:50" ht="11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</row>
    <row r="912" spans="1:50" ht="11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</row>
    <row r="913" spans="1:50" ht="11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</row>
    <row r="914" spans="1:50" ht="11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</row>
    <row r="915" spans="1:50" ht="11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</row>
    <row r="916" spans="1:50" ht="11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</row>
    <row r="917" spans="1:50" ht="11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</row>
    <row r="918" spans="1:50" ht="11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</row>
    <row r="919" spans="1:50" ht="11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</row>
    <row r="920" spans="1:50" ht="11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</row>
    <row r="921" spans="1:50" ht="11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</row>
    <row r="922" spans="1:50" ht="11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</row>
    <row r="923" spans="1:50" ht="11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</row>
    <row r="924" spans="1:50" ht="11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</row>
    <row r="925" spans="1:50" ht="11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</row>
    <row r="926" spans="1:50" ht="11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</row>
    <row r="927" spans="1:50" ht="11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</row>
    <row r="928" spans="1:50" ht="11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</row>
    <row r="929" spans="1:50" ht="11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</row>
    <row r="930" spans="1:50" ht="11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</row>
    <row r="931" spans="1:50" ht="11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</row>
    <row r="932" spans="1:50" ht="11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</row>
    <row r="933" spans="1:50" ht="11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</row>
    <row r="934" spans="1:50" ht="11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</row>
    <row r="935" spans="1:50" ht="11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</row>
    <row r="936" spans="1:50" ht="11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</row>
    <row r="937" spans="1:50" ht="11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</row>
    <row r="938" spans="1:50" ht="11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</row>
    <row r="939" spans="1:50" ht="11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</row>
    <row r="940" spans="1:50" ht="11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</row>
    <row r="941" spans="1:50" ht="11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</row>
    <row r="942" spans="1:50" ht="11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</row>
    <row r="943" spans="1:50" ht="11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</row>
    <row r="944" spans="1:50" ht="11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</row>
    <row r="945" spans="1:50" ht="11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</row>
    <row r="946" spans="1:50" ht="11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</row>
    <row r="947" spans="1:50" ht="11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</row>
    <row r="948" spans="1:50" ht="11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</row>
    <row r="949" spans="1:50" ht="11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</row>
    <row r="950" spans="1:50" ht="11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</row>
    <row r="951" spans="1:50" ht="11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</row>
    <row r="952" spans="1:50" ht="11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</row>
    <row r="953" spans="1:50" ht="11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</row>
    <row r="954" spans="1:50" ht="11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</row>
    <row r="955" spans="1:50" ht="11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</row>
    <row r="956" spans="1:50" ht="11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</row>
    <row r="957" spans="1:50" ht="11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</row>
    <row r="958" spans="1:50" ht="11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</row>
    <row r="959" spans="1:50" ht="11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</row>
    <row r="960" spans="1:50" ht="11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</row>
    <row r="961" spans="1:50" ht="11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</row>
    <row r="962" spans="1:50" ht="11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</row>
    <row r="963" spans="1:50" ht="11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</row>
    <row r="964" spans="1:50" ht="11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</row>
    <row r="965" spans="1:50" ht="11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</row>
    <row r="966" spans="1:50" ht="11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</row>
    <row r="967" spans="1:50" ht="11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</row>
    <row r="968" spans="1:50" ht="11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</row>
    <row r="969" spans="1:50" ht="11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</row>
    <row r="970" spans="1:50" ht="11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</row>
    <row r="971" spans="1:50" ht="11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</row>
    <row r="972" spans="1:50" ht="11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</row>
    <row r="973" spans="1:50" ht="11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</row>
    <row r="974" spans="1:50" ht="11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</row>
    <row r="975" spans="1:50" ht="11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</row>
    <row r="976" spans="1:50" ht="11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</row>
    <row r="977" spans="1:50" ht="11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</row>
    <row r="978" spans="1:50" ht="11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</row>
    <row r="979" spans="1:50" ht="11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</row>
    <row r="980" spans="1:50" ht="11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</row>
    <row r="981" spans="1:50" ht="11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</row>
    <row r="982" spans="1:50" ht="11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</row>
    <row r="983" spans="1:50" ht="11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</row>
    <row r="984" spans="1:50" ht="11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</row>
    <row r="985" spans="1:50" ht="11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</row>
    <row r="986" spans="1:50" ht="11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</row>
    <row r="987" spans="1:50" ht="11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</row>
    <row r="988" spans="1:50" ht="11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</row>
    <row r="989" spans="1:50" ht="11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</row>
    <row r="990" spans="1:50" ht="11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</row>
    <row r="991" spans="1:50" ht="11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</row>
    <row r="992" spans="1:50" ht="11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</row>
    <row r="993" spans="1:50" ht="11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</row>
    <row r="994" spans="1:50" ht="11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</row>
    <row r="995" spans="1:50" ht="11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</row>
    <row r="996" spans="1:50" ht="11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</row>
    <row r="997" spans="1:50" ht="11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</row>
    <row r="998" spans="1:50" ht="11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</row>
    <row r="999" spans="1:50" ht="11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</row>
    <row r="1000" spans="1:50" ht="11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</row>
  </sheetData>
  <mergeCells count="45">
    <mergeCell ref="A30:AX30"/>
    <mergeCell ref="U33:AX34"/>
    <mergeCell ref="A36:AX37"/>
    <mergeCell ref="A18:R18"/>
    <mergeCell ref="A20:O20"/>
    <mergeCell ref="Q20:W20"/>
    <mergeCell ref="A21:L21"/>
    <mergeCell ref="A22:K22"/>
    <mergeCell ref="A24:AX25"/>
    <mergeCell ref="A27:B27"/>
    <mergeCell ref="A15:L15"/>
    <mergeCell ref="A16:K16"/>
    <mergeCell ref="AO27:AP27"/>
    <mergeCell ref="AQ27:AR27"/>
    <mergeCell ref="A29:AX29"/>
    <mergeCell ref="S16:U17"/>
    <mergeCell ref="V16:AA17"/>
    <mergeCell ref="P19:X19"/>
    <mergeCell ref="AB19:AM19"/>
    <mergeCell ref="AB20:AM20"/>
    <mergeCell ref="AB14:AM14"/>
    <mergeCell ref="A8:AR8"/>
    <mergeCell ref="AS8:AU8"/>
    <mergeCell ref="AV8:AX8"/>
    <mergeCell ref="B10:H10"/>
    <mergeCell ref="I10:J10"/>
    <mergeCell ref="K10:L10"/>
    <mergeCell ref="N10:O10"/>
    <mergeCell ref="Y10:Z10"/>
    <mergeCell ref="P10:Q10"/>
    <mergeCell ref="S10:T10"/>
    <mergeCell ref="A12:O12"/>
    <mergeCell ref="A14:O14"/>
    <mergeCell ref="Q14:W14"/>
    <mergeCell ref="A6:AX6"/>
    <mergeCell ref="A7:AX7"/>
    <mergeCell ref="U10:V10"/>
    <mergeCell ref="W10:X10"/>
    <mergeCell ref="P13:X13"/>
    <mergeCell ref="AB13:AM13"/>
    <mergeCell ref="A1:AX1"/>
    <mergeCell ref="A2:AX2"/>
    <mergeCell ref="A3:AX3"/>
    <mergeCell ref="A4:AX4"/>
    <mergeCell ref="A5:AX5"/>
  </mergeCells>
  <pageMargins left="0.62222222222222223" right="0.31111111111111112" top="0.31111111111111112" bottom="0.31111111111111112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8</vt:i4>
      </vt:variant>
    </vt:vector>
  </HeadingPairs>
  <TitlesOfParts>
    <vt:vector size="8" baseType="lpstr">
      <vt:lpstr>Звіт для НАЗК</vt:lpstr>
      <vt:lpstr>Зведена таблиця</vt:lpstr>
      <vt:lpstr>Майно</vt:lpstr>
      <vt:lpstr>Грошові кошти II Внески III</vt:lpstr>
      <vt:lpstr>Таблиці 1.1_6.3.</vt:lpstr>
      <vt:lpstr>ІV Платежі з рахунків</vt:lpstr>
      <vt:lpstr>Платежі з рахунків 1.1._1.5 У.</vt:lpstr>
      <vt:lpstr>Остання сторінка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buh1</dc:creator>
  <cp:lastModifiedBy>Харламов Валерій Сергійович</cp:lastModifiedBy>
  <cp:lastPrinted>2021-08-12T11:59:06Z</cp:lastPrinted>
  <dcterms:created xsi:type="dcterms:W3CDTF">2021-01-21T22:07:33Z</dcterms:created>
  <dcterms:modified xsi:type="dcterms:W3CDTF">2024-03-26T15:07:52Z</dcterms:modified>
</cp:coreProperties>
</file>