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240" windowWidth="21840" windowHeight="12090" tabRatio="1000" activeTab="7"/>
  </bookViews>
  <sheets>
    <sheet name="ТИТУЛКА" sheetId="38" r:id="rId1"/>
    <sheet name="Загальна інформація" sheetId="1" r:id="rId2"/>
    <sheet name="Місцеві організації" sheetId="2" r:id="rId3"/>
    <sheet name="ЗВЕДЕНА ТАБ." sheetId="3" r:id="rId4"/>
    <sheet name="Зв.МАЙНО" sheetId="4" r:id="rId5"/>
    <sheet name="Від.МАЙНО" sheetId="40" r:id="rId6"/>
    <sheet name="Зв.КОШТИ" sheetId="6" r:id="rId7"/>
    <sheet name="Від.КОШТИ" sheetId="7" r:id="rId8"/>
    <sheet name="Зв.ВНЕСКИ" sheetId="9" r:id="rId9"/>
    <sheet name="1.1" sheetId="10" r:id="rId10"/>
    <sheet name="1.2-1.3" sheetId="16" r:id="rId11"/>
    <sheet name="1.4" sheetId="17" r:id="rId12"/>
    <sheet name="1.5-16" sheetId="18" r:id="rId13"/>
    <sheet name="2.1 - 5.3" sheetId="19" r:id="rId14"/>
    <sheet name="6.1 - 6.3" sheetId="29" r:id="rId15"/>
    <sheet name="Зв.ПЛАТЕжІ" sheetId="8" r:id="rId16"/>
    <sheet name="1.1." sheetId="11" r:id="rId17"/>
    <sheet name="1.2 (рах.міс.орг)" sheetId="31" r:id="rId18"/>
    <sheet name="1.3" sheetId="32" r:id="rId19"/>
    <sheet name="1.4. (рах.канд)" sheetId="34" r:id="rId20"/>
    <sheet name="1.5" sheetId="35" r:id="rId21"/>
    <sheet name="V.Відомості про фін.зоб" sheetId="33" r:id="rId22"/>
    <sheet name="Остання" sheetId="13" r:id="rId23"/>
  </sheets>
  <calcPr calcId="162913"/>
</workbook>
</file>

<file path=xl/calcChain.xml><?xml version="1.0" encoding="utf-8"?>
<calcChain xmlns="http://schemas.openxmlformats.org/spreadsheetml/2006/main">
  <c r="J23" i="40" l="1"/>
  <c r="I6" i="33" l="1"/>
  <c r="I16" i="33"/>
  <c r="I80" i="11" l="1"/>
  <c r="C8" i="8" s="1"/>
  <c r="I28" i="11"/>
  <c r="C7" i="8" s="1"/>
  <c r="G11" i="10"/>
  <c r="C6" i="8" l="1"/>
  <c r="J57" i="40" l="1"/>
  <c r="G16" i="10" l="1"/>
  <c r="C20" i="3"/>
  <c r="C21" i="3"/>
  <c r="C22" i="3"/>
  <c r="C23" i="3"/>
  <c r="C24" i="3"/>
  <c r="I7" i="33" l="1"/>
  <c r="C106" i="3" s="1"/>
  <c r="J24" i="16" l="1"/>
  <c r="H7" i="34" l="1"/>
  <c r="H11" i="34" l="1"/>
  <c r="J25" i="18" l="1"/>
  <c r="C29" i="9" s="1"/>
  <c r="G12" i="17"/>
  <c r="C21" i="9" s="1"/>
  <c r="C20" i="9"/>
  <c r="J141" i="19"/>
  <c r="C72" i="9" s="1"/>
  <c r="C8" i="9"/>
  <c r="C16" i="9"/>
  <c r="I93" i="19"/>
  <c r="C60" i="9" s="1"/>
  <c r="C59" i="9" s="1"/>
  <c r="C54" i="3" s="1"/>
  <c r="C49" i="3" s="1"/>
  <c r="C97" i="3"/>
  <c r="C7" i="9"/>
  <c r="C61" i="9"/>
  <c r="J6" i="16"/>
  <c r="C11" i="9" s="1"/>
  <c r="C8" i="3"/>
  <c r="C13" i="4"/>
  <c r="C9" i="3" s="1"/>
  <c r="C11" i="4"/>
  <c r="C91" i="3"/>
  <c r="C87" i="3"/>
  <c r="C70" i="3" s="1"/>
  <c r="K13" i="16"/>
  <c r="C17" i="8"/>
  <c r="C16" i="8"/>
  <c r="I6" i="31"/>
  <c r="C10" i="8" s="1"/>
  <c r="C9" i="8" s="1"/>
  <c r="I11" i="31"/>
  <c r="C11" i="8" s="1"/>
  <c r="G8" i="29"/>
  <c r="C98" i="9" s="1"/>
  <c r="K23" i="29"/>
  <c r="C104" i="9" s="1"/>
  <c r="J23" i="29"/>
  <c r="C103" i="9" s="1"/>
  <c r="K18" i="29"/>
  <c r="C101" i="9" s="1"/>
  <c r="J18" i="29"/>
  <c r="C100" i="9" s="1"/>
  <c r="C99" i="9" s="1"/>
  <c r="K30" i="18"/>
  <c r="C31" i="9" s="1"/>
  <c r="J30" i="18"/>
  <c r="C30" i="9" s="1"/>
  <c r="K11" i="18"/>
  <c r="J11" i="18"/>
  <c r="C25" i="9" s="1"/>
  <c r="K6" i="18"/>
  <c r="C26" i="9" s="1"/>
  <c r="J6" i="18"/>
  <c r="C24" i="9" s="1"/>
  <c r="K29" i="16"/>
  <c r="C18" i="9" s="1"/>
  <c r="J29" i="16"/>
  <c r="C17" i="9" s="1"/>
  <c r="K6" i="16"/>
  <c r="D7" i="7"/>
  <c r="C8" i="6" s="1"/>
  <c r="C18" i="3" s="1"/>
  <c r="D12" i="7"/>
  <c r="C9" i="6" s="1"/>
  <c r="L74" i="40"/>
  <c r="L82" i="40"/>
  <c r="E23" i="40"/>
  <c r="H23" i="40"/>
  <c r="J13" i="16"/>
  <c r="C12" i="9" s="1"/>
  <c r="C66" i="3"/>
  <c r="C13" i="9"/>
  <c r="C30" i="3" l="1"/>
  <c r="C69" i="3"/>
  <c r="C34" i="3"/>
  <c r="C23" i="9"/>
  <c r="C22" i="9" s="1"/>
  <c r="C28" i="9"/>
  <c r="C18" i="4"/>
  <c r="C17" i="4" s="1"/>
  <c r="C12" i="3" s="1"/>
  <c r="C11" i="3" s="1"/>
  <c r="C7" i="6"/>
  <c r="C19" i="3"/>
  <c r="C17" i="3" s="1"/>
  <c r="C10" i="9"/>
  <c r="C9" i="9" s="1"/>
  <c r="C27" i="9"/>
  <c r="C15" i="9"/>
  <c r="C14" i="9" s="1"/>
  <c r="C19" i="9"/>
  <c r="C31" i="3" s="1"/>
  <c r="C6" i="9"/>
  <c r="C27" i="3" s="1"/>
  <c r="C102" i="9"/>
  <c r="C68" i="3"/>
  <c r="C67" i="3" s="1"/>
  <c r="C7" i="3"/>
  <c r="C6" i="3" s="1"/>
  <c r="C4" i="3" s="1"/>
  <c r="C9" i="4"/>
  <c r="C6" i="4" s="1"/>
  <c r="C15" i="8"/>
  <c r="C21" i="8" s="1"/>
  <c r="C33" i="3" l="1"/>
  <c r="C32" i="3" s="1"/>
  <c r="C29" i="3"/>
  <c r="C28" i="3" s="1"/>
  <c r="C25" i="3"/>
  <c r="C5" i="9"/>
</calcChain>
</file>

<file path=xl/sharedStrings.xml><?xml version="1.0" encoding="utf-8"?>
<sst xmlns="http://schemas.openxmlformats.org/spreadsheetml/2006/main" count="3735" uniqueCount="866">
  <si>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</si>
  <si>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</si>
  <si>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</si>
  <si>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</si>
  <si>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</si>
  <si>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</si>
  <si>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</si>
  <si>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</si>
  <si>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</si>
  <si>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</si>
  <si>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</si>
  <si>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</si>
  <si>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</si>
  <si>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</si>
  <si>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</si>
  <si>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</si>
  <si>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</si>
  <si>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</si>
  <si>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</si>
  <si>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</si>
  <si>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</si>
  <si>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</si>
  <si>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</si>
  <si>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</si>
  <si>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</si>
  <si>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</si>
  <si>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</si>
  <si>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</si>
  <si>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</si>
  <si>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</si>
  <si>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</si>
  <si>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</si>
  <si>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</si>
  <si>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</si>
  <si>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</si>
  <si>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</si>
  <si>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</si>
  <si>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</si>
  <si>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</si>
  <si>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</si>
  <si>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</si>
  <si>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</si>
  <si>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</si>
  <si>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</si>
  <si>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</si>
  <si>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</si>
  <si>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</si>
  <si>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</si>
  <si>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</si>
  <si>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</si>
  <si>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</si>
  <si>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</si>
  <si>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</si>
  <si>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</si>
  <si>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</si>
  <si>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</si>
  <si>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</si>
  <si>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</si>
  <si>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</si>
  <si>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</si>
  <si>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</si>
  <si>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</si>
  <si>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</si>
  <si>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</si>
  <si>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</si>
  <si>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</si>
  <si>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</si>
  <si>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</si>
  <si>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</si>
  <si>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</si>
  <si>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</si>
  <si>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</si>
  <si>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</si>
  <si>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</si>
  <si>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</si>
  <si>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</si>
  <si>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</si>
  <si>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</si>
  <si>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</si>
  <si>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</si>
  <si>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</si>
  <si>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</si>
  <si>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</si>
  <si>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</si>
  <si>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</si>
  <si>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</si>
  <si>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</si>
  <si>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</si>
  <si>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</si>
  <si>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</si>
  <si>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</si>
  <si>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</si>
  <si>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</si>
  <si>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</si>
  <si>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</si>
  <si>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</si>
  <si>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</si>
  <si>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</si>
  <si>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</si>
  <si>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</si>
  <si>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</si>
  <si>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</si>
  <si>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</si>
  <si>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</si>
  <si>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</si>
  <si>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</si>
  <si>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</si>
  <si>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</si>
  <si>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</si>
  <si>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</si>
  <si>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</si>
  <si>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</si>
  <si>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</si>
  <si>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</si>
  <si>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</si>
  <si>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</si>
  <si>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</si>
  <si>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</si>
  <si>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</si>
  <si>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</si>
  <si>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</si>
  <si>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</si>
  <si>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</si>
  <si>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</si>
  <si>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</si>
  <si>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</si>
  <si>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</si>
  <si>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</si>
  <si>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</si>
  <si>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</si>
  <si>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</si>
  <si>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</si>
  <si>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</si>
  <si>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</si>
  <si>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</si>
  <si>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</si>
  <si>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</si>
  <si>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</si>
  <si>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</si>
  <si>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</si>
  <si>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</si>
  <si>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</si>
  <si>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</si>
  <si>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</si>
  <si>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</si>
  <si>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</si>
  <si>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</si>
  <si>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</si>
  <si>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</si>
  <si>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</si>
  <si>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</si>
  <si>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</si>
  <si>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</si>
  <si>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</si>
  <si>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</si>
  <si>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</si>
  <si>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</si>
  <si>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</si>
  <si>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</si>
  <si>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</si>
  <si>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</si>
  <si>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</si>
  <si>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</si>
  <si>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</si>
  <si>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</si>
  <si>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</si>
  <si>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</si>
  <si>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</si>
  <si>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</si>
  <si>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</si>
  <si>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</si>
  <si>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</si>
  <si>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</si>
  <si>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</si>
  <si>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</si>
  <si>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</si>
  <si>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</si>
  <si>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</si>
  <si>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</si>
  <si>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</si>
  <si>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</si>
  <si>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</si>
  <si>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</si>
  <si>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</si>
  <si>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</si>
  <si>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</si>
  <si>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</si>
  <si>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</si>
  <si>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</si>
  <si>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</si>
  <si>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</si>
  <si>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</si>
  <si>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</si>
  <si>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</si>
  <si>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</si>
  <si>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</si>
  <si>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</si>
  <si>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</si>
  <si>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</si>
  <si>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</si>
  <si>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</si>
  <si>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</si>
  <si>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</si>
  <si>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</si>
  <si>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</si>
  <si>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</si>
  <si>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</si>
  <si>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</si>
  <si>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</si>
  <si>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</si>
  <si>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</si>
  <si>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</si>
  <si>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</si>
  <si>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</si>
  <si>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</si>
  <si>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</si>
  <si>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</si>
  <si>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</si>
  <si>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</si>
  <si>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</si>
  <si>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</si>
  <si>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</si>
  <si>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</si>
  <si>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</si>
  <si>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</si>
  <si>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</si>
  <si>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</si>
  <si>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</si>
  <si>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</si>
  <si>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</si>
  <si>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</si>
  <si>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</si>
  <si>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</si>
  <si>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</si>
  <si>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</si>
  <si>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</si>
  <si>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</si>
  <si>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</si>
  <si>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</si>
  <si>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</si>
  <si>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</si>
  <si>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</si>
  <si>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</si>
  <si>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</si>
  <si>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</si>
  <si>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</si>
  <si>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</si>
  <si>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</si>
  <si>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</si>
  <si>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</si>
  <si>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</si>
  <si>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</si>
  <si>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</si>
  <si>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</si>
  <si>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</si>
  <si>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</si>
  <si>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</si>
  <si>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</si>
  <si>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</si>
  <si>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</si>
  <si>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</si>
  <si>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</si>
  <si>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</si>
  <si>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</si>
  <si>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</si>
  <si>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</si>
  <si>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</si>
  <si>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</si>
  <si>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</si>
  <si>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</si>
  <si>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</si>
  <si>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</si>
  <si>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</si>
  <si>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</si>
  <si>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</si>
  <si>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</si>
  <si>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</si>
  <si>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</si>
  <si>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</si>
  <si>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</si>
  <si>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</si>
  <si>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</si>
  <si>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</si>
  <si>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</si>
  <si>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</si>
  <si>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</si>
  <si>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</si>
  <si>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</si>
  <si>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</si>
  <si>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</si>
  <si>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</si>
  <si>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</si>
  <si>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</si>
  <si>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</si>
  <si>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</si>
  <si>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</si>
  <si>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</si>
  <si>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</si>
  <si>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</si>
  <si>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</si>
  <si>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</si>
  <si>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</si>
  <si>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</si>
  <si>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</si>
  <si>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</si>
  <si>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</si>
  <si>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</si>
  <si>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</si>
  <si>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</si>
  <si>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</si>
  <si>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</si>
  <si>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</si>
  <si>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</si>
  <si>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</si>
  <si>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</si>
  <si>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</si>
  <si>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</si>
  <si>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</si>
  <si>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</si>
  <si>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</si>
  <si>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</si>
  <si>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</si>
  <si>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</si>
  <si>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</si>
  <si>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</si>
  <si>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</si>
  <si>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</si>
  <si>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</si>
  <si>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</si>
  <si>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</si>
  <si>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</si>
  <si>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</si>
  <si>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</si>
  <si>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</si>
  <si>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</si>
  <si>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</si>
  <si>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</si>
  <si>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</si>
  <si>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</si>
  <si>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</si>
  <si>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</si>
  <si>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</si>
  <si>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</si>
  <si>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</si>
  <si>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</si>
  <si>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</si>
  <si>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</si>
  <si>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</si>
  <si>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</si>
  <si>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</si>
  <si>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</si>
  <si>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</si>
  <si>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</si>
  <si>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</si>
  <si>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</si>
  <si>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</si>
  <si>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</si>
  <si>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</si>
  <si>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</si>
  <si>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</si>
  <si>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</si>
  <si>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</si>
  <si>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</si>
  <si>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</si>
  <si>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</si>
  <si>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</si>
  <si>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</si>
  <si>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</si>
  <si>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</si>
  <si>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</si>
  <si>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</si>
  <si>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</si>
  <si>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</si>
  <si>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</si>
  <si>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</si>
  <si>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</si>
  <si>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</si>
  <si>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</si>
  <si>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</si>
  <si>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</si>
  <si>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</si>
  <si>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</si>
  <si>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</si>
  <si>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</si>
  <si>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</si>
  <si>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</si>
  <si>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</si>
  <si>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</si>
  <si>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</si>
  <si>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</si>
  <si>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</si>
  <si>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</si>
  <si>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</si>
  <si>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</si>
  <si>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</si>
  <si>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</si>
  <si>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</si>
  <si>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</si>
  <si>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</si>
  <si>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</si>
  <si>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</si>
  <si>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</si>
  <si>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</si>
  <si>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</si>
  <si>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</si>
  <si>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</si>
  <si>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</si>
  <si>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</si>
  <si>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</si>
  <si>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</si>
  <si>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</si>
  <si>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</si>
  <si>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</si>
  <si>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</si>
  <si>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</si>
  <si>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</si>
  <si>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</si>
  <si>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</si>
  <si>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</si>
  <si>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</si>
  <si>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</si>
  <si>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</si>
  <si>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</si>
  <si>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</si>
  <si>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</si>
  <si>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</si>
  <si>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</si>
  <si>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</si>
  <si>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</si>
  <si>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</si>
  <si>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</si>
  <si>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</si>
  <si>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</si>
  <si>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</si>
  <si>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</si>
  <si>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</si>
  <si>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</si>
  <si>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</si>
  <si>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</si>
  <si>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</si>
  <si>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</si>
  <si>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</si>
  <si>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</si>
  <si>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</si>
  <si>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</si>
  <si>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</si>
  <si>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</si>
  <si>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</si>
  <si>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</si>
  <si>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</si>
  <si>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</si>
  <si>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</si>
  <si>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</si>
  <si>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</si>
  <si>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</si>
  <si>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</si>
  <si>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</si>
  <si>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</si>
  <si>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</si>
  <si>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</si>
  <si>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</si>
  <si>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</si>
  <si>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</si>
  <si>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</si>
  <si>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</si>
  <si>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</si>
  <si>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</si>
  <si>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</si>
  <si>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</si>
  <si>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</si>
  <si>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</si>
  <si>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</si>
  <si>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</si>
  <si>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</si>
  <si>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</si>
  <si>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</si>
  <si>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</si>
  <si>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</si>
  <si>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</si>
  <si>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</si>
  <si>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</si>
  <si>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</si>
  <si>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</si>
  <si>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</si>
  <si>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</si>
  <si>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</si>
  <si>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</si>
  <si>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</si>
  <si>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</si>
  <si>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</si>
  <si>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</si>
  <si>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</si>
  <si>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</si>
  <si>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</si>
  <si>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</si>
  <si>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</si>
  <si>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</si>
  <si>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</si>
  <si>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</si>
  <si>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</si>
  <si>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</si>
  <si>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</si>
  <si>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</si>
  <si>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</si>
  <si>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</si>
  <si>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</si>
  <si>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</si>
  <si>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</si>
  <si>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</si>
  <si>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</si>
  <si>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</si>
  <si>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</si>
  <si>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</si>
  <si>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</si>
  <si>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</si>
  <si>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</si>
  <si>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</si>
  <si>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</si>
  <si>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</si>
  <si>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</si>
  <si>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</si>
  <si>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</si>
  <si>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</si>
  <si>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</si>
  <si>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</si>
  <si>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</si>
  <si>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</si>
  <si>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</si>
  <si>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</si>
  <si>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</si>
  <si>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</si>
  <si>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</si>
  <si>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</si>
  <si>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</si>
  <si>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</si>
  <si>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</si>
  <si>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</si>
  <si>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</si>
  <si>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</si>
  <si>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</si>
  <si>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</si>
  <si>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</si>
  <si>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</si>
  <si>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</si>
  <si>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</si>
  <si>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</si>
  <si>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</si>
  <si>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</si>
  <si>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</si>
  <si>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</si>
  <si>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</si>
  <si>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</si>
  <si>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</si>
  <si>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</si>
  <si>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</si>
  <si>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</si>
  <si>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</si>
  <si>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</si>
  <si>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</si>
  <si>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</si>
  <si>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</si>
  <si>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</si>
  <si>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</si>
  <si>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</si>
  <si>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</si>
  <si>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</si>
  <si>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</si>
  <si>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</si>
  <si>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</si>
  <si>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</si>
  <si>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</si>
  <si>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</si>
  <si>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</si>
  <si>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</si>
  <si>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</si>
  <si>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</si>
  <si>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</si>
  <si>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</si>
  <si>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</si>
  <si>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</si>
  <si>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</si>
  <si>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</si>
  <si>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</si>
  <si>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</si>
  <si>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</si>
  <si>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</si>
  <si>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</si>
  <si>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</si>
  <si>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</si>
  <si>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</si>
  <si>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</si>
  <si>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</si>
  <si>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</si>
  <si>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</si>
  <si>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</si>
  <si>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</si>
  <si>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</si>
  <si>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</si>
  <si>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</si>
  <si>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 xml:space="preserve">або серія та номер паспорта з відміткою </t>
    </r>
  </si>
  <si>
    <r>
      <t xml:space="preserve">РНОКПП </t>
    </r>
    <r>
      <rPr>
        <sz val="9"/>
        <color indexed="8"/>
        <rFont val="Times New Roman"/>
        <family val="1"/>
        <charset val="204"/>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</si>
  <si>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</si>
  <si>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charset val="204"/>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</si>
  <si>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</si>
  <si>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charset val="204"/>
      </rPr>
      <t xml:space="preserve"> що надійшли помилково на рахунки виборчого фонду: </t>
    </r>
  </si>
  <si>
    <t>УСЬОГО</t>
  </si>
  <si>
    <r>
      <t xml:space="preserve">2) </t>
    </r>
    <r>
      <rPr>
        <sz val="10"/>
        <color indexed="8"/>
        <rFont val="Times New Roman"/>
        <family val="1"/>
        <charset val="204"/>
      </rPr>
      <t>власник - юридична особа</t>
    </r>
  </si>
  <si>
    <r>
      <t>2.3. Відомості про н</t>
    </r>
    <r>
      <rPr>
        <sz val="10"/>
        <color indexed="8"/>
        <rFont val="Times New Roman"/>
        <family val="1"/>
        <charset val="204"/>
      </rPr>
      <t>ематеріальні активи:</t>
    </r>
  </si>
  <si>
    <r>
      <t>2.2.2. Рухоме майно*</t>
    </r>
    <r>
      <rPr>
        <sz val="10"/>
        <color indexed="8"/>
        <rFont val="Times New Roman"/>
        <family val="1"/>
        <charset val="204"/>
      </rPr>
      <t>:</t>
    </r>
  </si>
  <si>
    <r>
      <t>2) в</t>
    </r>
    <r>
      <rPr>
        <sz val="10"/>
        <color indexed="8"/>
        <rFont val="Times New Roman"/>
        <family val="1"/>
        <charset val="204"/>
      </rPr>
      <t>ласник - юридична особа</t>
    </r>
  </si>
  <si>
    <r>
      <t xml:space="preserve">1.4. Відомості про </t>
    </r>
    <r>
      <rPr>
        <sz val="10"/>
        <color indexed="8"/>
        <rFont val="Times New Roman"/>
        <family val="1"/>
        <charset val="204"/>
      </rPr>
      <t>цінні папери</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</si>
  <si>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</si>
  <si>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2) рухоме майно</t>
    </r>
    <r>
      <rPr>
        <sz val="10"/>
        <color indexed="8"/>
        <rFont val="Times New Roman"/>
        <family val="1"/>
        <charset val="204"/>
      </rPr>
      <t>*</t>
    </r>
  </si>
  <si>
    <r>
      <t xml:space="preserve">Фактичне місцезнаходження (у разі невідповідності місцезнаходження) </t>
    </r>
    <r>
      <rPr>
        <b/>
        <sz val="10"/>
        <rFont val="Times New Roman"/>
        <family val="1"/>
        <charset val="204"/>
      </rPr>
      <t xml:space="preserve">
</t>
    </r>
  </si>
  <si>
    <t>р.IV п.1.2. пп.1</t>
  </si>
  <si>
    <t>р.IV п.1.2. пп.2</t>
  </si>
  <si>
    <t>Автомобіль Volkswagen Transporter 2,0 TDI 103 kw</t>
  </si>
  <si>
    <t>Автомобіль Skoda Octavia A7 Ambition 2,0 TDI/110kw/6DSG</t>
  </si>
  <si>
    <t>Патент на промисловий зразок (Футболка)</t>
  </si>
  <si>
    <t>м. Київ, вул. Володимирська, 12 оф. 307</t>
  </si>
  <si>
    <t>Патент на промисловий зразок (Проможилет)</t>
  </si>
  <si>
    <t>Патент на промисловий зразок (Фірмовий бланк)</t>
  </si>
  <si>
    <t>Патент на промисловий зразок (Фірмовий патерн)</t>
  </si>
  <si>
    <t>Патент на промисловий зразок (Конверт)</t>
  </si>
  <si>
    <t>Патент на промисловий зразок (Кепка)</t>
  </si>
  <si>
    <t>Патент на промисловий зразок (Зовнішній оздоблювальний елемент)</t>
  </si>
  <si>
    <t>Патент на промисловий зразок (Пакет)</t>
  </si>
  <si>
    <t>Патент на промисловий зразок (Пакет господарський)</t>
  </si>
  <si>
    <t>Патент на промисловий зразок (Чашка)</t>
  </si>
  <si>
    <t>Патент на промисловий зразок (Ручка автоматична кулькова)</t>
  </si>
  <si>
    <t>Патент на промисловий зразок (Папка)</t>
  </si>
  <si>
    <t>Патент на промисловий зразок (Чохол для телефону)</t>
  </si>
  <si>
    <t>Патент на промислович зразок (Сумка)</t>
  </si>
  <si>
    <t>Патент на промисловий зразок (Блокнот)</t>
  </si>
  <si>
    <t>Програмне забезпечення "1С Підприємство 8)</t>
  </si>
  <si>
    <t>Газета "Українське об'єднання патріотів - УКРОП" Свідоцтво КВ № 21696-1596Р</t>
  </si>
  <si>
    <t>24.11.2015 р.</t>
  </si>
  <si>
    <t>поточний</t>
  </si>
  <si>
    <t>24925429</t>
  </si>
  <si>
    <t>м. Київ, вул. Володимирська, 12</t>
  </si>
  <si>
    <t>Свідоцтво про право власності НБ №010003209 від 16.06.2000 р.</t>
  </si>
  <si>
    <t xml:space="preserve"> - </t>
  </si>
  <si>
    <t>ПАТ "Будівельно-фінансова компанія "Глобал Естейтс"</t>
  </si>
  <si>
    <t>м.Київ, вул. ВОЛОДИМИРСЬКА, 12</t>
  </si>
  <si>
    <t>ПАТ КБ "ПРИВАТБАНК"</t>
  </si>
  <si>
    <t>Дніпропетровська обласна регіональна парторганізація політичної партії "Українське об'єднання патріотів - УКРОП"</t>
  </si>
  <si>
    <t>Житомирська обл., м. Житомир, вул. Пушкінська, буд. 25</t>
  </si>
  <si>
    <t>Закарпатська обл., м. Ужгород, вул. Швабська, буд. 66</t>
  </si>
  <si>
    <t>Закарпатська обл.,м. Ужгород, вул. Швабська, буд.66</t>
  </si>
  <si>
    <t>Запозізька обл., м. Запоріжжя, Жовтневий р-н, вул. Троїцька (Чекістів), буд. 27, оф.4</t>
  </si>
  <si>
    <t>Івано-Франківська обл., м. Івано-Франківськ, вул.Грушевського, 13</t>
  </si>
  <si>
    <t>Київська обл., м. Київ, вул. Я. Галана, буд. 2а, кв.20</t>
  </si>
  <si>
    <t>Кіровоградська обласна регіональна парторганізація політичної партії "Українське об'єднання патріотів - УКРОП"</t>
  </si>
  <si>
    <t>Кіровоградська обл., м. Кропивницький, вул. Пашутінська, 31</t>
  </si>
  <si>
    <t>Луганська обласна регіональна парторганізація політичної партії "Українське об'єднання патріотів - УКРОП"</t>
  </si>
  <si>
    <t>Львівська обл., м. Львів, пр-т. Свободи, буд. 24, кв.8</t>
  </si>
  <si>
    <t>Одеська обл., м.Одеса, вул. А. Корольова, буд.104, к. 3, кв.65</t>
  </si>
  <si>
    <t>Полтавська обл., м. Полтава, вул.Пушкіна, 115</t>
  </si>
  <si>
    <t>Полтавська обл., м. Полтава, вул. Пушкіна, 115</t>
  </si>
  <si>
    <t>Рівненська обл., м. Рівне, вул. 16 Липня, буд. 42, кв.22</t>
  </si>
  <si>
    <t>Сумська обл., м. Суми, вул. Харківська, 5/1</t>
  </si>
  <si>
    <t>Тернопільська обласна регіональна парторганізація політичної партії "Українське об'єднання патріотів - УКРОП"</t>
  </si>
  <si>
    <t>Харківська обл., Харківський р-н, смт Коротич, вул. Піонерська, буд. 44</t>
  </si>
  <si>
    <t>м. Хмельницький, вул. Шевченка, буд.46/2, кв.2</t>
  </si>
  <si>
    <t>Чернівецька обласна регіональна парторганізація політичної партії "Українське об'єднання патріотів - УКРОП"</t>
  </si>
  <si>
    <t>Чернівецька обл., м. Чернівці, вул. Шиллера, буд.5</t>
  </si>
  <si>
    <t>ПОЛІТИЧНА ПАРТІЯ "УКРАЇНСЬКЕ ОБ'ЄДНАННЯ ПАТРІОТІВ - УКРОП"</t>
  </si>
  <si>
    <r>
      <t>Місцезнаходження:</t>
    </r>
    <r>
      <rPr>
        <b/>
        <sz val="12"/>
        <rFont val="Times New Roman"/>
        <family val="1"/>
        <charset val="204"/>
      </rPr>
      <t xml:space="preserve"> м. Київ, вул. Володимирська, 12, оф. 307</t>
    </r>
  </si>
  <si>
    <t>067 994-62-64</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</si>
  <si>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06.11.2014 р. № 1 339 102 0000 010391</t>
    </r>
    <r>
      <rPr>
        <sz val="10"/>
        <rFont val="Times New Roman"/>
        <family val="2"/>
        <charset val="204"/>
      </rPr>
      <t xml:space="preserve">
              (дата)</t>
    </r>
  </si>
  <si>
    <t>Вінницька обл., Вінницький р-н., смт. Стрижавка, вул. І. Франка, 6</t>
  </si>
  <si>
    <t>Дніпропетровська обл., м. Дніпро, вул. Старокозацька, 58</t>
  </si>
  <si>
    <t>Волинська обл., м. Луцьк, вул.Електроапаратна, 3, оф. 432</t>
  </si>
  <si>
    <t>Республіканська в Автономній Республіці Крим організація політичної партії "Українське об'єднання патріотів - УКРОП"</t>
  </si>
  <si>
    <t>м. Херсон, вул. Торгова, 37, оф. 100</t>
  </si>
  <si>
    <t xml:space="preserve">ЗАТВЕРДЖЕНО
Рішення Національного агентства з питань 
запобігання корупції
 09 червня 2016 року № 3
</t>
  </si>
  <si>
    <t>ПРАТ "БФК "ГЛОБАЛ ЕСТЕЙТС"</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</si>
  <si>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</si>
  <si>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r>
      <t>2.2. Відомості про повернення та перерахування до Державного бюджету України внесків нерухомим майном,</t>
    </r>
    <r>
      <rPr>
        <sz val="7"/>
        <color indexed="8"/>
        <rFont val="Times New Roman"/>
        <family val="1"/>
        <charset val="204"/>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</si>
  <si>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7"/>
        <color indexed="8"/>
        <rFont val="Times New Roman"/>
        <family val="1"/>
        <charset val="204"/>
      </rPr>
      <t xml:space="preserve"> </t>
    </r>
    <r>
      <rPr>
        <sz val="7"/>
        <color indexed="8"/>
        <rFont val="Times New Roman"/>
        <family val="1"/>
        <charset val="204"/>
      </rPr>
      <t xml:space="preserve">що надійшли помилково: </t>
    </r>
  </si>
  <si>
    <r>
      <t>Ринкова вартість майна</t>
    </r>
    <r>
      <rPr>
        <sz val="7"/>
        <color indexed="8"/>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</si>
  <si>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7"/>
        <color indexed="8"/>
        <rFont val="Times New Roman"/>
        <family val="1"/>
        <charset val="204"/>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</si>
  <si>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7"/>
        <color indexed="8"/>
        <rFont val="Times New Roman"/>
        <family val="1"/>
        <charset val="204"/>
      </rPr>
      <t xml:space="preserve"> що надійшли помилково:</t>
    </r>
  </si>
  <si>
    <r>
      <t xml:space="preserve">4.2. </t>
    </r>
    <r>
      <rPr>
        <sz val="7"/>
        <color indexed="8"/>
        <rFont val="Times New Roman"/>
        <family val="1"/>
        <charset val="204"/>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</si>
  <si>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7"/>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7"/>
        <color indexed="8"/>
        <rFont val="Times New Roman"/>
        <family val="1"/>
        <charset val="204"/>
      </rPr>
      <t xml:space="preserve"> </t>
    </r>
    <r>
      <rPr>
        <sz val="7"/>
        <color indexed="8"/>
        <rFont val="Times New Roman"/>
        <family val="1"/>
        <charset val="204"/>
      </rPr>
      <t xml:space="preserve">що надійшли помилково: </t>
    </r>
  </si>
  <si>
    <r>
      <t xml:space="preserve">5. Відомості про </t>
    </r>
    <r>
      <rPr>
        <sz val="7"/>
        <color indexed="8"/>
        <rFont val="Times New Roman"/>
        <family val="1"/>
        <charset val="204"/>
      </rPr>
      <t>внески цінними паперами на користь політичної партії, у тому числі за кордоном, залежно від особи, що їх здійснила</t>
    </r>
  </si>
  <si>
    <r>
      <t xml:space="preserve">5.1. </t>
    </r>
    <r>
      <rPr>
        <sz val="7"/>
        <color indexed="8"/>
        <rFont val="Times New Roman"/>
        <family val="1"/>
        <charset val="204"/>
      </rPr>
      <t>Внески цінними паперами на користь політичної партії:</t>
    </r>
  </si>
  <si>
    <r>
      <t>Балансова вартість</t>
    </r>
    <r>
      <rPr>
        <sz val="7"/>
        <color indexed="8"/>
        <rFont val="Times New Roman"/>
        <family val="1"/>
        <charset val="204"/>
      </rPr>
      <t xml:space="preserve"> на кінець  звітного кварталу</t>
    </r>
  </si>
  <si>
    <t>V. Відомості про фінансові зобов’язання політичної партії залежно від особи, на користь якої їх було здійснено</t>
  </si>
  <si>
    <t>Вінницька обласна організація політичної партії "Українське об'єднання патріотів - УКРОП"</t>
  </si>
  <si>
    <t>Закарпатська обласна організація політичної партії "Українське об'єднання патріотів - УКРОП"</t>
  </si>
  <si>
    <t>Волинська обласна організація політичної партії "Українське об'єднання патріотів - УКРОП"</t>
  </si>
  <si>
    <t>Житомирська обласна організація політичної партії "Українське об'єднання патріотів - УКРОП"</t>
  </si>
  <si>
    <t>Київська обласна організація політичної партії "Українське об'єднання патріотів - УКРОП"</t>
  </si>
  <si>
    <t>Київська міська організація політичної партії "Українське об'єднання патріотів - УКРОП"</t>
  </si>
  <si>
    <t>Львівська обласна організація політичної партії "Українське об'єднання патріотів - УКРОП"</t>
  </si>
  <si>
    <t>Миколаївська обласна організація політичної партії "Українське об'єднання патріотів - УКРОП"</t>
  </si>
  <si>
    <t>Полтавська обласна організація політичної партії "Українське об'єднання патріотів - УКРОП"</t>
  </si>
  <si>
    <t>Рівненська обласна організація політичної партії "Українське об'єднання патріотів - УКРОП"</t>
  </si>
  <si>
    <t>Сумська обласна організація політичної партії "Українське об'єднання патріотів - УКРОП"</t>
  </si>
  <si>
    <t>Харківська обласна організація політичної партії "Українське об'єднання патріотів - УКРОП"</t>
  </si>
  <si>
    <t>Херсонська обласна організація політичної партії "Українське об'єднання патріотів - УКРОП"</t>
  </si>
  <si>
    <t>Хмельницька обласна організація політичної партії "Українське об'єднання патріотів - УКРОП"</t>
  </si>
  <si>
    <t>Черкаська обласна організація політичної партії "Українське об'єднання патріотів - УКРОП"</t>
  </si>
  <si>
    <t>Чернігівська обласна організація політичної партії "Українське об'єднання патріотів - УКРОП"</t>
  </si>
  <si>
    <t>Автомобіль Skoda Kodiaq Scout 2.0 TDi/110kW 7DSG 4 277</t>
  </si>
  <si>
    <t>Донецька обласна парторганізація політичної партії "Українське об'єднання патріотів - УКРОП"</t>
  </si>
  <si>
    <t>Запозізька обласна парторганізація політичної партії "Українське об'єднання патріотів - УКРОП"</t>
  </si>
  <si>
    <t>Івано-Франківська обласнапарторганізація політичної партії "Українське об'єднання патріотів - УКРОП"</t>
  </si>
  <si>
    <t>Одеська обласна парторганізація політичної партії "Українське об'єднання патріотів - УКРОП"</t>
  </si>
  <si>
    <t>веб-сайт https://ukrop.party/</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</si>
  <si>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</si>
  <si>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r>
      <t>5.2. Відомості про повернення та перерахування до Державного бюджету України внесків цінними паперами,</t>
    </r>
    <r>
      <rPr>
        <sz val="6"/>
        <color indexed="8"/>
        <rFont val="Times New Roman"/>
        <family val="1"/>
        <charset val="204"/>
      </rPr>
      <t xml:space="preserve"> що надійшли з порушенням вимог законодавства:</t>
    </r>
  </si>
  <si>
    <r>
      <t xml:space="preserve">РНОКПП </t>
    </r>
    <r>
      <rPr>
        <sz val="6"/>
        <color indexed="8"/>
        <rFont val="Times New Roman"/>
        <family val="1"/>
        <charset val="204"/>
      </rPr>
      <t>або серія та номер паспорта з відміткою</t>
    </r>
  </si>
  <si>
    <r>
      <t xml:space="preserve">5.3. </t>
    </r>
    <r>
      <rPr>
        <sz val="6"/>
        <color indexed="8"/>
        <rFont val="Times New Roman"/>
        <family val="1"/>
        <charset val="204"/>
      </rPr>
      <t>Відомості про повернення та перерахування до Державного бюджету України внесків цінними паперами,</t>
    </r>
    <r>
      <rPr>
        <b/>
        <sz val="6"/>
        <color indexed="8"/>
        <rFont val="Times New Roman"/>
        <family val="1"/>
        <charset val="204"/>
      </rPr>
      <t xml:space="preserve"> </t>
    </r>
    <r>
      <rPr>
        <sz val="6"/>
        <color indexed="8"/>
        <rFont val="Times New Roman"/>
        <family val="1"/>
        <charset val="204"/>
      </rPr>
      <t>що надійшли помилково:</t>
    </r>
  </si>
  <si>
    <t>sekretariat.party@ukrop.party</t>
  </si>
  <si>
    <t>р.IV п. 1.1. пп.2</t>
  </si>
  <si>
    <t>веб-сайт https://presidentukrop.com/</t>
  </si>
  <si>
    <t>Патент на промисловий зразок (Книга записна)</t>
  </si>
  <si>
    <t>35997739</t>
  </si>
  <si>
    <t>УПРАВЛІННЯ ДЕРЖАВНОЇ КАЗНАЧЕЙСЬКОЇ СЛУЖБИ УКРАЇНИ У ШЕВЧЕНКІВСЬКОМУ РАЙОНІ М.КИЄВА</t>
  </si>
  <si>
    <t>37995466</t>
  </si>
  <si>
    <t>Білінська Олена Анатоліївна</t>
  </si>
  <si>
    <t>Коріний Олександр Іванович</t>
  </si>
  <si>
    <t>Кривенко Тараса Олександрович</t>
  </si>
  <si>
    <t>Жук Юрій Леонідович</t>
  </si>
  <si>
    <t>Ситник Павло Анатолійович</t>
  </si>
  <si>
    <t>р.IV п. 1.1. пп.1</t>
  </si>
  <si>
    <t>м. Київ, вул. Ушинського, 40</t>
  </si>
  <si>
    <t>Договір оренди між СУКП "УКРТЕХНОСИНТЕЗ" та ТОВ "ДБП РІАЛ ЕСТЕЙТ"</t>
  </si>
  <si>
    <t>ТОВ "ДБП РІАЛ ЕСТЕЙТ"</t>
  </si>
  <si>
    <t>32766311</t>
  </si>
  <si>
    <t>м. Полтава, вул. Зіньківська, 6</t>
  </si>
  <si>
    <t>21560766</t>
  </si>
  <si>
    <t>ГОЛОВНЕ УПРАВЛІННЯ ДПС У М. КИЄВІ</t>
  </si>
  <si>
    <t>Оренда приміщення</t>
  </si>
  <si>
    <t>р.IV п. 1.1. пп.3</t>
  </si>
  <si>
    <t>р.IV п. 1.1. пп.4</t>
  </si>
  <si>
    <t>Товариство з обмеженою відповідальністю "ДБП РІАЛ ЕСТЕЙТ"</t>
  </si>
  <si>
    <t>р.IV п. 1.1. пп.6</t>
  </si>
  <si>
    <t>р.IV п. 1.1. пп.7</t>
  </si>
  <si>
    <t>р.IV п. 1.1. пп.8</t>
  </si>
  <si>
    <t>м.Київ, вул. Велика Васильківська, 13</t>
  </si>
  <si>
    <t>Товариство з обмеженою відповідальністю "РАЙСЬКЕ ДЖЕРЕЛО"</t>
  </si>
  <si>
    <t>41909561</t>
  </si>
  <si>
    <t>ТОВ "Автоцентр Прага на кільцевій"</t>
  </si>
  <si>
    <t>Примірник програмної продукції з ліцензією в електронному вигляді, що передається каналами інтернет "ESENT Endpoint Protection Advanced" - 10 шт.</t>
  </si>
  <si>
    <t>АТ "Перший Український Міжнародний Банк"</t>
  </si>
  <si>
    <t>UA213348510000000026000109734</t>
  </si>
  <si>
    <t>ГУ ДПС у м. Києві</t>
  </si>
  <si>
    <t xml:space="preserve"> м.Київ, вул. Шолуденка, буд. 33/19</t>
  </si>
  <si>
    <t>м.Київ, вул. Академіка Туполєва, буд. 28 А</t>
  </si>
  <si>
    <t>УК у Шевченківському р-ні м. Києва</t>
  </si>
  <si>
    <t>ПАТ КБ "Приватбанк" МФО 335548 р/р UA9233554800000 26008053610043</t>
  </si>
  <si>
    <t>ПАТ КБ "Приватбанк", МФО 311744, р/рUA5631174400000 26000055804505</t>
  </si>
  <si>
    <t>ПАТ КБ "Приватбанк", МФО 325321  р/рUA8932532100000 26001053838223</t>
  </si>
  <si>
    <t>ПАТ КБ "Приватбанк", МФО 304795 р/р UA6730479500000 26007053718459</t>
  </si>
  <si>
    <t xml:space="preserve">ПАТ КБ "Приватбанк", МФО 331401 р/р UA4833140100000 26003054616293, </t>
  </si>
  <si>
    <t>ПАТ КБ "Приватбанк", МФО 333391 р/рUA5733339100000 26007054729799</t>
  </si>
  <si>
    <t>ПАТ КБ "Приватбанк", МФО 337546 р/рUA6633754600000 26000055016685</t>
  </si>
  <si>
    <t>Київська обл., Києво-Святошинський район, село Софіївська Борщагівка, вул. Велика Кільцева, будинок 4</t>
  </si>
  <si>
    <t>Полтавська обл., місто Полтава,вул. Зіньківська, будинок 6</t>
  </si>
  <si>
    <t>04116, м.Київ, вулиця Шолуденка, будинок 33/19</t>
  </si>
  <si>
    <t>м.Київ, вул. Академіка Туполєва, будинок 28 А</t>
  </si>
  <si>
    <t>ПАТ КБ "Приватбанк", МФО 302689, р/рUA4330268900000 26002055324323</t>
  </si>
  <si>
    <t xml:space="preserve">ПАТ КБ "Приватбанк", МФО 303440, р/рUA9830344000000 26009055518296 </t>
  </si>
  <si>
    <t>ПАТ КБ "Приватбанк" МФО 305299, р/рUA6230529900000 26007050259982</t>
  </si>
  <si>
    <t xml:space="preserve">ПАТ КБ "Приватбанк", МФО 312378  р/рUA4831237800000 26006053910024 </t>
  </si>
  <si>
    <t xml:space="preserve">ПАТ КБ "Приватбанк", МФО 313399  р/рUA6931339900000 26004055743117 </t>
  </si>
  <si>
    <t xml:space="preserve">ПАТ КБ "Приватбанк", МФО 336677 р/рUA4733667700000 26007052513345 </t>
  </si>
  <si>
    <t>ПАТ КБ "Приватбанк", МФО 300711 р/рUA6230071100000 26003052766800</t>
  </si>
  <si>
    <t>ПАТ КБ "Приватбанк", МФО 300711  р/рUA5630071100000 26001052639809</t>
  </si>
  <si>
    <t>ПАТ КБ "Приватбанк",МФО 353586, р\рUA4335358600000 26005051421611</t>
  </si>
  <si>
    <t>ПАТ КБ "Приватбанк", МФО 328704  р/рUA0732870400000 26004054327711</t>
  </si>
  <si>
    <t xml:space="preserve">ПАТ КБ "Приватбанк", МФО 338783 р/рUA6233878300000 26002055111187 </t>
  </si>
  <si>
    <t xml:space="preserve">ПАТ КБ "Приватбанк", МФО 351533 р/р UA8535153300000 26001052207545 </t>
  </si>
  <si>
    <t xml:space="preserve">ПАТ КБ "Приватбанк", МФО 352479 р/рUA2035247900000 26007052206397 </t>
  </si>
  <si>
    <t xml:space="preserve">ПАТ КБ "Приватбанк", МФО 354347 р/рUA8435434700000 26005051524627 </t>
  </si>
  <si>
    <t>Донецька обл., місто Костянтинівка, вулиця Пушкінська, будинок 339, квартира 17</t>
  </si>
  <si>
    <t>Київська обл., Вишгородський р-н,     село Толокунь, вул.Вишгородська, буд.1</t>
  </si>
  <si>
    <t>Луганська обл., Старобільський район, місто Старобільськ, вулиця Некрасова, будинок 9</t>
  </si>
  <si>
    <t>Львівська обл., м. Львів,  вул. Гуцульська, буд. 7</t>
  </si>
  <si>
    <t>м. Миколаїв, вулиця Чкалова, будинок 82А/1</t>
  </si>
  <si>
    <t>Черкаська обл., місто Черкаси, вулиця Десантників, будинок 10, квартира 60</t>
  </si>
  <si>
    <t>Чернігівська обл., Ніжинський район, село Галиця, вулиця Центральна, будинок 8Д</t>
  </si>
  <si>
    <t>ПАТ КБ "Приватбанк", МФО 356282 р/рUA 0635628200000 26007051500149</t>
  </si>
  <si>
    <t>ПАТ КБ "Приватбанк", МФО 315405 р/р UA6431540500000 26001052423138</t>
  </si>
  <si>
    <t>-</t>
  </si>
  <si>
    <t>40295620</t>
  </si>
  <si>
    <t>АТ "ПУМБ"
поточний</t>
  </si>
  <si>
    <t>Компенсація за невикористану відпустку при звільненні</t>
  </si>
  <si>
    <t>ПУБЛІЧНЕ АКЦІОНЕРНЕ ТОВАРИСТВО "УКРТЕЛЕКОМ"</t>
  </si>
  <si>
    <t>м.Київ, БУЛЬВАР ТАРАСА ШЕВЧЕНКА, будинок 18</t>
  </si>
  <si>
    <t>АКЦІОНЕРНЕ ТОВАРИСТВО "ПЕРШИЙ УКРАЇНСЬКИЙ МІЖНАРОДНИЙ БАНК"</t>
  </si>
  <si>
    <t>м.Київ, ВУЛИЦЯ АНДРІЇВСЬКА, будинок 4</t>
  </si>
  <si>
    <t>Зарплата за ІІ-гу половину червня 2020 р.</t>
  </si>
  <si>
    <t>х</t>
  </si>
  <si>
    <t>Тернопільська обл., м. Тернопіль, вул. 15-го Квітня, 23, кв. 48</t>
  </si>
  <si>
    <t>Херсонська обл., м. Херсон, вул. Чорноморська, 18, кв. 67</t>
  </si>
  <si>
    <t>Т.О. Кривенко</t>
  </si>
  <si>
    <t>ТОВ "МК ЕЛІВАШ"</t>
  </si>
  <si>
    <t>місто Київ, ПРОВУЛОК ВАСИЛЯ ЖУКОВСЬКОГО, будинок 15, корпус 3</t>
  </si>
  <si>
    <t xml:space="preserve"> @2PL108476</t>
  </si>
  <si>
    <t>Кривенко Тарас Олександрович</t>
  </si>
  <si>
    <t xml:space="preserve"> @2PL360754</t>
  </si>
  <si>
    <t>Чепурний Микола Миколайович</t>
  </si>
  <si>
    <t xml:space="preserve"> @2PL305566</t>
  </si>
  <si>
    <t>Корінний Олександр Іванович</t>
  </si>
  <si>
    <t xml:space="preserve"> @2PL130718</t>
  </si>
  <si>
    <t xml:space="preserve"> @2PL885967</t>
  </si>
  <si>
    <t>Зарплата за І-шу половину липня 2020 р.</t>
  </si>
  <si>
    <t>Зарплата за ІІ-гу половину липня 2020 р.</t>
  </si>
  <si>
    <t>Відпускні 2018-2019</t>
  </si>
  <si>
    <t xml:space="preserve"> ,*;101;39479782;Сплата ВЗ 1,5% із з/п за ІІ половину червня 2020 р. </t>
  </si>
  <si>
    <t>Комісія банку 0,5% від суми зарплати за ІІ-гу половину червня 2020 р.</t>
  </si>
  <si>
    <t xml:space="preserve"> *;101;39479782;Сплата ЄСВ 22% із ФОП за ІІ половину червня 2020 р. </t>
  </si>
  <si>
    <t>За техогляд автомобіля згідно рахунку № АЦ-САСТ-2031901 від 25.06.2020 р., у т.ч. ПДВ 20% = 881,10 грн.</t>
  </si>
  <si>
    <t>За техобслуговування автомобіля згідно рахунку № АЦ-САСТ-2032019 від 26.06.2020 р., у т.ч. ПДВ 20% = 2 276,54 грн</t>
  </si>
  <si>
    <t xml:space="preserve"> *;101;39479782;Сплата ПДФО 18% із з/п за ІІ половину червня 2020 р. </t>
  </si>
  <si>
    <t>За питну воду згідно рах. № 350 від 02.07.2020 р., у т.ч. ПДВ 20% = 135,00 грн</t>
  </si>
  <si>
    <t>Комісія банку 0,5% від суми зарплати за І-шу половину липня 2020 р.</t>
  </si>
  <si>
    <t xml:space="preserve"> *;101;39479782;Сплата ЄСВ 22% із ФОП за І половину липня 2020 р. </t>
  </si>
  <si>
    <t xml:space="preserve"> *;101;39479782;Сплата ПДФО 18% із з/п  І половину липня 2020 р. </t>
  </si>
  <si>
    <t xml:space="preserve"> ,*;101;39479782;Сплата ВЗ 1,5% із з/п  І половину липня 2020 р. </t>
  </si>
  <si>
    <t>За питну воду згідно рах. № 1491 від 09.07.2020 р., у т.ч. ПДВ 20% = 135,00 грн</t>
  </si>
  <si>
    <t>За послуги з оренди приміщення у серпні 2020 р.зг. рах. Ар_ДРЕ003873 від 12.07.2020 р. , у т.ч. ПДВ 20% = 1 102,20 грн</t>
  </si>
  <si>
    <t>Відшкодування витрат на утримання приміщення в серпні 2020 р. зг. рах. № Км_ДРЕ004119 від 13.07.2020 р., у т.ч. ПДВ 20% = 379,05 грн</t>
  </si>
  <si>
    <t xml:space="preserve">Договірне списання комісії за тарифним пакетом за період з 01/07/2020 по 31/07/2020, договір №285435603 від 03/02/2020 зг-но Тарифів ПУМБ
</t>
  </si>
  <si>
    <t xml:space="preserve">TR.40845862.548952.35
9
</t>
  </si>
  <si>
    <t xml:space="preserve"> *;101;39479782;Сплата ЄСВ 22% із ФОП за ІІ-гу половину липня 2020 р. </t>
  </si>
  <si>
    <t xml:space="preserve"> *;101;39479782;Сплата ПДФО 18% із з/п  за ІІ-гу половину липня 2020 р. </t>
  </si>
  <si>
    <t xml:space="preserve"> ,*;101;39479782;Сплата ВЗ 1,5% із з/п  за ІІ-гу половину липня 2020 р. </t>
  </si>
  <si>
    <t>Комісія банку 0,5% від суми зарплати за ІІ-гу половину липня 2020 р.</t>
  </si>
  <si>
    <t>За техобслуговування автомобіля згідно рахунку № АЦ-САСТ-2034279 від 29.07.2020 р., у т.ч. ПДВ 20% = 240,33 грн.</t>
  </si>
  <si>
    <t xml:space="preserve"> *;101;39479782;Сплата ЄСВ із відпускних за 2018-2019 рр. 22% -3461,12; 8,41% -423,84 грн.</t>
  </si>
  <si>
    <t xml:space="preserve"> *;101;39479782;Сплата ПДФО 18% із відпускних за 2018-2019 рр. </t>
  </si>
  <si>
    <t xml:space="preserve"> ,*;101;39479782;Сплата ВЗ 1,5% із відпускних за 2018-2019 рр. </t>
  </si>
  <si>
    <t>За телекомунікаційні послуги, згідно рахунку № ОВР36011-811733 від 31.07.2020 р., у т.ч. ПДВ 20% = 300,24 грн</t>
  </si>
  <si>
    <t>За послуги з оренди приміщення у вересні 2020 р.зг. рах. Ар_ДРЕ0004432 від 11.08.2020 р. , у т.ч. ПДВ 20% = 1 100,00 грн</t>
  </si>
  <si>
    <t>Відшкодування витрат на утримання приміщення у вересні 2020 р. зг. рах. № Км_ДРЕ0004667 від 10.08.2020 р., у т.ч. ПДВ 20% = 379,23 грн.</t>
  </si>
  <si>
    <t xml:space="preserve">*;101;39479782;Сплата ЄСВ 22% із компенсації за невикористану відпустку при звільненні </t>
  </si>
  <si>
    <t xml:space="preserve">*;101;39479782;Сплата ПДФО 18% із компенсації за невикористану відпустку при звільненні </t>
  </si>
  <si>
    <t>,*;101;39479782;Сплата ВЗ 1,5% із компенсації за невикористану відпустку при звільненні</t>
  </si>
  <si>
    <t>Комісія банку 0,5% від суми відпускних</t>
  </si>
  <si>
    <t>Комісія банку 0,5% від суми компенсації за невикористану відпустку</t>
  </si>
  <si>
    <t xml:space="preserve">TR.40845862.170455.35
9
</t>
  </si>
  <si>
    <t>Договірне списання комісії за тарифним пакетом за період з 01/08/2020 по 31/08/2020, договір №285435603 від 03/02/2020 зг-но Тарифів ПУМБ</t>
  </si>
  <si>
    <t>ТОВАРИСТВО З ОБМЕЖЕНОЮ ВІДПОВІДАЛЬНІСТЮ "ІНТЕРНЕТ ІНВЕСТ"</t>
  </si>
  <si>
    <t>місто Київ, НОВОПЕЧЕРСЬКИЙ ПРОВУЛОК, будинок 3, корпус 2, офіс 9</t>
  </si>
  <si>
    <t>За веб-хостінг за кодом клієнта 191 597 165, зг. рах.№ СФ-00037841 від 07.09.2020 р., у т.ч. ПДВ 20% = 1 074,00 грн.</t>
  </si>
  <si>
    <t>TR.40845862.155070.35
9</t>
  </si>
  <si>
    <t>Договірне списання комісії за тарифним пакетом за період з 01/09/2020 по 30/09/2020, договір №285435603 від 03/02/2020 зг-но Тарифів ПУМБ</t>
  </si>
  <si>
    <t>Зарплата за 2 половину вересня 2020 р.</t>
  </si>
  <si>
    <t>ЄСВ із з/п за другу половину вересня 2020</t>
  </si>
  <si>
    <t>ПДФО із з/п за другу половину вересня 2020</t>
  </si>
  <si>
    <t>ВЗ  із з/п за другу половину вересня 2020</t>
  </si>
  <si>
    <r>
      <t xml:space="preserve">Звітний період </t>
    </r>
    <r>
      <rPr>
        <b/>
        <sz val="9"/>
        <rFont val="Times New Roman"/>
        <family val="1"/>
        <charset val="204"/>
      </rPr>
      <t>2020</t>
    </r>
    <r>
      <rPr>
        <sz val="9"/>
        <rFont val="Times New Roman"/>
        <family val="1"/>
        <charset val="204"/>
      </rPr>
      <t xml:space="preserve"> року (період, що уточнюється)</t>
    </r>
  </si>
  <si>
    <r>
      <t xml:space="preserve">Найменування та код установ(и) банків(у), в яких(ій) відкрито поточні(ий) рахунки (рахунок), номери рахунків (рахунку):                                                                                                                                        </t>
    </r>
    <r>
      <rPr>
        <b/>
        <sz val="11"/>
        <rFont val="Times New Roman"/>
        <family val="1"/>
        <charset val="204"/>
      </rPr>
      <t>Печерська філія ПАТ КБ "Приватбанк" МФО 300711                                                                                   п/р № UA433052990000026004046221734;                                                                                                                                            Відділення № 23 Акціонерного Товариства "Перший Український Міжнародний банк" в м. Києві п/р № UA213348510000000026000109734.</t>
    </r>
  </si>
  <si>
    <t>UA433052990000026004046221734</t>
  </si>
  <si>
    <t xml:space="preserve">Київська обл, м.Васильків </t>
  </si>
  <si>
    <t xml:space="preserve"> м. Київ </t>
  </si>
  <si>
    <t>Київська обл. Бородянський р-н. с. Клавдієво</t>
  </si>
  <si>
    <t>Київська обл. м. Васильків</t>
  </si>
  <si>
    <t>Київська обл. м. Миронівка</t>
  </si>
  <si>
    <t>м. Донецьк</t>
  </si>
  <si>
    <t>Київська обл. м. Ірпінь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</si>
</sst>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
    <numFmt numFmtId="166" formatCode="0.0"/>
  </numFmts>
  <fonts count="75" x14ac:knownFonts="1">
    <font>
      <sz val="11"/>
      <color theme="1"/>
      <name val="Calibri"/>
      <family val="2"/>
      <scheme val="minor"/>
    </font>
    <font>
      <sz val="11"/>
      <color theme="1"/>
      <name val="Calibri"/>
      <family val="2"/>
      <charset val="204"/>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8"/>
      <color indexed="8"/>
      <name val="Times New Roman"/>
      <family val="1"/>
      <charset val="204"/>
    </font>
    <font>
      <b/>
      <sz val="8"/>
      <name val="Times New Roman"/>
      <family val="1"/>
      <charset val="204"/>
    </font>
    <font>
      <sz val="7"/>
      <color indexed="8"/>
      <name val="Times New Roman"/>
      <family val="1"/>
      <charset val="204"/>
    </font>
    <font>
      <b/>
      <sz val="7"/>
      <color indexed="8"/>
      <name val="Times New Roman"/>
      <family val="1"/>
      <charset val="204"/>
    </font>
    <font>
      <sz val="6"/>
      <color indexed="8"/>
      <name val="Times New Roman"/>
      <family val="1"/>
      <charset val="204"/>
    </font>
    <font>
      <b/>
      <sz val="6"/>
      <color indexed="8"/>
      <name val="Times New Roman"/>
      <family val="1"/>
      <charset val="204"/>
    </font>
    <font>
      <sz val="11"/>
      <color theme="1"/>
      <name val="Calibri"/>
      <family val="2"/>
      <charset val="204"/>
      <scheme val="minor"/>
    </font>
    <font>
      <u/>
      <sz val="11"/>
      <color theme="10"/>
      <name val="Calibri"/>
      <family val="2"/>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0"/>
      <color theme="1"/>
      <name val="Calibri"/>
      <family val="2"/>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9"/>
      <color theme="1"/>
      <name val="Calibri"/>
      <family val="2"/>
      <scheme val="minor"/>
    </font>
    <font>
      <sz val="9"/>
      <color rgb="FF000000"/>
      <name val="Times New Roman"/>
      <family val="1"/>
      <charset val="204"/>
    </font>
    <font>
      <b/>
      <sz val="9"/>
      <color theme="1"/>
      <name val="Times New Roman"/>
      <family val="1"/>
      <charset val="204"/>
    </font>
    <font>
      <b/>
      <sz val="9"/>
      <color rgb="FF000000"/>
      <name val="Times New Roman"/>
      <family val="1"/>
      <charset val="204"/>
    </font>
    <font>
      <sz val="8"/>
      <color rgb="FF000000"/>
      <name val="Times New Roman"/>
      <family val="1"/>
      <charset val="204"/>
    </font>
    <font>
      <b/>
      <sz val="8"/>
      <color theme="1"/>
      <name val="Times New Roman"/>
      <family val="1"/>
      <charset val="204"/>
    </font>
    <font>
      <sz val="5"/>
      <color theme="1"/>
      <name val="Times New Roman"/>
      <family val="1"/>
      <charset val="204"/>
    </font>
    <font>
      <sz val="7"/>
      <color theme="1"/>
      <name val="Times New Roman"/>
      <family val="1"/>
      <charset val="204"/>
    </font>
    <font>
      <b/>
      <sz val="11"/>
      <color theme="1"/>
      <name val="Calibri"/>
      <family val="2"/>
      <scheme val="minor"/>
    </font>
    <font>
      <sz val="8"/>
      <color theme="1"/>
      <name val="Calibri"/>
      <family val="2"/>
      <scheme val="minor"/>
    </font>
    <font>
      <b/>
      <sz val="8"/>
      <color rgb="FF000000"/>
      <name val="Times New Roman"/>
      <family val="1"/>
      <charset val="204"/>
    </font>
    <font>
      <sz val="12"/>
      <color rgb="FF000000"/>
      <name val="Times New Roman"/>
      <family val="1"/>
      <charset val="204"/>
    </font>
    <font>
      <sz val="6"/>
      <color theme="1"/>
      <name val="Times New Roman"/>
      <family val="1"/>
      <charset val="204"/>
    </font>
    <font>
      <sz val="7"/>
      <color theme="1"/>
      <name val="Calibri"/>
      <family val="2"/>
      <scheme val="minor"/>
    </font>
    <font>
      <sz val="7"/>
      <color rgb="FF000000"/>
      <name val="Times New Roman"/>
      <family val="1"/>
      <charset val="204"/>
    </font>
    <font>
      <b/>
      <sz val="7"/>
      <color rgb="FF000000"/>
      <name val="Times New Roman"/>
      <family val="1"/>
      <charset val="204"/>
    </font>
    <font>
      <b/>
      <sz val="7"/>
      <color theme="1"/>
      <name val="Times New Roman"/>
      <family val="1"/>
      <charset val="204"/>
    </font>
    <font>
      <sz val="6"/>
      <color rgb="FF000000"/>
      <name val="Times New Roman"/>
      <family val="1"/>
      <charset val="204"/>
    </font>
    <font>
      <sz val="6"/>
      <color theme="1"/>
      <name val="Calibri"/>
      <family val="2"/>
      <scheme val="minor"/>
    </font>
    <font>
      <b/>
      <sz val="6"/>
      <color rgb="FF000000"/>
      <name val="Times New Roman"/>
      <family val="1"/>
      <charset val="204"/>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9"/>
      <color rgb="FF000000"/>
      <name val="Arial"/>
      <family val="2"/>
      <charset val="204"/>
    </font>
    <font>
      <sz val="10"/>
      <color rgb="FFFF0000"/>
      <name val="Times New Roman"/>
      <family val="1"/>
      <charset val="204"/>
    </font>
    <font>
      <b/>
      <sz val="10"/>
      <color rgb="FFFF0000"/>
      <name val="Times New Roman"/>
      <family val="1"/>
      <charset val="204"/>
    </font>
    <font>
      <b/>
      <sz val="10"/>
      <color rgb="FFFF0000"/>
      <name val="Calibri"/>
      <family val="2"/>
      <charset val="204"/>
      <scheme val="minor"/>
    </font>
    <font>
      <sz val="10"/>
      <name val="Arial"/>
      <family val="2"/>
      <charset val="204"/>
    </font>
    <font>
      <sz val="10"/>
      <color rgb="FFFF0000"/>
      <name val="Calibri"/>
      <family val="2"/>
      <scheme val="minor"/>
    </font>
    <font>
      <sz val="11"/>
      <name val="Calibri"/>
      <family val="2"/>
      <scheme val="minor"/>
    </font>
    <font>
      <sz val="7"/>
      <name val="Times New Roman"/>
      <family val="1"/>
      <charset val="204"/>
    </font>
    <font>
      <sz val="11"/>
      <name val="Times New Roman"/>
      <family val="1"/>
      <charset val="204"/>
    </font>
    <font>
      <sz val="9"/>
      <name val="Arial"/>
      <family val="2"/>
      <charset val="204"/>
    </font>
    <font>
      <b/>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rgb="FF000000"/>
      </bottom>
      <diagonal/>
    </border>
    <border>
      <left style="thin">
        <color indexed="64"/>
      </left>
      <right/>
      <top/>
      <bottom style="medium">
        <color rgb="FF000000"/>
      </bottom>
      <diagonal/>
    </border>
  </borders>
  <cellStyleXfs count="5">
    <xf numFmtId="0" fontId="0" fillId="0" borderId="0"/>
    <xf numFmtId="0" fontId="24" fillId="0" borderId="0" applyNumberFormat="0" applyFill="0" applyBorder="0" applyAlignment="0" applyProtection="0"/>
    <xf numFmtId="0" fontId="23" fillId="0" borderId="0"/>
    <xf numFmtId="0" fontId="23" fillId="0" borderId="0"/>
    <xf numFmtId="0" fontId="1" fillId="0" borderId="0"/>
  </cellStyleXfs>
  <cellXfs count="612">
    <xf numFmtId="0" fontId="0" fillId="0" borderId="0" xfId="0"/>
    <xf numFmtId="0" fontId="26"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justify" vertical="center"/>
    </xf>
    <xf numFmtId="0" fontId="28" fillId="0" borderId="0" xfId="0" applyFont="1" applyAlignment="1">
      <alignment horizontal="justify" vertical="center"/>
    </xf>
    <xf numFmtId="0" fontId="29" fillId="0" borderId="0" xfId="0" applyFont="1"/>
    <xf numFmtId="0" fontId="30" fillId="0" borderId="0" xfId="0" applyFont="1" applyAlignment="1">
      <alignment horizontal="justify" vertical="center"/>
    </xf>
    <xf numFmtId="0" fontId="29" fillId="0" borderId="0" xfId="0" applyFont="1" applyAlignment="1">
      <alignment vertical="center"/>
    </xf>
    <xf numFmtId="0" fontId="31" fillId="0" borderId="0" xfId="0" applyFont="1"/>
    <xf numFmtId="0" fontId="32" fillId="0" borderId="0" xfId="0" applyFont="1" applyAlignment="1">
      <alignment vertical="center"/>
    </xf>
    <xf numFmtId="0" fontId="33" fillId="0" borderId="0" xfId="0" applyFont="1" applyAlignment="1">
      <alignment horizontal="justify" vertical="center"/>
    </xf>
    <xf numFmtId="0" fontId="34" fillId="0" borderId="0" xfId="0" applyFont="1" applyAlignment="1">
      <alignment horizontal="justify" vertical="center"/>
    </xf>
    <xf numFmtId="0" fontId="33" fillId="0" borderId="0" xfId="0" applyFont="1" applyAlignment="1">
      <alignment vertical="center"/>
    </xf>
    <xf numFmtId="0" fontId="33" fillId="0" borderId="0" xfId="0" applyFont="1" applyAlignment="1">
      <alignment horizontal="left" vertical="center" indent="8"/>
    </xf>
    <xf numFmtId="0" fontId="34" fillId="0" borderId="0" xfId="0" applyFont="1" applyAlignment="1">
      <alignment vertical="center"/>
    </xf>
    <xf numFmtId="0" fontId="33" fillId="0" borderId="0" xfId="0" applyFont="1" applyAlignment="1">
      <alignment horizontal="left" vertical="center" indent="7"/>
    </xf>
    <xf numFmtId="0" fontId="34" fillId="0" borderId="0" xfId="0" applyFont="1" applyAlignment="1">
      <alignment horizontal="center" vertical="center"/>
    </xf>
    <xf numFmtId="0" fontId="32" fillId="0" borderId="0" xfId="0" applyFont="1" applyAlignment="1">
      <alignment horizontal="left" vertical="center" indent="5"/>
    </xf>
    <xf numFmtId="0" fontId="35" fillId="0" borderId="0" xfId="0" applyFont="1" applyAlignment="1">
      <alignment horizontal="center" vertical="center"/>
    </xf>
    <xf numFmtId="0" fontId="35" fillId="0" borderId="0" xfId="0" applyFont="1" applyAlignment="1">
      <alignment vertical="center"/>
    </xf>
    <xf numFmtId="0" fontId="30" fillId="0" borderId="0" xfId="0" applyFont="1" applyAlignment="1">
      <alignment vertical="center"/>
    </xf>
    <xf numFmtId="0" fontId="0" fillId="0" borderId="0" xfId="0" applyFont="1"/>
    <xf numFmtId="0" fontId="30" fillId="0" borderId="0" xfId="0" applyFont="1" applyAlignment="1">
      <alignment horizontal="center" vertical="center"/>
    </xf>
    <xf numFmtId="0" fontId="30" fillId="0" borderId="0" xfId="0" applyFont="1" applyAlignment="1">
      <alignment horizontal="left" vertical="center" indent="7"/>
    </xf>
    <xf numFmtId="0" fontId="8" fillId="2" borderId="0" xfId="0" applyNumberFormat="1" applyFont="1" applyFill="1"/>
    <xf numFmtId="0" fontId="29" fillId="0" borderId="0" xfId="0" applyFont="1" applyAlignment="1">
      <alignment wrapText="1"/>
    </xf>
    <xf numFmtId="0" fontId="32" fillId="0" borderId="0" xfId="0" applyFont="1" applyAlignment="1">
      <alignment wrapText="1"/>
    </xf>
    <xf numFmtId="0" fontId="36" fillId="0" borderId="0" xfId="0" applyFont="1" applyAlignment="1">
      <alignment wrapText="1"/>
    </xf>
    <xf numFmtId="0" fontId="29" fillId="0" borderId="1" xfId="0" applyFont="1" applyBorder="1"/>
    <xf numFmtId="0" fontId="33" fillId="0" borderId="0" xfId="0" applyFont="1" applyAlignment="1">
      <alignment horizontal="left" vertical="center" indent="5"/>
    </xf>
    <xf numFmtId="0" fontId="37" fillId="0" borderId="0" xfId="0" applyFont="1" applyAlignment="1">
      <alignment vertical="center"/>
    </xf>
    <xf numFmtId="0" fontId="37" fillId="0" borderId="0" xfId="0" applyFont="1" applyAlignment="1">
      <alignment horizontal="center" vertical="center"/>
    </xf>
    <xf numFmtId="0" fontId="30" fillId="0" borderId="0" xfId="0" applyFont="1" applyAlignment="1">
      <alignment horizontal="left" vertical="center" indent="8"/>
    </xf>
    <xf numFmtId="0" fontId="30" fillId="0" borderId="0" xfId="0" applyFont="1" applyAlignment="1">
      <alignment horizontal="left" vertical="center" indent="5"/>
    </xf>
    <xf numFmtId="0" fontId="32" fillId="0" borderId="2" xfId="0" applyFont="1" applyBorder="1" applyAlignment="1">
      <alignment horizontal="center" vertical="center" wrapText="1"/>
    </xf>
    <xf numFmtId="2" fontId="32" fillId="0" borderId="2" xfId="0" applyNumberFormat="1" applyFont="1" applyBorder="1" applyAlignment="1">
      <alignment horizontal="center" vertical="center" wrapText="1"/>
    </xf>
    <xf numFmtId="0" fontId="32" fillId="0" borderId="2" xfId="0" applyFont="1" applyBorder="1" applyAlignment="1">
      <alignment vertical="center" wrapText="1"/>
    </xf>
    <xf numFmtId="0" fontId="34" fillId="0" borderId="2" xfId="0" applyFont="1" applyBorder="1" applyAlignment="1">
      <alignment horizontal="center" vertical="center" wrapText="1"/>
    </xf>
    <xf numFmtId="2" fontId="34"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Border="1" applyAlignment="1">
      <alignment vertical="center" wrapText="1"/>
    </xf>
    <xf numFmtId="0" fontId="28" fillId="0" borderId="2" xfId="0" applyFont="1" applyBorder="1" applyAlignment="1">
      <alignment horizontal="center" vertical="center" wrapText="1"/>
    </xf>
    <xf numFmtId="0" fontId="38" fillId="0" borderId="2" xfId="0" applyFont="1" applyBorder="1" applyAlignment="1">
      <alignment vertical="center" wrapText="1"/>
    </xf>
    <xf numFmtId="0" fontId="38"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31" fillId="0" borderId="0" xfId="0" applyFont="1" applyBorder="1"/>
    <xf numFmtId="0" fontId="39" fillId="0" borderId="2" xfId="0" applyFont="1" applyBorder="1" applyAlignment="1">
      <alignment horizontal="center" vertical="center" wrapText="1"/>
    </xf>
    <xf numFmtId="2" fontId="34" fillId="0" borderId="2" xfId="0" applyNumberFormat="1" applyFont="1" applyBorder="1" applyAlignment="1">
      <alignment vertical="center" wrapText="1"/>
    </xf>
    <xf numFmtId="0" fontId="30"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32" fillId="0" borderId="2" xfId="0" applyFont="1" applyBorder="1" applyAlignment="1">
      <alignment vertical="center" wrapText="1"/>
    </xf>
    <xf numFmtId="0" fontId="33" fillId="0" borderId="2" xfId="0" applyFont="1" applyBorder="1" applyAlignment="1">
      <alignment horizontal="justify" vertical="center" wrapText="1"/>
    </xf>
    <xf numFmtId="0" fontId="33" fillId="0" borderId="2" xfId="0" applyFont="1" applyBorder="1" applyAlignment="1">
      <alignment vertical="center" wrapText="1"/>
    </xf>
    <xf numFmtId="2" fontId="11"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1" fillId="2" borderId="2"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0" fontId="32" fillId="0" borderId="0" xfId="0" applyFont="1"/>
    <xf numFmtId="0" fontId="0" fillId="0" borderId="0" xfId="0" applyBorder="1"/>
    <xf numFmtId="0" fontId="32" fillId="0" borderId="0" xfId="0" applyFont="1" applyBorder="1"/>
    <xf numFmtId="2" fontId="37" fillId="0" borderId="2" xfId="0" applyNumberFormat="1" applyFont="1" applyBorder="1" applyAlignment="1">
      <alignment vertical="center" wrapText="1"/>
    </xf>
    <xf numFmtId="0" fontId="32" fillId="0" borderId="2" xfId="0" applyFont="1" applyBorder="1" applyAlignment="1">
      <alignment vertical="center" wrapText="1"/>
    </xf>
    <xf numFmtId="0" fontId="33" fillId="0" borderId="2" xfId="0" applyFont="1" applyBorder="1" applyAlignment="1">
      <alignment horizontal="center" vertical="center" wrapText="1"/>
    </xf>
    <xf numFmtId="0" fontId="31" fillId="0" borderId="0" xfId="0" applyFont="1" applyBorder="1" applyAlignment="1">
      <alignment horizontal="center" vertical="center" wrapText="1"/>
    </xf>
    <xf numFmtId="14" fontId="31" fillId="0" borderId="0" xfId="0" applyNumberFormat="1" applyFont="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40" fillId="0" borderId="0" xfId="0" applyFont="1"/>
    <xf numFmtId="0" fontId="41" fillId="0" borderId="0" xfId="0" applyFont="1" applyAlignment="1">
      <alignment vertical="center"/>
    </xf>
    <xf numFmtId="0" fontId="42" fillId="0" borderId="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32" fillId="0" borderId="0" xfId="0" applyFont="1" applyBorder="1" applyAlignment="1">
      <alignment horizontal="justify"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44" fillId="0" borderId="2" xfId="0" applyFont="1" applyBorder="1" applyAlignment="1">
      <alignment horizontal="center" vertical="center" wrapText="1"/>
    </xf>
    <xf numFmtId="0" fontId="31" fillId="0" borderId="0" xfId="0" applyFont="1" applyAlignment="1">
      <alignment wrapText="1"/>
    </xf>
    <xf numFmtId="0" fontId="33" fillId="0" borderId="0" xfId="0" applyFont="1" applyAlignment="1">
      <alignment horizontal="justify" vertical="center" wrapText="1"/>
    </xf>
    <xf numFmtId="0" fontId="45" fillId="0" borderId="2" xfId="0" applyFont="1" applyBorder="1" applyAlignment="1">
      <alignment horizontal="center" vertical="center" wrapText="1"/>
    </xf>
    <xf numFmtId="0" fontId="6" fillId="2" borderId="0" xfId="0" applyNumberFormat="1" applyFont="1" applyFill="1" applyAlignment="1">
      <alignment vertical="top" wrapText="1"/>
    </xf>
    <xf numFmtId="0" fontId="8" fillId="2" borderId="0" xfId="0" applyNumberFormat="1" applyFont="1" applyFill="1" applyBorder="1" applyAlignment="1">
      <alignment horizontal="left" vertical="center" wrapText="1"/>
    </xf>
    <xf numFmtId="0" fontId="6" fillId="2" borderId="0" xfId="0" applyNumberFormat="1" applyFont="1" applyFill="1" applyAlignment="1">
      <alignment horizontal="center" vertical="top"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center" vertical="center" wrapText="1"/>
    </xf>
    <xf numFmtId="0" fontId="8" fillId="2" borderId="0" xfId="0" applyNumberFormat="1" applyFont="1" applyFill="1" applyBorder="1" applyAlignment="1">
      <alignment horizontal="center" wrapText="1"/>
    </xf>
    <xf numFmtId="0" fontId="10" fillId="2" borderId="0" xfId="0" applyFont="1" applyFill="1" applyBorder="1" applyAlignment="1">
      <alignment horizontal="center" vertical="center" wrapText="1"/>
    </xf>
    <xf numFmtId="0" fontId="29" fillId="0" borderId="2" xfId="0" applyFont="1" applyBorder="1" applyAlignment="1">
      <alignment horizontal="center" vertical="center" wrapText="1"/>
    </xf>
    <xf numFmtId="2" fontId="29" fillId="0" borderId="2"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2" fontId="36" fillId="0" borderId="2" xfId="0" applyNumberFormat="1" applyFont="1" applyBorder="1" applyAlignment="1">
      <alignment horizontal="center" vertical="center" wrapText="1"/>
    </xf>
    <xf numFmtId="0" fontId="46" fillId="0" borderId="2" xfId="0" applyFont="1" applyBorder="1" applyAlignment="1">
      <alignment vertical="center" wrapText="1"/>
    </xf>
    <xf numFmtId="0" fontId="46" fillId="0" borderId="2" xfId="0" applyFont="1" applyBorder="1" applyAlignment="1">
      <alignment vertical="top" wrapText="1"/>
    </xf>
    <xf numFmtId="0" fontId="46" fillId="0" borderId="2" xfId="0" applyFont="1" applyBorder="1" applyAlignment="1">
      <alignment wrapText="1"/>
    </xf>
    <xf numFmtId="0" fontId="35"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41" fillId="0" borderId="0" xfId="0" applyFont="1" applyAlignment="1">
      <alignment horizontal="left" vertical="center" indent="5"/>
    </xf>
    <xf numFmtId="0" fontId="9" fillId="2" borderId="4" xfId="0" applyNumberFormat="1" applyFont="1" applyFill="1" applyBorder="1" applyAlignment="1">
      <alignment horizontal="center" vertical="center" wrapText="1"/>
    </xf>
    <xf numFmtId="0" fontId="39" fillId="0" borderId="2" xfId="0" applyFont="1" applyBorder="1" applyAlignment="1">
      <alignment horizontal="justify" vertical="center" wrapText="1"/>
    </xf>
    <xf numFmtId="0" fontId="4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7" fillId="0" borderId="3" xfId="0" applyFont="1" applyBorder="1" applyAlignment="1">
      <alignment horizontal="justify" vertical="center" wrapText="1"/>
    </xf>
    <xf numFmtId="0" fontId="44" fillId="0" borderId="0" xfId="0" applyFont="1" applyAlignment="1">
      <alignment horizontal="left" vertical="center" indent="2"/>
    </xf>
    <xf numFmtId="0" fontId="49" fillId="0" borderId="0" xfId="0" applyFont="1"/>
    <xf numFmtId="0" fontId="44"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44" fillId="0" borderId="0" xfId="0" applyFont="1" applyAlignment="1">
      <alignment horizontal="left" vertical="center" indent="5"/>
    </xf>
    <xf numFmtId="2" fontId="50" fillId="0" borderId="2" xfId="0" applyNumberFormat="1" applyFont="1" applyBorder="1" applyAlignment="1">
      <alignment horizontal="center" vertical="center" wrapText="1"/>
    </xf>
    <xf numFmtId="0" fontId="9" fillId="2" borderId="4" xfId="0" applyFont="1" applyFill="1" applyBorder="1" applyAlignment="1">
      <alignment horizontal="center" vertical="center" wrapText="1"/>
    </xf>
    <xf numFmtId="2" fontId="37" fillId="0" borderId="2" xfId="0" applyNumberFormat="1" applyFont="1" applyBorder="1" applyAlignment="1">
      <alignment horizontal="center" vertical="center" wrapText="1"/>
    </xf>
    <xf numFmtId="0" fontId="9" fillId="2" borderId="4" xfId="0" applyFont="1" applyFill="1" applyBorder="1" applyAlignment="1">
      <alignment horizontal="center" vertical="center" wrapText="1"/>
    </xf>
    <xf numFmtId="0" fontId="7" fillId="2" borderId="0" xfId="0" applyNumberFormat="1" applyFont="1" applyFill="1"/>
    <xf numFmtId="0" fontId="18" fillId="2" borderId="2" xfId="0" applyNumberFormat="1" applyFont="1" applyFill="1" applyBorder="1" applyAlignment="1">
      <alignment horizontal="center" vertical="center" wrapText="1"/>
    </xf>
    <xf numFmtId="0" fontId="18" fillId="2" borderId="2" xfId="0" applyNumberFormat="1" applyFont="1" applyFill="1" applyBorder="1" applyAlignment="1">
      <alignment horizontal="center" wrapText="1"/>
    </xf>
    <xf numFmtId="2" fontId="18" fillId="2" borderId="2" xfId="0" applyNumberFormat="1" applyFont="1" applyFill="1" applyBorder="1" applyAlignment="1">
      <alignment horizontal="right" vertical="center" wrapText="1"/>
    </xf>
    <xf numFmtId="0" fontId="7" fillId="2" borderId="0" xfId="0" applyNumberFormat="1" applyFont="1" applyFill="1" applyBorder="1" applyAlignment="1">
      <alignment horizontal="left"/>
    </xf>
    <xf numFmtId="2" fontId="18" fillId="2" borderId="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0" fontId="44" fillId="0" borderId="0" xfId="0" applyFont="1" applyAlignment="1">
      <alignment horizontal="justify" vertical="center"/>
    </xf>
    <xf numFmtId="0" fontId="44" fillId="0" borderId="0" xfId="0" applyFont="1" applyAlignment="1">
      <alignment horizontal="left" vertical="center" indent="15"/>
    </xf>
    <xf numFmtId="2" fontId="32" fillId="0" borderId="0" xfId="0" applyNumberFormat="1" applyFont="1" applyBorder="1" applyAlignment="1">
      <alignment horizontal="center" vertical="center" wrapText="1"/>
    </xf>
    <xf numFmtId="0" fontId="33" fillId="0" borderId="0" xfId="0" applyFont="1" applyAlignment="1">
      <alignment horizontal="justify" vertical="center"/>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0" fontId="34" fillId="0" borderId="2" xfId="0" applyFont="1" applyBorder="1" applyAlignment="1">
      <alignment horizontal="justify" vertical="center" wrapText="1"/>
    </xf>
    <xf numFmtId="0" fontId="37" fillId="0" borderId="2" xfId="0" applyFont="1" applyBorder="1" applyAlignment="1">
      <alignment vertical="center" wrapText="1"/>
    </xf>
    <xf numFmtId="0" fontId="33" fillId="0" borderId="0" xfId="0" applyFont="1" applyAlignment="1">
      <alignment vertical="center"/>
    </xf>
    <xf numFmtId="0" fontId="39" fillId="0" borderId="2" xfId="0" applyFont="1" applyBorder="1" applyAlignment="1">
      <alignment vertical="center" wrapText="1"/>
    </xf>
    <xf numFmtId="0" fontId="33" fillId="0" borderId="2" xfId="0" applyFont="1" applyBorder="1" applyAlignment="1">
      <alignment horizontal="justify"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0" fillId="0" borderId="2" xfId="0" applyFont="1" applyBorder="1" applyAlignment="1">
      <alignment horizontal="justify" vertical="center" wrapText="1"/>
    </xf>
    <xf numFmtId="2" fontId="29" fillId="0" borderId="2" xfId="0" applyNumberFormat="1" applyFont="1" applyBorder="1" applyAlignment="1" applyProtection="1">
      <alignment horizontal="center" vertical="center" wrapText="1"/>
    </xf>
    <xf numFmtId="2" fontId="32" fillId="0" borderId="2" xfId="0" applyNumberFormat="1" applyFont="1" applyBorder="1" applyAlignment="1" applyProtection="1">
      <alignment horizontal="center" vertical="center" wrapText="1"/>
      <protection locked="0"/>
    </xf>
    <xf numFmtId="2" fontId="26" fillId="0" borderId="2" xfId="0" applyNumberFormat="1" applyFont="1" applyBorder="1" applyAlignment="1" applyProtection="1">
      <alignment horizontal="right" vertical="center" wrapText="1"/>
      <protection locked="0"/>
    </xf>
    <xf numFmtId="2" fontId="26" fillId="0" borderId="2" xfId="0" applyNumberFormat="1" applyFont="1" applyBorder="1" applyAlignment="1" applyProtection="1">
      <alignment horizontal="right" vertical="center" wrapText="1"/>
    </xf>
    <xf numFmtId="0" fontId="51" fillId="0" borderId="0" xfId="0" applyFont="1" applyAlignment="1" applyProtection="1">
      <alignment vertical="center"/>
      <protection locked="0"/>
    </xf>
    <xf numFmtId="0" fontId="0" fillId="0" borderId="0" xfId="0" applyProtection="1">
      <protection locked="0"/>
    </xf>
    <xf numFmtId="0" fontId="32" fillId="0" borderId="2"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35" fillId="0" borderId="0" xfId="0" applyFont="1" applyAlignment="1" applyProtection="1">
      <alignment horizontal="center" vertical="center"/>
      <protection locked="0"/>
    </xf>
    <xf numFmtId="0" fontId="35" fillId="0" borderId="0" xfId="0" applyFont="1" applyAlignment="1" applyProtection="1">
      <alignment vertical="center"/>
      <protection locked="0"/>
    </xf>
    <xf numFmtId="0" fontId="30" fillId="0" borderId="0" xfId="0" applyFont="1" applyAlignment="1" applyProtection="1">
      <alignment vertical="center"/>
      <protection locked="0"/>
    </xf>
    <xf numFmtId="0" fontId="26" fillId="0" borderId="0" xfId="0" applyFont="1" applyAlignment="1" applyProtection="1">
      <alignment vertical="center"/>
      <protection locked="0"/>
    </xf>
    <xf numFmtId="0" fontId="29" fillId="0" borderId="0" xfId="0" applyFont="1" applyAlignment="1" applyProtection="1">
      <alignment vertical="center"/>
      <protection locked="0"/>
    </xf>
    <xf numFmtId="0" fontId="34" fillId="0" borderId="2"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protection locked="0"/>
    </xf>
    <xf numFmtId="14"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wrapText="1"/>
      <protection locked="0"/>
    </xf>
    <xf numFmtId="49" fontId="32" fillId="0" borderId="2" xfId="0" applyNumberFormat="1" applyFont="1" applyFill="1" applyBorder="1" applyAlignment="1" applyProtection="1">
      <alignment horizontal="center" vertical="center" wrapText="1"/>
      <protection locked="0"/>
    </xf>
    <xf numFmtId="0" fontId="32" fillId="0" borderId="2" xfId="0" applyFont="1" applyBorder="1" applyAlignment="1" applyProtection="1">
      <alignment vertical="center" wrapText="1"/>
      <protection locked="0"/>
    </xf>
    <xf numFmtId="14" fontId="32" fillId="0" borderId="2" xfId="0" applyNumberFormat="1" applyFont="1" applyBorder="1" applyAlignment="1" applyProtection="1">
      <alignment horizontal="center" vertical="center" wrapText="1"/>
      <protection locked="0"/>
    </xf>
    <xf numFmtId="0" fontId="32" fillId="0" borderId="2" xfId="0" applyFont="1" applyBorder="1" applyAlignment="1" applyProtection="1">
      <alignment horizontal="left" vertical="center" wrapText="1"/>
      <protection locked="0"/>
    </xf>
    <xf numFmtId="2" fontId="33" fillId="0" borderId="2" xfId="0" applyNumberFormat="1" applyFont="1" applyBorder="1" applyAlignment="1" applyProtection="1">
      <alignment horizontal="center" vertical="center" wrapText="1"/>
      <protection locked="0"/>
    </xf>
    <xf numFmtId="2" fontId="41" fillId="0" borderId="2" xfId="0" applyNumberFormat="1" applyFont="1" applyBorder="1" applyAlignment="1" applyProtection="1">
      <alignment horizontal="center" vertical="center" wrapText="1"/>
      <protection locked="0"/>
    </xf>
    <xf numFmtId="0" fontId="41" fillId="0" borderId="2" xfId="0" applyFont="1" applyBorder="1" applyAlignment="1" applyProtection="1">
      <alignment vertical="center" wrapText="1"/>
      <protection locked="0"/>
    </xf>
    <xf numFmtId="0" fontId="32" fillId="0" borderId="2" xfId="0" applyFont="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32" fillId="0" borderId="2" xfId="0" applyFont="1" applyBorder="1" applyAlignment="1" applyProtection="1">
      <alignment vertical="center" wrapText="1"/>
    </xf>
    <xf numFmtId="0" fontId="33" fillId="0" borderId="8" xfId="0" applyFont="1" applyBorder="1" applyAlignment="1" applyProtection="1">
      <alignment vertical="center"/>
      <protection locked="0"/>
    </xf>
    <xf numFmtId="0" fontId="31" fillId="0" borderId="9" xfId="0" applyFont="1" applyBorder="1" applyProtection="1">
      <protection locked="0"/>
    </xf>
    <xf numFmtId="0" fontId="31" fillId="0" borderId="10" xfId="0" applyFont="1" applyBorder="1" applyProtection="1">
      <protection locked="0"/>
    </xf>
    <xf numFmtId="0" fontId="32" fillId="0" borderId="11" xfId="0" applyFont="1" applyBorder="1" applyAlignment="1" applyProtection="1">
      <alignment vertical="center"/>
      <protection locked="0"/>
    </xf>
    <xf numFmtId="0" fontId="31" fillId="0" borderId="0" xfId="0" applyFont="1" applyBorder="1" applyProtection="1">
      <protection locked="0"/>
    </xf>
    <xf numFmtId="0" fontId="31" fillId="0" borderId="12" xfId="0" applyFont="1" applyBorder="1" applyProtection="1">
      <protection locked="0"/>
    </xf>
    <xf numFmtId="0" fontId="33" fillId="0" borderId="11" xfId="0" applyFont="1" applyBorder="1" applyAlignment="1" applyProtection="1">
      <alignment vertical="center"/>
      <protection locked="0"/>
    </xf>
    <xf numFmtId="2" fontId="36" fillId="0" borderId="14" xfId="0" applyNumberFormat="1" applyFont="1" applyFill="1" applyBorder="1" applyAlignment="1" applyProtection="1">
      <alignment horizontal="center" vertical="center" wrapText="1"/>
      <protection locked="0"/>
    </xf>
    <xf numFmtId="2" fontId="33" fillId="0" borderId="14" xfId="0" applyNumberFormat="1" applyFont="1" applyBorder="1" applyAlignment="1" applyProtection="1">
      <alignment horizontal="center" vertical="center" wrapText="1"/>
      <protection locked="0"/>
    </xf>
    <xf numFmtId="0" fontId="46" fillId="0" borderId="13" xfId="0" applyFont="1" applyBorder="1" applyAlignment="1" applyProtection="1">
      <alignment horizontal="justify" vertical="center" wrapText="1"/>
      <protection locked="0"/>
    </xf>
    <xf numFmtId="2" fontId="32" fillId="0" borderId="14" xfId="0" applyNumberFormat="1" applyFont="1" applyBorder="1" applyAlignment="1" applyProtection="1">
      <alignment horizontal="center" vertical="center" wrapText="1"/>
      <protection locked="0"/>
    </xf>
    <xf numFmtId="0" fontId="46" fillId="0" borderId="13" xfId="0" applyFont="1" applyBorder="1" applyAlignment="1" applyProtection="1">
      <alignment vertical="center" wrapText="1"/>
      <protection locked="0"/>
    </xf>
    <xf numFmtId="2" fontId="34" fillId="0" borderId="14" xfId="0" applyNumberFormat="1" applyFont="1" applyBorder="1" applyAlignment="1" applyProtection="1">
      <alignment vertical="center" wrapText="1"/>
    </xf>
    <xf numFmtId="0" fontId="39" fillId="0" borderId="13"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2" fillId="0" borderId="15" xfId="0" applyFont="1" applyBorder="1" applyAlignment="1" applyProtection="1">
      <alignment vertical="center" wrapText="1"/>
    </xf>
    <xf numFmtId="2" fontId="34" fillId="0" borderId="16" xfId="0" applyNumberFormat="1" applyFont="1" applyBorder="1" applyAlignment="1" applyProtection="1">
      <alignment vertical="center" wrapText="1"/>
    </xf>
    <xf numFmtId="0" fontId="10" fillId="0" borderId="2" xfId="0" applyFont="1" applyFill="1" applyBorder="1" applyAlignment="1" applyProtection="1">
      <alignment horizontal="center" vertical="center" wrapText="1"/>
      <protection locked="0"/>
    </xf>
    <xf numFmtId="2" fontId="44" fillId="0" borderId="2" xfId="0" applyNumberFormat="1" applyFont="1" applyBorder="1" applyAlignment="1" applyProtection="1">
      <alignment horizontal="center" vertical="center" wrapText="1"/>
      <protection locked="0"/>
    </xf>
    <xf numFmtId="164" fontId="44" fillId="0" borderId="2" xfId="0" applyNumberFormat="1"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50" fillId="0" borderId="2" xfId="0" applyFont="1" applyBorder="1" applyAlignment="1" applyProtection="1">
      <alignment horizontal="center" vertical="center" wrapText="1"/>
      <protection locked="0"/>
    </xf>
    <xf numFmtId="2" fontId="39" fillId="0" borderId="2" xfId="0" applyNumberFormat="1" applyFont="1" applyBorder="1" applyAlignment="1" applyProtection="1">
      <alignment horizontal="center" vertical="center" wrapText="1"/>
      <protection locked="0"/>
    </xf>
    <xf numFmtId="2" fontId="45" fillId="0" borderId="2" xfId="0" applyNumberFormat="1" applyFont="1" applyBorder="1" applyAlignment="1">
      <alignment horizontal="center" vertical="center" wrapText="1"/>
    </xf>
    <xf numFmtId="14" fontId="33" fillId="0" borderId="2" xfId="0" applyNumberFormat="1"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2" fontId="32" fillId="0" borderId="2" xfId="0" applyNumberFormat="1" applyFont="1" applyBorder="1" applyAlignment="1" applyProtection="1">
      <alignment horizontal="center" vertical="center" wrapText="1"/>
    </xf>
    <xf numFmtId="2" fontId="34" fillId="0" borderId="2" xfId="0" applyNumberFormat="1" applyFont="1" applyBorder="1" applyAlignment="1" applyProtection="1">
      <alignment horizontal="center" vertical="center" wrapText="1"/>
    </xf>
    <xf numFmtId="0" fontId="32" fillId="0" borderId="2" xfId="0" applyFont="1" applyFill="1" applyBorder="1" applyAlignment="1" applyProtection="1">
      <alignment horizontal="center" vertical="center" wrapText="1"/>
      <protection locked="0"/>
    </xf>
    <xf numFmtId="49" fontId="32" fillId="0" borderId="2" xfId="0" applyNumberFormat="1" applyFont="1" applyBorder="1" applyAlignment="1" applyProtection="1">
      <alignment horizontal="center" vertical="center" wrapText="1"/>
      <protection locked="0"/>
    </xf>
    <xf numFmtId="2" fontId="0" fillId="0" borderId="0" xfId="0" applyNumberFormat="1" applyFont="1"/>
    <xf numFmtId="2" fontId="35" fillId="0" borderId="2" xfId="0" applyNumberFormat="1" applyFont="1" applyBorder="1" applyAlignment="1">
      <alignment horizontal="center" vertical="center" wrapText="1"/>
    </xf>
    <xf numFmtId="0" fontId="30" fillId="0" borderId="2" xfId="0" applyFont="1" applyBorder="1" applyAlignment="1" applyProtection="1">
      <alignment horizontal="center" vertical="center" wrapText="1"/>
      <protection locked="0"/>
    </xf>
    <xf numFmtId="0" fontId="0" fillId="0" borderId="4" xfId="0" applyBorder="1"/>
    <xf numFmtId="0" fontId="0" fillId="0" borderId="7" xfId="0" applyBorder="1"/>
    <xf numFmtId="2" fontId="25" fillId="0" borderId="5" xfId="0" applyNumberFormat="1" applyFont="1" applyBorder="1"/>
    <xf numFmtId="2" fontId="30" fillId="0" borderId="2" xfId="0" applyNumberFormat="1" applyFont="1" applyBorder="1" applyAlignment="1">
      <alignment horizontal="right" vertical="center" wrapText="1"/>
    </xf>
    <xf numFmtId="2" fontId="35" fillId="0" borderId="2" xfId="0" applyNumberFormat="1" applyFont="1" applyBorder="1" applyAlignment="1">
      <alignment horizontal="right" vertical="center" wrapText="1"/>
    </xf>
    <xf numFmtId="0" fontId="30" fillId="0" borderId="2" xfId="0" applyFont="1" applyBorder="1" applyAlignment="1">
      <alignment horizontal="right" vertical="center" wrapText="1"/>
    </xf>
    <xf numFmtId="2" fontId="49" fillId="0" borderId="0" xfId="0" applyNumberFormat="1" applyFont="1"/>
    <xf numFmtId="4" fontId="32" fillId="0" borderId="2" xfId="0" applyNumberFormat="1" applyFont="1" applyBorder="1" applyAlignment="1" applyProtection="1">
      <alignment horizontal="center" vertical="center" wrapText="1"/>
    </xf>
    <xf numFmtId="14" fontId="32" fillId="0" borderId="2" xfId="0" applyNumberFormat="1" applyFont="1" applyBorder="1" applyAlignment="1">
      <alignment horizontal="center" vertical="center" wrapText="1"/>
    </xf>
    <xf numFmtId="0" fontId="32" fillId="2" borderId="2" xfId="0" applyFont="1" applyFill="1" applyBorder="1" applyAlignment="1" applyProtection="1">
      <alignment horizontal="center" vertical="center" wrapText="1"/>
      <protection locked="0"/>
    </xf>
    <xf numFmtId="14" fontId="32" fillId="2" borderId="2" xfId="0" applyNumberFormat="1" applyFont="1" applyFill="1" applyBorder="1" applyAlignment="1" applyProtection="1">
      <alignment horizontal="center" vertical="center" wrapText="1"/>
      <protection locked="0"/>
    </xf>
    <xf numFmtId="0" fontId="52" fillId="0" borderId="2" xfId="0" applyFont="1" applyBorder="1" applyAlignment="1">
      <alignment horizontal="left" vertical="center" wrapText="1"/>
    </xf>
    <xf numFmtId="14" fontId="32" fillId="0" borderId="2" xfId="0" applyNumberFormat="1" applyFont="1" applyBorder="1" applyAlignment="1">
      <alignment horizontal="center" vertical="center"/>
    </xf>
    <xf numFmtId="2" fontId="32" fillId="0" borderId="2" xfId="0" applyNumberFormat="1" applyFont="1" applyBorder="1" applyAlignment="1">
      <alignment horizontal="center" vertical="center"/>
    </xf>
    <xf numFmtId="1" fontId="32" fillId="0" borderId="2" xfId="0" applyNumberFormat="1" applyFont="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29" fillId="0" borderId="0" xfId="0" applyFont="1"/>
    <xf numFmtId="14" fontId="36" fillId="0" borderId="2" xfId="0" applyNumberFormat="1" applyFont="1" applyBorder="1" applyAlignment="1">
      <alignment horizontal="center" vertical="center" wrapText="1"/>
    </xf>
    <xf numFmtId="49" fontId="32" fillId="0" borderId="2" xfId="0" applyNumberFormat="1" applyFont="1" applyFill="1" applyBorder="1" applyAlignment="1">
      <alignment horizontal="center" vertical="center" wrapText="1"/>
    </xf>
    <xf numFmtId="164" fontId="36" fillId="0" borderId="2" xfId="0" applyNumberFormat="1" applyFont="1" applyBorder="1" applyAlignment="1">
      <alignment horizontal="center" vertical="center" wrapText="1"/>
    </xf>
    <xf numFmtId="0" fontId="53" fillId="0" borderId="0" xfId="0" applyFont="1"/>
    <xf numFmtId="0" fontId="54" fillId="0" borderId="0" xfId="0" applyFont="1" applyAlignment="1">
      <alignment vertical="center"/>
    </xf>
    <xf numFmtId="0" fontId="54" fillId="0" borderId="0" xfId="0" applyFont="1" applyAlignment="1">
      <alignment horizontal="left" vertical="center" indent="7"/>
    </xf>
    <xf numFmtId="0" fontId="54" fillId="0" borderId="2" xfId="0" applyFont="1" applyBorder="1" applyAlignment="1">
      <alignment horizontal="center" vertical="center" wrapText="1"/>
    </xf>
    <xf numFmtId="0" fontId="47" fillId="0" borderId="2" xfId="0" applyFont="1" applyBorder="1" applyAlignment="1">
      <alignment horizontal="center" vertical="center" wrapText="1"/>
    </xf>
    <xf numFmtId="0" fontId="54" fillId="0" borderId="2" xfId="0" applyFont="1" applyBorder="1" applyAlignment="1">
      <alignment vertical="center" wrapText="1"/>
    </xf>
    <xf numFmtId="0" fontId="55" fillId="0" borderId="2" xfId="0" applyFont="1" applyBorder="1" applyAlignment="1">
      <alignment horizontal="justify" vertical="center" wrapText="1"/>
    </xf>
    <xf numFmtId="0" fontId="54" fillId="0" borderId="0" xfId="0" applyFont="1" applyAlignment="1">
      <alignment horizontal="center" vertical="center"/>
    </xf>
    <xf numFmtId="0" fontId="55" fillId="0" borderId="0" xfId="0" applyFont="1" applyAlignment="1">
      <alignment vertical="center"/>
    </xf>
    <xf numFmtId="0" fontId="54" fillId="0" borderId="0" xfId="0" applyFont="1" applyAlignment="1">
      <alignment horizontal="left" vertical="center" indent="2"/>
    </xf>
    <xf numFmtId="0" fontId="47" fillId="0" borderId="0" xfId="0" applyFont="1" applyAlignment="1">
      <alignment vertical="center"/>
    </xf>
    <xf numFmtId="0" fontId="47" fillId="0" borderId="2" xfId="0" applyFont="1" applyBorder="1" applyAlignment="1">
      <alignment vertical="center" wrapText="1"/>
    </xf>
    <xf numFmtId="0" fontId="56" fillId="0" borderId="0" xfId="0" applyFont="1" applyAlignment="1">
      <alignment horizontal="center" vertical="center"/>
    </xf>
    <xf numFmtId="0" fontId="54" fillId="0" borderId="0" xfId="0" applyFont="1" applyAlignment="1">
      <alignment horizontal="left" vertical="center" indent="5"/>
    </xf>
    <xf numFmtId="0" fontId="47" fillId="0" borderId="0" xfId="0" applyFont="1" applyAlignment="1">
      <alignment horizontal="justify" vertical="center"/>
    </xf>
    <xf numFmtId="0" fontId="54" fillId="0" borderId="0" xfId="0" applyFont="1" applyAlignment="1">
      <alignment horizontal="justify" vertical="center"/>
    </xf>
    <xf numFmtId="0" fontId="47" fillId="0" borderId="0" xfId="0" applyFont="1" applyAlignment="1">
      <alignment vertical="center" wrapText="1"/>
    </xf>
    <xf numFmtId="0" fontId="55" fillId="0" borderId="0" xfId="0" applyFont="1" applyAlignment="1">
      <alignment horizontal="center" vertical="center"/>
    </xf>
    <xf numFmtId="0" fontId="47" fillId="0" borderId="0" xfId="0" applyFont="1" applyAlignment="1">
      <alignment horizontal="center" vertical="center"/>
    </xf>
    <xf numFmtId="0" fontId="36" fillId="0" borderId="2" xfId="0" applyFont="1" applyFill="1" applyBorder="1" applyAlignment="1">
      <alignment horizontal="left" vertical="center" wrapText="1"/>
    </xf>
    <xf numFmtId="0" fontId="36"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36" fillId="0" borderId="2" xfId="3" applyFont="1" applyFill="1" applyBorder="1" applyAlignment="1">
      <alignment horizontal="left" vertical="center" wrapText="1"/>
    </xf>
    <xf numFmtId="0" fontId="36" fillId="0" borderId="2" xfId="3" applyFont="1" applyFill="1" applyBorder="1" applyAlignment="1">
      <alignment horizontal="center" vertical="center" wrapText="1"/>
    </xf>
    <xf numFmtId="0" fontId="10" fillId="0" borderId="2" xfId="3" applyFont="1" applyFill="1" applyBorder="1" applyAlignment="1">
      <alignment horizontal="left" vertical="center" wrapText="1"/>
    </xf>
    <xf numFmtId="165" fontId="47" fillId="0" borderId="2" xfId="0" applyNumberFormat="1" applyFont="1" applyBorder="1" applyAlignment="1">
      <alignment horizontal="center" vertical="center" wrapText="1"/>
    </xf>
    <xf numFmtId="2" fontId="47" fillId="0" borderId="2" xfId="0" applyNumberFormat="1" applyFont="1" applyBorder="1" applyAlignment="1">
      <alignment horizontal="center" vertical="center" wrapText="1"/>
    </xf>
    <xf numFmtId="2" fontId="54" fillId="0" borderId="2" xfId="0" applyNumberFormat="1" applyFont="1" applyBorder="1" applyAlignment="1">
      <alignment horizontal="center" vertical="center" wrapText="1"/>
    </xf>
    <xf numFmtId="14" fontId="32" fillId="0" borderId="2" xfId="0" applyNumberFormat="1"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2" fontId="32" fillId="0" borderId="2" xfId="0" applyNumberFormat="1" applyFont="1" applyFill="1" applyBorder="1" applyAlignment="1" applyProtection="1">
      <alignment horizontal="center" vertical="center" wrapText="1"/>
      <protection locked="0"/>
    </xf>
    <xf numFmtId="165" fontId="44" fillId="0" borderId="2" xfId="0" applyNumberFormat="1" applyFont="1" applyBorder="1" applyAlignment="1">
      <alignment horizontal="center" vertical="center" wrapText="1"/>
    </xf>
    <xf numFmtId="2" fontId="44" fillId="0" borderId="2" xfId="0" applyNumberFormat="1" applyFont="1" applyBorder="1" applyAlignment="1">
      <alignment horizontal="center" vertical="center" wrapText="1"/>
    </xf>
    <xf numFmtId="0" fontId="57" fillId="0" borderId="2" xfId="0" applyFont="1" applyBorder="1" applyAlignment="1">
      <alignment horizontal="center" vertical="center" wrapText="1"/>
    </xf>
    <xf numFmtId="0" fontId="52" fillId="0" borderId="2" xfId="0" applyFont="1" applyBorder="1" applyAlignment="1">
      <alignment vertical="center" wrapText="1"/>
    </xf>
    <xf numFmtId="0" fontId="52" fillId="0" borderId="2" xfId="0" applyFont="1" applyBorder="1" applyAlignment="1">
      <alignment horizontal="justify" vertical="center" wrapText="1"/>
    </xf>
    <xf numFmtId="0" fontId="52" fillId="0" borderId="2" xfId="0" applyFont="1" applyBorder="1" applyAlignment="1">
      <alignment horizontal="center" vertical="center" wrapText="1"/>
    </xf>
    <xf numFmtId="0" fontId="57" fillId="0" borderId="0" xfId="0" applyFont="1" applyAlignment="1">
      <alignment vertical="center"/>
    </xf>
    <xf numFmtId="0" fontId="58" fillId="0" borderId="0" xfId="0" applyFont="1"/>
    <xf numFmtId="0" fontId="57" fillId="0" borderId="2" xfId="0" applyFont="1" applyBorder="1" applyAlignment="1">
      <alignment vertical="center" wrapText="1"/>
    </xf>
    <xf numFmtId="0" fontId="52" fillId="0" borderId="0" xfId="0" applyFont="1" applyAlignment="1">
      <alignment vertical="center"/>
    </xf>
    <xf numFmtId="0" fontId="52" fillId="0" borderId="0" xfId="0" applyFont="1" applyAlignment="1">
      <alignment vertical="center" wrapText="1"/>
    </xf>
    <xf numFmtId="0" fontId="59" fillId="0" borderId="0" xfId="0" applyFont="1" applyAlignment="1">
      <alignment horizontal="center" vertical="center"/>
    </xf>
    <xf numFmtId="0" fontId="32" fillId="0" borderId="0" xfId="0" applyFont="1" applyFill="1" applyBorder="1" applyAlignment="1">
      <alignment horizontal="center" vertical="center" wrapText="1"/>
    </xf>
    <xf numFmtId="14" fontId="32" fillId="0" borderId="2" xfId="0" applyNumberFormat="1" applyFont="1" applyFill="1" applyBorder="1" applyAlignment="1">
      <alignment horizontal="center" vertical="center" wrapText="1"/>
    </xf>
    <xf numFmtId="2"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45" fillId="0" borderId="2" xfId="0" applyFont="1" applyFill="1" applyBorder="1" applyAlignment="1">
      <alignment horizontal="center" vertical="center" wrapText="1"/>
    </xf>
    <xf numFmtId="164" fontId="10" fillId="0" borderId="2" xfId="0" applyNumberFormat="1" applyFont="1" applyFill="1" applyBorder="1" applyAlignment="1" applyProtection="1">
      <alignment horizontal="center" vertical="center" wrapText="1"/>
      <protection locked="0"/>
    </xf>
    <xf numFmtId="4" fontId="47" fillId="0" borderId="2" xfId="0" applyNumberFormat="1" applyFont="1" applyBorder="1" applyAlignment="1">
      <alignment horizontal="center" vertical="center" wrapText="1"/>
    </xf>
    <xf numFmtId="2" fontId="36" fillId="0" borderId="2" xfId="0" applyNumberFormat="1" applyFont="1" applyFill="1" applyBorder="1" applyAlignment="1">
      <alignment horizontal="center" vertical="center" wrapText="1"/>
    </xf>
    <xf numFmtId="0" fontId="32" fillId="0" borderId="2" xfId="0" applyFont="1" applyFill="1" applyBorder="1" applyAlignment="1">
      <alignment horizontal="left" vertical="center" wrapText="1"/>
    </xf>
    <xf numFmtId="4" fontId="53" fillId="0" borderId="0" xfId="0" applyNumberFormat="1" applyFont="1"/>
    <xf numFmtId="165" fontId="7" fillId="2" borderId="2" xfId="0" applyNumberFormat="1" applyFont="1" applyFill="1" applyBorder="1" applyAlignment="1">
      <alignment horizontal="center" vertical="center" wrapText="1"/>
    </xf>
    <xf numFmtId="2" fontId="7" fillId="2" borderId="2" xfId="0" applyNumberFormat="1" applyFont="1" applyFill="1" applyBorder="1" applyAlignment="1">
      <alignment horizontal="center" vertical="center" wrapText="1"/>
    </xf>
    <xf numFmtId="164" fontId="39" fillId="0" borderId="2" xfId="0" applyNumberFormat="1" applyFont="1" applyBorder="1" applyAlignment="1">
      <alignment horizontal="center" vertical="center" wrapText="1"/>
    </xf>
    <xf numFmtId="2" fontId="36" fillId="2" borderId="2" xfId="0" applyNumberFormat="1" applyFont="1" applyFill="1" applyBorder="1" applyAlignment="1">
      <alignment horizontal="center" vertical="center" wrapText="1"/>
    </xf>
    <xf numFmtId="0" fontId="36" fillId="0" borderId="2" xfId="3" applyFont="1" applyFill="1" applyBorder="1" applyAlignment="1">
      <alignment vertical="center" wrapText="1"/>
    </xf>
    <xf numFmtId="14" fontId="36" fillId="0" borderId="2" xfId="0" applyNumberFormat="1" applyFont="1" applyFill="1" applyBorder="1" applyAlignment="1" applyProtection="1">
      <alignment horizontal="center" vertical="center" wrapText="1"/>
      <protection locked="0"/>
    </xf>
    <xf numFmtId="164" fontId="44" fillId="0" borderId="2" xfId="0" applyNumberFormat="1" applyFont="1" applyBorder="1" applyAlignment="1">
      <alignment horizontal="center" vertical="center" wrapText="1"/>
    </xf>
    <xf numFmtId="0" fontId="39" fillId="0" borderId="2" xfId="0" applyFont="1" applyFill="1" applyBorder="1" applyAlignment="1" applyProtection="1">
      <alignment vertical="center" wrapText="1"/>
      <protection locked="0"/>
    </xf>
    <xf numFmtId="166" fontId="41" fillId="0" borderId="2" xfId="0" applyNumberFormat="1" applyFont="1" applyBorder="1" applyAlignment="1" applyProtection="1">
      <alignment horizontal="center" vertical="center" wrapText="1"/>
      <protection locked="0"/>
    </xf>
    <xf numFmtId="2" fontId="13" fillId="0" borderId="2" xfId="0" applyNumberFormat="1" applyFont="1" applyFill="1" applyBorder="1" applyAlignment="1" applyProtection="1">
      <alignment horizontal="right" vertical="center" wrapText="1"/>
      <protection locked="0"/>
    </xf>
    <xf numFmtId="165" fontId="36" fillId="0" borderId="2" xfId="0" applyNumberFormat="1" applyFont="1" applyBorder="1" applyAlignment="1">
      <alignment horizontal="center" vertical="center" wrapText="1"/>
    </xf>
    <xf numFmtId="2" fontId="33" fillId="2" borderId="14" xfId="0" applyNumberFormat="1" applyFont="1" applyFill="1" applyBorder="1" applyAlignment="1" applyProtection="1">
      <alignment horizontal="center" vertical="center" wrapText="1"/>
      <protection locked="0"/>
    </xf>
    <xf numFmtId="0" fontId="36" fillId="0" borderId="2" xfId="0" applyFont="1" applyBorder="1" applyAlignment="1">
      <alignment horizontal="left" vertical="center" wrapText="1"/>
    </xf>
    <xf numFmtId="0" fontId="36" fillId="0" borderId="2" xfId="0" applyFont="1" applyBorder="1" applyAlignment="1">
      <alignment vertical="center" wrapText="1"/>
    </xf>
    <xf numFmtId="0" fontId="36" fillId="0" borderId="13" xfId="0" applyFont="1" applyBorder="1" applyAlignment="1" applyProtection="1">
      <alignment horizontal="center" vertical="center" wrapText="1"/>
      <protection locked="0"/>
    </xf>
    <xf numFmtId="0" fontId="41" fillId="0" borderId="14"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1" fontId="13"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2" fontId="32" fillId="0" borderId="27" xfId="0" applyNumberFormat="1" applyFont="1" applyBorder="1" applyAlignment="1" applyProtection="1">
      <alignment vertical="center" wrapText="1"/>
      <protection locked="0"/>
    </xf>
    <xf numFmtId="0" fontId="32" fillId="0" borderId="27" xfId="0" applyFont="1" applyBorder="1" applyAlignment="1" applyProtection="1">
      <alignment horizontal="center" vertical="center" wrapText="1"/>
      <protection locked="0"/>
    </xf>
    <xf numFmtId="0" fontId="42" fillId="0" borderId="2" xfId="0" applyFont="1" applyBorder="1" applyAlignment="1">
      <alignment horizontal="center" vertical="center" wrapText="1"/>
    </xf>
    <xf numFmtId="0" fontId="39" fillId="0" borderId="0" xfId="0" applyFont="1"/>
    <xf numFmtId="2" fontId="32" fillId="0" borderId="0" xfId="0" applyNumberFormat="1" applyFont="1"/>
    <xf numFmtId="0" fontId="66" fillId="0" borderId="0" xfId="0" applyFont="1" applyAlignment="1">
      <alignment wrapText="1"/>
    </xf>
    <xf numFmtId="0" fontId="65" fillId="0" borderId="0" xfId="0" applyFont="1" applyFill="1" applyBorder="1" applyAlignment="1">
      <alignment horizontal="center" vertical="center" wrapText="1"/>
    </xf>
    <xf numFmtId="2" fontId="31" fillId="0" borderId="0" xfId="0" applyNumberFormat="1" applyFont="1"/>
    <xf numFmtId="0" fontId="67" fillId="0" borderId="0" xfId="0" applyFont="1"/>
    <xf numFmtId="0" fontId="32" fillId="0" borderId="2" xfId="0" applyFont="1" applyBorder="1" applyAlignment="1">
      <alignment vertical="center" wrapText="1"/>
    </xf>
    <xf numFmtId="0" fontId="0" fillId="0" borderId="0" xfId="0" applyAlignment="1">
      <alignment wrapText="1"/>
    </xf>
    <xf numFmtId="0" fontId="40" fillId="0" borderId="0" xfId="0" applyFont="1" applyAlignment="1">
      <alignment wrapText="1"/>
    </xf>
    <xf numFmtId="2" fontId="6" fillId="0" borderId="2" xfId="0" applyNumberFormat="1" applyFont="1" applyFill="1" applyBorder="1" applyAlignment="1" applyProtection="1">
      <alignment vertical="center" wrapText="1"/>
      <protection locked="0"/>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center"/>
    </xf>
    <xf numFmtId="0" fontId="0" fillId="0" borderId="0" xfId="0" applyAlignment="1">
      <alignment horizontal="center" vertical="center"/>
    </xf>
    <xf numFmtId="2" fontId="64" fillId="0" borderId="0" xfId="4" applyNumberFormat="1" applyFont="1" applyBorder="1" applyAlignment="1">
      <alignment vertical="center" wrapText="1"/>
    </xf>
    <xf numFmtId="0" fontId="6" fillId="0" borderId="17" xfId="0" applyFont="1" applyFill="1" applyBorder="1" applyAlignment="1" applyProtection="1">
      <alignment horizontal="center" vertical="center" wrapText="1"/>
      <protection locked="0"/>
    </xf>
    <xf numFmtId="2" fontId="28" fillId="0" borderId="2" xfId="0" applyNumberFormat="1" applyFont="1" applyBorder="1" applyAlignment="1" applyProtection="1">
      <alignment horizontal="center" vertical="center" wrapText="1"/>
    </xf>
    <xf numFmtId="0" fontId="69" fillId="0" borderId="0" xfId="0" applyFont="1"/>
    <xf numFmtId="14" fontId="69" fillId="0" borderId="0" xfId="0" applyNumberFormat="1" applyFont="1"/>
    <xf numFmtId="0" fontId="9" fillId="0" borderId="2" xfId="0" applyFont="1" applyBorder="1" applyAlignment="1" applyProtection="1">
      <alignment horizontal="center" vertical="center" wrapText="1"/>
      <protection locked="0"/>
    </xf>
    <xf numFmtId="4" fontId="32" fillId="0" borderId="2" xfId="0" applyNumberFormat="1" applyFont="1" applyBorder="1" applyAlignment="1" applyProtection="1">
      <alignment horizontal="center" vertical="center" wrapText="1"/>
      <protection locked="0"/>
    </xf>
    <xf numFmtId="0" fontId="41" fillId="0" borderId="3" xfId="0" applyFont="1" applyBorder="1" applyAlignment="1">
      <alignment horizontal="center" vertical="center" wrapText="1"/>
    </xf>
    <xf numFmtId="0" fontId="10" fillId="0" borderId="0" xfId="0" applyFont="1" applyFill="1" applyAlignment="1" applyProtection="1">
      <alignment vertical="center" wrapText="1"/>
      <protection locked="0"/>
    </xf>
    <xf numFmtId="0" fontId="36" fillId="0" borderId="2" xfId="0" applyFont="1" applyFill="1" applyBorder="1" applyAlignment="1" applyProtection="1">
      <alignment vertical="center" wrapText="1"/>
      <protection locked="0"/>
    </xf>
    <xf numFmtId="0" fontId="40" fillId="0" borderId="0" xfId="0" applyFont="1" applyAlignment="1">
      <alignment horizontal="center"/>
    </xf>
    <xf numFmtId="2" fontId="42" fillId="0" borderId="2" xfId="0" applyNumberFormat="1" applyFont="1" applyBorder="1" applyAlignment="1">
      <alignment horizontal="center" vertical="center" wrapText="1"/>
    </xf>
    <xf numFmtId="2" fontId="40" fillId="0" borderId="0" xfId="0" applyNumberFormat="1" applyFont="1" applyAlignment="1">
      <alignment horizontal="center"/>
    </xf>
    <xf numFmtId="0" fontId="10" fillId="0" borderId="2" xfId="0" applyFont="1" applyBorder="1" applyAlignment="1">
      <alignment wrapText="1"/>
    </xf>
    <xf numFmtId="0" fontId="0" fillId="0" borderId="0" xfId="0" applyFill="1"/>
    <xf numFmtId="0" fontId="70" fillId="0" borderId="0" xfId="0" applyFont="1"/>
    <xf numFmtId="0" fontId="9" fillId="2" borderId="4" xfId="0" applyFont="1" applyFill="1" applyBorder="1" applyAlignment="1">
      <alignment horizontal="center" vertical="center" wrapText="1"/>
    </xf>
    <xf numFmtId="0" fontId="29" fillId="0" borderId="0" xfId="0" applyFont="1"/>
    <xf numFmtId="0" fontId="9"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4" fontId="32" fillId="0" borderId="0" xfId="0" applyNumberFormat="1" applyFont="1" applyBorder="1" applyAlignment="1" applyProtection="1">
      <alignment horizontal="center" vertical="center" wrapText="1"/>
      <protection locked="0"/>
    </xf>
    <xf numFmtId="2" fontId="27" fillId="0" borderId="2" xfId="0" applyNumberFormat="1" applyFont="1" applyBorder="1" applyAlignment="1" applyProtection="1">
      <alignment horizontal="center" vertical="center" wrapText="1"/>
    </xf>
    <xf numFmtId="0" fontId="46" fillId="0" borderId="26" xfId="0" applyFont="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2" fontId="10" fillId="0" borderId="2" xfId="0" applyNumberFormat="1" applyFont="1" applyFill="1" applyBorder="1" applyAlignment="1" applyProtection="1">
      <alignment horizontal="right" vertical="center" wrapText="1"/>
      <protection locked="0"/>
    </xf>
    <xf numFmtId="2" fontId="5" fillId="0" borderId="19" xfId="0" applyNumberFormat="1" applyFont="1" applyFill="1" applyBorder="1" applyAlignment="1">
      <alignment vertical="center" wrapText="1"/>
    </xf>
    <xf numFmtId="2" fontId="34" fillId="0" borderId="2" xfId="0" applyNumberFormat="1" applyFont="1" applyBorder="1"/>
    <xf numFmtId="14" fontId="36"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2" fontId="41" fillId="0" borderId="2" xfId="0" applyNumberFormat="1" applyFont="1" applyFill="1" applyBorder="1" applyAlignment="1">
      <alignment horizontal="right" vertical="center" wrapText="1"/>
    </xf>
    <xf numFmtId="49" fontId="3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16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71" fillId="0" borderId="2" xfId="0" applyFont="1" applyFill="1" applyBorder="1" applyAlignment="1">
      <alignment horizontal="left" vertical="center" wrapText="1"/>
    </xf>
    <xf numFmtId="2" fontId="6" fillId="0" borderId="2" xfId="0" applyNumberFormat="1" applyFont="1" applyFill="1" applyBorder="1" applyAlignment="1" applyProtection="1">
      <alignment horizontal="right" vertical="center" wrapText="1"/>
      <protection locked="0"/>
    </xf>
    <xf numFmtId="0" fontId="10" fillId="0" borderId="2"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2" fillId="0" borderId="2" xfId="0" applyFont="1" applyFill="1" applyBorder="1" applyAlignment="1">
      <alignment horizontal="center" vertical="center" wrapText="1"/>
    </xf>
    <xf numFmtId="2" fontId="9" fillId="0" borderId="2" xfId="0" applyNumberFormat="1" applyFont="1" applyFill="1" applyBorder="1" applyAlignment="1">
      <alignment horizontal="right" vertical="center" wrapText="1"/>
    </xf>
    <xf numFmtId="0" fontId="6" fillId="0" borderId="0" xfId="0" applyFont="1" applyFill="1" applyAlignment="1">
      <alignment horizontal="center" vertical="center"/>
    </xf>
    <xf numFmtId="0" fontId="6" fillId="0" borderId="0" xfId="0" applyFont="1" applyFill="1" applyAlignment="1">
      <alignment horizontal="center"/>
    </xf>
    <xf numFmtId="0" fontId="10" fillId="0" borderId="0" xfId="0" applyFont="1" applyFill="1"/>
    <xf numFmtId="0" fontId="6" fillId="0" borderId="0" xfId="0" applyFont="1" applyFill="1"/>
    <xf numFmtId="0" fontId="7" fillId="0" borderId="0" xfId="0" applyFont="1" applyFill="1"/>
    <xf numFmtId="0" fontId="6" fillId="0" borderId="0" xfId="0" applyFont="1" applyFill="1" applyAlignment="1">
      <alignment horizontal="left" vertical="center" indent="10"/>
    </xf>
    <xf numFmtId="14" fontId="9"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49" fontId="10" fillId="0" borderId="2" xfId="0" applyNumberFormat="1" applyFont="1" applyFill="1" applyBorder="1" applyAlignment="1" applyProtection="1">
      <alignment horizontal="left" vertical="center" wrapText="1"/>
      <protection locked="0"/>
    </xf>
    <xf numFmtId="49" fontId="6" fillId="0" borderId="2"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10" fillId="0" borderId="2" xfId="0" applyFont="1" applyFill="1" applyBorder="1" applyAlignment="1">
      <alignment vertical="center" wrapText="1"/>
    </xf>
    <xf numFmtId="0" fontId="6" fillId="0" borderId="2" xfId="0" applyFont="1" applyFill="1" applyBorder="1" applyAlignment="1">
      <alignment horizontal="left" vertical="center" wrapText="1" indent="1"/>
    </xf>
    <xf numFmtId="0" fontId="7" fillId="0" borderId="2" xfId="0" applyFont="1" applyFill="1" applyBorder="1" applyAlignment="1">
      <alignment vertical="center" wrapText="1"/>
    </xf>
    <xf numFmtId="0" fontId="7" fillId="0" borderId="5" xfId="0" applyFont="1" applyFill="1" applyBorder="1" applyAlignment="1" applyProtection="1">
      <alignment vertical="center" wrapText="1"/>
      <protection locked="0"/>
    </xf>
    <xf numFmtId="49" fontId="10"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49" fontId="6" fillId="0" borderId="2" xfId="0" applyNumberFormat="1" applyFont="1" applyFill="1" applyBorder="1" applyAlignment="1" applyProtection="1">
      <alignment horizontal="left" vertical="center" wrapText="1"/>
      <protection locked="0"/>
    </xf>
    <xf numFmtId="0" fontId="70" fillId="0" borderId="0" xfId="0" applyFont="1" applyFill="1"/>
    <xf numFmtId="0" fontId="68" fillId="0" borderId="0" xfId="0" applyFont="1" applyFill="1" applyAlignment="1">
      <alignment horizontal="center"/>
    </xf>
    <xf numFmtId="0" fontId="7" fillId="0" borderId="29" xfId="0" applyFont="1" applyFill="1" applyBorder="1" applyAlignment="1">
      <alignment vertical="center" wrapText="1"/>
    </xf>
    <xf numFmtId="0" fontId="73" fillId="0" borderId="28" xfId="0" applyFont="1" applyFill="1" applyBorder="1" applyAlignment="1">
      <alignment vertical="center" wrapText="1"/>
    </xf>
    <xf numFmtId="2" fontId="10" fillId="0" borderId="28" xfId="0" applyNumberFormat="1" applyFont="1" applyFill="1" applyBorder="1" applyAlignment="1">
      <alignment vertical="center" wrapText="1"/>
    </xf>
    <xf numFmtId="0" fontId="7" fillId="0" borderId="19" xfId="4" applyFont="1" applyFill="1" applyBorder="1" applyAlignment="1">
      <alignment vertical="center" wrapText="1"/>
    </xf>
    <xf numFmtId="0" fontId="10" fillId="0" borderId="2" xfId="3" applyFont="1" applyFill="1" applyBorder="1" applyAlignment="1">
      <alignment vertical="center" wrapText="1"/>
    </xf>
    <xf numFmtId="2" fontId="16" fillId="0" borderId="2" xfId="0" applyNumberFormat="1" applyFont="1" applyFill="1" applyBorder="1"/>
    <xf numFmtId="2" fontId="6" fillId="0" borderId="14" xfId="0" applyNumberFormat="1" applyFont="1" applyFill="1" applyBorder="1" applyAlignment="1" applyProtection="1">
      <alignment horizontal="center" vertical="center" wrapText="1"/>
      <protection locked="0"/>
    </xf>
    <xf numFmtId="2" fontId="16" fillId="0" borderId="2" xfId="0" applyNumberFormat="1" applyFont="1" applyBorder="1" applyAlignment="1">
      <alignment horizontal="center" vertical="center" wrapText="1"/>
    </xf>
    <xf numFmtId="2" fontId="28" fillId="0" borderId="2" xfId="0" applyNumberFormat="1" applyFont="1" applyBorder="1" applyAlignment="1">
      <alignment horizontal="center" vertical="center" wrapText="1"/>
    </xf>
    <xf numFmtId="2" fontId="15" fillId="0" borderId="2" xfId="0" applyNumberFormat="1" applyFont="1" applyFill="1" applyBorder="1" applyAlignment="1" applyProtection="1">
      <alignment horizontal="center" vertical="center" wrapText="1"/>
    </xf>
    <xf numFmtId="4" fontId="9" fillId="0" borderId="2"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165" fontId="6" fillId="0" borderId="2" xfId="4"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2" fontId="72" fillId="0" borderId="2" xfId="0" applyNumberFormat="1" applyFont="1" applyFill="1" applyBorder="1" applyAlignment="1">
      <alignment vertical="center"/>
    </xf>
    <xf numFmtId="4" fontId="34" fillId="0" borderId="2" xfId="0" applyNumberFormat="1" applyFont="1" applyBorder="1" applyAlignment="1" applyProtection="1">
      <alignment horizontal="center" vertical="center" wrapText="1"/>
    </xf>
    <xf numFmtId="1" fontId="10" fillId="0" borderId="2" xfId="0" applyNumberFormat="1" applyFont="1" applyFill="1" applyBorder="1" applyAlignment="1" applyProtection="1">
      <alignment horizontal="center" vertical="center" wrapText="1"/>
      <protection locked="0"/>
    </xf>
    <xf numFmtId="0" fontId="10" fillId="0" borderId="3" xfId="0" applyFont="1" applyFill="1" applyBorder="1" applyAlignment="1" applyProtection="1">
      <alignment vertical="center" wrapText="1"/>
      <protection locked="0"/>
    </xf>
    <xf numFmtId="4" fontId="6" fillId="0" borderId="2" xfId="0" applyNumberFormat="1" applyFont="1" applyBorder="1" applyAlignment="1" applyProtection="1">
      <alignment horizontal="center" vertical="center" wrapText="1"/>
      <protection locked="0"/>
    </xf>
    <xf numFmtId="4" fontId="9" fillId="0" borderId="2" xfId="0" applyNumberFormat="1" applyFont="1" applyBorder="1" applyAlignment="1" applyProtection="1">
      <alignment horizontal="center" vertical="center" wrapText="1"/>
      <protection locked="0"/>
    </xf>
    <xf numFmtId="0" fontId="72" fillId="0" borderId="0" xfId="0" applyFont="1" applyFill="1"/>
    <xf numFmtId="2" fontId="10" fillId="0" borderId="2" xfId="4" applyNumberFormat="1" applyFont="1" applyFill="1" applyBorder="1" applyAlignment="1">
      <alignment vertical="center" wrapText="1"/>
    </xf>
    <xf numFmtId="2" fontId="72" fillId="0" borderId="0" xfId="0" applyNumberFormat="1" applyFont="1" applyFill="1"/>
    <xf numFmtId="0" fontId="36" fillId="3" borderId="2" xfId="3" applyFont="1" applyFill="1" applyBorder="1" applyAlignment="1">
      <alignment horizontal="left" vertical="center" wrapText="1"/>
    </xf>
    <xf numFmtId="0" fontId="7" fillId="0" borderId="2" xfId="0" applyFont="1" applyFill="1" applyBorder="1" applyAlignment="1" applyProtection="1">
      <alignment horizontal="center" vertical="center" wrapText="1"/>
      <protection locked="0"/>
    </xf>
    <xf numFmtId="0" fontId="6"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top" wrapText="1"/>
    </xf>
    <xf numFmtId="0" fontId="9" fillId="2" borderId="0" xfId="0" applyNumberFormat="1"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2" borderId="4" xfId="0" applyNumberFormat="1" applyFont="1" applyFill="1" applyBorder="1" applyAlignment="1">
      <alignment horizontal="center" wrapText="1"/>
    </xf>
    <xf numFmtId="0" fontId="9" fillId="2" borderId="7"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7"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8" fillId="2" borderId="2" xfId="0" applyNumberFormat="1" applyFont="1" applyFill="1" applyBorder="1" applyAlignment="1">
      <alignment horizontal="center" wrapText="1"/>
    </xf>
    <xf numFmtId="0" fontId="8" fillId="2" borderId="4"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6" fillId="2" borderId="4"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20"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4" fillId="2" borderId="4" xfId="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6"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4" xfId="0" applyFont="1" applyFill="1" applyBorder="1" applyAlignment="1">
      <alignment horizontal="left" vertical="top" wrapText="1"/>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5" xfId="0" applyFont="1" applyFill="1" applyBorder="1" applyAlignment="1">
      <alignment horizontal="left" vertical="center" wrapText="1"/>
    </xf>
    <xf numFmtId="0" fontId="8" fillId="2" borderId="4" xfId="0" applyNumberFormat="1" applyFont="1" applyFill="1"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8" fillId="2" borderId="4" xfId="0" applyNumberFormat="1" applyFont="1" applyFill="1" applyBorder="1" applyAlignment="1">
      <alignment horizontal="left" wrapText="1"/>
    </xf>
    <xf numFmtId="0" fontId="8" fillId="2" borderId="7" xfId="0" applyNumberFormat="1" applyFont="1" applyFill="1" applyBorder="1" applyAlignment="1">
      <alignment horizontal="left" wrapText="1"/>
    </xf>
    <xf numFmtId="0" fontId="8" fillId="2" borderId="5" xfId="0" applyNumberFormat="1" applyFont="1" applyFill="1" applyBorder="1" applyAlignment="1">
      <alignment horizontal="left" wrapText="1"/>
    </xf>
    <xf numFmtId="0" fontId="60" fillId="2" borderId="4" xfId="1" applyFont="1" applyFill="1" applyBorder="1" applyAlignment="1">
      <alignment horizontal="left" vertical="center" wrapText="1"/>
    </xf>
    <xf numFmtId="0" fontId="26" fillId="0" borderId="0" xfId="0" applyFont="1" applyAlignment="1">
      <alignment horizontal="center" vertical="center"/>
    </xf>
    <xf numFmtId="0" fontId="0" fillId="0" borderId="0" xfId="0" applyAlignment="1"/>
    <xf numFmtId="0" fontId="27" fillId="0" borderId="0" xfId="0" applyFont="1" applyAlignment="1">
      <alignment horizontal="center" vertical="center"/>
    </xf>
    <xf numFmtId="0" fontId="48" fillId="0" borderId="0" xfId="0" applyFont="1" applyAlignment="1"/>
    <xf numFmtId="0" fontId="32" fillId="0" borderId="0" xfId="0" applyFont="1" applyAlignment="1">
      <alignment horizontal="justify" vertical="center" wrapText="1"/>
    </xf>
    <xf numFmtId="0" fontId="31" fillId="0" borderId="0" xfId="0" applyFont="1" applyAlignment="1">
      <alignment wrapText="1"/>
    </xf>
    <xf numFmtId="0" fontId="32" fillId="0" borderId="0" xfId="0" applyFont="1" applyAlignment="1">
      <alignment horizontal="center" vertical="center" wrapText="1"/>
    </xf>
    <xf numFmtId="0" fontId="46" fillId="0" borderId="18" xfId="0" applyFont="1" applyBorder="1" applyAlignment="1">
      <alignment vertical="center" wrapText="1"/>
    </xf>
    <xf numFmtId="0" fontId="0" fillId="0" borderId="19" xfId="0" applyBorder="1" applyAlignment="1">
      <alignment vertical="center" wrapText="1"/>
    </xf>
    <xf numFmtId="0" fontId="26" fillId="0" borderId="3" xfId="0" applyFont="1"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9" xfId="0" applyBorder="1" applyAlignment="1">
      <alignment horizontal="center" vertical="center" textRotation="90" wrapText="1"/>
    </xf>
    <xf numFmtId="0" fontId="40" fillId="0" borderId="2" xfId="0" applyFont="1" applyBorder="1" applyAlignment="1">
      <alignment horizontal="center" vertical="center" textRotation="90" wrapText="1"/>
    </xf>
    <xf numFmtId="0" fontId="51" fillId="0" borderId="0" xfId="0" applyFont="1" applyAlignment="1">
      <alignment horizontal="left" vertical="center"/>
    </xf>
    <xf numFmtId="0" fontId="0" fillId="0" borderId="0" xfId="0" applyAlignment="1">
      <alignment horizontal="left"/>
    </xf>
    <xf numFmtId="0" fontId="26" fillId="0" borderId="0" xfId="0" applyFont="1" applyBorder="1" applyAlignment="1">
      <alignment horizontal="justify" vertical="center"/>
    </xf>
    <xf numFmtId="0" fontId="0" fillId="0" borderId="0" xfId="0" applyBorder="1" applyAlignment="1"/>
    <xf numFmtId="0" fontId="33" fillId="0" borderId="0" xfId="0" applyFont="1" applyAlignment="1">
      <alignment horizontal="justify" vertical="center"/>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0" fontId="34" fillId="0" borderId="2" xfId="0" applyFont="1" applyBorder="1" applyAlignment="1">
      <alignment horizontal="justify" vertical="center" wrapText="1"/>
    </xf>
    <xf numFmtId="0" fontId="32" fillId="0" borderId="0" xfId="0" applyFont="1" applyAlignment="1">
      <alignment horizontal="justify" vertical="center"/>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32" fillId="0" borderId="13" xfId="0" applyFont="1" applyBorder="1" applyAlignment="1" applyProtection="1">
      <alignment vertical="center" wrapText="1"/>
      <protection locked="0"/>
    </xf>
    <xf numFmtId="0" fontId="32" fillId="0" borderId="2" xfId="0" applyFont="1" applyBorder="1" applyAlignment="1" applyProtection="1">
      <alignment vertical="center" wrapText="1"/>
      <protection locked="0"/>
    </xf>
    <xf numFmtId="0" fontId="37" fillId="0" borderId="2" xfId="0" applyFont="1" applyBorder="1" applyAlignment="1">
      <alignment vertical="center" wrapText="1"/>
    </xf>
    <xf numFmtId="0" fontId="0" fillId="0" borderId="2" xfId="0" applyBorder="1" applyAlignment="1">
      <alignment vertical="center" wrapText="1"/>
    </xf>
    <xf numFmtId="0" fontId="61" fillId="0" borderId="2" xfId="0" applyFont="1" applyBorder="1" applyAlignment="1">
      <alignment horizontal="justify" vertical="center" wrapText="1"/>
    </xf>
    <xf numFmtId="0" fontId="32" fillId="0" borderId="25"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2" fillId="0" borderId="4" xfId="0" applyFont="1"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33" fillId="0" borderId="2" xfId="0" applyFont="1" applyBorder="1" applyAlignment="1">
      <alignment vertical="center" wrapText="1"/>
    </xf>
    <xf numFmtId="0" fontId="26" fillId="0" borderId="0" xfId="0" applyFont="1" applyAlignment="1">
      <alignment vertical="center"/>
    </xf>
    <xf numFmtId="0" fontId="51" fillId="0" borderId="0" xfId="0" applyFont="1" applyAlignment="1">
      <alignment horizontal="center" vertical="center"/>
    </xf>
    <xf numFmtId="0" fontId="51" fillId="0" borderId="0" xfId="0" applyFont="1" applyAlignment="1" applyProtection="1">
      <alignment vertical="center"/>
      <protection locked="0"/>
    </xf>
    <xf numFmtId="0" fontId="0" fillId="0" borderId="0" xfId="0" applyAlignment="1" applyProtection="1">
      <protection locked="0"/>
    </xf>
    <xf numFmtId="0" fontId="51" fillId="0" borderId="0" xfId="0" applyFont="1" applyBorder="1" applyAlignment="1" applyProtection="1">
      <alignment vertical="center"/>
      <protection locked="0"/>
    </xf>
    <xf numFmtId="0" fontId="0" fillId="0" borderId="0" xfId="0" applyBorder="1" applyAlignment="1" applyProtection="1">
      <protection locked="0"/>
    </xf>
    <xf numFmtId="0" fontId="51"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51" fillId="0" borderId="0"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26" fillId="0" borderId="0" xfId="0" applyFont="1" applyAlignment="1" applyProtection="1">
      <alignment vertical="center" wrapText="1"/>
      <protection locked="0"/>
    </xf>
    <xf numFmtId="0" fontId="0" fillId="0" borderId="0" xfId="0" applyAlignment="1" applyProtection="1">
      <alignment wrapText="1"/>
      <protection locked="0"/>
    </xf>
    <xf numFmtId="0" fontId="26" fillId="0" borderId="0" xfId="0" applyFont="1" applyAlignment="1">
      <alignment horizontal="justify" vertical="center"/>
    </xf>
    <xf numFmtId="0" fontId="26"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26"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32" fillId="0" borderId="2" xfId="0" applyFont="1" applyBorder="1" applyAlignment="1" applyProtection="1">
      <alignment horizontal="justify" vertical="center" wrapText="1"/>
      <protection locked="0"/>
    </xf>
    <xf numFmtId="0" fontId="51" fillId="0" borderId="0" xfId="0" applyFont="1" applyAlignment="1">
      <alignment horizontal="justify" vertical="center" wrapText="1"/>
    </xf>
    <xf numFmtId="0" fontId="0" fillId="0" borderId="0" xfId="0" applyAlignment="1">
      <alignment wrapText="1"/>
    </xf>
    <xf numFmtId="0" fontId="51" fillId="0" borderId="0" xfId="0" applyFont="1" applyAlignment="1">
      <alignment horizontal="center" vertical="center" wrapText="1"/>
    </xf>
    <xf numFmtId="0" fontId="51" fillId="0" borderId="0" xfId="0" applyFont="1" applyBorder="1" applyAlignment="1">
      <alignment horizontal="center" vertical="center" wrapText="1"/>
    </xf>
    <xf numFmtId="0" fontId="0" fillId="0" borderId="0" xfId="0" applyBorder="1" applyAlignment="1">
      <alignment wrapText="1"/>
    </xf>
    <xf numFmtId="0" fontId="33" fillId="0" borderId="0" xfId="0" applyFont="1" applyAlignment="1">
      <alignment horizontal="left" vertical="center"/>
    </xf>
    <xf numFmtId="0" fontId="31" fillId="0" borderId="0" xfId="0" applyFont="1" applyAlignment="1"/>
    <xf numFmtId="0" fontId="33" fillId="0" borderId="0" xfId="0" applyFont="1" applyAlignment="1">
      <alignment vertical="center"/>
    </xf>
    <xf numFmtId="164" fontId="10" fillId="0" borderId="17" xfId="0" applyNumberFormat="1" applyFont="1" applyFill="1" applyBorder="1" applyAlignment="1">
      <alignment horizontal="left" vertical="center"/>
    </xf>
    <xf numFmtId="0" fontId="0" fillId="0" borderId="1" xfId="0" applyBorder="1" applyAlignment="1">
      <alignment vertical="center"/>
    </xf>
    <xf numFmtId="0" fontId="32" fillId="0" borderId="2" xfId="0" applyFont="1" applyBorder="1" applyAlignment="1">
      <alignment vertical="center"/>
    </xf>
    <xf numFmtId="0" fontId="0" fillId="0" borderId="2" xfId="0" applyBorder="1" applyAlignment="1"/>
    <xf numFmtId="0" fontId="44" fillId="0" borderId="2" xfId="0" applyFont="1" applyBorder="1" applyAlignment="1">
      <alignment vertical="center" wrapText="1"/>
    </xf>
    <xf numFmtId="0" fontId="39" fillId="0" borderId="2" xfId="0" applyFont="1" applyBorder="1" applyAlignment="1">
      <alignment vertical="center" wrapText="1"/>
    </xf>
    <xf numFmtId="0" fontId="44" fillId="0" borderId="0" xfId="0" applyFont="1" applyAlignment="1">
      <alignment horizontal="left" vertical="center" wrapText="1"/>
    </xf>
    <xf numFmtId="0" fontId="44" fillId="0" borderId="4" xfId="0" applyFont="1" applyBorder="1" applyAlignment="1">
      <alignment vertical="center" wrapText="1"/>
    </xf>
    <xf numFmtId="0" fontId="44" fillId="0" borderId="7" xfId="0" applyFont="1" applyBorder="1" applyAlignment="1">
      <alignment vertical="center" wrapText="1"/>
    </xf>
    <xf numFmtId="0" fontId="44" fillId="0" borderId="5" xfId="0" applyFont="1" applyBorder="1" applyAlignment="1">
      <alignment vertical="center" wrapText="1"/>
    </xf>
    <xf numFmtId="0" fontId="7" fillId="2" borderId="2" xfId="0" applyNumberFormat="1" applyFont="1" applyFill="1" applyBorder="1" applyAlignment="1">
      <alignment horizontal="left"/>
    </xf>
    <xf numFmtId="0" fontId="44" fillId="0" borderId="0" xfId="0" applyFont="1" applyBorder="1" applyAlignment="1">
      <alignment vertical="center" wrapText="1"/>
    </xf>
    <xf numFmtId="0" fontId="44" fillId="0" borderId="0" xfId="0" applyFont="1" applyAlignment="1">
      <alignment horizontal="justify" vertical="center" wrapText="1"/>
    </xf>
    <xf numFmtId="0" fontId="54" fillId="0" borderId="2" xfId="0" applyFont="1" applyBorder="1" applyAlignment="1">
      <alignment vertical="center" wrapText="1"/>
    </xf>
    <xf numFmtId="0" fontId="54" fillId="0" borderId="0" xfId="0" applyFont="1" applyAlignment="1">
      <alignment vertical="center" wrapText="1"/>
    </xf>
    <xf numFmtId="0" fontId="54" fillId="0" borderId="2" xfId="0" applyFont="1" applyBorder="1" applyAlignment="1">
      <alignment horizontal="justify" vertical="center" wrapText="1"/>
    </xf>
    <xf numFmtId="0" fontId="53" fillId="0" borderId="2" xfId="0" applyFont="1" applyBorder="1" applyAlignment="1">
      <alignment vertical="center" wrapText="1"/>
    </xf>
    <xf numFmtId="0" fontId="47" fillId="0" borderId="2" xfId="0" applyFont="1" applyBorder="1" applyAlignment="1">
      <alignment vertical="center" wrapText="1"/>
    </xf>
    <xf numFmtId="0" fontId="54" fillId="0" borderId="0" xfId="0" applyFont="1" applyAlignment="1">
      <alignment horizontal="left" vertical="center" wrapText="1"/>
    </xf>
    <xf numFmtId="0" fontId="54" fillId="0" borderId="0" xfId="0" applyFont="1" applyAlignment="1">
      <alignment horizontal="justify" vertical="center" wrapText="1"/>
    </xf>
    <xf numFmtId="0" fontId="47" fillId="0" borderId="2" xfId="0" applyFont="1" applyBorder="1" applyAlignment="1">
      <alignment horizontal="justify" vertical="center" wrapText="1"/>
    </xf>
    <xf numFmtId="0" fontId="47" fillId="0" borderId="0" xfId="0" applyFont="1" applyAlignment="1">
      <alignment horizontal="justify" vertical="center" wrapText="1"/>
    </xf>
    <xf numFmtId="0" fontId="54" fillId="0" borderId="2" xfId="0" applyFont="1" applyBorder="1" applyAlignment="1">
      <alignment vertical="center"/>
    </xf>
    <xf numFmtId="0" fontId="53" fillId="0" borderId="2" xfId="0" applyFont="1" applyBorder="1" applyAlignment="1">
      <alignment vertical="center"/>
    </xf>
    <xf numFmtId="0" fontId="54" fillId="0" borderId="0" xfId="0" applyFont="1" applyBorder="1" applyAlignment="1">
      <alignment horizontal="justify" vertical="center" wrapText="1"/>
    </xf>
    <xf numFmtId="0" fontId="54" fillId="0" borderId="0" xfId="0" applyFont="1" applyBorder="1" applyAlignment="1">
      <alignment horizontal="justify" vertical="center"/>
    </xf>
    <xf numFmtId="0" fontId="53" fillId="0" borderId="0" xfId="0" applyFont="1" applyBorder="1" applyAlignment="1"/>
    <xf numFmtId="0" fontId="47" fillId="0" borderId="0" xfId="0" applyFont="1" applyAlignment="1">
      <alignment vertical="center" wrapText="1"/>
    </xf>
    <xf numFmtId="0" fontId="47" fillId="0" borderId="0" xfId="0" applyFont="1" applyBorder="1" applyAlignment="1">
      <alignment vertical="center" wrapText="1"/>
    </xf>
    <xf numFmtId="0" fontId="57" fillId="0" borderId="2" xfId="0" applyFont="1" applyBorder="1" applyAlignment="1">
      <alignment vertical="center" wrapText="1"/>
    </xf>
    <xf numFmtId="0" fontId="57" fillId="0" borderId="0" xfId="0" applyFont="1" applyAlignment="1">
      <alignment vertical="center" wrapText="1"/>
    </xf>
    <xf numFmtId="0" fontId="54" fillId="0" borderId="0" xfId="0" applyFont="1" applyAlignment="1">
      <alignment vertical="center"/>
    </xf>
    <xf numFmtId="0" fontId="52" fillId="0" borderId="0" xfId="0" applyFont="1" applyAlignment="1">
      <alignment vertical="center" wrapText="1"/>
    </xf>
    <xf numFmtId="0" fontId="33" fillId="0" borderId="0" xfId="0" applyFont="1" applyBorder="1" applyAlignment="1">
      <alignment vertical="center" wrapText="1"/>
    </xf>
    <xf numFmtId="0" fontId="31" fillId="0" borderId="0" xfId="0" applyFont="1" applyBorder="1" applyAlignment="1">
      <alignment wrapText="1"/>
    </xf>
    <xf numFmtId="0" fontId="33" fillId="0" borderId="0" xfId="0" applyFont="1" applyAlignment="1">
      <alignment vertical="center" wrapText="1"/>
    </xf>
    <xf numFmtId="0" fontId="33" fillId="0" borderId="0" xfId="0" applyFont="1" applyAlignment="1">
      <alignment horizontal="justify" vertical="center" wrapText="1"/>
    </xf>
    <xf numFmtId="0" fontId="30" fillId="0" borderId="0" xfId="0" applyFont="1" applyAlignment="1">
      <alignment horizontal="justify" vertical="center" wrapText="1"/>
    </xf>
    <xf numFmtId="0" fontId="0" fillId="0" borderId="0" xfId="0" applyFont="1" applyAlignment="1">
      <alignment wrapText="1"/>
    </xf>
    <xf numFmtId="0" fontId="30" fillId="0" borderId="0" xfId="0" applyFont="1" applyAlignment="1">
      <alignment horizontal="center" vertical="center" wrapText="1"/>
    </xf>
    <xf numFmtId="0" fontId="33" fillId="0" borderId="0" xfId="0" applyFont="1" applyAlignment="1">
      <alignment horizontal="left" vertical="center" wrapText="1"/>
    </xf>
    <xf numFmtId="164" fontId="6" fillId="0" borderId="2" xfId="0" applyNumberFormat="1" applyFont="1" applyFill="1" applyBorder="1" applyAlignment="1">
      <alignment horizontal="left" vertical="center" wrapText="1"/>
    </xf>
    <xf numFmtId="0" fontId="70" fillId="0" borderId="2" xfId="0" applyFont="1" applyFill="1" applyBorder="1" applyAlignment="1">
      <alignment horizontal="left" vertical="center" wrapText="1"/>
    </xf>
    <xf numFmtId="0" fontId="70" fillId="0" borderId="2" xfId="0" applyFont="1" applyFill="1" applyBorder="1" applyAlignment="1">
      <alignment horizontal="left"/>
    </xf>
    <xf numFmtId="0" fontId="30" fillId="0" borderId="9" xfId="0" applyFont="1" applyBorder="1" applyAlignment="1">
      <alignment horizontal="left" vertical="center" wrapText="1"/>
    </xf>
    <xf numFmtId="0" fontId="30" fillId="0" borderId="2" xfId="0" applyFont="1" applyBorder="1" applyAlignment="1">
      <alignment horizontal="justify" vertical="center" wrapText="1"/>
    </xf>
    <xf numFmtId="0" fontId="30" fillId="0" borderId="0" xfId="0" applyFont="1" applyAlignment="1">
      <alignment vertical="center" wrapText="1"/>
    </xf>
    <xf numFmtId="0" fontId="8" fillId="2" borderId="0" xfId="0" applyNumberFormat="1" applyFont="1" applyFill="1" applyAlignment="1">
      <alignment wrapText="1"/>
    </xf>
    <xf numFmtId="0" fontId="10" fillId="2" borderId="2" xfId="0" applyNumberFormat="1" applyFont="1" applyFill="1" applyBorder="1" applyAlignment="1">
      <alignment horizontal="left" vertical="center" wrapText="1"/>
    </xf>
    <xf numFmtId="0" fontId="36" fillId="0" borderId="2" xfId="0" applyFont="1" applyBorder="1" applyAlignment="1">
      <alignment horizontal="justify" vertical="center" wrapText="1"/>
    </xf>
    <xf numFmtId="2" fontId="42" fillId="0" borderId="2" xfId="0" applyNumberFormat="1" applyFont="1" applyBorder="1" applyAlignment="1">
      <alignment horizontal="center" vertical="center" wrapText="1"/>
    </xf>
    <xf numFmtId="0" fontId="41" fillId="0" borderId="0" xfId="0" applyFont="1" applyAlignment="1">
      <alignment vertical="center" wrapText="1"/>
    </xf>
    <xf numFmtId="0" fontId="40" fillId="0" borderId="0" xfId="0" applyFont="1" applyAlignment="1">
      <alignment wrapText="1"/>
    </xf>
    <xf numFmtId="0" fontId="63" fillId="0" borderId="0" xfId="0" applyFont="1" applyAlignment="1">
      <alignment wrapText="1"/>
    </xf>
    <xf numFmtId="0" fontId="29" fillId="0" borderId="2" xfId="0" applyFont="1" applyBorder="1"/>
    <xf numFmtId="0" fontId="74" fillId="3" borderId="2" xfId="0" applyFont="1" applyFill="1" applyBorder="1" applyAlignment="1">
      <alignment horizontal="center"/>
    </xf>
    <xf numFmtId="0" fontId="72" fillId="3" borderId="2" xfId="0" applyFont="1" applyFill="1" applyBorder="1" applyAlignment="1">
      <alignment horizontal="center"/>
    </xf>
    <xf numFmtId="0" fontId="29" fillId="0" borderId="2" xfId="0" applyFont="1" applyBorder="1" applyAlignment="1">
      <alignment horizontal="center"/>
    </xf>
    <xf numFmtId="0" fontId="29" fillId="0" borderId="0" xfId="0" applyFont="1"/>
    <xf numFmtId="0" fontId="62" fillId="0" borderId="1" xfId="0" applyFont="1" applyBorder="1" applyAlignment="1">
      <alignment horizontal="center"/>
    </xf>
    <xf numFmtId="0" fontId="29" fillId="0" borderId="1" xfId="0" applyFont="1" applyBorder="1" applyAlignment="1">
      <alignment horizontal="right"/>
    </xf>
    <xf numFmtId="0" fontId="36" fillId="0" borderId="20" xfId="0" applyFont="1" applyBorder="1" applyAlignment="1">
      <alignment horizontal="center" vertical="top" wrapText="1"/>
    </xf>
    <xf numFmtId="0" fontId="36" fillId="0" borderId="0" xfId="0" applyFont="1" applyAlignment="1">
      <alignment horizontal="center" vertical="top" wrapText="1"/>
    </xf>
    <xf numFmtId="0" fontId="32" fillId="0" borderId="1" xfId="0" applyFont="1" applyBorder="1" applyAlignment="1">
      <alignment vertical="top" wrapText="1"/>
    </xf>
    <xf numFmtId="0" fontId="32" fillId="0" borderId="1" xfId="0" applyFont="1" applyBorder="1" applyAlignment="1">
      <alignment vertical="top"/>
    </xf>
    <xf numFmtId="0" fontId="29" fillId="0" borderId="6" xfId="0" applyFont="1" applyBorder="1" applyAlignment="1">
      <alignment horizontal="center" wrapText="1"/>
    </xf>
    <xf numFmtId="0" fontId="29" fillId="0" borderId="20" xfId="0" applyFont="1" applyBorder="1" applyAlignment="1">
      <alignment horizontal="center" wrapText="1"/>
    </xf>
    <xf numFmtId="0" fontId="29" fillId="0" borderId="21" xfId="0" applyFont="1" applyBorder="1" applyAlignment="1">
      <alignment horizontal="center" wrapText="1"/>
    </xf>
    <xf numFmtId="0" fontId="29" fillId="0" borderId="17" xfId="0" applyFont="1" applyBorder="1" applyAlignment="1">
      <alignment horizontal="center" wrapText="1"/>
    </xf>
    <xf numFmtId="0" fontId="29" fillId="0" borderId="1" xfId="0" applyFont="1" applyBorder="1" applyAlignment="1">
      <alignment horizontal="center" wrapText="1"/>
    </xf>
    <xf numFmtId="0" fontId="29" fillId="0" borderId="24" xfId="0" applyFont="1" applyBorder="1" applyAlignment="1">
      <alignment horizontal="center" wrapText="1"/>
    </xf>
    <xf numFmtId="0" fontId="29" fillId="0" borderId="4" xfId="0" applyFont="1" applyBorder="1" applyAlignment="1">
      <alignment horizontal="center" wrapText="1"/>
    </xf>
    <xf numFmtId="0" fontId="29" fillId="0" borderId="7" xfId="0" applyFont="1" applyBorder="1" applyAlignment="1">
      <alignment horizontal="center" wrapText="1"/>
    </xf>
    <xf numFmtId="0" fontId="29" fillId="0" borderId="5" xfId="0" applyFont="1" applyBorder="1" applyAlignment="1">
      <alignment horizont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5" xfId="0" applyFont="1" applyBorder="1" applyAlignment="1">
      <alignment horizontal="center" vertical="center" wrapText="1"/>
    </xf>
    <xf numFmtId="0" fontId="36" fillId="0" borderId="20" xfId="0" applyFont="1" applyBorder="1" applyAlignment="1">
      <alignment horizontal="center" wrapText="1"/>
    </xf>
    <xf numFmtId="0" fontId="29" fillId="0" borderId="0" xfId="0" applyFont="1" applyAlignment="1">
      <alignment horizontal="left"/>
    </xf>
    <xf numFmtId="0" fontId="29" fillId="0" borderId="20" xfId="0" applyFont="1" applyBorder="1" applyAlignment="1">
      <alignment horizontal="center"/>
    </xf>
    <xf numFmtId="0" fontId="32" fillId="0" borderId="2" xfId="0" applyFont="1" applyBorder="1" applyAlignment="1">
      <alignment horizontal="center" wrapText="1"/>
    </xf>
    <xf numFmtId="0" fontId="29" fillId="0" borderId="2" xfId="0" applyFont="1" applyBorder="1" applyAlignment="1">
      <alignment horizontal="center" wrapText="1"/>
    </xf>
    <xf numFmtId="0" fontId="29" fillId="0" borderId="0" xfId="0" applyFont="1" applyAlignment="1">
      <alignment horizontal="center" wrapText="1"/>
    </xf>
    <xf numFmtId="0" fontId="32" fillId="0" borderId="2" xfId="0" applyFont="1" applyBorder="1" applyAlignment="1">
      <alignment horizontal="center"/>
    </xf>
  </cellXfs>
  <cellStyles count="5">
    <cellStyle name="Гиперссылка" xfId="1" builtinId="8"/>
    <cellStyle name="Звичайний 2" xfId="2"/>
    <cellStyle name="Обычный" xfId="0" builtinId="0"/>
    <cellStyle name="Обычный 2" xfId="3"/>
    <cellStyle name="Обычный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kretariat.party@ukrop.part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6"/>
  <sheetViews>
    <sheetView topLeftCell="A10" workbookViewId="0">
      <selection activeCell="B25" sqref="B25:R25"/>
    </sheetView>
  </sheetViews>
  <sheetFormatPr defaultRowHeight="15" x14ac:dyDescent="0.25"/>
  <cols>
    <col min="1" max="1" width="5" customWidth="1"/>
    <col min="3" max="3" width="7.5703125" customWidth="1"/>
    <col min="4" max="4" width="2.7109375" customWidth="1"/>
    <col min="5" max="5" width="7.28515625" customWidth="1"/>
    <col min="6" max="6" width="4.140625" customWidth="1"/>
    <col min="7" max="7" width="0.42578125" customWidth="1"/>
    <col min="8" max="8" width="0.140625" customWidth="1"/>
    <col min="9" max="9" width="8.140625" customWidth="1"/>
    <col min="10" max="10" width="5" customWidth="1"/>
    <col min="11" max="11" width="7.42578125" customWidth="1"/>
    <col min="12" max="12" width="5.7109375" customWidth="1"/>
    <col min="13" max="13" width="2.5703125" customWidth="1"/>
    <col min="14" max="14" width="3" customWidth="1"/>
    <col min="15" max="15" width="2.5703125" customWidth="1"/>
    <col min="16" max="16" width="3" customWidth="1"/>
    <col min="17" max="18" width="5.5703125" customWidth="1"/>
  </cols>
  <sheetData>
    <row r="1" spans="1:18" x14ac:dyDescent="0.25">
      <c r="A1" s="408" t="s">
        <v>677</v>
      </c>
      <c r="B1" s="409"/>
      <c r="C1" s="409"/>
      <c r="D1" s="25"/>
      <c r="E1" s="25"/>
      <c r="F1" s="25"/>
      <c r="G1" s="25"/>
      <c r="H1" s="410" t="s">
        <v>675</v>
      </c>
      <c r="I1" s="410"/>
      <c r="J1" s="410"/>
      <c r="K1" s="410"/>
      <c r="L1" s="410"/>
      <c r="M1" s="410"/>
      <c r="N1" s="410"/>
      <c r="O1" s="410"/>
      <c r="P1" s="410"/>
      <c r="Q1" s="410"/>
      <c r="R1" s="410"/>
    </row>
    <row r="2" spans="1:18" x14ac:dyDescent="0.25">
      <c r="A2" s="409"/>
      <c r="B2" s="409"/>
      <c r="C2" s="409"/>
      <c r="D2" s="25"/>
      <c r="E2" s="25"/>
      <c r="F2" s="86"/>
      <c r="G2" s="86"/>
      <c r="H2" s="410"/>
      <c r="I2" s="410"/>
      <c r="J2" s="410"/>
      <c r="K2" s="410"/>
      <c r="L2" s="410"/>
      <c r="M2" s="410"/>
      <c r="N2" s="410"/>
      <c r="O2" s="410"/>
      <c r="P2" s="410"/>
      <c r="Q2" s="410"/>
      <c r="R2" s="410"/>
    </row>
    <row r="3" spans="1:18" x14ac:dyDescent="0.25">
      <c r="A3" s="409"/>
      <c r="B3" s="409"/>
      <c r="C3" s="409"/>
      <c r="D3" s="25"/>
      <c r="E3" s="86"/>
      <c r="F3" s="86"/>
      <c r="G3" s="86"/>
      <c r="H3" s="410"/>
      <c r="I3" s="410"/>
      <c r="J3" s="410"/>
      <c r="K3" s="410"/>
      <c r="L3" s="410"/>
      <c r="M3" s="410"/>
      <c r="N3" s="410"/>
      <c r="O3" s="410"/>
      <c r="P3" s="410"/>
      <c r="Q3" s="410"/>
      <c r="R3" s="410"/>
    </row>
    <row r="4" spans="1:18" ht="55.5" customHeight="1" x14ac:dyDescent="0.25">
      <c r="A4" s="409"/>
      <c r="B4" s="409"/>
      <c r="C4" s="409"/>
      <c r="D4" s="25"/>
      <c r="E4" s="86"/>
      <c r="F4" s="86"/>
      <c r="G4" s="86"/>
      <c r="H4" s="410"/>
      <c r="I4" s="410"/>
      <c r="J4" s="410"/>
      <c r="K4" s="410"/>
      <c r="L4" s="410"/>
      <c r="M4" s="410"/>
      <c r="N4" s="410"/>
      <c r="O4" s="410"/>
      <c r="P4" s="410"/>
      <c r="Q4" s="410"/>
      <c r="R4" s="410"/>
    </row>
    <row r="5" spans="1:18" x14ac:dyDescent="0.25">
      <c r="A5" s="87"/>
      <c r="B5" s="87"/>
      <c r="C5" s="87"/>
      <c r="D5" s="25"/>
      <c r="E5" s="25"/>
      <c r="F5" s="25"/>
      <c r="G5" s="88"/>
      <c r="H5" s="88"/>
      <c r="I5" s="88"/>
      <c r="J5" s="88"/>
      <c r="K5" s="88"/>
      <c r="L5" s="89"/>
      <c r="M5" s="89"/>
      <c r="N5" s="86"/>
      <c r="O5" s="86"/>
      <c r="P5" s="86"/>
      <c r="Q5" s="86"/>
      <c r="R5" s="86"/>
    </row>
    <row r="6" spans="1:18" ht="40.5" customHeight="1" x14ac:dyDescent="0.25">
      <c r="A6" s="411" t="s">
        <v>601</v>
      </c>
      <c r="B6" s="411"/>
      <c r="C6" s="411"/>
      <c r="D6" s="411"/>
      <c r="E6" s="411"/>
      <c r="F6" s="411"/>
      <c r="G6" s="411"/>
      <c r="H6" s="411"/>
      <c r="I6" s="411"/>
      <c r="J6" s="411"/>
      <c r="K6" s="411"/>
      <c r="L6" s="411"/>
      <c r="M6" s="411"/>
      <c r="N6" s="411"/>
      <c r="O6" s="411"/>
      <c r="P6" s="411"/>
      <c r="Q6" s="411"/>
      <c r="R6" s="411"/>
    </row>
    <row r="7" spans="1:18" x14ac:dyDescent="0.25">
      <c r="A7" s="412" t="s">
        <v>584</v>
      </c>
      <c r="B7" s="413"/>
      <c r="C7" s="413"/>
      <c r="D7" s="413"/>
      <c r="E7" s="414" t="s">
        <v>585</v>
      </c>
      <c r="F7" s="415"/>
      <c r="G7" s="416"/>
      <c r="H7" s="417" t="s">
        <v>586</v>
      </c>
      <c r="I7" s="418"/>
      <c r="J7" s="418"/>
      <c r="K7" s="418"/>
      <c r="L7" s="418"/>
      <c r="M7" s="418"/>
      <c r="N7" s="418"/>
      <c r="O7" s="418"/>
      <c r="P7" s="419"/>
      <c r="Q7" s="420"/>
      <c r="R7" s="420"/>
    </row>
    <row r="8" spans="1:18" x14ac:dyDescent="0.25">
      <c r="A8" s="90"/>
      <c r="B8" s="90"/>
      <c r="C8" s="90"/>
      <c r="D8" s="90"/>
      <c r="E8" s="91"/>
      <c r="F8" s="91"/>
      <c r="G8" s="91"/>
      <c r="H8" s="91"/>
      <c r="I8" s="91"/>
      <c r="J8" s="91"/>
      <c r="K8" s="91"/>
      <c r="L8" s="91"/>
      <c r="M8" s="91"/>
      <c r="N8" s="91"/>
      <c r="O8" s="91"/>
      <c r="P8" s="91"/>
      <c r="Q8" s="91"/>
      <c r="R8" s="91"/>
    </row>
    <row r="9" spans="1:18" x14ac:dyDescent="0.25">
      <c r="A9" s="90"/>
      <c r="B9" s="90"/>
      <c r="C9" s="90"/>
      <c r="D9" s="90"/>
      <c r="E9" s="91"/>
      <c r="F9" s="91"/>
      <c r="G9" s="91"/>
      <c r="H9" s="91"/>
      <c r="I9" s="91"/>
      <c r="J9" s="91"/>
      <c r="K9" s="91"/>
      <c r="L9" s="91"/>
      <c r="M9" s="91"/>
      <c r="N9" s="91"/>
      <c r="O9" s="91"/>
      <c r="P9" s="91"/>
      <c r="Q9" s="91"/>
      <c r="R9" s="91"/>
    </row>
    <row r="10" spans="1:18" x14ac:dyDescent="0.25">
      <c r="A10" s="438" t="s">
        <v>856</v>
      </c>
      <c r="B10" s="439"/>
      <c r="C10" s="333"/>
      <c r="D10" s="412" t="s">
        <v>587</v>
      </c>
      <c r="E10" s="431"/>
      <c r="F10" s="107"/>
      <c r="G10" s="421" t="s">
        <v>588</v>
      </c>
      <c r="H10" s="422"/>
      <c r="I10" s="422"/>
      <c r="J10" s="107" t="s">
        <v>796</v>
      </c>
      <c r="K10" s="421" t="s">
        <v>589</v>
      </c>
      <c r="L10" s="422"/>
      <c r="M10" s="423"/>
      <c r="N10" s="424"/>
      <c r="O10" s="425"/>
      <c r="P10" s="409" t="s">
        <v>590</v>
      </c>
      <c r="Q10" s="409"/>
      <c r="R10" s="409"/>
    </row>
    <row r="11" spans="1:18" ht="42" customHeight="1" x14ac:dyDescent="0.25">
      <c r="A11" s="440"/>
      <c r="B11" s="441"/>
      <c r="C11" s="412" t="s">
        <v>591</v>
      </c>
      <c r="D11" s="413"/>
      <c r="E11" s="413"/>
      <c r="F11" s="413"/>
      <c r="G11" s="413"/>
      <c r="H11" s="413"/>
      <c r="I11" s="413"/>
      <c r="J11" s="413"/>
      <c r="K11" s="413"/>
      <c r="L11" s="413"/>
      <c r="M11" s="413"/>
      <c r="N11" s="413"/>
      <c r="O11" s="413"/>
      <c r="P11" s="413"/>
      <c r="Q11" s="413"/>
      <c r="R11" s="431"/>
    </row>
    <row r="12" spans="1:18" x14ac:dyDescent="0.25">
      <c r="A12" s="92"/>
      <c r="B12" s="92"/>
      <c r="C12" s="90"/>
      <c r="D12" s="90"/>
      <c r="E12" s="90"/>
      <c r="F12" s="90"/>
      <c r="G12" s="90"/>
      <c r="H12" s="90"/>
      <c r="I12" s="90"/>
      <c r="J12" s="90"/>
      <c r="K12" s="90"/>
      <c r="L12" s="90"/>
      <c r="M12" s="90"/>
      <c r="N12" s="90"/>
      <c r="O12" s="90"/>
      <c r="P12" s="90"/>
      <c r="Q12" s="90"/>
      <c r="R12" s="96"/>
    </row>
    <row r="13" spans="1:18" ht="39.75" customHeight="1" x14ac:dyDescent="0.25">
      <c r="A13" s="432" t="s">
        <v>666</v>
      </c>
      <c r="B13" s="433"/>
      <c r="C13" s="433"/>
      <c r="D13" s="433"/>
      <c r="E13" s="433"/>
      <c r="F13" s="433"/>
      <c r="G13" s="433"/>
      <c r="H13" s="433"/>
      <c r="I13" s="433"/>
      <c r="J13" s="433"/>
      <c r="K13" s="433"/>
      <c r="L13" s="433"/>
      <c r="M13" s="433"/>
      <c r="N13" s="433"/>
      <c r="O13" s="433"/>
      <c r="P13" s="433"/>
      <c r="Q13" s="433"/>
      <c r="R13" s="434"/>
    </row>
    <row r="14" spans="1:18" x14ac:dyDescent="0.25">
      <c r="A14" s="95">
        <v>1</v>
      </c>
      <c r="B14" s="435" t="s">
        <v>592</v>
      </c>
      <c r="C14" s="436"/>
      <c r="D14" s="436"/>
      <c r="E14" s="436"/>
      <c r="F14" s="436"/>
      <c r="G14" s="436"/>
      <c r="H14" s="437"/>
      <c r="I14" s="97">
        <v>3</v>
      </c>
      <c r="J14" s="97">
        <v>9</v>
      </c>
      <c r="K14" s="97">
        <v>4</v>
      </c>
      <c r="L14" s="222">
        <v>7</v>
      </c>
      <c r="M14" s="426">
        <v>9</v>
      </c>
      <c r="N14" s="427"/>
      <c r="O14" s="426">
        <v>7</v>
      </c>
      <c r="P14" s="427"/>
      <c r="Q14" s="222">
        <v>8</v>
      </c>
      <c r="R14" s="98">
        <v>2</v>
      </c>
    </row>
    <row r="15" spans="1:18" x14ac:dyDescent="0.25">
      <c r="A15" s="445">
        <v>2</v>
      </c>
      <c r="B15" s="448" t="s">
        <v>667</v>
      </c>
      <c r="C15" s="437"/>
      <c r="D15" s="437"/>
      <c r="E15" s="437"/>
      <c r="F15" s="437"/>
      <c r="G15" s="449"/>
      <c r="H15" s="428" t="s">
        <v>593</v>
      </c>
      <c r="I15" s="429"/>
      <c r="J15" s="429"/>
      <c r="K15" s="429"/>
      <c r="L15" s="119">
        <v>0</v>
      </c>
      <c r="M15" s="426">
        <v>1</v>
      </c>
      <c r="N15" s="427"/>
      <c r="O15" s="426">
        <v>0</v>
      </c>
      <c r="P15" s="427"/>
      <c r="Q15" s="119">
        <v>0</v>
      </c>
      <c r="R15" s="98">
        <v>1</v>
      </c>
    </row>
    <row r="16" spans="1:18" x14ac:dyDescent="0.25">
      <c r="A16" s="446"/>
      <c r="B16" s="450"/>
      <c r="C16" s="451"/>
      <c r="D16" s="451"/>
      <c r="E16" s="451"/>
      <c r="F16" s="451"/>
      <c r="G16" s="452"/>
      <c r="H16" s="428" t="s">
        <v>594</v>
      </c>
      <c r="I16" s="429"/>
      <c r="J16" s="429"/>
      <c r="K16" s="429"/>
      <c r="L16" s="428"/>
      <c r="M16" s="429"/>
      <c r="N16" s="429"/>
      <c r="O16" s="429"/>
      <c r="P16" s="429"/>
      <c r="Q16" s="429"/>
      <c r="R16" s="430"/>
    </row>
    <row r="17" spans="1:18" x14ac:dyDescent="0.25">
      <c r="A17" s="446"/>
      <c r="B17" s="450"/>
      <c r="C17" s="451"/>
      <c r="D17" s="451"/>
      <c r="E17" s="451"/>
      <c r="F17" s="451"/>
      <c r="G17" s="452"/>
      <c r="H17" s="428" t="s">
        <v>595</v>
      </c>
      <c r="I17" s="429"/>
      <c r="J17" s="429"/>
      <c r="K17" s="429"/>
      <c r="L17" s="456" t="s">
        <v>668</v>
      </c>
      <c r="M17" s="457"/>
      <c r="N17" s="457"/>
      <c r="O17" s="457"/>
      <c r="P17" s="457"/>
      <c r="Q17" s="457"/>
      <c r="R17" s="458"/>
    </row>
    <row r="18" spans="1:18" x14ac:dyDescent="0.25">
      <c r="A18" s="446"/>
      <c r="B18" s="450"/>
      <c r="C18" s="451"/>
      <c r="D18" s="451"/>
      <c r="E18" s="451"/>
      <c r="F18" s="451"/>
      <c r="G18" s="452"/>
      <c r="H18" s="428" t="s">
        <v>596</v>
      </c>
      <c r="I18" s="429"/>
      <c r="J18" s="429"/>
      <c r="K18" s="429"/>
      <c r="L18" s="428"/>
      <c r="M18" s="429"/>
      <c r="N18" s="429"/>
      <c r="O18" s="429"/>
      <c r="P18" s="429"/>
      <c r="Q18" s="429"/>
      <c r="R18" s="430"/>
    </row>
    <row r="19" spans="1:18" x14ac:dyDescent="0.25">
      <c r="A19" s="446"/>
      <c r="B19" s="453"/>
      <c r="C19" s="454"/>
      <c r="D19" s="454"/>
      <c r="E19" s="454"/>
      <c r="F19" s="454"/>
      <c r="G19" s="455"/>
      <c r="H19" s="428" t="s">
        <v>597</v>
      </c>
      <c r="I19" s="429"/>
      <c r="J19" s="429"/>
      <c r="K19" s="429"/>
      <c r="L19" s="442" t="s">
        <v>715</v>
      </c>
      <c r="M19" s="443"/>
      <c r="N19" s="443"/>
      <c r="O19" s="443"/>
      <c r="P19" s="443"/>
      <c r="Q19" s="443"/>
      <c r="R19" s="444"/>
    </row>
    <row r="20" spans="1:18" x14ac:dyDescent="0.25">
      <c r="A20" s="446"/>
      <c r="B20" s="448" t="s">
        <v>613</v>
      </c>
      <c r="C20" s="437"/>
      <c r="D20" s="437"/>
      <c r="E20" s="437"/>
      <c r="F20" s="437"/>
      <c r="G20" s="449"/>
      <c r="H20" s="428" t="s">
        <v>593</v>
      </c>
      <c r="I20" s="429"/>
      <c r="J20" s="429"/>
      <c r="K20" s="429"/>
      <c r="L20" s="121"/>
      <c r="M20" s="426"/>
      <c r="N20" s="427"/>
      <c r="O20" s="426"/>
      <c r="P20" s="427"/>
      <c r="Q20" s="121"/>
      <c r="R20" s="98"/>
    </row>
    <row r="21" spans="1:18" x14ac:dyDescent="0.25">
      <c r="A21" s="446"/>
      <c r="B21" s="450"/>
      <c r="C21" s="451"/>
      <c r="D21" s="451"/>
      <c r="E21" s="451"/>
      <c r="F21" s="451"/>
      <c r="G21" s="452"/>
      <c r="H21" s="428" t="s">
        <v>594</v>
      </c>
      <c r="I21" s="429"/>
      <c r="J21" s="429"/>
      <c r="K21" s="429"/>
      <c r="L21" s="428"/>
      <c r="M21" s="429"/>
      <c r="N21" s="429"/>
      <c r="O21" s="429"/>
      <c r="P21" s="429"/>
      <c r="Q21" s="429"/>
      <c r="R21" s="430"/>
    </row>
    <row r="22" spans="1:18" x14ac:dyDescent="0.25">
      <c r="A22" s="446"/>
      <c r="B22" s="450"/>
      <c r="C22" s="451"/>
      <c r="D22" s="451"/>
      <c r="E22" s="451"/>
      <c r="F22" s="451"/>
      <c r="G22" s="452"/>
      <c r="H22" s="428" t="s">
        <v>595</v>
      </c>
      <c r="I22" s="429"/>
      <c r="J22" s="429"/>
      <c r="K22" s="429"/>
      <c r="L22" s="456"/>
      <c r="M22" s="457"/>
      <c r="N22" s="457"/>
      <c r="O22" s="457"/>
      <c r="P22" s="457"/>
      <c r="Q22" s="457"/>
      <c r="R22" s="458"/>
    </row>
    <row r="23" spans="1:18" x14ac:dyDescent="0.25">
      <c r="A23" s="446"/>
      <c r="B23" s="450"/>
      <c r="C23" s="451"/>
      <c r="D23" s="451"/>
      <c r="E23" s="451"/>
      <c r="F23" s="451"/>
      <c r="G23" s="452"/>
      <c r="H23" s="428" t="s">
        <v>596</v>
      </c>
      <c r="I23" s="429"/>
      <c r="J23" s="429"/>
      <c r="K23" s="429"/>
      <c r="L23" s="428"/>
      <c r="M23" s="429"/>
      <c r="N23" s="429"/>
      <c r="O23" s="429"/>
      <c r="P23" s="429"/>
      <c r="Q23" s="429"/>
      <c r="R23" s="430"/>
    </row>
    <row r="24" spans="1:18" x14ac:dyDescent="0.25">
      <c r="A24" s="447"/>
      <c r="B24" s="450"/>
      <c r="C24" s="451"/>
      <c r="D24" s="451"/>
      <c r="E24" s="451"/>
      <c r="F24" s="451"/>
      <c r="G24" s="452"/>
      <c r="H24" s="428" t="s">
        <v>597</v>
      </c>
      <c r="I24" s="429"/>
      <c r="J24" s="429"/>
      <c r="K24" s="429"/>
      <c r="L24" s="465"/>
      <c r="M24" s="443"/>
      <c r="N24" s="443"/>
      <c r="O24" s="443"/>
      <c r="P24" s="443"/>
      <c r="Q24" s="443"/>
      <c r="R24" s="444"/>
    </row>
    <row r="25" spans="1:18" ht="91.5" customHeight="1" x14ac:dyDescent="0.25">
      <c r="A25" s="95">
        <v>3</v>
      </c>
      <c r="B25" s="459" t="s">
        <v>857</v>
      </c>
      <c r="C25" s="460"/>
      <c r="D25" s="460"/>
      <c r="E25" s="460"/>
      <c r="F25" s="460"/>
      <c r="G25" s="460"/>
      <c r="H25" s="460"/>
      <c r="I25" s="460"/>
      <c r="J25" s="460"/>
      <c r="K25" s="460"/>
      <c r="L25" s="460"/>
      <c r="M25" s="460"/>
      <c r="N25" s="460"/>
      <c r="O25" s="460"/>
      <c r="P25" s="460"/>
      <c r="Q25" s="460"/>
      <c r="R25" s="461"/>
    </row>
    <row r="26" spans="1:18" ht="50.25" customHeight="1" x14ac:dyDescent="0.25">
      <c r="A26" s="95">
        <v>4</v>
      </c>
      <c r="B26" s="462" t="s">
        <v>669</v>
      </c>
      <c r="C26" s="463"/>
      <c r="D26" s="463"/>
      <c r="E26" s="463"/>
      <c r="F26" s="463"/>
      <c r="G26" s="463"/>
      <c r="H26" s="463"/>
      <c r="I26" s="463"/>
      <c r="J26" s="463"/>
      <c r="K26" s="463"/>
      <c r="L26" s="463"/>
      <c r="M26" s="463"/>
      <c r="N26" s="463"/>
      <c r="O26" s="463"/>
      <c r="P26" s="463"/>
      <c r="Q26" s="463"/>
      <c r="R26" s="464"/>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H19:K19"/>
    <mergeCell ref="L19:R19"/>
    <mergeCell ref="A15:A24"/>
    <mergeCell ref="B15:G19"/>
    <mergeCell ref="H15:K15"/>
    <mergeCell ref="M15:N15"/>
    <mergeCell ref="H17:K17"/>
    <mergeCell ref="L17:R17"/>
    <mergeCell ref="H18:K18"/>
    <mergeCell ref="L18:R18"/>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374"/>
  <sheetViews>
    <sheetView topLeftCell="A7" zoomScale="110" zoomScaleNormal="110" workbookViewId="0">
      <selection activeCell="J13" sqref="J13"/>
    </sheetView>
  </sheetViews>
  <sheetFormatPr defaultRowHeight="15" x14ac:dyDescent="0.25"/>
  <cols>
    <col min="1" max="1" width="8" customWidth="1"/>
    <col min="2" max="2" width="8.42578125" customWidth="1"/>
    <col min="3" max="3" width="10.5703125" customWidth="1"/>
    <col min="4" max="4" width="25.140625" customWidth="1"/>
    <col min="5" max="5" width="10.42578125" customWidth="1"/>
    <col min="6" max="6" width="23.5703125" customWidth="1"/>
    <col min="7" max="7" width="10.85546875" customWidth="1"/>
    <col min="8" max="8" width="9.5703125" customWidth="1"/>
    <col min="9" max="9" width="14.140625" customWidth="1"/>
    <col min="10" max="10" width="15.7109375" customWidth="1"/>
    <col min="11" max="11" width="11.42578125" customWidth="1"/>
  </cols>
  <sheetData>
    <row r="1" spans="1:12" ht="17.25" customHeight="1" x14ac:dyDescent="0.25">
      <c r="A1" s="525" t="s">
        <v>440</v>
      </c>
      <c r="B1" s="526"/>
      <c r="C1" s="526"/>
      <c r="D1" s="526"/>
      <c r="E1" s="526"/>
      <c r="F1" s="526"/>
      <c r="G1" s="526"/>
      <c r="H1" s="9"/>
      <c r="I1" s="9"/>
      <c r="J1" s="9"/>
      <c r="K1" s="9"/>
    </row>
    <row r="2" spans="1:12" x14ac:dyDescent="0.25">
      <c r="A2" s="527" t="s">
        <v>258</v>
      </c>
      <c r="B2" s="526"/>
      <c r="C2" s="526"/>
      <c r="D2" s="526"/>
      <c r="E2" s="526"/>
      <c r="F2" s="526"/>
      <c r="G2" s="526"/>
      <c r="H2" s="9"/>
      <c r="I2" s="9"/>
      <c r="J2" s="9"/>
      <c r="K2" s="9"/>
    </row>
    <row r="3" spans="1:12" x14ac:dyDescent="0.25">
      <c r="A3" s="13"/>
      <c r="B3" s="9"/>
      <c r="C3" s="9"/>
      <c r="D3" s="9"/>
      <c r="E3" s="9"/>
      <c r="F3" s="9"/>
      <c r="G3" s="9"/>
      <c r="H3" s="9"/>
      <c r="I3" s="9"/>
      <c r="J3" s="9"/>
      <c r="K3" s="9"/>
    </row>
    <row r="4" spans="1:12" x14ac:dyDescent="0.25">
      <c r="A4" s="16" t="s">
        <v>380</v>
      </c>
      <c r="B4" s="9"/>
      <c r="C4" s="9"/>
      <c r="D4" s="9"/>
      <c r="E4" s="9"/>
      <c r="F4" s="9"/>
      <c r="G4" s="9"/>
      <c r="H4" s="9"/>
      <c r="I4" s="49"/>
      <c r="J4" s="49"/>
      <c r="K4" s="49"/>
      <c r="L4" s="64"/>
    </row>
    <row r="5" spans="1:12" ht="60" x14ac:dyDescent="0.25">
      <c r="A5" s="71" t="s">
        <v>392</v>
      </c>
      <c r="B5" s="71" t="s">
        <v>205</v>
      </c>
      <c r="C5" s="71" t="s">
        <v>393</v>
      </c>
      <c r="D5" s="72" t="s">
        <v>259</v>
      </c>
      <c r="E5" s="72" t="s">
        <v>260</v>
      </c>
      <c r="F5" s="72" t="s">
        <v>394</v>
      </c>
      <c r="G5" s="72" t="s">
        <v>395</v>
      </c>
      <c r="H5" s="9"/>
      <c r="I5" s="69"/>
      <c r="J5" s="70"/>
      <c r="K5" s="69"/>
      <c r="L5" s="64"/>
    </row>
    <row r="6" spans="1:12" ht="24" x14ac:dyDescent="0.25">
      <c r="A6" s="275">
        <v>44033</v>
      </c>
      <c r="B6" s="191" t="s">
        <v>637</v>
      </c>
      <c r="C6" s="191" t="s">
        <v>802</v>
      </c>
      <c r="D6" s="340" t="s">
        <v>803</v>
      </c>
      <c r="E6" s="399"/>
      <c r="F6" s="407" t="s">
        <v>862</v>
      </c>
      <c r="G6" s="341">
        <v>10000</v>
      </c>
      <c r="H6" s="9"/>
      <c r="I6" s="69"/>
      <c r="J6" s="70"/>
      <c r="K6" s="69"/>
      <c r="L6" s="64"/>
    </row>
    <row r="7" spans="1:12" ht="39" customHeight="1" x14ac:dyDescent="0.25">
      <c r="A7" s="275">
        <v>44048</v>
      </c>
      <c r="B7" s="191" t="s">
        <v>637</v>
      </c>
      <c r="C7" s="191" t="s">
        <v>804</v>
      </c>
      <c r="D7" s="340" t="s">
        <v>805</v>
      </c>
      <c r="E7" s="191"/>
      <c r="F7" s="191" t="s">
        <v>865</v>
      </c>
      <c r="G7" s="341">
        <v>49504.95</v>
      </c>
      <c r="H7" s="9"/>
      <c r="I7" s="69"/>
      <c r="J7" s="70"/>
      <c r="K7" s="69"/>
      <c r="L7" s="64"/>
    </row>
    <row r="8" spans="1:12" ht="39" customHeight="1" x14ac:dyDescent="0.25">
      <c r="A8" s="275">
        <v>44071</v>
      </c>
      <c r="B8" s="191" t="s">
        <v>637</v>
      </c>
      <c r="C8" s="191" t="s">
        <v>806</v>
      </c>
      <c r="D8" s="340" t="s">
        <v>807</v>
      </c>
      <c r="E8" s="191"/>
      <c r="F8" s="191" t="s">
        <v>861</v>
      </c>
      <c r="G8" s="341">
        <v>21000</v>
      </c>
      <c r="H8" s="9"/>
      <c r="I8" s="69"/>
      <c r="J8" s="70"/>
      <c r="K8" s="69"/>
      <c r="L8" s="64"/>
    </row>
    <row r="9" spans="1:12" ht="39" customHeight="1" x14ac:dyDescent="0.25">
      <c r="A9" s="275">
        <v>44077</v>
      </c>
      <c r="B9" s="191" t="s">
        <v>637</v>
      </c>
      <c r="C9" s="191" t="s">
        <v>808</v>
      </c>
      <c r="D9" s="340" t="s">
        <v>803</v>
      </c>
      <c r="E9" s="399"/>
      <c r="F9" s="407" t="s">
        <v>862</v>
      </c>
      <c r="G9" s="341">
        <v>20000</v>
      </c>
      <c r="H9" s="9"/>
      <c r="I9" s="69"/>
      <c r="J9" s="70"/>
      <c r="K9" s="69"/>
      <c r="L9" s="64"/>
    </row>
    <row r="10" spans="1:12" ht="39" customHeight="1" x14ac:dyDescent="0.25">
      <c r="A10" s="275">
        <v>44077</v>
      </c>
      <c r="B10" s="191" t="s">
        <v>637</v>
      </c>
      <c r="C10" s="191" t="s">
        <v>809</v>
      </c>
      <c r="D10" s="340" t="s">
        <v>722</v>
      </c>
      <c r="E10" s="160"/>
      <c r="F10" s="160" t="s">
        <v>860</v>
      </c>
      <c r="G10" s="289">
        <v>15049.5</v>
      </c>
      <c r="H10" s="9"/>
      <c r="I10" s="69"/>
      <c r="J10" s="70"/>
      <c r="K10" s="69"/>
      <c r="L10" s="64"/>
    </row>
    <row r="11" spans="1:12" x14ac:dyDescent="0.25">
      <c r="A11" s="528" t="s">
        <v>217</v>
      </c>
      <c r="B11" s="529"/>
      <c r="C11" s="296"/>
      <c r="D11" s="297"/>
      <c r="E11" s="298"/>
      <c r="F11" s="299"/>
      <c r="G11" s="342">
        <f>SUM(G6:G10)</f>
        <v>115554.45</v>
      </c>
      <c r="H11" s="9"/>
    </row>
    <row r="12" spans="1:12" x14ac:dyDescent="0.25">
      <c r="A12" s="9"/>
      <c r="B12" s="9"/>
      <c r="C12" s="9"/>
      <c r="D12" s="9"/>
      <c r="E12" s="9"/>
      <c r="F12" s="9"/>
      <c r="G12" s="9"/>
      <c r="H12" s="9"/>
    </row>
    <row r="13" spans="1:12" x14ac:dyDescent="0.25">
      <c r="A13" s="74" t="s">
        <v>261</v>
      </c>
      <c r="B13" s="73"/>
      <c r="C13" s="73"/>
      <c r="D13" s="73"/>
      <c r="E13" s="73"/>
      <c r="F13" s="73"/>
      <c r="G13" s="73"/>
      <c r="H13" s="9"/>
    </row>
    <row r="14" spans="1:12" ht="60" x14ac:dyDescent="0.25">
      <c r="A14" s="75" t="s">
        <v>392</v>
      </c>
      <c r="B14" s="75" t="s">
        <v>205</v>
      </c>
      <c r="C14" s="75" t="s">
        <v>216</v>
      </c>
      <c r="D14" s="76" t="s">
        <v>396</v>
      </c>
      <c r="E14" s="76" t="s">
        <v>397</v>
      </c>
      <c r="F14" s="76" t="s">
        <v>398</v>
      </c>
      <c r="G14" s="76" t="s">
        <v>196</v>
      </c>
      <c r="H14" s="9"/>
    </row>
    <row r="15" spans="1:12" s="22" customFormat="1" ht="36" x14ac:dyDescent="0.25">
      <c r="A15" s="344">
        <v>44013</v>
      </c>
      <c r="B15" s="191" t="s">
        <v>637</v>
      </c>
      <c r="C15" s="247">
        <v>212</v>
      </c>
      <c r="D15" s="345" t="s">
        <v>800</v>
      </c>
      <c r="E15" s="347" t="s">
        <v>788</v>
      </c>
      <c r="F15" s="160" t="s">
        <v>801</v>
      </c>
      <c r="G15" s="346">
        <v>40000</v>
      </c>
      <c r="H15" s="9"/>
    </row>
    <row r="16" spans="1:12" x14ac:dyDescent="0.25">
      <c r="A16" s="530" t="s">
        <v>217</v>
      </c>
      <c r="B16" s="531"/>
      <c r="C16" s="531"/>
      <c r="D16" s="531"/>
      <c r="E16" s="531"/>
      <c r="F16" s="531"/>
      <c r="G16" s="343">
        <f>SUM(G15:G15)</f>
        <v>40000</v>
      </c>
      <c r="H16" s="9"/>
    </row>
    <row r="17" spans="1:8" x14ac:dyDescent="0.25">
      <c r="A17" s="10"/>
      <c r="B17" s="9"/>
      <c r="C17" s="9"/>
      <c r="D17" s="9"/>
      <c r="E17" s="9"/>
      <c r="F17" s="9"/>
      <c r="G17" s="9"/>
      <c r="H17" s="9"/>
    </row>
    <row r="18" spans="1:8" x14ac:dyDescent="0.25">
      <c r="A18" s="9"/>
      <c r="B18" s="9"/>
      <c r="C18" s="9"/>
      <c r="D18" s="9"/>
      <c r="E18" s="9"/>
      <c r="F18" s="9"/>
      <c r="G18" s="9"/>
      <c r="H18" s="9"/>
    </row>
    <row r="19" spans="1:8" ht="15" customHeight="1" x14ac:dyDescent="0.25">
      <c r="A19" s="9"/>
      <c r="B19" s="9"/>
      <c r="C19" s="9"/>
      <c r="D19" s="9"/>
      <c r="E19" s="9"/>
      <c r="F19" s="9"/>
      <c r="G19" s="9"/>
      <c r="H19" s="9"/>
    </row>
    <row r="20" spans="1:8" x14ac:dyDescent="0.25">
      <c r="A20" s="9"/>
      <c r="B20" s="9"/>
      <c r="C20" s="9"/>
      <c r="D20" s="9"/>
      <c r="E20" s="9"/>
      <c r="F20" s="9"/>
      <c r="G20" s="9"/>
      <c r="H20" s="9"/>
    </row>
    <row r="21" spans="1:8" x14ac:dyDescent="0.25">
      <c r="A21" s="9"/>
      <c r="B21" s="9"/>
      <c r="C21" s="9"/>
      <c r="D21" s="9"/>
      <c r="E21" s="9"/>
      <c r="F21" s="9"/>
      <c r="G21" s="9"/>
      <c r="H21" s="9"/>
    </row>
    <row r="22" spans="1:8" x14ac:dyDescent="0.25">
      <c r="A22" s="9"/>
      <c r="B22" s="9"/>
      <c r="C22" s="9"/>
      <c r="D22" s="9"/>
      <c r="E22" s="9"/>
      <c r="F22" s="9"/>
      <c r="G22" s="9"/>
      <c r="H22" s="9"/>
    </row>
    <row r="23" spans="1:8" x14ac:dyDescent="0.25">
      <c r="A23" s="9"/>
      <c r="B23" s="9"/>
      <c r="C23" s="9"/>
      <c r="D23" s="9"/>
      <c r="E23" s="9"/>
      <c r="F23" s="9"/>
      <c r="G23" s="9"/>
      <c r="H23" s="9"/>
    </row>
    <row r="24" spans="1:8" x14ac:dyDescent="0.25">
      <c r="A24" s="9"/>
      <c r="B24" s="9"/>
      <c r="C24" s="9"/>
      <c r="D24" s="9"/>
      <c r="E24" s="9"/>
      <c r="F24" s="9"/>
      <c r="G24" s="9"/>
      <c r="H24" s="9"/>
    </row>
    <row r="25" spans="1:8" x14ac:dyDescent="0.25">
      <c r="A25" s="9"/>
      <c r="B25" s="9"/>
      <c r="C25" s="9"/>
      <c r="D25" s="9"/>
      <c r="E25" s="9"/>
      <c r="F25" s="9"/>
      <c r="G25" s="9"/>
      <c r="H25" s="9"/>
    </row>
    <row r="26" spans="1:8" x14ac:dyDescent="0.25">
      <c r="A26" s="9"/>
      <c r="B26" s="9"/>
      <c r="C26" s="9"/>
      <c r="D26" s="9"/>
      <c r="E26" s="9"/>
      <c r="F26" s="9"/>
      <c r="G26" s="9"/>
      <c r="H26" s="9"/>
    </row>
    <row r="27" spans="1:8" ht="15" customHeight="1" x14ac:dyDescent="0.25">
      <c r="A27" s="9"/>
      <c r="B27" s="9"/>
      <c r="C27" s="9"/>
      <c r="D27" s="9"/>
      <c r="E27" s="9"/>
      <c r="F27" s="9"/>
      <c r="G27" s="9"/>
      <c r="H27" s="9"/>
    </row>
    <row r="28" spans="1:8" x14ac:dyDescent="0.25">
      <c r="A28" s="9"/>
      <c r="B28" s="9"/>
      <c r="C28" s="9"/>
      <c r="D28" s="9"/>
      <c r="E28" s="9"/>
      <c r="F28" s="9"/>
      <c r="G28" s="9"/>
      <c r="H28" s="9"/>
    </row>
    <row r="29" spans="1:8" ht="15" customHeight="1" x14ac:dyDescent="0.25">
      <c r="A29" s="9"/>
      <c r="B29" s="9"/>
      <c r="C29" s="9"/>
      <c r="D29" s="9"/>
      <c r="E29" s="9"/>
      <c r="F29" s="9"/>
      <c r="G29" s="9"/>
      <c r="H29" s="9"/>
    </row>
    <row r="30" spans="1:8" x14ac:dyDescent="0.25">
      <c r="A30" s="9"/>
      <c r="B30" s="9"/>
      <c r="C30" s="9"/>
      <c r="D30" s="9"/>
      <c r="E30" s="9"/>
      <c r="F30" s="9"/>
      <c r="G30" s="9"/>
      <c r="H30" s="9"/>
    </row>
    <row r="31" spans="1:8" x14ac:dyDescent="0.25">
      <c r="A31" s="9"/>
      <c r="B31" s="9"/>
      <c r="C31" s="9"/>
      <c r="D31" s="9"/>
      <c r="E31" s="9"/>
      <c r="F31" s="9"/>
      <c r="G31" s="9"/>
      <c r="H31" s="9"/>
    </row>
    <row r="32" spans="1:8" x14ac:dyDescent="0.25">
      <c r="A32" s="9"/>
      <c r="B32" s="9"/>
      <c r="C32" s="9"/>
      <c r="D32" s="9"/>
      <c r="E32" s="9"/>
      <c r="F32" s="9"/>
      <c r="G32" s="9"/>
      <c r="H32" s="9"/>
    </row>
    <row r="33" spans="1:8" x14ac:dyDescent="0.25">
      <c r="A33" s="9"/>
      <c r="B33" s="9"/>
      <c r="C33" s="9"/>
      <c r="D33" s="9"/>
      <c r="E33" s="9"/>
      <c r="F33" s="9"/>
      <c r="G33" s="9"/>
      <c r="H33" s="9"/>
    </row>
    <row r="34" spans="1:8" x14ac:dyDescent="0.25">
      <c r="A34" s="9"/>
      <c r="B34" s="9"/>
      <c r="C34" s="9"/>
      <c r="D34" s="9"/>
      <c r="E34" s="9"/>
      <c r="F34" s="9"/>
      <c r="G34" s="9"/>
      <c r="H34" s="9"/>
    </row>
    <row r="35" spans="1:8" x14ac:dyDescent="0.25">
      <c r="A35" s="9"/>
      <c r="B35" s="9"/>
      <c r="C35" s="9"/>
      <c r="D35" s="9"/>
      <c r="E35" s="9"/>
      <c r="F35" s="9"/>
      <c r="G35" s="9"/>
      <c r="H35" s="9"/>
    </row>
    <row r="36" spans="1:8" x14ac:dyDescent="0.25">
      <c r="A36" s="9"/>
      <c r="B36" s="9"/>
      <c r="C36" s="9"/>
      <c r="D36" s="9"/>
      <c r="E36" s="9"/>
      <c r="F36" s="9"/>
      <c r="G36" s="9"/>
      <c r="H36" s="9"/>
    </row>
    <row r="37" spans="1:8" ht="15" customHeight="1" x14ac:dyDescent="0.25">
      <c r="A37" s="9"/>
      <c r="B37" s="9"/>
      <c r="C37" s="9"/>
      <c r="D37" s="9"/>
      <c r="E37" s="9"/>
      <c r="F37" s="9"/>
      <c r="G37" s="9"/>
      <c r="H37" s="9"/>
    </row>
    <row r="38" spans="1:8" x14ac:dyDescent="0.25">
      <c r="A38" s="9"/>
      <c r="B38" s="9"/>
      <c r="C38" s="9"/>
      <c r="D38" s="9"/>
      <c r="E38" s="9"/>
      <c r="F38" s="9"/>
      <c r="G38" s="9"/>
      <c r="H38" s="9"/>
    </row>
    <row r="39" spans="1:8" x14ac:dyDescent="0.25">
      <c r="A39" s="9"/>
      <c r="B39" s="9"/>
      <c r="C39" s="9"/>
      <c r="D39" s="9"/>
      <c r="E39" s="9"/>
      <c r="F39" s="9"/>
      <c r="G39" s="9"/>
      <c r="H39" s="9"/>
    </row>
    <row r="40" spans="1:8" x14ac:dyDescent="0.25">
      <c r="A40" s="9"/>
      <c r="B40" s="9"/>
      <c r="C40" s="9"/>
      <c r="D40" s="9"/>
      <c r="E40" s="9"/>
      <c r="F40" s="9"/>
      <c r="G40" s="9"/>
      <c r="H40" s="9"/>
    </row>
    <row r="41" spans="1:8" x14ac:dyDescent="0.25">
      <c r="A41" s="9"/>
      <c r="B41" s="9"/>
      <c r="C41" s="9"/>
      <c r="D41" s="9"/>
      <c r="E41" s="9"/>
      <c r="F41" s="9"/>
      <c r="G41" s="9"/>
      <c r="H41" s="9"/>
    </row>
    <row r="42" spans="1:8" x14ac:dyDescent="0.25">
      <c r="A42" s="9"/>
      <c r="B42" s="9"/>
      <c r="C42" s="9"/>
      <c r="D42" s="9"/>
      <c r="E42" s="9"/>
      <c r="F42" s="9"/>
      <c r="G42" s="9"/>
      <c r="H42" s="9"/>
    </row>
    <row r="43" spans="1:8" x14ac:dyDescent="0.25">
      <c r="A43" s="9"/>
      <c r="B43" s="9"/>
      <c r="C43" s="9"/>
      <c r="D43" s="9"/>
      <c r="E43" s="9"/>
      <c r="F43" s="9"/>
      <c r="G43" s="9"/>
      <c r="H43" s="9"/>
    </row>
    <row r="44" spans="1:8" x14ac:dyDescent="0.25">
      <c r="A44" s="9"/>
      <c r="B44" s="9"/>
      <c r="C44" s="9"/>
      <c r="D44" s="9"/>
      <c r="E44" s="9"/>
      <c r="F44" s="9"/>
      <c r="G44" s="9"/>
      <c r="H44" s="9"/>
    </row>
    <row r="45" spans="1:8" ht="15" customHeight="1" x14ac:dyDescent="0.25">
      <c r="A45" s="9"/>
      <c r="B45" s="9"/>
      <c r="C45" s="9"/>
      <c r="D45" s="9"/>
      <c r="E45" s="9"/>
      <c r="F45" s="9"/>
      <c r="G45" s="9"/>
      <c r="H45" s="9"/>
    </row>
    <row r="46" spans="1:8" x14ac:dyDescent="0.25">
      <c r="A46" s="9"/>
      <c r="B46" s="9"/>
      <c r="C46" s="9"/>
      <c r="D46" s="9"/>
      <c r="E46" s="9"/>
      <c r="F46" s="9"/>
      <c r="G46" s="9"/>
      <c r="H46" s="9"/>
    </row>
    <row r="47" spans="1:8" ht="15" customHeight="1" x14ac:dyDescent="0.25">
      <c r="A47" s="9"/>
      <c r="B47" s="9"/>
      <c r="C47" s="9"/>
      <c r="D47" s="9"/>
      <c r="E47" s="9"/>
      <c r="F47" s="9"/>
      <c r="G47" s="9"/>
      <c r="H47" s="9"/>
    </row>
    <row r="48" spans="1:8" ht="15" customHeight="1" x14ac:dyDescent="0.25">
      <c r="A48" s="9"/>
      <c r="B48" s="9"/>
      <c r="C48" s="9"/>
      <c r="D48" s="9"/>
      <c r="E48" s="9"/>
      <c r="F48" s="9"/>
      <c r="G48" s="9"/>
      <c r="H48" s="9"/>
    </row>
    <row r="49" spans="1:8" x14ac:dyDescent="0.25">
      <c r="A49" s="9"/>
      <c r="B49" s="9"/>
      <c r="C49" s="9"/>
      <c r="D49" s="9"/>
      <c r="E49" s="9"/>
      <c r="F49" s="9"/>
      <c r="G49" s="9"/>
      <c r="H49" s="9"/>
    </row>
    <row r="50" spans="1:8" x14ac:dyDescent="0.25">
      <c r="A50" s="9"/>
      <c r="B50" s="9"/>
      <c r="C50" s="9"/>
      <c r="D50" s="9"/>
      <c r="E50" s="9"/>
      <c r="F50" s="9"/>
      <c r="G50" s="9"/>
      <c r="H50" s="9"/>
    </row>
    <row r="51" spans="1:8" x14ac:dyDescent="0.25">
      <c r="A51" s="9"/>
      <c r="B51" s="9"/>
      <c r="C51" s="9"/>
      <c r="D51" s="9"/>
      <c r="E51" s="9"/>
      <c r="F51" s="9"/>
      <c r="G51" s="9"/>
      <c r="H51" s="9"/>
    </row>
    <row r="52" spans="1:8" x14ac:dyDescent="0.25">
      <c r="A52" s="9"/>
      <c r="B52" s="9"/>
      <c r="C52" s="9"/>
      <c r="D52" s="9"/>
      <c r="E52" s="9"/>
      <c r="F52" s="9"/>
      <c r="G52" s="9"/>
      <c r="H52" s="9"/>
    </row>
    <row r="53" spans="1:8" x14ac:dyDescent="0.25">
      <c r="A53" s="9"/>
      <c r="B53" s="9"/>
      <c r="C53" s="9"/>
      <c r="D53" s="9"/>
      <c r="E53" s="9"/>
      <c r="F53" s="9"/>
      <c r="G53" s="9"/>
      <c r="H53" s="9"/>
    </row>
    <row r="54" spans="1:8" x14ac:dyDescent="0.25">
      <c r="A54" s="9"/>
      <c r="B54" s="9"/>
      <c r="C54" s="9"/>
      <c r="D54" s="9"/>
      <c r="E54" s="9"/>
      <c r="F54" s="9"/>
      <c r="G54" s="9"/>
      <c r="H54" s="9"/>
    </row>
    <row r="55" spans="1:8" x14ac:dyDescent="0.25">
      <c r="A55" s="9"/>
      <c r="B55" s="9"/>
      <c r="C55" s="9"/>
      <c r="D55" s="9"/>
      <c r="E55" s="9"/>
      <c r="F55" s="9"/>
      <c r="G55" s="9"/>
      <c r="H55" s="9"/>
    </row>
    <row r="56" spans="1:8" x14ac:dyDescent="0.25">
      <c r="A56" s="9"/>
      <c r="B56" s="9"/>
      <c r="C56" s="9"/>
      <c r="D56" s="9"/>
      <c r="E56" s="9"/>
      <c r="F56" s="9"/>
      <c r="G56" s="9"/>
      <c r="H56" s="9"/>
    </row>
    <row r="57" spans="1:8" x14ac:dyDescent="0.25">
      <c r="A57" s="9"/>
      <c r="B57" s="9"/>
      <c r="C57" s="9"/>
      <c r="D57" s="9"/>
      <c r="E57" s="9"/>
      <c r="F57" s="9"/>
      <c r="G57" s="9"/>
      <c r="H57" s="9"/>
    </row>
    <row r="58" spans="1:8" x14ac:dyDescent="0.25">
      <c r="A58" s="9"/>
      <c r="B58" s="9"/>
      <c r="C58" s="9"/>
      <c r="D58" s="9"/>
      <c r="E58" s="9"/>
      <c r="F58" s="9"/>
      <c r="G58" s="9"/>
      <c r="H58" s="9"/>
    </row>
    <row r="59" spans="1:8" x14ac:dyDescent="0.25">
      <c r="A59" s="9"/>
      <c r="B59" s="9"/>
      <c r="C59" s="9"/>
      <c r="D59" s="9"/>
      <c r="E59" s="9"/>
      <c r="F59" s="9"/>
      <c r="G59" s="9"/>
      <c r="H59" s="9"/>
    </row>
    <row r="60" spans="1:8" x14ac:dyDescent="0.25">
      <c r="A60" s="9"/>
      <c r="B60" s="9"/>
      <c r="C60" s="9"/>
      <c r="D60" s="9"/>
      <c r="E60" s="9"/>
      <c r="F60" s="9"/>
      <c r="G60" s="9"/>
      <c r="H60" s="9"/>
    </row>
    <row r="61" spans="1:8" x14ac:dyDescent="0.25">
      <c r="A61" s="9"/>
      <c r="B61" s="9"/>
      <c r="C61" s="9"/>
      <c r="D61" s="9"/>
      <c r="E61" s="9"/>
      <c r="F61" s="9"/>
      <c r="G61" s="9"/>
      <c r="H61" s="9"/>
    </row>
    <row r="62" spans="1:8" x14ac:dyDescent="0.25">
      <c r="A62" s="9"/>
      <c r="B62" s="9"/>
      <c r="C62" s="9"/>
      <c r="D62" s="9"/>
      <c r="E62" s="9"/>
      <c r="F62" s="9"/>
      <c r="G62" s="9"/>
      <c r="H62" s="9"/>
    </row>
    <row r="63" spans="1:8" x14ac:dyDescent="0.25">
      <c r="A63" s="9"/>
      <c r="B63" s="9"/>
      <c r="C63" s="9"/>
      <c r="D63" s="9"/>
      <c r="E63" s="9"/>
      <c r="F63" s="9"/>
      <c r="G63" s="9"/>
      <c r="H63" s="9"/>
    </row>
    <row r="64" spans="1:8" x14ac:dyDescent="0.25">
      <c r="A64" s="9"/>
      <c r="B64" s="9"/>
      <c r="C64" s="9"/>
      <c r="D64" s="9"/>
      <c r="E64" s="9"/>
      <c r="F64" s="9"/>
      <c r="G64" s="9"/>
      <c r="H64" s="9"/>
    </row>
    <row r="65" spans="1:8" x14ac:dyDescent="0.25">
      <c r="A65" s="9"/>
      <c r="B65" s="9"/>
      <c r="C65" s="9"/>
      <c r="D65" s="9"/>
      <c r="E65" s="9"/>
      <c r="F65" s="9"/>
      <c r="G65" s="9"/>
      <c r="H65" s="9"/>
    </row>
    <row r="66" spans="1:8" x14ac:dyDescent="0.25">
      <c r="A66" s="9"/>
      <c r="B66" s="9"/>
      <c r="C66" s="9"/>
      <c r="D66" s="9"/>
      <c r="E66" s="9"/>
      <c r="F66" s="9"/>
      <c r="G66" s="9"/>
      <c r="H66" s="9"/>
    </row>
    <row r="67" spans="1:8" x14ac:dyDescent="0.25">
      <c r="A67" s="9"/>
      <c r="B67" s="9"/>
      <c r="C67" s="9"/>
      <c r="D67" s="9"/>
      <c r="E67" s="9"/>
      <c r="F67" s="9"/>
      <c r="G67" s="9"/>
      <c r="H67" s="9"/>
    </row>
    <row r="68" spans="1:8" x14ac:dyDescent="0.25">
      <c r="A68" s="9"/>
      <c r="B68" s="9"/>
      <c r="C68" s="9"/>
      <c r="D68" s="9"/>
      <c r="E68" s="9"/>
      <c r="F68" s="9"/>
      <c r="G68" s="9"/>
      <c r="H68" s="9"/>
    </row>
    <row r="69" spans="1:8" x14ac:dyDescent="0.25">
      <c r="A69" s="9"/>
      <c r="B69" s="9"/>
      <c r="C69" s="9"/>
      <c r="D69" s="9"/>
      <c r="E69" s="9"/>
      <c r="F69" s="9"/>
      <c r="G69" s="9"/>
      <c r="H69" s="9"/>
    </row>
    <row r="70" spans="1:8" x14ac:dyDescent="0.25">
      <c r="A70" s="9"/>
      <c r="B70" s="9"/>
      <c r="C70" s="9"/>
      <c r="D70" s="9"/>
      <c r="E70" s="9"/>
      <c r="F70" s="9"/>
      <c r="G70" s="9"/>
      <c r="H70" s="9"/>
    </row>
    <row r="71" spans="1:8" x14ac:dyDescent="0.25">
      <c r="A71" s="9"/>
      <c r="B71" s="9"/>
      <c r="C71" s="9"/>
      <c r="D71" s="9"/>
      <c r="E71" s="9"/>
      <c r="F71" s="9"/>
      <c r="G71" s="9"/>
      <c r="H71" s="9"/>
    </row>
    <row r="72" spans="1:8" x14ac:dyDescent="0.25">
      <c r="A72" s="9"/>
      <c r="B72" s="9"/>
      <c r="C72" s="9"/>
      <c r="D72" s="9"/>
      <c r="E72" s="9"/>
      <c r="F72" s="9"/>
      <c r="G72" s="9"/>
      <c r="H72" s="9"/>
    </row>
    <row r="73" spans="1:8" x14ac:dyDescent="0.25">
      <c r="A73" s="9"/>
      <c r="B73" s="9"/>
      <c r="C73" s="9"/>
      <c r="D73" s="9"/>
      <c r="E73" s="9"/>
      <c r="F73" s="9"/>
      <c r="G73" s="9"/>
      <c r="H73" s="9"/>
    </row>
    <row r="74" spans="1:8" x14ac:dyDescent="0.25">
      <c r="A74" s="9"/>
      <c r="B74" s="9"/>
      <c r="C74" s="9"/>
      <c r="D74" s="9"/>
      <c r="E74" s="9"/>
      <c r="F74" s="9"/>
      <c r="G74" s="9"/>
      <c r="H74" s="9"/>
    </row>
    <row r="75" spans="1:8" x14ac:dyDescent="0.25">
      <c r="A75" s="9"/>
      <c r="B75" s="9"/>
      <c r="C75" s="9"/>
      <c r="D75" s="9"/>
      <c r="E75" s="9"/>
      <c r="F75" s="9"/>
      <c r="G75" s="9"/>
      <c r="H75" s="9"/>
    </row>
    <row r="76" spans="1:8" x14ac:dyDescent="0.25">
      <c r="A76" s="9"/>
      <c r="B76" s="9"/>
      <c r="C76" s="9"/>
      <c r="D76" s="9"/>
      <c r="E76" s="9"/>
      <c r="F76" s="9"/>
      <c r="G76" s="9"/>
      <c r="H76" s="9"/>
    </row>
    <row r="77" spans="1:8" x14ac:dyDescent="0.25">
      <c r="A77" s="9"/>
      <c r="B77" s="9"/>
      <c r="C77" s="9"/>
      <c r="D77" s="9"/>
      <c r="E77" s="9"/>
      <c r="F77" s="9"/>
      <c r="G77" s="9"/>
      <c r="H77" s="9"/>
    </row>
    <row r="78" spans="1:8" x14ac:dyDescent="0.25">
      <c r="A78" s="9"/>
      <c r="B78" s="9"/>
      <c r="C78" s="9"/>
      <c r="D78" s="9"/>
      <c r="E78" s="9"/>
      <c r="F78" s="9"/>
      <c r="G78" s="9"/>
      <c r="H78" s="9"/>
    </row>
    <row r="79" spans="1:8" x14ac:dyDescent="0.25">
      <c r="A79" s="9"/>
      <c r="B79" s="9"/>
      <c r="C79" s="9"/>
      <c r="D79" s="9"/>
      <c r="E79" s="9"/>
      <c r="F79" s="9"/>
      <c r="G79" s="9"/>
      <c r="H79" s="9"/>
    </row>
    <row r="80" spans="1:8" x14ac:dyDescent="0.25">
      <c r="A80" s="9"/>
      <c r="B80" s="9"/>
      <c r="C80" s="9"/>
      <c r="D80" s="9"/>
      <c r="E80" s="9"/>
      <c r="F80" s="9"/>
      <c r="G80" s="9"/>
      <c r="H80" s="9"/>
    </row>
    <row r="81" spans="1:8" x14ac:dyDescent="0.25">
      <c r="A81" s="9"/>
      <c r="B81" s="9"/>
      <c r="C81" s="9"/>
      <c r="D81" s="9"/>
      <c r="E81" s="9"/>
      <c r="F81" s="9"/>
      <c r="G81" s="9"/>
      <c r="H81" s="9"/>
    </row>
    <row r="82" spans="1:8" x14ac:dyDescent="0.25">
      <c r="A82" s="9"/>
      <c r="B82" s="9"/>
      <c r="C82" s="9"/>
      <c r="D82" s="9"/>
      <c r="E82" s="9"/>
      <c r="F82" s="9"/>
      <c r="G82" s="9"/>
      <c r="H82" s="9"/>
    </row>
    <row r="83" spans="1:8" x14ac:dyDescent="0.25">
      <c r="A83" s="9"/>
      <c r="B83" s="9"/>
      <c r="C83" s="9"/>
      <c r="D83" s="9"/>
      <c r="E83" s="9"/>
      <c r="F83" s="9"/>
      <c r="G83" s="9"/>
      <c r="H83" s="9"/>
    </row>
    <row r="84" spans="1:8" x14ac:dyDescent="0.25">
      <c r="A84" s="9"/>
      <c r="B84" s="9"/>
      <c r="C84" s="9"/>
      <c r="D84" s="9"/>
      <c r="E84" s="9"/>
      <c r="F84" s="9"/>
      <c r="G84" s="9"/>
      <c r="H84" s="9"/>
    </row>
    <row r="85" spans="1:8" x14ac:dyDescent="0.25">
      <c r="A85" s="9"/>
      <c r="B85" s="9"/>
      <c r="C85" s="9"/>
      <c r="D85" s="9"/>
      <c r="E85" s="9"/>
      <c r="F85" s="9"/>
      <c r="G85" s="9"/>
      <c r="H85" s="9"/>
    </row>
    <row r="86" spans="1:8" x14ac:dyDescent="0.25">
      <c r="A86" s="9"/>
      <c r="B86" s="9"/>
      <c r="C86" s="9"/>
      <c r="D86" s="9"/>
      <c r="E86" s="9"/>
      <c r="F86" s="9"/>
      <c r="G86" s="9"/>
      <c r="H86" s="9"/>
    </row>
    <row r="87" spans="1:8" x14ac:dyDescent="0.25">
      <c r="A87" s="9"/>
      <c r="B87" s="9"/>
      <c r="C87" s="9"/>
      <c r="D87" s="9"/>
      <c r="E87" s="9"/>
      <c r="F87" s="9"/>
      <c r="G87" s="9"/>
      <c r="H87" s="9"/>
    </row>
    <row r="112" ht="15" customHeight="1" x14ac:dyDescent="0.25"/>
    <row r="119" ht="15" customHeight="1" x14ac:dyDescent="0.25"/>
    <row r="127" ht="15" customHeight="1" x14ac:dyDescent="0.25"/>
    <row r="129" ht="15" customHeight="1" x14ac:dyDescent="0.25"/>
    <row r="136" ht="15" customHeight="1" x14ac:dyDescent="0.25"/>
    <row r="144" ht="15" customHeight="1" x14ac:dyDescent="0.25"/>
    <row r="147" ht="15" customHeight="1" x14ac:dyDescent="0.25"/>
    <row r="165" ht="35.25" customHeight="1" x14ac:dyDescent="0.25"/>
    <row r="166" ht="34.5" customHeight="1" x14ac:dyDescent="0.25"/>
    <row r="174" ht="15" customHeight="1" x14ac:dyDescent="0.25"/>
    <row r="183" ht="15" customHeight="1" x14ac:dyDescent="0.25"/>
    <row r="186" ht="29.25" customHeight="1" x14ac:dyDescent="0.25"/>
    <row r="193" ht="15" customHeight="1" x14ac:dyDescent="0.25"/>
    <row r="202" ht="15" customHeight="1" x14ac:dyDescent="0.25"/>
    <row r="203" ht="34.5" customHeight="1" x14ac:dyDescent="0.25"/>
    <row r="204" ht="33.75" customHeight="1" x14ac:dyDescent="0.25"/>
    <row r="205" ht="10.5" customHeight="1" x14ac:dyDescent="0.25"/>
    <row r="206" ht="28.5" customHeight="1" x14ac:dyDescent="0.25"/>
    <row r="209" ht="72" customHeight="1" x14ac:dyDescent="0.25"/>
    <row r="210" ht="42.75" customHeight="1" x14ac:dyDescent="0.25"/>
    <row r="212" ht="65.25" customHeight="1" x14ac:dyDescent="0.25"/>
    <row r="216" ht="63" customHeight="1" x14ac:dyDescent="0.25"/>
    <row r="219" ht="57.75" customHeight="1" x14ac:dyDescent="0.25"/>
    <row r="228" ht="52.5" customHeight="1" x14ac:dyDescent="0.25"/>
    <row r="229" ht="42.75" customHeight="1" x14ac:dyDescent="0.25"/>
    <row r="231" ht="50.25" customHeight="1" x14ac:dyDescent="0.25"/>
    <row r="235" ht="32.25" customHeight="1" x14ac:dyDescent="0.25"/>
    <row r="239" ht="57.75" customHeight="1" x14ac:dyDescent="0.25"/>
    <row r="244" ht="26.25" customHeight="1" x14ac:dyDescent="0.25"/>
    <row r="252" ht="15" customHeight="1" x14ac:dyDescent="0.25"/>
    <row r="260" ht="15" customHeight="1" x14ac:dyDescent="0.25"/>
    <row r="261" ht="15" customHeight="1" x14ac:dyDescent="0.25"/>
    <row r="269" ht="15" customHeight="1" x14ac:dyDescent="0.25"/>
    <row r="277" ht="15" customHeight="1" x14ac:dyDescent="0.25"/>
    <row r="279" ht="15" customHeight="1" x14ac:dyDescent="0.25"/>
    <row r="284" ht="15" customHeight="1" x14ac:dyDescent="0.25"/>
    <row r="285" ht="15" customHeight="1" x14ac:dyDescent="0.25"/>
    <row r="286" ht="15" customHeight="1" x14ac:dyDescent="0.25"/>
    <row r="287" ht="15" customHeight="1" x14ac:dyDescent="0.25"/>
    <row r="292" ht="15" customHeight="1" x14ac:dyDescent="0.25"/>
    <row r="293" ht="15" customHeight="1" x14ac:dyDescent="0.25"/>
    <row r="294" ht="15" customHeight="1" x14ac:dyDescent="0.25"/>
    <row r="295" ht="15" customHeight="1" x14ac:dyDescent="0.25"/>
    <row r="298" ht="15" customHeight="1" x14ac:dyDescent="0.25"/>
    <row r="306" ht="15" customHeight="1" x14ac:dyDescent="0.25"/>
    <row r="314" ht="15" customHeight="1" x14ac:dyDescent="0.25"/>
    <row r="317" ht="15" customHeight="1" x14ac:dyDescent="0.25"/>
    <row r="325" ht="15" customHeight="1" x14ac:dyDescent="0.25"/>
    <row r="333" ht="15" customHeight="1" x14ac:dyDescent="0.25"/>
    <row r="360" ht="28.5" customHeight="1" x14ac:dyDescent="0.25"/>
    <row r="362" ht="51" customHeight="1" x14ac:dyDescent="0.25"/>
    <row r="367" ht="15" customHeight="1" x14ac:dyDescent="0.25"/>
    <row r="369" ht="27" customHeight="1" x14ac:dyDescent="0.25"/>
    <row r="374" ht="15" customHeight="1" x14ac:dyDescent="0.25"/>
  </sheetData>
  <sheetProtection formatCells="0" formatColumns="0" formatRows="0" insertColumns="0" insertRows="0" insertHyperlinks="0" deleteColumns="0" deleteRows="0" sort="0" autoFilter="0" pivotTables="0"/>
  <mergeCells count="4">
    <mergeCell ref="A1:G1"/>
    <mergeCell ref="A2:G2"/>
    <mergeCell ref="A11:B11"/>
    <mergeCell ref="A16:F16"/>
  </mergeCells>
  <pageMargins left="0.31496062992125984"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30"/>
  <sheetViews>
    <sheetView workbookViewId="0">
      <selection activeCell="N16" sqref="N16"/>
    </sheetView>
  </sheetViews>
  <sheetFormatPr defaultRowHeight="15" x14ac:dyDescent="0.25"/>
  <cols>
    <col min="1" max="1" width="7.42578125" customWidth="1"/>
    <col min="3" max="3" width="6.85546875" customWidth="1"/>
    <col min="4" max="4" width="10.85546875" customWidth="1"/>
    <col min="5" max="5" width="9.5703125" bestFit="1" customWidth="1"/>
    <col min="6" max="6" width="13.42578125" customWidth="1"/>
    <col min="7" max="8" width="8" customWidth="1"/>
    <col min="9" max="9" width="14.42578125" customWidth="1"/>
    <col min="10" max="10" width="9.5703125" bestFit="1" customWidth="1"/>
    <col min="11" max="11" width="10.5703125" customWidth="1"/>
  </cols>
  <sheetData>
    <row r="1" spans="1:11" ht="27" customHeight="1" x14ac:dyDescent="0.25">
      <c r="A1" s="534" t="s">
        <v>262</v>
      </c>
      <c r="B1" s="534"/>
      <c r="C1" s="534"/>
      <c r="D1" s="534"/>
      <c r="E1" s="534"/>
      <c r="F1" s="534"/>
      <c r="G1" s="534"/>
      <c r="H1" s="534"/>
      <c r="I1" s="534"/>
      <c r="J1" s="534"/>
      <c r="K1" s="534"/>
    </row>
    <row r="2" spans="1:11" x14ac:dyDescent="0.25">
      <c r="A2" s="112"/>
      <c r="B2" s="113"/>
      <c r="C2" s="113"/>
      <c r="D2" s="113"/>
      <c r="E2" s="113"/>
      <c r="F2" s="113"/>
      <c r="G2" s="113"/>
      <c r="H2" s="113"/>
      <c r="I2" s="113"/>
      <c r="J2" s="113"/>
      <c r="K2" s="113"/>
    </row>
    <row r="3" spans="1:11" x14ac:dyDescent="0.25">
      <c r="A3" s="114" t="s">
        <v>263</v>
      </c>
      <c r="B3" s="113"/>
      <c r="C3" s="113"/>
      <c r="D3" s="113"/>
      <c r="E3" s="113"/>
      <c r="F3" s="113"/>
      <c r="G3" s="113"/>
      <c r="H3" s="113"/>
      <c r="I3" s="113"/>
      <c r="J3" s="113"/>
      <c r="K3" s="113"/>
    </row>
    <row r="4" spans="1:11" ht="67.5" x14ac:dyDescent="0.25">
      <c r="A4" s="82" t="s">
        <v>456</v>
      </c>
      <c r="B4" s="82" t="s">
        <v>264</v>
      </c>
      <c r="C4" s="82" t="s">
        <v>216</v>
      </c>
      <c r="D4" s="82" t="s">
        <v>265</v>
      </c>
      <c r="E4" s="50" t="s">
        <v>602</v>
      </c>
      <c r="F4" s="82" t="s">
        <v>407</v>
      </c>
      <c r="G4" s="50" t="s">
        <v>266</v>
      </c>
      <c r="H4" s="50" t="s">
        <v>216</v>
      </c>
      <c r="I4" s="50" t="s">
        <v>267</v>
      </c>
      <c r="J4" s="50" t="s">
        <v>268</v>
      </c>
      <c r="K4" s="82" t="s">
        <v>269</v>
      </c>
    </row>
    <row r="5" spans="1:11" ht="20.25" customHeight="1" x14ac:dyDescent="0.25">
      <c r="A5" s="193" t="s">
        <v>445</v>
      </c>
      <c r="B5" s="193" t="s">
        <v>445</v>
      </c>
      <c r="C5" s="193" t="s">
        <v>445</v>
      </c>
      <c r="D5" s="193" t="s">
        <v>445</v>
      </c>
      <c r="E5" s="193" t="s">
        <v>445</v>
      </c>
      <c r="F5" s="193" t="s">
        <v>445</v>
      </c>
      <c r="G5" s="193" t="s">
        <v>445</v>
      </c>
      <c r="H5" s="193" t="s">
        <v>445</v>
      </c>
      <c r="I5" s="193" t="s">
        <v>445</v>
      </c>
      <c r="J5" s="193" t="s">
        <v>445</v>
      </c>
      <c r="K5" s="169">
        <v>0</v>
      </c>
    </row>
    <row r="6" spans="1:11" x14ac:dyDescent="0.25">
      <c r="A6" s="533" t="s">
        <v>270</v>
      </c>
      <c r="B6" s="533"/>
      <c r="C6" s="533"/>
      <c r="D6" s="533"/>
      <c r="E6" s="533"/>
      <c r="F6" s="533"/>
      <c r="G6" s="533"/>
      <c r="H6" s="533"/>
      <c r="I6" s="533"/>
      <c r="J6" s="118">
        <f>SUM(J5:J5)</f>
        <v>0</v>
      </c>
      <c r="K6" s="118">
        <f>SUM(K5:K5)</f>
        <v>0</v>
      </c>
    </row>
    <row r="7" spans="1:11" x14ac:dyDescent="0.25">
      <c r="A7" s="115"/>
      <c r="B7" s="113"/>
      <c r="C7" s="113"/>
      <c r="D7" s="113"/>
      <c r="E7" s="113"/>
      <c r="F7" s="113"/>
      <c r="G7" s="113"/>
      <c r="H7" s="113"/>
      <c r="I7" s="113"/>
      <c r="J7" s="113"/>
      <c r="K7" s="113"/>
    </row>
    <row r="8" spans="1:11" x14ac:dyDescent="0.25">
      <c r="A8" s="114" t="s">
        <v>261</v>
      </c>
      <c r="B8" s="113"/>
      <c r="C8" s="113"/>
      <c r="D8" s="113"/>
      <c r="E8" s="113"/>
      <c r="F8" s="113"/>
      <c r="G8" s="113"/>
      <c r="H8" s="113"/>
      <c r="I8" s="113"/>
      <c r="J8" s="113"/>
      <c r="K8" s="113"/>
    </row>
    <row r="9" spans="1:11" ht="67.5" x14ac:dyDescent="0.25">
      <c r="A9" s="82" t="s">
        <v>457</v>
      </c>
      <c r="B9" s="82" t="s">
        <v>458</v>
      </c>
      <c r="C9" s="82" t="s">
        <v>271</v>
      </c>
      <c r="D9" s="82" t="s">
        <v>319</v>
      </c>
      <c r="E9" s="82" t="s">
        <v>189</v>
      </c>
      <c r="F9" s="82" t="s">
        <v>459</v>
      </c>
      <c r="G9" s="82" t="s">
        <v>218</v>
      </c>
      <c r="H9" s="82" t="s">
        <v>272</v>
      </c>
      <c r="I9" s="82" t="s">
        <v>273</v>
      </c>
      <c r="J9" s="82" t="s">
        <v>274</v>
      </c>
      <c r="K9" s="50" t="s">
        <v>269</v>
      </c>
    </row>
    <row r="10" spans="1:11" x14ac:dyDescent="0.25">
      <c r="A10" s="193" t="s">
        <v>445</v>
      </c>
      <c r="B10" s="193" t="s">
        <v>445</v>
      </c>
      <c r="C10" s="193" t="s">
        <v>445</v>
      </c>
      <c r="D10" s="193" t="s">
        <v>445</v>
      </c>
      <c r="E10" s="193" t="s">
        <v>445</v>
      </c>
      <c r="F10" s="193" t="s">
        <v>445</v>
      </c>
      <c r="G10" s="193" t="s">
        <v>445</v>
      </c>
      <c r="H10" s="193" t="s">
        <v>445</v>
      </c>
      <c r="I10" s="193" t="s">
        <v>445</v>
      </c>
      <c r="J10" s="193" t="s">
        <v>445</v>
      </c>
      <c r="K10" s="192">
        <v>0</v>
      </c>
    </row>
    <row r="11" spans="1:11" x14ac:dyDescent="0.25">
      <c r="A11" s="193" t="s">
        <v>445</v>
      </c>
      <c r="B11" s="193" t="s">
        <v>445</v>
      </c>
      <c r="C11" s="193" t="s">
        <v>445</v>
      </c>
      <c r="D11" s="193" t="s">
        <v>445</v>
      </c>
      <c r="E11" s="193" t="s">
        <v>445</v>
      </c>
      <c r="F11" s="193" t="s">
        <v>445</v>
      </c>
      <c r="G11" s="193" t="s">
        <v>445</v>
      </c>
      <c r="H11" s="193" t="s">
        <v>445</v>
      </c>
      <c r="I11" s="193" t="s">
        <v>445</v>
      </c>
      <c r="J11" s="193" t="s">
        <v>445</v>
      </c>
      <c r="K11" s="192">
        <v>0</v>
      </c>
    </row>
    <row r="12" spans="1:11" x14ac:dyDescent="0.25">
      <c r="A12" s="193" t="s">
        <v>445</v>
      </c>
      <c r="B12" s="193" t="s">
        <v>445</v>
      </c>
      <c r="C12" s="193" t="s">
        <v>445</v>
      </c>
      <c r="D12" s="193" t="s">
        <v>445</v>
      </c>
      <c r="E12" s="193" t="s">
        <v>445</v>
      </c>
      <c r="F12" s="193" t="s">
        <v>445</v>
      </c>
      <c r="G12" s="193" t="s">
        <v>445</v>
      </c>
      <c r="H12" s="193" t="s">
        <v>445</v>
      </c>
      <c r="I12" s="193" t="s">
        <v>445</v>
      </c>
      <c r="J12" s="193" t="s">
        <v>445</v>
      </c>
      <c r="K12" s="192">
        <v>0</v>
      </c>
    </row>
    <row r="13" spans="1:11" ht="15" customHeight="1" x14ac:dyDescent="0.25">
      <c r="A13" s="535" t="s">
        <v>275</v>
      </c>
      <c r="B13" s="536"/>
      <c r="C13" s="536"/>
      <c r="D13" s="536"/>
      <c r="E13" s="536"/>
      <c r="F13" s="536"/>
      <c r="G13" s="536"/>
      <c r="H13" s="536"/>
      <c r="I13" s="537"/>
      <c r="J13" s="118">
        <f>SUM(J10:J12)</f>
        <v>0</v>
      </c>
      <c r="K13" s="118">
        <f>SUM(K10:K12)</f>
        <v>0</v>
      </c>
    </row>
    <row r="14" spans="1:11" x14ac:dyDescent="0.25">
      <c r="A14" s="116"/>
      <c r="B14" s="113"/>
      <c r="C14" s="113"/>
      <c r="D14" s="113"/>
      <c r="E14" s="113"/>
      <c r="F14" s="113"/>
      <c r="G14" s="113"/>
      <c r="H14" s="113"/>
      <c r="I14" s="113"/>
      <c r="J14" s="113"/>
      <c r="K14" s="213"/>
    </row>
    <row r="15" spans="1:11" ht="26.25" customHeight="1" x14ac:dyDescent="0.25">
      <c r="A15" s="534" t="s">
        <v>276</v>
      </c>
      <c r="B15" s="534"/>
      <c r="C15" s="534"/>
      <c r="D15" s="534"/>
      <c r="E15" s="534"/>
      <c r="F15" s="534"/>
      <c r="G15" s="534"/>
      <c r="H15" s="534"/>
      <c r="I15" s="534"/>
      <c r="J15" s="534"/>
      <c r="K15" s="534"/>
    </row>
    <row r="16" spans="1:11" x14ac:dyDescent="0.25">
      <c r="A16" s="117"/>
      <c r="B16" s="113"/>
      <c r="C16" s="113"/>
      <c r="D16" s="113"/>
      <c r="E16" s="113"/>
      <c r="F16" s="113"/>
      <c r="G16" s="113"/>
      <c r="H16" s="113"/>
      <c r="I16" s="113"/>
      <c r="J16" s="113"/>
      <c r="K16" s="113"/>
    </row>
    <row r="17" spans="1:11" x14ac:dyDescent="0.25">
      <c r="A17" s="112" t="s">
        <v>277</v>
      </c>
      <c r="B17" s="113"/>
      <c r="C17" s="113"/>
      <c r="D17" s="113"/>
      <c r="E17" s="113"/>
      <c r="F17" s="113"/>
      <c r="G17" s="113"/>
      <c r="H17" s="113"/>
      <c r="I17" s="113"/>
      <c r="J17" s="113"/>
      <c r="K17" s="113"/>
    </row>
    <row r="18" spans="1:11" ht="67.5" x14ac:dyDescent="0.25">
      <c r="A18" s="82" t="s">
        <v>278</v>
      </c>
      <c r="B18" s="82" t="s">
        <v>264</v>
      </c>
      <c r="C18" s="82" t="s">
        <v>460</v>
      </c>
      <c r="D18" s="82" t="s">
        <v>265</v>
      </c>
      <c r="E18" s="50" t="s">
        <v>602</v>
      </c>
      <c r="F18" s="82" t="s">
        <v>407</v>
      </c>
      <c r="G18" s="50" t="s">
        <v>218</v>
      </c>
      <c r="H18" s="50" t="s">
        <v>216</v>
      </c>
      <c r="I18" s="50" t="s">
        <v>267</v>
      </c>
      <c r="J18" s="50" t="s">
        <v>268</v>
      </c>
      <c r="K18" s="82" t="s">
        <v>269</v>
      </c>
    </row>
    <row r="19" spans="1:11" x14ac:dyDescent="0.25">
      <c r="A19" s="286" t="s">
        <v>445</v>
      </c>
      <c r="B19" s="286" t="s">
        <v>445</v>
      </c>
      <c r="C19" s="286" t="s">
        <v>445</v>
      </c>
      <c r="D19" s="286" t="s">
        <v>445</v>
      </c>
      <c r="E19" s="286" t="s">
        <v>445</v>
      </c>
      <c r="F19" s="286" t="s">
        <v>445</v>
      </c>
      <c r="G19" s="286" t="s">
        <v>445</v>
      </c>
      <c r="H19" s="286" t="s">
        <v>445</v>
      </c>
      <c r="I19" s="286" t="s">
        <v>445</v>
      </c>
      <c r="J19" s="286" t="s">
        <v>445</v>
      </c>
      <c r="K19" s="259">
        <v>0</v>
      </c>
    </row>
    <row r="20" spans="1:11" x14ac:dyDescent="0.25">
      <c r="A20" s="286" t="s">
        <v>445</v>
      </c>
      <c r="B20" s="286" t="s">
        <v>445</v>
      </c>
      <c r="C20" s="286" t="s">
        <v>445</v>
      </c>
      <c r="D20" s="286" t="s">
        <v>445</v>
      </c>
      <c r="E20" s="286" t="s">
        <v>445</v>
      </c>
      <c r="F20" s="286" t="s">
        <v>445</v>
      </c>
      <c r="G20" s="286" t="s">
        <v>445</v>
      </c>
      <c r="H20" s="286" t="s">
        <v>445</v>
      </c>
      <c r="I20" s="286" t="s">
        <v>445</v>
      </c>
      <c r="J20" s="286" t="s">
        <v>445</v>
      </c>
      <c r="K20" s="259">
        <v>0</v>
      </c>
    </row>
    <row r="21" spans="1:11" x14ac:dyDescent="0.25">
      <c r="A21" s="286" t="s">
        <v>445</v>
      </c>
      <c r="B21" s="286" t="s">
        <v>445</v>
      </c>
      <c r="C21" s="286" t="s">
        <v>445</v>
      </c>
      <c r="D21" s="286" t="s">
        <v>445</v>
      </c>
      <c r="E21" s="286" t="s">
        <v>445</v>
      </c>
      <c r="F21" s="286" t="s">
        <v>445</v>
      </c>
      <c r="G21" s="286" t="s">
        <v>445</v>
      </c>
      <c r="H21" s="286" t="s">
        <v>445</v>
      </c>
      <c r="I21" s="286" t="s">
        <v>445</v>
      </c>
      <c r="J21" s="286" t="s">
        <v>445</v>
      </c>
      <c r="K21" s="259">
        <v>0</v>
      </c>
    </row>
    <row r="22" spans="1:11" x14ac:dyDescent="0.25">
      <c r="A22" s="286" t="s">
        <v>445</v>
      </c>
      <c r="B22" s="286" t="s">
        <v>445</v>
      </c>
      <c r="C22" s="286" t="s">
        <v>445</v>
      </c>
      <c r="D22" s="286" t="s">
        <v>445</v>
      </c>
      <c r="E22" s="286" t="s">
        <v>445</v>
      </c>
      <c r="F22" s="286" t="s">
        <v>445</v>
      </c>
      <c r="G22" s="286" t="s">
        <v>445</v>
      </c>
      <c r="H22" s="286" t="s">
        <v>445</v>
      </c>
      <c r="I22" s="286" t="s">
        <v>445</v>
      </c>
      <c r="J22" s="286" t="s">
        <v>445</v>
      </c>
      <c r="K22" s="259">
        <v>0</v>
      </c>
    </row>
    <row r="23" spans="1:11" x14ac:dyDescent="0.25">
      <c r="A23" s="286" t="s">
        <v>445</v>
      </c>
      <c r="B23" s="286" t="s">
        <v>445</v>
      </c>
      <c r="C23" s="286" t="s">
        <v>445</v>
      </c>
      <c r="D23" s="286" t="s">
        <v>445</v>
      </c>
      <c r="E23" s="286" t="s">
        <v>445</v>
      </c>
      <c r="F23" s="286" t="s">
        <v>445</v>
      </c>
      <c r="G23" s="286" t="s">
        <v>445</v>
      </c>
      <c r="H23" s="286" t="s">
        <v>445</v>
      </c>
      <c r="I23" s="286" t="s">
        <v>445</v>
      </c>
      <c r="J23" s="286" t="s">
        <v>445</v>
      </c>
      <c r="K23" s="259">
        <v>0</v>
      </c>
    </row>
    <row r="24" spans="1:11" x14ac:dyDescent="0.25">
      <c r="A24" s="533" t="s">
        <v>270</v>
      </c>
      <c r="B24" s="533"/>
      <c r="C24" s="533"/>
      <c r="D24" s="533"/>
      <c r="E24" s="533"/>
      <c r="F24" s="533"/>
      <c r="G24" s="533"/>
      <c r="H24" s="533"/>
      <c r="I24" s="533"/>
      <c r="J24" s="118">
        <f>SUM(J19:J23)</f>
        <v>0</v>
      </c>
      <c r="K24" s="118">
        <v>0</v>
      </c>
    </row>
    <row r="25" spans="1:11" x14ac:dyDescent="0.25">
      <c r="A25" s="114"/>
      <c r="B25" s="113"/>
      <c r="C25" s="113"/>
      <c r="D25" s="113"/>
      <c r="E25" s="113"/>
      <c r="F25" s="113"/>
      <c r="G25" s="113"/>
      <c r="H25" s="113"/>
      <c r="I25" s="113"/>
      <c r="J25" s="113"/>
      <c r="K25" s="113"/>
    </row>
    <row r="26" spans="1:11" x14ac:dyDescent="0.25">
      <c r="A26" s="114" t="s">
        <v>261</v>
      </c>
      <c r="B26" s="113"/>
      <c r="C26" s="113"/>
      <c r="D26" s="113"/>
      <c r="E26" s="113"/>
      <c r="F26" s="113"/>
      <c r="G26" s="113"/>
      <c r="H26" s="113"/>
      <c r="I26" s="113"/>
      <c r="J26" s="113"/>
      <c r="K26" s="113"/>
    </row>
    <row r="27" spans="1:11" ht="67.5" x14ac:dyDescent="0.25">
      <c r="A27" s="82" t="s">
        <v>278</v>
      </c>
      <c r="B27" s="82" t="s">
        <v>461</v>
      </c>
      <c r="C27" s="82" t="s">
        <v>279</v>
      </c>
      <c r="D27" s="82" t="s">
        <v>319</v>
      </c>
      <c r="E27" s="82" t="s">
        <v>189</v>
      </c>
      <c r="F27" s="82" t="s">
        <v>459</v>
      </c>
      <c r="G27" s="82" t="s">
        <v>218</v>
      </c>
      <c r="H27" s="82" t="s">
        <v>272</v>
      </c>
      <c r="I27" s="82" t="s">
        <v>273</v>
      </c>
      <c r="J27" s="82" t="s">
        <v>462</v>
      </c>
      <c r="K27" s="50" t="s">
        <v>269</v>
      </c>
    </row>
    <row r="28" spans="1:11" x14ac:dyDescent="0.25">
      <c r="A28" s="195" t="s">
        <v>445</v>
      </c>
      <c r="B28" s="195" t="s">
        <v>445</v>
      </c>
      <c r="C28" s="195" t="s">
        <v>445</v>
      </c>
      <c r="D28" s="195" t="s">
        <v>445</v>
      </c>
      <c r="E28" s="195" t="s">
        <v>445</v>
      </c>
      <c r="F28" s="195" t="s">
        <v>445</v>
      </c>
      <c r="G28" s="195" t="s">
        <v>445</v>
      </c>
      <c r="H28" s="195" t="s">
        <v>445</v>
      </c>
      <c r="I28" s="195" t="s">
        <v>445</v>
      </c>
      <c r="J28" s="192">
        <v>0</v>
      </c>
      <c r="K28" s="192">
        <v>0</v>
      </c>
    </row>
    <row r="29" spans="1:11" x14ac:dyDescent="0.25">
      <c r="A29" s="532" t="s">
        <v>275</v>
      </c>
      <c r="B29" s="532"/>
      <c r="C29" s="532"/>
      <c r="D29" s="532"/>
      <c r="E29" s="532"/>
      <c r="F29" s="532"/>
      <c r="G29" s="532"/>
      <c r="H29" s="532"/>
      <c r="I29" s="532"/>
      <c r="J29" s="118">
        <f>SUM(J28:J28)</f>
        <v>0</v>
      </c>
      <c r="K29" s="118">
        <f>SUM(K28:K28)</f>
        <v>0</v>
      </c>
    </row>
    <row r="30" spans="1:11" x14ac:dyDescent="0.25">
      <c r="J30" s="60"/>
    </row>
  </sheetData>
  <sheetProtection formatCells="0" formatColumns="0" formatRows="0" insertColumns="0" insertRows="0" insertHyperlinks="0" deleteColumns="0" deleteRows="0" sort="0" autoFilter="0" pivotTables="0"/>
  <mergeCells count="6">
    <mergeCell ref="A29:I29"/>
    <mergeCell ref="A6:I6"/>
    <mergeCell ref="A1:K1"/>
    <mergeCell ref="A15:K15"/>
    <mergeCell ref="A24:I24"/>
    <mergeCell ref="A13:I13"/>
  </mergeCells>
  <pageMargins left="0.51181102362204722" right="0.51181102362204722" top="0.74803149606299213"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I20" sqref="I20"/>
    </sheetView>
  </sheetViews>
  <sheetFormatPr defaultRowHeight="15" x14ac:dyDescent="0.25"/>
  <cols>
    <col min="1" max="1" width="8.85546875" customWidth="1"/>
    <col min="2" max="2" width="10.28515625" customWidth="1"/>
    <col min="3" max="3" width="11.42578125" customWidth="1"/>
    <col min="4" max="4" width="14.7109375" customWidth="1"/>
    <col min="5" max="5" width="11.28515625" customWidth="1"/>
    <col min="6" max="6" width="30.7109375" customWidth="1"/>
    <col min="7" max="7" width="11.7109375" customWidth="1"/>
    <col min="10" max="10" width="9.5703125" bestFit="1" customWidth="1"/>
  </cols>
  <sheetData>
    <row r="1" spans="1:9" ht="10.5" customHeight="1" x14ac:dyDescent="0.25"/>
    <row r="2" spans="1:9" x14ac:dyDescent="0.25">
      <c r="A2" s="114" t="s">
        <v>280</v>
      </c>
      <c r="B2" s="114"/>
      <c r="C2" s="114"/>
      <c r="D2" s="114"/>
      <c r="E2" s="114"/>
      <c r="F2" s="114"/>
      <c r="G2" s="114"/>
    </row>
    <row r="3" spans="1:9" x14ac:dyDescent="0.25">
      <c r="A3" s="122" t="s">
        <v>277</v>
      </c>
      <c r="B3" s="122"/>
      <c r="C3" s="122"/>
      <c r="D3" s="122"/>
      <c r="E3" s="122"/>
      <c r="F3" s="122"/>
      <c r="G3" s="122"/>
    </row>
    <row r="4" spans="1:9" ht="52.5" x14ac:dyDescent="0.25">
      <c r="A4" s="123" t="s">
        <v>500</v>
      </c>
      <c r="B4" s="123" t="s">
        <v>205</v>
      </c>
      <c r="C4" s="123" t="s">
        <v>501</v>
      </c>
      <c r="D4" s="123" t="s">
        <v>259</v>
      </c>
      <c r="E4" s="123" t="s">
        <v>260</v>
      </c>
      <c r="F4" s="124" t="s">
        <v>502</v>
      </c>
      <c r="G4" s="123" t="s">
        <v>503</v>
      </c>
    </row>
    <row r="5" spans="1:9" x14ac:dyDescent="0.25">
      <c r="A5" s="226" t="s">
        <v>445</v>
      </c>
      <c r="B5" s="226" t="s">
        <v>445</v>
      </c>
      <c r="C5" s="226" t="s">
        <v>445</v>
      </c>
      <c r="D5" s="226" t="s">
        <v>445</v>
      </c>
      <c r="E5" s="226" t="s">
        <v>445</v>
      </c>
      <c r="F5" s="226" t="s">
        <v>445</v>
      </c>
      <c r="G5" s="100">
        <v>0</v>
      </c>
    </row>
    <row r="6" spans="1:9" x14ac:dyDescent="0.25">
      <c r="A6" s="226" t="s">
        <v>445</v>
      </c>
      <c r="B6" s="226" t="s">
        <v>445</v>
      </c>
      <c r="C6" s="226" t="s">
        <v>445</v>
      </c>
      <c r="D6" s="226" t="s">
        <v>445</v>
      </c>
      <c r="E6" s="226" t="s">
        <v>445</v>
      </c>
      <c r="F6" s="226" t="s">
        <v>445</v>
      </c>
      <c r="G6" s="100">
        <v>0</v>
      </c>
    </row>
    <row r="7" spans="1:9" x14ac:dyDescent="0.25">
      <c r="A7" s="538" t="s">
        <v>217</v>
      </c>
      <c r="B7" s="538"/>
      <c r="C7" s="538"/>
      <c r="D7" s="538"/>
      <c r="E7" s="538"/>
      <c r="F7" s="538"/>
      <c r="G7" s="125">
        <v>0</v>
      </c>
    </row>
    <row r="8" spans="1:9" ht="4.5" customHeight="1" x14ac:dyDescent="0.25">
      <c r="A8" s="126"/>
      <c r="B8" s="126"/>
      <c r="C8" s="126"/>
      <c r="D8" s="126"/>
      <c r="E8" s="126"/>
      <c r="F8" s="126"/>
      <c r="G8" s="127"/>
    </row>
    <row r="9" spans="1:9" x14ac:dyDescent="0.25">
      <c r="A9" s="122" t="s">
        <v>261</v>
      </c>
      <c r="B9" s="122"/>
      <c r="C9" s="122"/>
      <c r="D9" s="122"/>
      <c r="E9" s="122"/>
      <c r="F9" s="122"/>
      <c r="G9" s="122"/>
      <c r="I9" s="60"/>
    </row>
    <row r="10" spans="1:9" ht="63.75" customHeight="1" x14ac:dyDescent="0.25">
      <c r="A10" s="128" t="s">
        <v>581</v>
      </c>
      <c r="B10" s="128" t="s">
        <v>205</v>
      </c>
      <c r="C10" s="128" t="s">
        <v>393</v>
      </c>
      <c r="D10" s="128" t="s">
        <v>582</v>
      </c>
      <c r="E10" s="128" t="s">
        <v>570</v>
      </c>
      <c r="F10" s="128" t="s">
        <v>578</v>
      </c>
      <c r="G10" s="128" t="s">
        <v>395</v>
      </c>
    </row>
    <row r="11" spans="1:9" ht="13.5" customHeight="1" x14ac:dyDescent="0.25">
      <c r="A11" s="280" t="s">
        <v>445</v>
      </c>
      <c r="B11" s="280" t="s">
        <v>445</v>
      </c>
      <c r="C11" s="280" t="s">
        <v>445</v>
      </c>
      <c r="D11" s="280" t="s">
        <v>445</v>
      </c>
      <c r="E11" s="280" t="s">
        <v>445</v>
      </c>
      <c r="F11" s="280" t="s">
        <v>445</v>
      </c>
      <c r="G11" s="281">
        <v>0</v>
      </c>
    </row>
    <row r="12" spans="1:9" x14ac:dyDescent="0.25">
      <c r="A12" s="538" t="s">
        <v>217</v>
      </c>
      <c r="B12" s="538"/>
      <c r="C12" s="538"/>
      <c r="D12" s="538"/>
      <c r="E12" s="538"/>
      <c r="F12" s="538"/>
      <c r="G12" s="129">
        <f>SUM(G11:G11)</f>
        <v>0</v>
      </c>
    </row>
  </sheetData>
  <sheetProtection formatCells="0" formatColumns="0" formatRows="0" insertColumns="0" insertRows="0" insertHyperlinks="0" deleteColumns="0" deleteRows="0" sort="0" autoFilter="0" pivotTables="0"/>
  <mergeCells count="2">
    <mergeCell ref="A7:F7"/>
    <mergeCell ref="A12:F12"/>
  </mergeCells>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7"/>
  <sheetViews>
    <sheetView workbookViewId="0">
      <selection activeCell="E37" sqref="E37"/>
    </sheetView>
  </sheetViews>
  <sheetFormatPr defaultRowHeight="15" x14ac:dyDescent="0.25"/>
  <cols>
    <col min="3" max="3" width="14.28515625" customWidth="1"/>
    <col min="5" max="5" width="9.5703125" bestFit="1" customWidth="1"/>
    <col min="10" max="10" width="12" customWidth="1"/>
    <col min="11" max="11" width="8.42578125" customWidth="1"/>
    <col min="12" max="12" width="8.5703125" customWidth="1"/>
  </cols>
  <sheetData>
    <row r="1" spans="1:14" ht="27.75" customHeight="1" x14ac:dyDescent="0.25">
      <c r="A1" s="540" t="s">
        <v>282</v>
      </c>
      <c r="B1" s="540"/>
      <c r="C1" s="540"/>
      <c r="D1" s="540"/>
      <c r="E1" s="540"/>
      <c r="F1" s="540"/>
      <c r="G1" s="540"/>
      <c r="H1" s="540"/>
      <c r="I1" s="540"/>
      <c r="J1" s="540"/>
      <c r="K1" s="540"/>
      <c r="L1" s="9"/>
      <c r="M1" s="9"/>
      <c r="N1" s="9"/>
    </row>
    <row r="2" spans="1:14" x14ac:dyDescent="0.25">
      <c r="A2" s="130"/>
      <c r="B2" s="113"/>
      <c r="C2" s="113"/>
      <c r="D2" s="113"/>
      <c r="E2" s="113"/>
      <c r="F2" s="113"/>
      <c r="G2" s="113"/>
      <c r="H2" s="113"/>
      <c r="I2" s="113"/>
      <c r="J2" s="113"/>
      <c r="K2" s="113"/>
      <c r="L2" s="9"/>
      <c r="M2" s="9"/>
      <c r="N2" s="9"/>
    </row>
    <row r="3" spans="1:14" x14ac:dyDescent="0.25">
      <c r="A3" s="114" t="s">
        <v>277</v>
      </c>
      <c r="B3" s="113"/>
      <c r="C3" s="113"/>
      <c r="D3" s="113"/>
      <c r="E3" s="113"/>
      <c r="F3" s="113"/>
      <c r="G3" s="113"/>
      <c r="H3" s="113"/>
      <c r="I3" s="113"/>
      <c r="J3" s="113"/>
      <c r="K3" s="113"/>
      <c r="L3" s="9"/>
      <c r="M3" s="9"/>
      <c r="N3" s="9"/>
    </row>
    <row r="4" spans="1:14" ht="78.75" x14ac:dyDescent="0.25">
      <c r="A4" s="82" t="s">
        <v>283</v>
      </c>
      <c r="B4" s="82" t="s">
        <v>264</v>
      </c>
      <c r="C4" s="82" t="s">
        <v>216</v>
      </c>
      <c r="D4" s="82" t="s">
        <v>265</v>
      </c>
      <c r="E4" s="50" t="s">
        <v>602</v>
      </c>
      <c r="F4" s="82" t="s">
        <v>407</v>
      </c>
      <c r="G4" s="50" t="s">
        <v>266</v>
      </c>
      <c r="H4" s="50" t="s">
        <v>216</v>
      </c>
      <c r="I4" s="50" t="s">
        <v>267</v>
      </c>
      <c r="J4" s="50" t="s">
        <v>268</v>
      </c>
      <c r="K4" s="82" t="s">
        <v>269</v>
      </c>
      <c r="L4" s="9"/>
      <c r="M4" s="9"/>
      <c r="N4" s="9"/>
    </row>
    <row r="5" spans="1:14" x14ac:dyDescent="0.25">
      <c r="A5" s="195" t="s">
        <v>445</v>
      </c>
      <c r="B5" s="195" t="s">
        <v>445</v>
      </c>
      <c r="C5" s="195" t="s">
        <v>445</v>
      </c>
      <c r="D5" s="195" t="s">
        <v>445</v>
      </c>
      <c r="E5" s="195" t="s">
        <v>445</v>
      </c>
      <c r="F5" s="195" t="s">
        <v>445</v>
      </c>
      <c r="G5" s="195" t="s">
        <v>445</v>
      </c>
      <c r="H5" s="195" t="s">
        <v>445</v>
      </c>
      <c r="I5" s="195" t="s">
        <v>445</v>
      </c>
      <c r="J5" s="196">
        <v>0</v>
      </c>
      <c r="K5" s="192">
        <v>0</v>
      </c>
      <c r="L5" s="9"/>
      <c r="M5" s="9"/>
      <c r="N5" s="9"/>
    </row>
    <row r="6" spans="1:14" x14ac:dyDescent="0.25">
      <c r="A6" s="533" t="s">
        <v>270</v>
      </c>
      <c r="B6" s="533"/>
      <c r="C6" s="533"/>
      <c r="D6" s="533"/>
      <c r="E6" s="533"/>
      <c r="F6" s="533"/>
      <c r="G6" s="533"/>
      <c r="H6" s="533"/>
      <c r="I6" s="533"/>
      <c r="J6" s="118">
        <f>SUM(J5:J5)</f>
        <v>0</v>
      </c>
      <c r="K6" s="118">
        <f>SUM(K5:K5)</f>
        <v>0</v>
      </c>
      <c r="L6" s="9"/>
      <c r="M6" s="9"/>
      <c r="N6" s="9"/>
    </row>
    <row r="7" spans="1:14" x14ac:dyDescent="0.25">
      <c r="A7" s="114"/>
      <c r="B7" s="113"/>
      <c r="C7" s="113"/>
      <c r="D7" s="113"/>
      <c r="E7" s="113"/>
      <c r="F7" s="113"/>
      <c r="G7" s="113"/>
      <c r="H7" s="113"/>
      <c r="I7" s="113"/>
      <c r="J7" s="113"/>
      <c r="K7" s="113"/>
      <c r="L7" s="9"/>
      <c r="M7" s="9"/>
      <c r="N7" s="9"/>
    </row>
    <row r="8" spans="1:14" x14ac:dyDescent="0.25">
      <c r="A8" s="114" t="s">
        <v>261</v>
      </c>
      <c r="B8" s="113"/>
      <c r="C8" s="113"/>
      <c r="D8" s="113"/>
      <c r="E8" s="113"/>
      <c r="F8" s="113"/>
      <c r="G8" s="113"/>
      <c r="H8" s="113"/>
      <c r="I8" s="113"/>
      <c r="J8" s="113"/>
      <c r="K8" s="113"/>
      <c r="L8" s="9"/>
      <c r="M8" s="9"/>
      <c r="N8" s="9"/>
    </row>
    <row r="9" spans="1:14" ht="56.25" x14ac:dyDescent="0.25">
      <c r="A9" s="82" t="s">
        <v>281</v>
      </c>
      <c r="B9" s="82" t="s">
        <v>284</v>
      </c>
      <c r="C9" s="82" t="s">
        <v>271</v>
      </c>
      <c r="D9" s="82" t="s">
        <v>319</v>
      </c>
      <c r="E9" s="82" t="s">
        <v>397</v>
      </c>
      <c r="F9" s="82" t="s">
        <v>459</v>
      </c>
      <c r="G9" s="82" t="s">
        <v>218</v>
      </c>
      <c r="H9" s="82" t="s">
        <v>460</v>
      </c>
      <c r="I9" s="82" t="s">
        <v>273</v>
      </c>
      <c r="J9" s="82" t="s">
        <v>462</v>
      </c>
      <c r="K9" s="50" t="s">
        <v>269</v>
      </c>
      <c r="L9" s="9"/>
      <c r="M9" s="9"/>
      <c r="N9" s="9"/>
    </row>
    <row r="10" spans="1:14" x14ac:dyDescent="0.25">
      <c r="A10" s="195" t="s">
        <v>445</v>
      </c>
      <c r="B10" s="195" t="s">
        <v>445</v>
      </c>
      <c r="C10" s="195" t="s">
        <v>445</v>
      </c>
      <c r="D10" s="195" t="s">
        <v>445</v>
      </c>
      <c r="E10" s="195" t="s">
        <v>445</v>
      </c>
      <c r="F10" s="195" t="s">
        <v>445</v>
      </c>
      <c r="G10" s="195" t="s">
        <v>445</v>
      </c>
      <c r="H10" s="195" t="s">
        <v>445</v>
      </c>
      <c r="I10" s="195" t="s">
        <v>445</v>
      </c>
      <c r="J10" s="192">
        <v>0</v>
      </c>
      <c r="K10" s="196">
        <v>0</v>
      </c>
      <c r="L10" s="9"/>
      <c r="M10" s="9"/>
      <c r="N10" s="9"/>
    </row>
    <row r="11" spans="1:14" x14ac:dyDescent="0.25">
      <c r="A11" s="532" t="s">
        <v>275</v>
      </c>
      <c r="B11" s="532"/>
      <c r="C11" s="532"/>
      <c r="D11" s="532"/>
      <c r="E11" s="532"/>
      <c r="F11" s="532"/>
      <c r="G11" s="532"/>
      <c r="H11" s="532"/>
      <c r="I11" s="532"/>
      <c r="J11" s="118">
        <f>SUM(J10:J10)</f>
        <v>0</v>
      </c>
      <c r="K11" s="118">
        <f>SUM(K10:K10)</f>
        <v>0</v>
      </c>
      <c r="L11" s="9"/>
      <c r="M11" s="9"/>
      <c r="N11" s="9"/>
    </row>
    <row r="12" spans="1:14" ht="27.75" customHeight="1" x14ac:dyDescent="0.25">
      <c r="A12" s="539" t="s">
        <v>604</v>
      </c>
      <c r="B12" s="539"/>
      <c r="C12" s="539"/>
      <c r="D12" s="539"/>
      <c r="E12" s="539"/>
      <c r="F12" s="539"/>
      <c r="G12" s="539"/>
      <c r="H12" s="539"/>
      <c r="I12" s="539"/>
      <c r="J12" s="539"/>
      <c r="K12" s="539"/>
      <c r="L12" s="9"/>
      <c r="M12" s="9"/>
      <c r="N12" s="9"/>
    </row>
    <row r="13" spans="1:14" x14ac:dyDescent="0.25">
      <c r="A13" s="131"/>
      <c r="B13" s="113"/>
      <c r="C13" s="113"/>
      <c r="D13" s="113"/>
      <c r="E13" s="113"/>
      <c r="F13" s="113"/>
      <c r="G13" s="113"/>
      <c r="H13" s="113"/>
      <c r="I13" s="113"/>
      <c r="J13" s="113"/>
      <c r="K13" s="113"/>
      <c r="L13" s="9"/>
      <c r="M13" s="9"/>
      <c r="N13" s="9"/>
    </row>
    <row r="14" spans="1:14" x14ac:dyDescent="0.25">
      <c r="A14" s="114" t="s">
        <v>277</v>
      </c>
      <c r="B14" s="113"/>
      <c r="C14" s="113"/>
      <c r="D14" s="113"/>
      <c r="E14" s="113"/>
      <c r="F14" s="113"/>
      <c r="G14" s="113"/>
      <c r="H14" s="113"/>
      <c r="I14" s="113"/>
      <c r="J14" s="113"/>
      <c r="K14" s="113"/>
      <c r="L14" s="9"/>
      <c r="M14" s="9"/>
      <c r="N14" s="9"/>
    </row>
    <row r="15" spans="1:14" ht="78.75" x14ac:dyDescent="0.25">
      <c r="A15" s="82" t="s">
        <v>281</v>
      </c>
      <c r="B15" s="82" t="s">
        <v>264</v>
      </c>
      <c r="C15" s="82" t="s">
        <v>216</v>
      </c>
      <c r="D15" s="82" t="s">
        <v>265</v>
      </c>
      <c r="E15" s="50" t="s">
        <v>602</v>
      </c>
      <c r="F15" s="82" t="s">
        <v>407</v>
      </c>
      <c r="G15" s="50" t="s">
        <v>266</v>
      </c>
      <c r="H15" s="50" t="s">
        <v>216</v>
      </c>
      <c r="I15" s="50" t="s">
        <v>267</v>
      </c>
      <c r="J15" s="50" t="s">
        <v>268</v>
      </c>
      <c r="K15" s="82" t="s">
        <v>269</v>
      </c>
      <c r="L15" s="9"/>
      <c r="M15" s="9"/>
      <c r="N15" s="9"/>
    </row>
    <row r="16" spans="1:14" x14ac:dyDescent="0.25">
      <c r="A16" s="258" t="s">
        <v>445</v>
      </c>
      <c r="B16" s="258" t="s">
        <v>445</v>
      </c>
      <c r="C16" s="258" t="s">
        <v>445</v>
      </c>
      <c r="D16" s="258" t="s">
        <v>445</v>
      </c>
      <c r="E16" s="258" t="s">
        <v>445</v>
      </c>
      <c r="F16" s="258" t="s">
        <v>445</v>
      </c>
      <c r="G16" s="258" t="s">
        <v>445</v>
      </c>
      <c r="H16" s="258" t="s">
        <v>445</v>
      </c>
      <c r="I16" s="258" t="s">
        <v>445</v>
      </c>
      <c r="J16" s="100">
        <v>0</v>
      </c>
      <c r="K16" s="259">
        <v>0</v>
      </c>
      <c r="L16" s="9"/>
      <c r="M16" s="9"/>
      <c r="N16" s="9"/>
    </row>
    <row r="17" spans="1:14" x14ac:dyDescent="0.25">
      <c r="A17" s="258" t="s">
        <v>445</v>
      </c>
      <c r="B17" s="258" t="s">
        <v>445</v>
      </c>
      <c r="C17" s="258" t="s">
        <v>445</v>
      </c>
      <c r="D17" s="258" t="s">
        <v>445</v>
      </c>
      <c r="E17" s="258" t="s">
        <v>445</v>
      </c>
      <c r="F17" s="258" t="s">
        <v>445</v>
      </c>
      <c r="G17" s="258" t="s">
        <v>445</v>
      </c>
      <c r="H17" s="258" t="s">
        <v>445</v>
      </c>
      <c r="I17" s="258" t="s">
        <v>445</v>
      </c>
      <c r="J17" s="100">
        <v>0</v>
      </c>
      <c r="K17" s="259">
        <v>0</v>
      </c>
      <c r="L17" s="9"/>
      <c r="M17" s="9"/>
      <c r="N17" s="9"/>
    </row>
    <row r="18" spans="1:14" x14ac:dyDescent="0.25">
      <c r="A18" s="258" t="s">
        <v>445</v>
      </c>
      <c r="B18" s="258" t="s">
        <v>445</v>
      </c>
      <c r="C18" s="258" t="s">
        <v>445</v>
      </c>
      <c r="D18" s="258" t="s">
        <v>445</v>
      </c>
      <c r="E18" s="258" t="s">
        <v>445</v>
      </c>
      <c r="F18" s="258" t="s">
        <v>445</v>
      </c>
      <c r="G18" s="258" t="s">
        <v>445</v>
      </c>
      <c r="H18" s="258" t="s">
        <v>445</v>
      </c>
      <c r="I18" s="258" t="s">
        <v>445</v>
      </c>
      <c r="J18" s="100">
        <v>0</v>
      </c>
      <c r="K18" s="259">
        <v>0</v>
      </c>
      <c r="L18" s="9"/>
      <c r="M18" s="9"/>
      <c r="N18" s="9"/>
    </row>
    <row r="19" spans="1:14" x14ac:dyDescent="0.25">
      <c r="A19" s="258" t="s">
        <v>445</v>
      </c>
      <c r="B19" s="258" t="s">
        <v>445</v>
      </c>
      <c r="C19" s="258" t="s">
        <v>445</v>
      </c>
      <c r="D19" s="258" t="s">
        <v>445</v>
      </c>
      <c r="E19" s="258" t="s">
        <v>445</v>
      </c>
      <c r="F19" s="258" t="s">
        <v>445</v>
      </c>
      <c r="G19" s="258" t="s">
        <v>445</v>
      </c>
      <c r="H19" s="258" t="s">
        <v>445</v>
      </c>
      <c r="I19" s="258" t="s">
        <v>445</v>
      </c>
      <c r="J19" s="100">
        <v>0</v>
      </c>
      <c r="K19" s="259">
        <v>0</v>
      </c>
      <c r="L19" s="9"/>
      <c r="M19" s="9"/>
      <c r="N19" s="9"/>
    </row>
    <row r="20" spans="1:14" x14ac:dyDescent="0.25">
      <c r="A20" s="258" t="s">
        <v>445</v>
      </c>
      <c r="B20" s="258" t="s">
        <v>445</v>
      </c>
      <c r="C20" s="258" t="s">
        <v>445</v>
      </c>
      <c r="D20" s="258" t="s">
        <v>445</v>
      </c>
      <c r="E20" s="258" t="s">
        <v>445</v>
      </c>
      <c r="F20" s="258" t="s">
        <v>445</v>
      </c>
      <c r="G20" s="258" t="s">
        <v>445</v>
      </c>
      <c r="H20" s="258" t="s">
        <v>445</v>
      </c>
      <c r="I20" s="258" t="s">
        <v>445</v>
      </c>
      <c r="J20" s="100">
        <v>0</v>
      </c>
      <c r="K20" s="259">
        <v>0</v>
      </c>
      <c r="L20" s="9"/>
      <c r="M20" s="9"/>
      <c r="N20" s="9"/>
    </row>
    <row r="21" spans="1:14" x14ac:dyDescent="0.25">
      <c r="A21" s="258" t="s">
        <v>445</v>
      </c>
      <c r="B21" s="258" t="s">
        <v>445</v>
      </c>
      <c r="C21" s="258" t="s">
        <v>445</v>
      </c>
      <c r="D21" s="258" t="s">
        <v>445</v>
      </c>
      <c r="E21" s="258" t="s">
        <v>445</v>
      </c>
      <c r="F21" s="258" t="s">
        <v>445</v>
      </c>
      <c r="G21" s="258" t="s">
        <v>445</v>
      </c>
      <c r="H21" s="258" t="s">
        <v>445</v>
      </c>
      <c r="I21" s="258" t="s">
        <v>445</v>
      </c>
      <c r="J21" s="100">
        <v>0</v>
      </c>
      <c r="K21" s="259">
        <v>0</v>
      </c>
      <c r="L21" s="9"/>
      <c r="M21" s="9"/>
      <c r="N21" s="9"/>
    </row>
    <row r="22" spans="1:14" x14ac:dyDescent="0.25">
      <c r="A22" s="258" t="s">
        <v>445</v>
      </c>
      <c r="B22" s="258" t="s">
        <v>445</v>
      </c>
      <c r="C22" s="258" t="s">
        <v>445</v>
      </c>
      <c r="D22" s="258" t="s">
        <v>445</v>
      </c>
      <c r="E22" s="258" t="s">
        <v>445</v>
      </c>
      <c r="F22" s="258" t="s">
        <v>445</v>
      </c>
      <c r="G22" s="258" t="s">
        <v>445</v>
      </c>
      <c r="H22" s="258" t="s">
        <v>445</v>
      </c>
      <c r="I22" s="258" t="s">
        <v>445</v>
      </c>
      <c r="J22" s="100">
        <v>0</v>
      </c>
      <c r="K22" s="259">
        <v>0</v>
      </c>
      <c r="L22" s="9"/>
      <c r="M22" s="9"/>
      <c r="N22" s="9"/>
    </row>
    <row r="23" spans="1:14" x14ac:dyDescent="0.25">
      <c r="A23" s="258" t="s">
        <v>445</v>
      </c>
      <c r="B23" s="258" t="s">
        <v>445</v>
      </c>
      <c r="C23" s="258" t="s">
        <v>445</v>
      </c>
      <c r="D23" s="258" t="s">
        <v>445</v>
      </c>
      <c r="E23" s="258" t="s">
        <v>445</v>
      </c>
      <c r="F23" s="258" t="s">
        <v>445</v>
      </c>
      <c r="G23" s="258" t="s">
        <v>445</v>
      </c>
      <c r="H23" s="258" t="s">
        <v>445</v>
      </c>
      <c r="I23" s="258" t="s">
        <v>445</v>
      </c>
      <c r="J23" s="100">
        <v>0</v>
      </c>
      <c r="K23" s="259">
        <v>0</v>
      </c>
      <c r="L23" s="9"/>
      <c r="M23" s="9"/>
      <c r="N23" s="9"/>
    </row>
    <row r="24" spans="1:14" x14ac:dyDescent="0.25">
      <c r="A24" s="258" t="s">
        <v>445</v>
      </c>
      <c r="B24" s="258" t="s">
        <v>445</v>
      </c>
      <c r="C24" s="258" t="s">
        <v>445</v>
      </c>
      <c r="D24" s="258" t="s">
        <v>445</v>
      </c>
      <c r="E24" s="258" t="s">
        <v>445</v>
      </c>
      <c r="F24" s="258" t="s">
        <v>445</v>
      </c>
      <c r="G24" s="258" t="s">
        <v>445</v>
      </c>
      <c r="H24" s="258" t="s">
        <v>445</v>
      </c>
      <c r="I24" s="258" t="s">
        <v>445</v>
      </c>
      <c r="J24" s="100">
        <v>0</v>
      </c>
      <c r="K24" s="259">
        <v>0</v>
      </c>
      <c r="L24" s="9"/>
      <c r="M24" s="9"/>
      <c r="N24" s="9"/>
    </row>
    <row r="25" spans="1:14" x14ac:dyDescent="0.25">
      <c r="A25" s="533" t="s">
        <v>270</v>
      </c>
      <c r="B25" s="533"/>
      <c r="C25" s="533"/>
      <c r="D25" s="533"/>
      <c r="E25" s="533"/>
      <c r="F25" s="533"/>
      <c r="G25" s="533"/>
      <c r="H25" s="533"/>
      <c r="I25" s="533"/>
      <c r="J25" s="197">
        <f>SUM(J16:J24)</f>
        <v>0</v>
      </c>
      <c r="K25" s="118">
        <v>0</v>
      </c>
      <c r="L25" s="9"/>
      <c r="M25" s="9"/>
      <c r="N25" s="9"/>
    </row>
    <row r="26" spans="1:14" x14ac:dyDescent="0.25">
      <c r="A26" s="114"/>
      <c r="B26" s="113"/>
      <c r="C26" s="113"/>
      <c r="D26" s="113"/>
      <c r="E26" s="113"/>
      <c r="F26" s="113"/>
      <c r="G26" s="113"/>
      <c r="H26" s="113"/>
      <c r="I26" s="113"/>
      <c r="J26" s="113"/>
      <c r="K26" s="113"/>
      <c r="L26" s="9"/>
      <c r="M26" s="9"/>
      <c r="N26" s="9"/>
    </row>
    <row r="27" spans="1:14" x14ac:dyDescent="0.25">
      <c r="A27" s="114" t="s">
        <v>261</v>
      </c>
      <c r="B27" s="113"/>
      <c r="C27" s="113"/>
      <c r="D27" s="113"/>
      <c r="E27" s="113"/>
      <c r="F27" s="113"/>
      <c r="G27" s="113"/>
      <c r="H27" s="113"/>
      <c r="I27" s="113"/>
      <c r="J27" s="113"/>
      <c r="K27" s="113"/>
      <c r="L27" s="9"/>
      <c r="M27" s="9"/>
      <c r="N27" s="9"/>
    </row>
    <row r="28" spans="1:14" ht="56.25" x14ac:dyDescent="0.25">
      <c r="A28" s="82" t="s">
        <v>281</v>
      </c>
      <c r="B28" s="82" t="s">
        <v>458</v>
      </c>
      <c r="C28" s="82" t="s">
        <v>463</v>
      </c>
      <c r="D28" s="82" t="s">
        <v>319</v>
      </c>
      <c r="E28" s="82" t="s">
        <v>189</v>
      </c>
      <c r="F28" s="82" t="s">
        <v>459</v>
      </c>
      <c r="G28" s="82" t="s">
        <v>218</v>
      </c>
      <c r="H28" s="82" t="s">
        <v>272</v>
      </c>
      <c r="I28" s="82" t="s">
        <v>273</v>
      </c>
      <c r="J28" s="82" t="s">
        <v>462</v>
      </c>
      <c r="K28" s="50" t="s">
        <v>269</v>
      </c>
      <c r="L28" s="9"/>
      <c r="M28" s="9"/>
      <c r="N28" s="9"/>
    </row>
    <row r="29" spans="1:14" x14ac:dyDescent="0.25">
      <c r="A29" s="195" t="s">
        <v>445</v>
      </c>
      <c r="B29" s="195" t="s">
        <v>445</v>
      </c>
      <c r="C29" s="195" t="s">
        <v>445</v>
      </c>
      <c r="D29" s="195" t="s">
        <v>445</v>
      </c>
      <c r="E29" s="195" t="s">
        <v>445</v>
      </c>
      <c r="F29" s="195" t="s">
        <v>445</v>
      </c>
      <c r="G29" s="195" t="s">
        <v>445</v>
      </c>
      <c r="H29" s="195" t="s">
        <v>445</v>
      </c>
      <c r="I29" s="195" t="s">
        <v>445</v>
      </c>
      <c r="J29" s="192">
        <v>0</v>
      </c>
      <c r="K29" s="196">
        <v>0</v>
      </c>
      <c r="L29" s="9"/>
      <c r="M29" s="9"/>
      <c r="N29" s="9"/>
    </row>
    <row r="30" spans="1:14" x14ac:dyDescent="0.25">
      <c r="A30" s="532" t="s">
        <v>275</v>
      </c>
      <c r="B30" s="532"/>
      <c r="C30" s="532"/>
      <c r="D30" s="532"/>
      <c r="E30" s="532"/>
      <c r="F30" s="532"/>
      <c r="G30" s="532"/>
      <c r="H30" s="532"/>
      <c r="I30" s="532"/>
      <c r="J30" s="118">
        <f>SUM(J29:J29)</f>
        <v>0</v>
      </c>
      <c r="K30" s="197">
        <f>SUM(K29:K29)</f>
        <v>0</v>
      </c>
      <c r="L30" s="9"/>
      <c r="M30" s="9"/>
      <c r="N30" s="9"/>
    </row>
    <row r="31" spans="1:14" x14ac:dyDescent="0.25">
      <c r="A31" s="13"/>
      <c r="B31" s="9"/>
      <c r="C31" s="9"/>
      <c r="D31" s="9"/>
      <c r="E31" s="9"/>
      <c r="F31" s="9"/>
      <c r="G31" s="9"/>
      <c r="H31" s="9"/>
      <c r="I31" s="9"/>
      <c r="J31" s="9"/>
      <c r="K31" s="9"/>
      <c r="L31" s="9"/>
      <c r="M31" s="9"/>
      <c r="N31" s="9"/>
    </row>
    <row r="32" spans="1:14" ht="28.5" customHeight="1" x14ac:dyDescent="0.25">
      <c r="J32" s="9"/>
      <c r="K32" s="9"/>
      <c r="L32" s="9"/>
      <c r="M32" s="9"/>
      <c r="N32" s="9"/>
    </row>
    <row r="33" spans="10:14" x14ac:dyDescent="0.25">
      <c r="J33" s="9"/>
      <c r="K33" s="9"/>
      <c r="L33" s="9"/>
      <c r="M33" s="9"/>
      <c r="N33" s="9"/>
    </row>
    <row r="34" spans="10:14" x14ac:dyDescent="0.25">
      <c r="J34" s="9"/>
      <c r="K34" s="9"/>
      <c r="L34" s="9"/>
      <c r="M34" s="9"/>
      <c r="N34" s="9"/>
    </row>
    <row r="35" spans="10:14" x14ac:dyDescent="0.25">
      <c r="J35" s="9"/>
      <c r="K35" s="9"/>
      <c r="L35" s="9"/>
      <c r="M35" s="9"/>
      <c r="N35" s="9"/>
    </row>
    <row r="36" spans="10:14" x14ac:dyDescent="0.25">
      <c r="J36" s="9"/>
      <c r="K36" s="9"/>
      <c r="L36" s="9"/>
      <c r="M36" s="9"/>
      <c r="N36" s="9"/>
    </row>
    <row r="37" spans="10:14" x14ac:dyDescent="0.25">
      <c r="J37" s="9"/>
      <c r="K37" s="9"/>
      <c r="L37" s="9"/>
      <c r="M37" s="9"/>
      <c r="N37" s="9"/>
    </row>
    <row r="38" spans="10:14" x14ac:dyDescent="0.25">
      <c r="J38" s="9"/>
      <c r="K38" s="9"/>
      <c r="L38" s="9"/>
      <c r="M38" s="9"/>
      <c r="N38" s="9"/>
    </row>
    <row r="39" spans="10:14" x14ac:dyDescent="0.25">
      <c r="J39" s="9"/>
      <c r="K39" s="9"/>
      <c r="L39" s="9"/>
      <c r="M39" s="9"/>
      <c r="N39" s="9"/>
    </row>
    <row r="40" spans="10:14" x14ac:dyDescent="0.25">
      <c r="J40" s="9"/>
      <c r="K40" s="9"/>
      <c r="L40" s="9"/>
      <c r="M40" s="9"/>
      <c r="N40" s="9"/>
    </row>
    <row r="41" spans="10:14" x14ac:dyDescent="0.25">
      <c r="J41" s="9"/>
      <c r="K41" s="9"/>
      <c r="L41" s="9"/>
      <c r="M41" s="9"/>
      <c r="N41" s="9"/>
    </row>
    <row r="42" spans="10:14" x14ac:dyDescent="0.25">
      <c r="J42" s="9"/>
      <c r="K42" s="9"/>
      <c r="L42" s="9"/>
      <c r="M42" s="9"/>
      <c r="N42" s="9"/>
    </row>
    <row r="43" spans="10:14" x14ac:dyDescent="0.25">
      <c r="J43" s="9"/>
      <c r="K43" s="9"/>
      <c r="L43" s="9"/>
      <c r="M43" s="9"/>
      <c r="N43" s="9"/>
    </row>
    <row r="44" spans="10:14" x14ac:dyDescent="0.25">
      <c r="J44" s="9"/>
      <c r="K44" s="9"/>
      <c r="L44" s="9"/>
      <c r="M44" s="9"/>
      <c r="N44" s="9"/>
    </row>
    <row r="45" spans="10:14" x14ac:dyDescent="0.25">
      <c r="J45" s="9"/>
      <c r="K45" s="9"/>
      <c r="L45" s="9"/>
      <c r="M45" s="9"/>
      <c r="N45" s="9"/>
    </row>
    <row r="46" spans="10:14" x14ac:dyDescent="0.25">
      <c r="J46" s="9"/>
      <c r="K46" s="9"/>
      <c r="L46" s="9"/>
      <c r="M46" s="9"/>
      <c r="N46" s="9"/>
    </row>
    <row r="47" spans="10:14" x14ac:dyDescent="0.25">
      <c r="J47" s="9"/>
      <c r="K47" s="9"/>
      <c r="L47" s="9"/>
      <c r="M47" s="9"/>
      <c r="N47" s="9"/>
    </row>
    <row r="48" spans="10:14" x14ac:dyDescent="0.25">
      <c r="J48" s="9"/>
      <c r="K48" s="9"/>
      <c r="L48" s="9"/>
      <c r="M48" s="9"/>
      <c r="N48" s="9"/>
    </row>
    <row r="49" spans="10:14" x14ac:dyDescent="0.25">
      <c r="J49" s="9"/>
      <c r="K49" s="9"/>
      <c r="L49" s="9"/>
      <c r="M49" s="9"/>
      <c r="N49" s="9"/>
    </row>
    <row r="50" spans="10:14" x14ac:dyDescent="0.25">
      <c r="J50" s="9"/>
      <c r="K50" s="9"/>
      <c r="L50" s="9"/>
      <c r="M50" s="9"/>
      <c r="N50" s="9"/>
    </row>
    <row r="51" spans="10:14" x14ac:dyDescent="0.25">
      <c r="J51" s="9"/>
      <c r="K51" s="9"/>
      <c r="L51" s="9"/>
      <c r="M51" s="9"/>
      <c r="N51" s="9"/>
    </row>
    <row r="52" spans="10:14" x14ac:dyDescent="0.25">
      <c r="J52" s="9"/>
      <c r="K52" s="9"/>
      <c r="L52" s="9"/>
      <c r="M52" s="9"/>
      <c r="N52" s="9"/>
    </row>
    <row r="53" spans="10:14" x14ac:dyDescent="0.25">
      <c r="J53" s="9"/>
      <c r="K53" s="9"/>
      <c r="L53" s="9"/>
      <c r="M53" s="9"/>
      <c r="N53" s="9"/>
    </row>
    <row r="54" spans="10:14" ht="33" customHeight="1" x14ac:dyDescent="0.25">
      <c r="N54" s="9"/>
    </row>
    <row r="55" spans="10:14" x14ac:dyDescent="0.25">
      <c r="N55" s="9"/>
    </row>
    <row r="56" spans="10:14" x14ac:dyDescent="0.25">
      <c r="N56" s="9"/>
    </row>
    <row r="57" spans="10:14" x14ac:dyDescent="0.25">
      <c r="N57" s="9"/>
    </row>
    <row r="58" spans="10:14" x14ac:dyDescent="0.25">
      <c r="N58" s="9"/>
    </row>
    <row r="59" spans="10:14" x14ac:dyDescent="0.25">
      <c r="N59" s="9"/>
    </row>
    <row r="60" spans="10:14" x14ac:dyDescent="0.25">
      <c r="N60" s="9"/>
    </row>
    <row r="61" spans="10:14" x14ac:dyDescent="0.25">
      <c r="N61" s="9"/>
    </row>
    <row r="62" spans="10:14" x14ac:dyDescent="0.25">
      <c r="N62" s="9"/>
    </row>
    <row r="63" spans="10:14" x14ac:dyDescent="0.25">
      <c r="N63" s="9"/>
    </row>
    <row r="64" spans="10:14" x14ac:dyDescent="0.25">
      <c r="N64" s="9"/>
    </row>
    <row r="65" spans="14:14" x14ac:dyDescent="0.25">
      <c r="N65" s="9"/>
    </row>
    <row r="66" spans="14:14" x14ac:dyDescent="0.25">
      <c r="N66" s="9"/>
    </row>
    <row r="67" spans="14:14" x14ac:dyDescent="0.25">
      <c r="N67" s="9"/>
    </row>
    <row r="68" spans="14:14" x14ac:dyDescent="0.25">
      <c r="N68" s="9"/>
    </row>
    <row r="69" spans="14:14" x14ac:dyDescent="0.25">
      <c r="N69" s="9"/>
    </row>
    <row r="70" spans="14:14" x14ac:dyDescent="0.25">
      <c r="N70" s="9"/>
    </row>
    <row r="71" spans="14:14" x14ac:dyDescent="0.25">
      <c r="N71" s="9"/>
    </row>
    <row r="72" spans="14:14" x14ac:dyDescent="0.25">
      <c r="N72" s="9"/>
    </row>
    <row r="73" spans="14:14" x14ac:dyDescent="0.25">
      <c r="N73" s="9"/>
    </row>
    <row r="74" spans="14:14" x14ac:dyDescent="0.25">
      <c r="N74" s="9"/>
    </row>
    <row r="75" spans="14:14" x14ac:dyDescent="0.25">
      <c r="N75" s="9"/>
    </row>
    <row r="76" spans="14:14" x14ac:dyDescent="0.25">
      <c r="N76" s="9"/>
    </row>
    <row r="77" spans="14:14" x14ac:dyDescent="0.25">
      <c r="N77" s="9"/>
    </row>
    <row r="78" spans="14:14" x14ac:dyDescent="0.25">
      <c r="N78" s="9"/>
    </row>
    <row r="79" spans="14:14" x14ac:dyDescent="0.25">
      <c r="N79" s="9"/>
    </row>
    <row r="80" spans="14:14" x14ac:dyDescent="0.25">
      <c r="N80" s="9"/>
    </row>
    <row r="81" spans="1:14" x14ac:dyDescent="0.25">
      <c r="N81" s="9"/>
    </row>
    <row r="82" spans="1:14" x14ac:dyDescent="0.25">
      <c r="N82" s="9"/>
    </row>
    <row r="83" spans="1:14" x14ac:dyDescent="0.25">
      <c r="N83" s="9"/>
    </row>
    <row r="84" spans="1:14" x14ac:dyDescent="0.25">
      <c r="N84" s="9"/>
    </row>
    <row r="85" spans="1:14" x14ac:dyDescent="0.25">
      <c r="N85" s="9"/>
    </row>
    <row r="86" spans="1:14" x14ac:dyDescent="0.25">
      <c r="N86" s="9"/>
    </row>
    <row r="87" spans="1:14" x14ac:dyDescent="0.25">
      <c r="N87" s="9"/>
    </row>
    <row r="88" spans="1:14" x14ac:dyDescent="0.25">
      <c r="N88" s="9"/>
    </row>
    <row r="89" spans="1:14" x14ac:dyDescent="0.25">
      <c r="A89" s="13"/>
      <c r="B89" s="9"/>
      <c r="C89" s="9"/>
      <c r="D89" s="9"/>
      <c r="E89" s="9"/>
      <c r="F89" s="9"/>
      <c r="G89" s="9"/>
      <c r="H89" s="9"/>
      <c r="I89" s="9"/>
      <c r="J89" s="9"/>
      <c r="K89" s="9"/>
      <c r="L89" s="9"/>
      <c r="M89" s="9"/>
      <c r="N89" s="9"/>
    </row>
    <row r="90" spans="1:14" ht="33" customHeight="1" x14ac:dyDescent="0.25">
      <c r="K90" s="9"/>
      <c r="L90" s="9"/>
      <c r="M90" s="9"/>
      <c r="N90" s="9"/>
    </row>
    <row r="91" spans="1:14" x14ac:dyDescent="0.25">
      <c r="K91" s="9"/>
      <c r="L91" s="9"/>
      <c r="M91" s="9"/>
      <c r="N91" s="9"/>
    </row>
    <row r="92" spans="1:14" x14ac:dyDescent="0.25">
      <c r="K92" s="9"/>
      <c r="L92" s="9"/>
      <c r="M92" s="9"/>
      <c r="N92" s="9"/>
    </row>
    <row r="93" spans="1:14" x14ac:dyDescent="0.25">
      <c r="K93" s="9"/>
      <c r="L93" s="9"/>
      <c r="M93" s="9"/>
      <c r="N93" s="9"/>
    </row>
    <row r="94" spans="1:14" x14ac:dyDescent="0.25">
      <c r="K94" s="9"/>
      <c r="L94" s="9"/>
      <c r="M94" s="9"/>
      <c r="N94" s="9"/>
    </row>
    <row r="95" spans="1:14" x14ac:dyDescent="0.25">
      <c r="K95" s="9"/>
      <c r="L95" s="9"/>
      <c r="M95" s="9"/>
      <c r="N95" s="9"/>
    </row>
    <row r="96" spans="1:14" x14ac:dyDescent="0.25">
      <c r="K96" s="9"/>
      <c r="L96" s="9"/>
      <c r="M96" s="9"/>
      <c r="N96" s="9"/>
    </row>
    <row r="97" spans="11:14" x14ac:dyDescent="0.25">
      <c r="K97" s="9"/>
      <c r="L97" s="9"/>
      <c r="M97" s="9"/>
      <c r="N97" s="9"/>
    </row>
    <row r="98" spans="11:14" x14ac:dyDescent="0.25">
      <c r="K98" s="9"/>
      <c r="L98" s="9"/>
      <c r="M98" s="9"/>
      <c r="N98" s="9"/>
    </row>
    <row r="99" spans="11:14" x14ac:dyDescent="0.25">
      <c r="K99" s="9"/>
      <c r="L99" s="9"/>
      <c r="M99" s="9"/>
      <c r="N99" s="9"/>
    </row>
    <row r="100" spans="11:14" x14ac:dyDescent="0.25">
      <c r="K100" s="9"/>
      <c r="L100" s="9"/>
      <c r="M100" s="9"/>
      <c r="N100" s="9"/>
    </row>
    <row r="101" spans="11:14" x14ac:dyDescent="0.25">
      <c r="K101" s="9"/>
      <c r="L101" s="9"/>
      <c r="M101" s="9"/>
      <c r="N101" s="9"/>
    </row>
    <row r="102" spans="11:14" x14ac:dyDescent="0.25">
      <c r="K102" s="9"/>
      <c r="L102" s="9"/>
      <c r="M102" s="9"/>
      <c r="N102" s="9"/>
    </row>
    <row r="103" spans="11:14" x14ac:dyDescent="0.25">
      <c r="K103" s="9"/>
      <c r="L103" s="9"/>
      <c r="M103" s="9"/>
      <c r="N103" s="9"/>
    </row>
    <row r="104" spans="11:14" x14ac:dyDescent="0.25">
      <c r="K104" s="9"/>
      <c r="L104" s="9"/>
      <c r="M104" s="9"/>
      <c r="N104" s="9"/>
    </row>
    <row r="105" spans="11:14" x14ac:dyDescent="0.25">
      <c r="K105" s="9"/>
      <c r="L105" s="9"/>
      <c r="M105" s="9"/>
      <c r="N105" s="9"/>
    </row>
    <row r="106" spans="11:14" x14ac:dyDescent="0.25">
      <c r="K106" s="9"/>
      <c r="L106" s="9"/>
      <c r="M106" s="9"/>
      <c r="N106" s="9"/>
    </row>
    <row r="107" spans="11:14" x14ac:dyDescent="0.25">
      <c r="K107" s="9"/>
      <c r="L107" s="9"/>
      <c r="M107" s="9"/>
      <c r="N107" s="9"/>
    </row>
    <row r="108" spans="11:14" x14ac:dyDescent="0.25">
      <c r="K108" s="9"/>
      <c r="L108" s="9"/>
      <c r="M108" s="9"/>
      <c r="N108" s="9"/>
    </row>
    <row r="109" spans="11:14" x14ac:dyDescent="0.25">
      <c r="K109" s="9"/>
      <c r="L109" s="9"/>
      <c r="M109" s="9"/>
      <c r="N109" s="9"/>
    </row>
    <row r="110" spans="11:14" x14ac:dyDescent="0.25">
      <c r="K110" s="9"/>
      <c r="L110" s="9"/>
      <c r="M110" s="9"/>
      <c r="N110" s="9"/>
    </row>
    <row r="111" spans="11:14" x14ac:dyDescent="0.25">
      <c r="K111" s="9"/>
      <c r="L111" s="9"/>
      <c r="M111" s="9"/>
      <c r="N111" s="9"/>
    </row>
    <row r="112" spans="11:14" x14ac:dyDescent="0.25">
      <c r="K112" s="9"/>
      <c r="L112" s="9"/>
      <c r="M112" s="9"/>
      <c r="N112" s="9"/>
    </row>
    <row r="113" spans="11:14" x14ac:dyDescent="0.25">
      <c r="K113" s="9"/>
      <c r="L113" s="9"/>
      <c r="M113" s="9"/>
      <c r="N113" s="9"/>
    </row>
    <row r="114" spans="11:14" x14ac:dyDescent="0.25">
      <c r="K114" s="9"/>
      <c r="L114" s="9"/>
      <c r="M114" s="9"/>
      <c r="N114" s="9"/>
    </row>
    <row r="115" spans="11:14" x14ac:dyDescent="0.25">
      <c r="K115" s="9"/>
      <c r="L115" s="9"/>
      <c r="M115" s="9"/>
      <c r="N115" s="9"/>
    </row>
    <row r="116" spans="11:14" x14ac:dyDescent="0.25">
      <c r="K116" s="9"/>
      <c r="L116" s="9"/>
      <c r="M116" s="9"/>
      <c r="N116" s="9"/>
    </row>
    <row r="117" spans="11:14" x14ac:dyDescent="0.25">
      <c r="K117" s="9"/>
      <c r="L117" s="9"/>
      <c r="M117" s="9"/>
      <c r="N117" s="9"/>
    </row>
    <row r="118" spans="11:14" x14ac:dyDescent="0.25">
      <c r="K118" s="9"/>
      <c r="L118" s="9"/>
      <c r="M118" s="9"/>
      <c r="N118" s="9"/>
    </row>
    <row r="119" spans="11:14" x14ac:dyDescent="0.25">
      <c r="K119" s="9"/>
      <c r="L119" s="9"/>
      <c r="M119" s="9"/>
      <c r="N119" s="9"/>
    </row>
    <row r="120" spans="11:14" x14ac:dyDescent="0.25">
      <c r="K120" s="9"/>
      <c r="L120" s="9"/>
      <c r="M120" s="9"/>
      <c r="N120" s="9"/>
    </row>
    <row r="121" spans="11:14" x14ac:dyDescent="0.25">
      <c r="K121" s="9"/>
      <c r="L121" s="9"/>
      <c r="M121" s="9"/>
      <c r="N121" s="9"/>
    </row>
    <row r="122" spans="11:14" x14ac:dyDescent="0.25">
      <c r="K122" s="9"/>
      <c r="L122" s="9"/>
      <c r="M122" s="9"/>
      <c r="N122" s="9"/>
    </row>
    <row r="123" spans="11:14" x14ac:dyDescent="0.25">
      <c r="K123" s="9"/>
      <c r="L123" s="9"/>
      <c r="M123" s="9"/>
      <c r="N123" s="9"/>
    </row>
    <row r="124" spans="11:14" x14ac:dyDescent="0.25">
      <c r="K124" s="9"/>
      <c r="L124" s="9"/>
      <c r="M124" s="9"/>
      <c r="N124" s="9"/>
    </row>
    <row r="125" spans="11:14" x14ac:dyDescent="0.25">
      <c r="K125" s="9"/>
      <c r="L125" s="9"/>
      <c r="M125" s="9"/>
      <c r="N125" s="9"/>
    </row>
    <row r="126" spans="11:14" x14ac:dyDescent="0.25">
      <c r="K126" s="9"/>
      <c r="L126" s="9"/>
      <c r="M126" s="9"/>
      <c r="N126" s="9"/>
    </row>
    <row r="127" spans="11:14" x14ac:dyDescent="0.25">
      <c r="K127" s="9"/>
      <c r="L127" s="9"/>
      <c r="M127" s="9"/>
      <c r="N127" s="9"/>
    </row>
    <row r="128" spans="11:14" x14ac:dyDescent="0.25">
      <c r="K128" s="9"/>
      <c r="L128" s="9"/>
      <c r="M128" s="9"/>
      <c r="N128" s="9"/>
    </row>
    <row r="129" spans="11:14" x14ac:dyDescent="0.25">
      <c r="K129" s="9"/>
      <c r="L129" s="9"/>
      <c r="M129" s="9"/>
      <c r="N129" s="9"/>
    </row>
    <row r="130" spans="11:14" x14ac:dyDescent="0.25">
      <c r="K130" s="9"/>
      <c r="L130" s="9"/>
      <c r="M130" s="9"/>
      <c r="N130" s="9"/>
    </row>
    <row r="131" spans="11:14" x14ac:dyDescent="0.25">
      <c r="K131" s="9"/>
      <c r="L131" s="9"/>
      <c r="M131" s="9"/>
      <c r="N131" s="9"/>
    </row>
    <row r="132" spans="11:14" x14ac:dyDescent="0.25">
      <c r="K132" s="9"/>
      <c r="L132" s="9"/>
      <c r="M132" s="9"/>
      <c r="N132" s="9"/>
    </row>
    <row r="133" spans="11:14" x14ac:dyDescent="0.25">
      <c r="K133" s="9"/>
      <c r="L133" s="9"/>
      <c r="M133" s="9"/>
      <c r="N133" s="9"/>
    </row>
    <row r="134" spans="11:14" x14ac:dyDescent="0.25">
      <c r="K134" s="9"/>
      <c r="L134" s="9"/>
      <c r="M134" s="9"/>
      <c r="N134" s="9"/>
    </row>
    <row r="135" spans="11:14" x14ac:dyDescent="0.25">
      <c r="K135" s="9"/>
      <c r="L135" s="9"/>
      <c r="M135" s="9"/>
      <c r="N135" s="9"/>
    </row>
    <row r="136" spans="11:14" x14ac:dyDescent="0.25">
      <c r="K136" s="9"/>
      <c r="L136" s="9"/>
      <c r="M136" s="9"/>
      <c r="N136" s="9"/>
    </row>
    <row r="137" spans="11:14" x14ac:dyDescent="0.25">
      <c r="K137" s="9"/>
      <c r="L137" s="9"/>
      <c r="M137" s="9"/>
      <c r="N137" s="9"/>
    </row>
    <row r="138" spans="11:14" x14ac:dyDescent="0.25">
      <c r="K138" s="9"/>
      <c r="L138" s="9"/>
      <c r="M138" s="9"/>
      <c r="N138" s="9"/>
    </row>
    <row r="139" spans="11:14" x14ac:dyDescent="0.25">
      <c r="K139" s="9"/>
      <c r="L139" s="9"/>
      <c r="M139" s="9"/>
      <c r="N139" s="9"/>
    </row>
    <row r="140" spans="11:14" x14ac:dyDescent="0.25">
      <c r="K140" s="9"/>
      <c r="L140" s="9"/>
      <c r="M140" s="9"/>
      <c r="N140" s="9"/>
    </row>
    <row r="141" spans="11:14" x14ac:dyDescent="0.25">
      <c r="K141" s="9"/>
      <c r="L141" s="9"/>
      <c r="M141" s="9"/>
      <c r="N141" s="9"/>
    </row>
    <row r="142" spans="11:14" x14ac:dyDescent="0.25">
      <c r="K142" s="9"/>
      <c r="L142" s="9"/>
      <c r="M142" s="9"/>
      <c r="N142" s="9"/>
    </row>
    <row r="143" spans="11:14" x14ac:dyDescent="0.25">
      <c r="K143" s="9"/>
      <c r="L143" s="9"/>
      <c r="M143" s="9"/>
      <c r="N143" s="9"/>
    </row>
    <row r="144" spans="11:14" x14ac:dyDescent="0.25">
      <c r="K144" s="9"/>
      <c r="L144" s="9"/>
      <c r="M144" s="9"/>
      <c r="N144" s="9"/>
    </row>
    <row r="145" spans="1:14" x14ac:dyDescent="0.25">
      <c r="K145" s="9"/>
      <c r="L145" s="9"/>
      <c r="M145" s="9"/>
      <c r="N145" s="9"/>
    </row>
    <row r="146" spans="1:14" x14ac:dyDescent="0.25">
      <c r="K146" s="9"/>
      <c r="L146" s="9"/>
      <c r="M146" s="9"/>
      <c r="N146" s="9"/>
    </row>
    <row r="147" spans="1:14" x14ac:dyDescent="0.25">
      <c r="K147" s="9"/>
      <c r="L147" s="9"/>
      <c r="M147" s="9"/>
      <c r="N147" s="9"/>
    </row>
    <row r="148" spans="1:14" x14ac:dyDescent="0.25">
      <c r="K148" s="9"/>
      <c r="L148" s="9"/>
      <c r="M148" s="9"/>
      <c r="N148" s="9"/>
    </row>
    <row r="149" spans="1:14" x14ac:dyDescent="0.25">
      <c r="K149" s="9"/>
      <c r="L149" s="9"/>
      <c r="M149" s="9"/>
      <c r="N149" s="9"/>
    </row>
    <row r="150" spans="1:14" x14ac:dyDescent="0.25">
      <c r="K150" s="9"/>
      <c r="L150" s="9"/>
      <c r="M150" s="9"/>
      <c r="N150" s="9"/>
    </row>
    <row r="151" spans="1:14" x14ac:dyDescent="0.25">
      <c r="K151" s="9"/>
      <c r="L151" s="9"/>
      <c r="M151" s="9"/>
      <c r="N151" s="9"/>
    </row>
    <row r="152" spans="1:14" x14ac:dyDescent="0.25">
      <c r="K152" s="9"/>
      <c r="L152" s="9"/>
      <c r="M152" s="9"/>
      <c r="N152" s="9"/>
    </row>
    <row r="153" spans="1:14" x14ac:dyDescent="0.25">
      <c r="A153" s="32"/>
      <c r="B153" s="9"/>
      <c r="C153" s="9"/>
      <c r="D153" s="9"/>
      <c r="E153" s="9"/>
      <c r="F153" s="9"/>
      <c r="G153" s="9"/>
      <c r="H153" s="9"/>
      <c r="I153" s="9"/>
      <c r="J153" s="9"/>
      <c r="K153" s="9"/>
      <c r="L153" s="9"/>
      <c r="M153" s="9"/>
      <c r="N153" s="9"/>
    </row>
    <row r="154" spans="1:14" x14ac:dyDescent="0.25">
      <c r="A154" s="10"/>
      <c r="B154" s="9"/>
      <c r="C154" s="9"/>
      <c r="D154" s="9"/>
      <c r="E154" s="9"/>
      <c r="F154" s="9"/>
      <c r="G154" s="9"/>
      <c r="H154" s="9"/>
      <c r="I154" s="9"/>
      <c r="J154" s="9"/>
      <c r="K154" s="9"/>
      <c r="L154" s="9"/>
      <c r="M154" s="9"/>
      <c r="N154" s="9"/>
    </row>
    <row r="155" spans="1:14" ht="30.75" customHeight="1" x14ac:dyDescent="0.25">
      <c r="N155" s="9"/>
    </row>
    <row r="156" spans="1:14" x14ac:dyDescent="0.25">
      <c r="N156" s="9"/>
    </row>
    <row r="157" spans="1:14" x14ac:dyDescent="0.25">
      <c r="N157" s="9"/>
    </row>
    <row r="158" spans="1:14" x14ac:dyDescent="0.25">
      <c r="N158" s="9"/>
    </row>
    <row r="159" spans="1:14" x14ac:dyDescent="0.25">
      <c r="N159" s="9"/>
    </row>
    <row r="160" spans="1:14" x14ac:dyDescent="0.25">
      <c r="N160" s="9"/>
    </row>
    <row r="161" spans="14:14" x14ac:dyDescent="0.25">
      <c r="N161" s="9"/>
    </row>
    <row r="162" spans="14:14" x14ac:dyDescent="0.25">
      <c r="N162" s="9"/>
    </row>
    <row r="163" spans="14:14" x14ac:dyDescent="0.25">
      <c r="N163" s="9"/>
    </row>
    <row r="164" spans="14:14" x14ac:dyDescent="0.25">
      <c r="N164" s="9"/>
    </row>
    <row r="165" spans="14:14" x14ac:dyDescent="0.25">
      <c r="N165" s="9"/>
    </row>
    <row r="166" spans="14:14" x14ac:dyDescent="0.25">
      <c r="N166" s="9"/>
    </row>
    <row r="167" spans="14:14" x14ac:dyDescent="0.25">
      <c r="N167" s="9"/>
    </row>
    <row r="168" spans="14:14" x14ac:dyDescent="0.25">
      <c r="N168" s="9"/>
    </row>
    <row r="169" spans="14:14" x14ac:dyDescent="0.25">
      <c r="N169" s="9"/>
    </row>
    <row r="170" spans="14:14" x14ac:dyDescent="0.25">
      <c r="N170" s="9"/>
    </row>
    <row r="171" spans="14:14" x14ac:dyDescent="0.25">
      <c r="N171" s="9"/>
    </row>
    <row r="172" spans="14:14" x14ac:dyDescent="0.25">
      <c r="N172" s="9"/>
    </row>
    <row r="173" spans="14:14" x14ac:dyDescent="0.25">
      <c r="N173" s="9"/>
    </row>
    <row r="174" spans="14:14" x14ac:dyDescent="0.25">
      <c r="N174" s="9"/>
    </row>
    <row r="175" spans="14:14" x14ac:dyDescent="0.25">
      <c r="N175" s="9"/>
    </row>
    <row r="176" spans="14:14" x14ac:dyDescent="0.25">
      <c r="N176" s="9"/>
    </row>
    <row r="177" spans="1:14" x14ac:dyDescent="0.25">
      <c r="N177" s="9"/>
    </row>
    <row r="178" spans="1:14" x14ac:dyDescent="0.25">
      <c r="N178" s="9"/>
    </row>
    <row r="179" spans="1:14" x14ac:dyDescent="0.25">
      <c r="N179" s="9"/>
    </row>
    <row r="180" spans="1:14" x14ac:dyDescent="0.25">
      <c r="N180" s="9"/>
    </row>
    <row r="181" spans="1:14" x14ac:dyDescent="0.25">
      <c r="N181" s="9"/>
    </row>
    <row r="182" spans="1:14" x14ac:dyDescent="0.25">
      <c r="N182" s="9"/>
    </row>
    <row r="183" spans="1:14" x14ac:dyDescent="0.25">
      <c r="N183" s="9"/>
    </row>
    <row r="184" spans="1:14" x14ac:dyDescent="0.25">
      <c r="N184" s="9"/>
    </row>
    <row r="185" spans="1:14" x14ac:dyDescent="0.25">
      <c r="N185" s="9"/>
    </row>
    <row r="186" spans="1:14" x14ac:dyDescent="0.25">
      <c r="N186" s="9"/>
    </row>
    <row r="187" spans="1:14" x14ac:dyDescent="0.25">
      <c r="N187" s="9"/>
    </row>
    <row r="188" spans="1:14" x14ac:dyDescent="0.25">
      <c r="A188" s="31"/>
      <c r="B188" s="9"/>
      <c r="C188" s="9"/>
      <c r="D188" s="9"/>
      <c r="E188" s="9"/>
      <c r="F188" s="9"/>
      <c r="G188" s="9"/>
      <c r="H188" s="9"/>
      <c r="I188" s="9"/>
      <c r="J188" s="9"/>
      <c r="K188" s="9"/>
      <c r="L188" s="9"/>
      <c r="M188" s="9"/>
      <c r="N188" s="9"/>
    </row>
    <row r="189" spans="1:14" x14ac:dyDescent="0.25">
      <c r="A189" s="30"/>
      <c r="B189" s="9"/>
      <c r="C189" s="9"/>
      <c r="D189" s="9"/>
      <c r="E189" s="9"/>
      <c r="F189" s="9"/>
      <c r="G189" s="9"/>
      <c r="H189" s="9"/>
      <c r="I189" s="9"/>
      <c r="J189" s="9"/>
      <c r="K189" s="9"/>
      <c r="L189" s="9"/>
      <c r="M189" s="9"/>
      <c r="N189" s="9"/>
    </row>
    <row r="190" spans="1:14" x14ac:dyDescent="0.25">
      <c r="J190" s="9"/>
      <c r="K190" s="9"/>
      <c r="L190" s="9"/>
      <c r="M190" s="9"/>
      <c r="N190" s="9"/>
    </row>
    <row r="191" spans="1:14" x14ac:dyDescent="0.25">
      <c r="J191" s="9"/>
      <c r="K191" s="9"/>
      <c r="L191" s="9"/>
      <c r="M191" s="9"/>
      <c r="N191" s="9"/>
    </row>
    <row r="192" spans="1:14" x14ac:dyDescent="0.25">
      <c r="J192" s="9"/>
      <c r="K192" s="9"/>
      <c r="L192" s="9"/>
      <c r="M192" s="9"/>
      <c r="N192" s="9"/>
    </row>
    <row r="193" spans="10:14" x14ac:dyDescent="0.25">
      <c r="J193" s="9"/>
      <c r="K193" s="9"/>
      <c r="L193" s="9"/>
      <c r="M193" s="9"/>
      <c r="N193" s="9"/>
    </row>
    <row r="194" spans="10:14" x14ac:dyDescent="0.25">
      <c r="J194" s="9"/>
      <c r="K194" s="9"/>
      <c r="L194" s="9"/>
      <c r="M194" s="9"/>
      <c r="N194" s="9"/>
    </row>
    <row r="195" spans="10:14" x14ac:dyDescent="0.25">
      <c r="J195" s="9"/>
      <c r="K195" s="9"/>
      <c r="L195" s="9"/>
      <c r="M195" s="9"/>
      <c r="N195" s="9"/>
    </row>
    <row r="196" spans="10:14" x14ac:dyDescent="0.25">
      <c r="J196" s="9"/>
      <c r="K196" s="9"/>
      <c r="L196" s="9"/>
      <c r="M196" s="9"/>
      <c r="N196" s="9"/>
    </row>
    <row r="197" spans="10:14" x14ac:dyDescent="0.25">
      <c r="J197" s="9"/>
      <c r="K197" s="9"/>
      <c r="L197" s="9"/>
      <c r="M197" s="9"/>
      <c r="N197" s="9"/>
    </row>
    <row r="198" spans="10:14" x14ac:dyDescent="0.25">
      <c r="J198" s="9"/>
      <c r="K198" s="9"/>
      <c r="L198" s="9"/>
      <c r="M198" s="9"/>
      <c r="N198" s="9"/>
    </row>
    <row r="199" spans="10:14" x14ac:dyDescent="0.25">
      <c r="J199" s="9"/>
      <c r="K199" s="9"/>
      <c r="L199" s="9"/>
      <c r="M199" s="9"/>
      <c r="N199" s="9"/>
    </row>
    <row r="200" spans="10:14" x14ac:dyDescent="0.25">
      <c r="J200" s="9"/>
      <c r="K200" s="9"/>
      <c r="L200" s="9"/>
      <c r="M200" s="9"/>
      <c r="N200" s="9"/>
    </row>
    <row r="201" spans="10:14" x14ac:dyDescent="0.25">
      <c r="J201" s="9"/>
      <c r="K201" s="9"/>
      <c r="L201" s="9"/>
      <c r="M201" s="9"/>
      <c r="N201" s="9"/>
    </row>
    <row r="202" spans="10:14" x14ac:dyDescent="0.25">
      <c r="J202" s="9"/>
      <c r="K202" s="9"/>
      <c r="L202" s="9"/>
      <c r="M202" s="9"/>
      <c r="N202" s="9"/>
    </row>
    <row r="203" spans="10:14" x14ac:dyDescent="0.25">
      <c r="J203" s="9"/>
      <c r="K203" s="9"/>
      <c r="L203" s="9"/>
      <c r="M203" s="9"/>
      <c r="N203" s="9"/>
    </row>
    <row r="204" spans="10:14" x14ac:dyDescent="0.25">
      <c r="J204" s="9"/>
      <c r="K204" s="9"/>
      <c r="L204" s="9"/>
      <c r="M204" s="9"/>
      <c r="N204" s="9"/>
    </row>
    <row r="205" spans="10:14" x14ac:dyDescent="0.25">
      <c r="J205" s="9"/>
      <c r="K205" s="9"/>
      <c r="L205" s="9"/>
      <c r="M205" s="9"/>
      <c r="N205" s="9"/>
    </row>
    <row r="206" spans="10:14" x14ac:dyDescent="0.25">
      <c r="J206" s="9"/>
      <c r="K206" s="9"/>
      <c r="L206" s="9"/>
      <c r="M206" s="9"/>
      <c r="N206" s="9"/>
    </row>
    <row r="207" spans="10:14" x14ac:dyDescent="0.25">
      <c r="J207" s="9"/>
      <c r="K207" s="9"/>
      <c r="L207" s="9"/>
      <c r="M207" s="9"/>
      <c r="N207" s="9"/>
    </row>
    <row r="208" spans="10:14" ht="27.75" customHeight="1" x14ac:dyDescent="0.25">
      <c r="J208" s="9"/>
      <c r="K208" s="9"/>
      <c r="L208" s="9"/>
      <c r="M208" s="9"/>
      <c r="N208" s="9"/>
    </row>
    <row r="209" ht="31.5" customHeight="1" x14ac:dyDescent="0.25"/>
    <row r="246" spans="11:14" ht="30.75" customHeight="1" x14ac:dyDescent="0.25">
      <c r="K246" s="9"/>
      <c r="L246" s="9"/>
      <c r="M246" s="9"/>
      <c r="N246" s="9"/>
    </row>
    <row r="247" spans="11:14" x14ac:dyDescent="0.25">
      <c r="K247" s="9"/>
      <c r="L247" s="9"/>
      <c r="M247" s="9"/>
      <c r="N247" s="9"/>
    </row>
    <row r="248" spans="11:14" x14ac:dyDescent="0.25">
      <c r="K248" s="9"/>
      <c r="L248" s="9"/>
      <c r="M248" s="9"/>
      <c r="N248" s="9"/>
    </row>
    <row r="249" spans="11:14" x14ac:dyDescent="0.25">
      <c r="K249" s="9"/>
      <c r="L249" s="9"/>
      <c r="M249" s="9"/>
      <c r="N249" s="9"/>
    </row>
    <row r="250" spans="11:14" x14ac:dyDescent="0.25">
      <c r="K250" s="9"/>
      <c r="L250" s="9"/>
      <c r="M250" s="9"/>
      <c r="N250" s="9"/>
    </row>
    <row r="251" spans="11:14" x14ac:dyDescent="0.25">
      <c r="K251" s="9"/>
      <c r="L251" s="9"/>
      <c r="M251" s="9"/>
      <c r="N251" s="9"/>
    </row>
    <row r="252" spans="11:14" x14ac:dyDescent="0.25">
      <c r="K252" s="9"/>
      <c r="L252" s="9"/>
      <c r="M252" s="9"/>
      <c r="N252" s="9"/>
    </row>
    <row r="253" spans="11:14" x14ac:dyDescent="0.25">
      <c r="K253" s="9"/>
      <c r="L253" s="9"/>
      <c r="M253" s="9"/>
      <c r="N253" s="9"/>
    </row>
    <row r="254" spans="11:14" x14ac:dyDescent="0.25">
      <c r="K254" s="9"/>
      <c r="L254" s="9"/>
      <c r="M254" s="9"/>
      <c r="N254" s="9"/>
    </row>
    <row r="255" spans="11:14" x14ac:dyDescent="0.25">
      <c r="K255" s="9"/>
      <c r="L255" s="9"/>
      <c r="M255" s="9"/>
      <c r="N255" s="9"/>
    </row>
    <row r="256" spans="11:14" x14ac:dyDescent="0.25">
      <c r="K256" s="9"/>
      <c r="L256" s="9"/>
      <c r="M256" s="9"/>
      <c r="N256" s="9"/>
    </row>
    <row r="257" spans="11:14" x14ac:dyDescent="0.25">
      <c r="K257" s="9"/>
      <c r="L257" s="9"/>
      <c r="M257" s="9"/>
      <c r="N257" s="9"/>
    </row>
    <row r="258" spans="11:14" x14ac:dyDescent="0.25">
      <c r="K258" s="9"/>
      <c r="L258" s="9"/>
      <c r="M258" s="9"/>
      <c r="N258" s="9"/>
    </row>
    <row r="259" spans="11:14" x14ac:dyDescent="0.25">
      <c r="K259" s="9"/>
      <c r="L259" s="9"/>
      <c r="M259" s="9"/>
      <c r="N259" s="9"/>
    </row>
    <row r="260" spans="11:14" x14ac:dyDescent="0.25">
      <c r="K260" s="9"/>
      <c r="L260" s="9"/>
      <c r="M260" s="9"/>
      <c r="N260" s="9"/>
    </row>
    <row r="261" spans="11:14" ht="36.75" customHeight="1" x14ac:dyDescent="0.25">
      <c r="K261" s="9"/>
      <c r="L261" s="9"/>
      <c r="M261" s="9"/>
      <c r="N261" s="9"/>
    </row>
    <row r="262" spans="11:14" x14ac:dyDescent="0.25">
      <c r="K262" s="9"/>
      <c r="L262" s="9"/>
      <c r="M262" s="9"/>
      <c r="N262" s="9"/>
    </row>
    <row r="263" spans="11:14" x14ac:dyDescent="0.25">
      <c r="K263" s="9"/>
      <c r="L263" s="9"/>
      <c r="M263" s="9"/>
      <c r="N263" s="9"/>
    </row>
    <row r="264" spans="11:14" x14ac:dyDescent="0.25">
      <c r="K264" s="9"/>
      <c r="L264" s="9"/>
      <c r="M264" s="9"/>
      <c r="N264" s="9"/>
    </row>
    <row r="265" spans="11:14" x14ac:dyDescent="0.25">
      <c r="K265" s="9"/>
      <c r="L265" s="9"/>
      <c r="M265" s="9"/>
      <c r="N265" s="9"/>
    </row>
    <row r="266" spans="11:14" x14ac:dyDescent="0.25">
      <c r="K266" s="9"/>
      <c r="L266" s="9"/>
      <c r="M266" s="9"/>
      <c r="N266" s="9"/>
    </row>
    <row r="267" spans="11:14" x14ac:dyDescent="0.25">
      <c r="K267" s="9"/>
      <c r="L267" s="9"/>
      <c r="M267" s="9"/>
      <c r="N267" s="9"/>
    </row>
    <row r="268" spans="11:14" x14ac:dyDescent="0.25">
      <c r="K268" s="9"/>
      <c r="L268" s="9"/>
      <c r="M268" s="9"/>
      <c r="N268" s="9"/>
    </row>
    <row r="269" spans="11:14" x14ac:dyDescent="0.25">
      <c r="K269" s="9"/>
      <c r="L269" s="9"/>
      <c r="M269" s="9"/>
      <c r="N269" s="9"/>
    </row>
    <row r="270" spans="11:14" x14ac:dyDescent="0.25">
      <c r="K270" s="9"/>
      <c r="L270" s="9"/>
      <c r="M270" s="9"/>
      <c r="N270" s="9"/>
    </row>
    <row r="271" spans="11:14" x14ac:dyDescent="0.25">
      <c r="K271" s="9"/>
      <c r="L271" s="9"/>
      <c r="M271" s="9"/>
      <c r="N271" s="9"/>
    </row>
    <row r="272" spans="11:14" x14ac:dyDescent="0.25">
      <c r="K272" s="9"/>
      <c r="L272" s="9"/>
      <c r="M272" s="9"/>
      <c r="N272" s="9"/>
    </row>
    <row r="273" spans="11:14" x14ac:dyDescent="0.25">
      <c r="K273" s="9"/>
      <c r="L273" s="9"/>
      <c r="M273" s="9"/>
      <c r="N273" s="9"/>
    </row>
    <row r="274" spans="11:14" x14ac:dyDescent="0.25">
      <c r="K274" s="9"/>
      <c r="L274" s="9"/>
      <c r="M274" s="9"/>
      <c r="N274" s="9"/>
    </row>
    <row r="275" spans="11:14" x14ac:dyDescent="0.25">
      <c r="K275" s="9"/>
      <c r="L275" s="9"/>
      <c r="M275" s="9"/>
      <c r="N275" s="9"/>
    </row>
    <row r="276" spans="11:14" x14ac:dyDescent="0.25">
      <c r="K276" s="9"/>
      <c r="L276" s="9"/>
      <c r="M276" s="9"/>
      <c r="N276" s="9"/>
    </row>
    <row r="277" spans="11:14" x14ac:dyDescent="0.25">
      <c r="K277" s="9"/>
      <c r="L277" s="9"/>
      <c r="M277" s="9"/>
      <c r="N277" s="9"/>
    </row>
    <row r="278" spans="11:14" x14ac:dyDescent="0.25">
      <c r="K278" s="9"/>
      <c r="L278" s="9"/>
      <c r="M278" s="9"/>
      <c r="N278" s="9"/>
    </row>
    <row r="279" spans="11:14" x14ac:dyDescent="0.25">
      <c r="K279" s="9"/>
      <c r="L279" s="9"/>
      <c r="M279" s="9"/>
      <c r="N279" s="9"/>
    </row>
    <row r="280" spans="11:14" x14ac:dyDescent="0.25">
      <c r="K280" s="9"/>
      <c r="L280" s="9"/>
      <c r="M280" s="9"/>
      <c r="N280" s="9"/>
    </row>
    <row r="281" spans="11:14" x14ac:dyDescent="0.25">
      <c r="K281" s="9"/>
      <c r="L281" s="9"/>
      <c r="M281" s="9"/>
      <c r="N281" s="9"/>
    </row>
    <row r="282" spans="11:14" x14ac:dyDescent="0.25">
      <c r="K282" s="9"/>
      <c r="L282" s="9"/>
      <c r="M282" s="9"/>
      <c r="N282" s="9"/>
    </row>
    <row r="283" spans="11:14" x14ac:dyDescent="0.25">
      <c r="K283" s="9"/>
      <c r="L283" s="9"/>
      <c r="M283" s="9"/>
      <c r="N283" s="9"/>
    </row>
    <row r="284" spans="11:14" x14ac:dyDescent="0.25">
      <c r="K284" s="9"/>
      <c r="L284" s="9"/>
      <c r="M284" s="9"/>
      <c r="N284" s="9"/>
    </row>
    <row r="285" spans="11:14" x14ac:dyDescent="0.25">
      <c r="K285" s="9"/>
      <c r="L285" s="9"/>
      <c r="M285" s="9"/>
      <c r="N285" s="9"/>
    </row>
    <row r="286" spans="11:14" x14ac:dyDescent="0.25">
      <c r="K286" s="9"/>
      <c r="L286" s="9"/>
      <c r="M286" s="9"/>
      <c r="N286" s="9"/>
    </row>
    <row r="287" spans="11:14" ht="32.25" customHeight="1" x14ac:dyDescent="0.25">
      <c r="M287" s="9"/>
      <c r="N287" s="9"/>
    </row>
    <row r="288" spans="11:14" x14ac:dyDescent="0.25">
      <c r="M288" s="9"/>
      <c r="N288" s="9"/>
    </row>
    <row r="289" spans="13:14" x14ac:dyDescent="0.25">
      <c r="M289" s="9"/>
      <c r="N289" s="9"/>
    </row>
    <row r="290" spans="13:14" x14ac:dyDescent="0.25">
      <c r="M290" s="9"/>
      <c r="N290" s="9"/>
    </row>
    <row r="291" spans="13:14" x14ac:dyDescent="0.25">
      <c r="M291" s="9"/>
      <c r="N291" s="9"/>
    </row>
    <row r="292" spans="13:14" x14ac:dyDescent="0.25">
      <c r="M292" s="9"/>
      <c r="N292" s="9"/>
    </row>
    <row r="293" spans="13:14" x14ac:dyDescent="0.25">
      <c r="M293" s="9"/>
      <c r="N293" s="9"/>
    </row>
    <row r="294" spans="13:14" x14ac:dyDescent="0.25">
      <c r="M294" s="9"/>
      <c r="N294" s="9"/>
    </row>
    <row r="295" spans="13:14" x14ac:dyDescent="0.25">
      <c r="M295" s="9"/>
      <c r="N295" s="9"/>
    </row>
    <row r="296" spans="13:14" x14ac:dyDescent="0.25">
      <c r="M296" s="9"/>
      <c r="N296" s="9"/>
    </row>
    <row r="297" spans="13:14" x14ac:dyDescent="0.25">
      <c r="M297" s="9"/>
      <c r="N297" s="9"/>
    </row>
    <row r="298" spans="13:14" x14ac:dyDescent="0.25">
      <c r="M298" s="9"/>
      <c r="N298" s="9"/>
    </row>
    <row r="299" spans="13:14" x14ac:dyDescent="0.25">
      <c r="M299" s="9"/>
      <c r="N299" s="9"/>
    </row>
    <row r="300" spans="13:14" x14ac:dyDescent="0.25">
      <c r="M300" s="9"/>
      <c r="N300" s="9"/>
    </row>
    <row r="301" spans="13:14" x14ac:dyDescent="0.25">
      <c r="M301" s="9"/>
      <c r="N301" s="9"/>
    </row>
    <row r="302" spans="13:14" x14ac:dyDescent="0.25">
      <c r="M302" s="9"/>
      <c r="N302" s="9"/>
    </row>
    <row r="303" spans="13:14" x14ac:dyDescent="0.25">
      <c r="M303" s="9"/>
      <c r="N303" s="9"/>
    </row>
    <row r="304" spans="13:14" ht="32.25" customHeight="1" x14ac:dyDescent="0.25">
      <c r="M304" s="9"/>
      <c r="N304" s="9"/>
    </row>
    <row r="305" spans="13:14" x14ac:dyDescent="0.25">
      <c r="M305" s="9"/>
      <c r="N305" s="9"/>
    </row>
    <row r="306" spans="13:14" x14ac:dyDescent="0.25">
      <c r="M306" s="9"/>
      <c r="N306" s="9"/>
    </row>
    <row r="307" spans="13:14" x14ac:dyDescent="0.25">
      <c r="M307" s="9"/>
      <c r="N307" s="9"/>
    </row>
    <row r="308" spans="13:14" x14ac:dyDescent="0.25">
      <c r="M308" s="9"/>
      <c r="N308" s="9"/>
    </row>
    <row r="309" spans="13:14" x14ac:dyDescent="0.25">
      <c r="M309" s="9"/>
      <c r="N309" s="9"/>
    </row>
    <row r="310" spans="13:14" x14ac:dyDescent="0.25">
      <c r="M310" s="9"/>
      <c r="N310" s="9"/>
    </row>
    <row r="311" spans="13:14" x14ac:dyDescent="0.25">
      <c r="M311" s="9"/>
      <c r="N311" s="9"/>
    </row>
    <row r="312" spans="13:14" x14ac:dyDescent="0.25">
      <c r="M312" s="9"/>
      <c r="N312" s="9"/>
    </row>
    <row r="313" spans="13:14" x14ac:dyDescent="0.25">
      <c r="M313" s="9"/>
      <c r="N313" s="9"/>
    </row>
    <row r="314" spans="13:14" x14ac:dyDescent="0.25">
      <c r="M314" s="9"/>
      <c r="N314" s="9"/>
    </row>
    <row r="315" spans="13:14" x14ac:dyDescent="0.25">
      <c r="M315" s="9"/>
      <c r="N315" s="9"/>
    </row>
    <row r="316" spans="13:14" x14ac:dyDescent="0.25">
      <c r="M316" s="9"/>
      <c r="N316" s="9"/>
    </row>
    <row r="317" spans="13:14" x14ac:dyDescent="0.25">
      <c r="M317" s="9"/>
      <c r="N317" s="9"/>
    </row>
    <row r="318" spans="13:14" x14ac:dyDescent="0.25">
      <c r="M318" s="9"/>
      <c r="N318" s="9"/>
    </row>
    <row r="319" spans="13:14" x14ac:dyDescent="0.25">
      <c r="M319" s="9"/>
      <c r="N319" s="9"/>
    </row>
    <row r="320" spans="13:14" x14ac:dyDescent="0.25">
      <c r="M320" s="9"/>
      <c r="N320" s="9"/>
    </row>
    <row r="321" spans="1:14" x14ac:dyDescent="0.25">
      <c r="A321" s="13"/>
      <c r="B321" s="9"/>
      <c r="C321" s="9"/>
      <c r="D321" s="9"/>
      <c r="E321" s="9"/>
      <c r="F321" s="9"/>
      <c r="G321" s="9"/>
      <c r="H321" s="9"/>
      <c r="I321" s="9"/>
      <c r="J321" s="9"/>
      <c r="K321" s="9"/>
      <c r="L321" s="9"/>
      <c r="M321" s="9"/>
      <c r="N321" s="9"/>
    </row>
    <row r="322" spans="1:14" ht="28.5" customHeight="1" x14ac:dyDescent="0.25">
      <c r="K322" s="9"/>
      <c r="L322" s="9"/>
      <c r="M322" s="9"/>
      <c r="N322" s="9"/>
    </row>
    <row r="323" spans="1:14" x14ac:dyDescent="0.25">
      <c r="K323" s="9"/>
      <c r="L323" s="9"/>
      <c r="M323" s="9"/>
      <c r="N323" s="9"/>
    </row>
    <row r="324" spans="1:14" x14ac:dyDescent="0.25">
      <c r="K324" s="9"/>
      <c r="L324" s="9"/>
      <c r="M324" s="9"/>
      <c r="N324" s="9"/>
    </row>
    <row r="325" spans="1:14" x14ac:dyDescent="0.25">
      <c r="K325" s="9"/>
      <c r="L325" s="9"/>
      <c r="M325" s="9"/>
      <c r="N325" s="9"/>
    </row>
    <row r="326" spans="1:14" x14ac:dyDescent="0.25">
      <c r="K326" s="9"/>
      <c r="L326" s="9"/>
      <c r="M326" s="9"/>
      <c r="N326" s="9"/>
    </row>
    <row r="327" spans="1:14" x14ac:dyDescent="0.25">
      <c r="K327" s="9"/>
      <c r="L327" s="9"/>
      <c r="M327" s="9"/>
      <c r="N327" s="9"/>
    </row>
    <row r="328" spans="1:14" x14ac:dyDescent="0.25">
      <c r="K328" s="9"/>
      <c r="L328" s="9"/>
      <c r="M328" s="9"/>
      <c r="N328" s="9"/>
    </row>
    <row r="329" spans="1:14" x14ac:dyDescent="0.25">
      <c r="K329" s="9"/>
      <c r="L329" s="9"/>
      <c r="M329" s="9"/>
      <c r="N329" s="9"/>
    </row>
    <row r="330" spans="1:14" x14ac:dyDescent="0.25">
      <c r="K330" s="9"/>
      <c r="L330" s="9"/>
      <c r="M330" s="9"/>
      <c r="N330" s="9"/>
    </row>
    <row r="331" spans="1:14" x14ac:dyDescent="0.25">
      <c r="K331" s="9"/>
      <c r="L331" s="9"/>
      <c r="M331" s="9"/>
      <c r="N331" s="9"/>
    </row>
    <row r="332" spans="1:14" x14ac:dyDescent="0.25">
      <c r="K332" s="9"/>
      <c r="L332" s="9"/>
      <c r="M332" s="9"/>
      <c r="N332" s="9"/>
    </row>
    <row r="333" spans="1:14" x14ac:dyDescent="0.25">
      <c r="K333" s="9"/>
      <c r="L333" s="9"/>
      <c r="M333" s="9"/>
      <c r="N333" s="9"/>
    </row>
    <row r="334" spans="1:14" x14ac:dyDescent="0.25">
      <c r="K334" s="9"/>
      <c r="L334" s="9"/>
      <c r="M334" s="9"/>
      <c r="N334" s="9"/>
    </row>
    <row r="335" spans="1:14" x14ac:dyDescent="0.25">
      <c r="K335" s="9"/>
      <c r="L335" s="9"/>
      <c r="M335" s="9"/>
      <c r="N335" s="9"/>
    </row>
    <row r="336" spans="1:14" x14ac:dyDescent="0.25">
      <c r="K336" s="9"/>
      <c r="L336" s="9"/>
      <c r="M336" s="9"/>
      <c r="N336" s="9"/>
    </row>
    <row r="337" spans="1:14" x14ac:dyDescent="0.25">
      <c r="K337" s="9"/>
      <c r="L337" s="9"/>
      <c r="M337" s="9"/>
      <c r="N337" s="9"/>
    </row>
    <row r="338" spans="1:14" x14ac:dyDescent="0.25">
      <c r="K338" s="9"/>
      <c r="L338" s="9"/>
      <c r="M338" s="9"/>
      <c r="N338" s="9"/>
    </row>
    <row r="339" spans="1:14" x14ac:dyDescent="0.25">
      <c r="K339" s="9"/>
      <c r="L339" s="9"/>
      <c r="M339" s="9"/>
      <c r="N339" s="9"/>
    </row>
    <row r="340" spans="1:14" x14ac:dyDescent="0.25">
      <c r="A340" s="9"/>
      <c r="B340" s="9"/>
      <c r="C340" s="9"/>
      <c r="D340" s="9"/>
      <c r="E340" s="9"/>
      <c r="F340" s="9"/>
      <c r="G340" s="9"/>
      <c r="H340" s="9"/>
      <c r="I340" s="9"/>
      <c r="J340" s="9"/>
      <c r="K340" s="9"/>
      <c r="L340" s="9"/>
      <c r="M340" s="9"/>
      <c r="N340" s="9"/>
    </row>
    <row r="341" spans="1:14" ht="29.25" customHeight="1" x14ac:dyDescent="0.25"/>
    <row r="377" spans="8:14" ht="28.5" customHeight="1" x14ac:dyDescent="0.25">
      <c r="H377" s="9"/>
      <c r="I377" s="9"/>
      <c r="J377" s="9"/>
      <c r="K377" s="9"/>
      <c r="L377" s="9"/>
      <c r="M377" s="9"/>
      <c r="N377" s="9"/>
    </row>
    <row r="378" spans="8:14" x14ac:dyDescent="0.25">
      <c r="H378" s="9"/>
      <c r="I378" s="9"/>
      <c r="J378" s="9"/>
      <c r="K378" s="9"/>
      <c r="L378" s="9"/>
      <c r="M378" s="9"/>
      <c r="N378" s="9"/>
    </row>
    <row r="379" spans="8:14" x14ac:dyDescent="0.25">
      <c r="H379" s="9"/>
      <c r="I379" s="9"/>
      <c r="J379" s="9"/>
      <c r="K379" s="9"/>
      <c r="L379" s="9"/>
      <c r="M379" s="9"/>
      <c r="N379" s="9"/>
    </row>
    <row r="380" spans="8:14" x14ac:dyDescent="0.25">
      <c r="H380" s="9"/>
      <c r="I380" s="9"/>
      <c r="J380" s="9"/>
      <c r="K380" s="9"/>
      <c r="L380" s="9"/>
      <c r="M380" s="9"/>
      <c r="N380" s="9"/>
    </row>
    <row r="381" spans="8:14" x14ac:dyDescent="0.25">
      <c r="H381" s="9"/>
      <c r="I381" s="9"/>
      <c r="J381" s="9"/>
      <c r="K381" s="9"/>
      <c r="L381" s="9"/>
      <c r="M381" s="9"/>
      <c r="N381" s="9"/>
    </row>
    <row r="382" spans="8:14" x14ac:dyDescent="0.25">
      <c r="H382" s="9"/>
      <c r="I382" s="9"/>
      <c r="J382" s="9"/>
      <c r="K382" s="9"/>
      <c r="L382" s="9"/>
      <c r="M382" s="9"/>
      <c r="N382" s="9"/>
    </row>
    <row r="383" spans="8:14" x14ac:dyDescent="0.25">
      <c r="H383" s="9"/>
      <c r="I383" s="9"/>
      <c r="J383" s="9"/>
      <c r="K383" s="9"/>
      <c r="L383" s="9"/>
      <c r="M383" s="9"/>
      <c r="N383" s="9"/>
    </row>
    <row r="384" spans="8:14" x14ac:dyDescent="0.25">
      <c r="H384" s="9"/>
      <c r="I384" s="9"/>
      <c r="J384" s="9"/>
      <c r="K384" s="9"/>
      <c r="L384" s="9"/>
      <c r="M384" s="9"/>
      <c r="N384" s="9"/>
    </row>
    <row r="385" spans="8:14" x14ac:dyDescent="0.25">
      <c r="H385" s="9"/>
      <c r="I385" s="9"/>
      <c r="J385" s="9"/>
      <c r="K385" s="9"/>
      <c r="L385" s="9"/>
      <c r="M385" s="9"/>
      <c r="N385" s="9"/>
    </row>
    <row r="386" spans="8:14" x14ac:dyDescent="0.25">
      <c r="H386" s="9"/>
      <c r="I386" s="9"/>
      <c r="J386" s="9"/>
      <c r="K386" s="9"/>
      <c r="L386" s="9"/>
      <c r="M386" s="9"/>
      <c r="N386" s="9"/>
    </row>
    <row r="387" spans="8:14" x14ac:dyDescent="0.25">
      <c r="H387" s="9"/>
      <c r="I387" s="9"/>
      <c r="J387" s="9"/>
      <c r="K387" s="9"/>
      <c r="L387" s="9"/>
      <c r="M387" s="9"/>
      <c r="N387" s="9"/>
    </row>
    <row r="388" spans="8:14" x14ac:dyDescent="0.25">
      <c r="H388" s="9"/>
      <c r="I388" s="9"/>
      <c r="J388" s="9"/>
      <c r="K388" s="9"/>
      <c r="L388" s="9"/>
      <c r="M388" s="9"/>
      <c r="N388" s="9"/>
    </row>
    <row r="389" spans="8:14" x14ac:dyDescent="0.25">
      <c r="H389" s="9"/>
      <c r="I389" s="9"/>
      <c r="J389" s="9"/>
      <c r="K389" s="9"/>
      <c r="L389" s="9"/>
      <c r="M389" s="9"/>
      <c r="N389" s="9"/>
    </row>
    <row r="390" spans="8:14" x14ac:dyDescent="0.25">
      <c r="H390" s="9"/>
      <c r="I390" s="9"/>
      <c r="J390" s="9"/>
      <c r="K390" s="9"/>
      <c r="L390" s="9"/>
      <c r="M390" s="9"/>
      <c r="N390" s="9"/>
    </row>
    <row r="391" spans="8:14" x14ac:dyDescent="0.25">
      <c r="H391" s="9"/>
      <c r="I391" s="9"/>
      <c r="J391" s="9"/>
      <c r="K391" s="9"/>
      <c r="L391" s="9"/>
      <c r="M391" s="9"/>
      <c r="N391" s="9"/>
    </row>
    <row r="392" spans="8:14" x14ac:dyDescent="0.25">
      <c r="H392" s="9"/>
      <c r="I392" s="9"/>
      <c r="J392" s="9"/>
      <c r="K392" s="9"/>
      <c r="L392" s="9"/>
      <c r="M392" s="9"/>
      <c r="N392" s="9"/>
    </row>
    <row r="393" spans="8:14" x14ac:dyDescent="0.25">
      <c r="H393" s="9"/>
      <c r="I393" s="9"/>
      <c r="J393" s="9"/>
      <c r="K393" s="9"/>
      <c r="L393" s="9"/>
      <c r="M393" s="9"/>
      <c r="N393" s="9"/>
    </row>
    <row r="394" spans="8:14" x14ac:dyDescent="0.25">
      <c r="H394" s="9"/>
      <c r="I394" s="9"/>
      <c r="J394" s="9"/>
      <c r="K394" s="9"/>
      <c r="L394" s="9"/>
      <c r="M394" s="9"/>
      <c r="N394" s="9"/>
    </row>
    <row r="395" spans="8:14" x14ac:dyDescent="0.25">
      <c r="H395" s="9"/>
      <c r="I395" s="9"/>
      <c r="J395" s="9"/>
      <c r="K395" s="9"/>
      <c r="L395" s="9"/>
      <c r="M395" s="9"/>
      <c r="N395" s="9"/>
    </row>
    <row r="396" spans="8:14" x14ac:dyDescent="0.25">
      <c r="H396" s="9"/>
      <c r="I396" s="9"/>
      <c r="J396" s="9"/>
      <c r="K396" s="9"/>
      <c r="L396" s="9"/>
      <c r="M396" s="9"/>
      <c r="N396" s="9"/>
    </row>
    <row r="397" spans="8:14" x14ac:dyDescent="0.25">
      <c r="H397" s="9"/>
      <c r="I397" s="9"/>
      <c r="J397" s="9"/>
      <c r="K397" s="9"/>
      <c r="L397" s="9"/>
      <c r="M397" s="9"/>
      <c r="N397" s="9"/>
    </row>
    <row r="398" spans="8:14" x14ac:dyDescent="0.25">
      <c r="H398" s="9"/>
      <c r="I398" s="9"/>
      <c r="J398" s="9"/>
      <c r="K398" s="9"/>
      <c r="L398" s="9"/>
      <c r="M398" s="9"/>
      <c r="N398" s="9"/>
    </row>
    <row r="399" spans="8:14" x14ac:dyDescent="0.25">
      <c r="H399" s="9"/>
      <c r="I399" s="9"/>
      <c r="J399" s="9"/>
      <c r="K399" s="9"/>
      <c r="L399" s="9"/>
      <c r="M399" s="9"/>
      <c r="N399" s="9"/>
    </row>
    <row r="400" spans="8:14" x14ac:dyDescent="0.25">
      <c r="H400" s="9"/>
      <c r="I400" s="9"/>
      <c r="J400" s="9"/>
      <c r="K400" s="9"/>
      <c r="L400" s="9"/>
      <c r="M400" s="9"/>
      <c r="N400" s="9"/>
    </row>
    <row r="401" spans="8:14" x14ac:dyDescent="0.25">
      <c r="H401" s="9"/>
      <c r="I401" s="9"/>
      <c r="J401" s="9"/>
      <c r="K401" s="9"/>
      <c r="L401" s="9"/>
      <c r="M401" s="9"/>
      <c r="N401" s="9"/>
    </row>
    <row r="402" spans="8:14" x14ac:dyDescent="0.25">
      <c r="H402" s="9"/>
      <c r="I402" s="9"/>
      <c r="J402" s="9"/>
      <c r="K402" s="9"/>
      <c r="L402" s="9"/>
      <c r="M402" s="9"/>
      <c r="N402" s="9"/>
    </row>
    <row r="403" spans="8:14" ht="27.75" customHeight="1" x14ac:dyDescent="0.25">
      <c r="L403" s="9"/>
      <c r="M403" s="9"/>
      <c r="N403" s="9"/>
    </row>
    <row r="404" spans="8:14" x14ac:dyDescent="0.25">
      <c r="L404" s="9"/>
      <c r="M404" s="9"/>
      <c r="N404" s="9"/>
    </row>
    <row r="405" spans="8:14" x14ac:dyDescent="0.25">
      <c r="L405" s="9"/>
      <c r="M405" s="9"/>
      <c r="N405" s="9"/>
    </row>
    <row r="406" spans="8:14" x14ac:dyDescent="0.25">
      <c r="L406" s="9"/>
      <c r="M406" s="9"/>
      <c r="N406" s="9"/>
    </row>
    <row r="407" spans="8:14" x14ac:dyDescent="0.25">
      <c r="L407" s="9"/>
      <c r="M407" s="9"/>
      <c r="N407" s="9"/>
    </row>
    <row r="408" spans="8:14" x14ac:dyDescent="0.25">
      <c r="L408" s="9"/>
      <c r="M408" s="9"/>
      <c r="N408" s="9"/>
    </row>
    <row r="409" spans="8:14" x14ac:dyDescent="0.25">
      <c r="L409" s="9"/>
      <c r="M409" s="9"/>
      <c r="N409" s="9"/>
    </row>
    <row r="410" spans="8:14" x14ac:dyDescent="0.25">
      <c r="L410" s="9"/>
      <c r="M410" s="9"/>
      <c r="N410" s="9"/>
    </row>
    <row r="411" spans="8:14" x14ac:dyDescent="0.25">
      <c r="L411" s="9"/>
      <c r="M411" s="9"/>
      <c r="N411" s="9"/>
    </row>
    <row r="412" spans="8:14" ht="36" customHeight="1" x14ac:dyDescent="0.25">
      <c r="L412" s="9"/>
      <c r="M412" s="9"/>
      <c r="N412" s="9"/>
    </row>
    <row r="413" spans="8:14" x14ac:dyDescent="0.25">
      <c r="L413" s="9"/>
      <c r="M413" s="9"/>
      <c r="N413" s="9"/>
    </row>
    <row r="414" spans="8:14" x14ac:dyDescent="0.25">
      <c r="L414" s="9"/>
      <c r="M414" s="9"/>
      <c r="N414" s="9"/>
    </row>
    <row r="415" spans="8:14" x14ac:dyDescent="0.25">
      <c r="L415" s="9"/>
      <c r="M415" s="9"/>
      <c r="N415" s="9"/>
    </row>
    <row r="416" spans="8:14" x14ac:dyDescent="0.25">
      <c r="L416" s="9"/>
      <c r="M416" s="9"/>
      <c r="N416" s="9"/>
    </row>
    <row r="417" spans="12:14" x14ac:dyDescent="0.25">
      <c r="L417" s="9"/>
      <c r="M417" s="9"/>
      <c r="N417" s="9"/>
    </row>
  </sheetData>
  <sheetProtection formatCells="0" formatColumns="0" formatRows="0" insertColumns="0" insertRows="0" insertHyperlinks="0" deleteColumns="0" deleteRows="0" autoFilter="0" pivotTables="0"/>
  <mergeCells count="6">
    <mergeCell ref="A11:I11"/>
    <mergeCell ref="A12:K12"/>
    <mergeCell ref="A6:I6"/>
    <mergeCell ref="A1:K1"/>
    <mergeCell ref="A30:I30"/>
    <mergeCell ref="A25:I25"/>
  </mergeCells>
  <pageMargins left="0.70866141732283472" right="0.31496062992125984"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1"/>
  <sheetViews>
    <sheetView topLeftCell="A184" zoomScale="120" zoomScaleNormal="120" workbookViewId="0">
      <selection activeCell="G205" sqref="G205"/>
    </sheetView>
  </sheetViews>
  <sheetFormatPr defaultRowHeight="15" x14ac:dyDescent="0.25"/>
  <cols>
    <col min="8" max="8" width="8.5703125" customWidth="1"/>
    <col min="9" max="9" width="10.42578125" customWidth="1"/>
  </cols>
  <sheetData>
    <row r="1" spans="1:14" ht="15.75" customHeight="1" x14ac:dyDescent="0.25">
      <c r="A1" s="542" t="s">
        <v>286</v>
      </c>
      <c r="B1" s="542"/>
      <c r="C1" s="542"/>
      <c r="D1" s="542"/>
      <c r="E1" s="542"/>
      <c r="F1" s="542"/>
      <c r="G1" s="542"/>
      <c r="H1" s="542"/>
      <c r="I1" s="542"/>
      <c r="J1" s="227"/>
      <c r="K1" s="227"/>
      <c r="L1" s="227"/>
      <c r="M1" s="227"/>
      <c r="N1" s="227"/>
    </row>
    <row r="2" spans="1:14" x14ac:dyDescent="0.25">
      <c r="A2" s="228" t="s">
        <v>287</v>
      </c>
      <c r="B2" s="227"/>
      <c r="C2" s="227"/>
      <c r="D2" s="227"/>
      <c r="E2" s="227"/>
      <c r="F2" s="227"/>
      <c r="G2" s="227"/>
      <c r="H2" s="227"/>
      <c r="I2" s="227"/>
      <c r="J2" s="227"/>
      <c r="K2" s="227"/>
      <c r="L2" s="227"/>
      <c r="M2" s="227"/>
      <c r="N2" s="227"/>
    </row>
    <row r="3" spans="1:14" ht="10.5" customHeight="1" x14ac:dyDescent="0.25">
      <c r="A3" s="228"/>
      <c r="B3" s="227"/>
      <c r="C3" s="227"/>
      <c r="D3" s="227"/>
      <c r="E3" s="227"/>
      <c r="F3" s="227"/>
      <c r="G3" s="227"/>
      <c r="H3" s="227"/>
      <c r="I3" s="227"/>
      <c r="J3" s="227"/>
      <c r="K3" s="227"/>
      <c r="L3" s="227"/>
      <c r="M3" s="227"/>
      <c r="N3" s="227"/>
    </row>
    <row r="4" spans="1:14" x14ac:dyDescent="0.25">
      <c r="A4" s="229" t="s">
        <v>380</v>
      </c>
      <c r="B4" s="227"/>
      <c r="C4" s="227"/>
      <c r="D4" s="227"/>
      <c r="E4" s="227"/>
      <c r="F4" s="227"/>
      <c r="G4" s="227"/>
      <c r="H4" s="227"/>
      <c r="I4" s="227"/>
      <c r="J4" s="227"/>
      <c r="K4" s="227"/>
      <c r="L4" s="227"/>
      <c r="M4" s="227"/>
      <c r="N4" s="227"/>
    </row>
    <row r="5" spans="1:14" ht="42" x14ac:dyDescent="0.25">
      <c r="A5" s="230" t="s">
        <v>281</v>
      </c>
      <c r="B5" s="230" t="s">
        <v>288</v>
      </c>
      <c r="C5" s="231" t="s">
        <v>135</v>
      </c>
      <c r="D5" s="230" t="s">
        <v>23</v>
      </c>
      <c r="E5" s="230" t="s">
        <v>289</v>
      </c>
      <c r="F5" s="232" t="s">
        <v>295</v>
      </c>
      <c r="G5" s="231" t="s">
        <v>260</v>
      </c>
      <c r="H5" s="230" t="s">
        <v>407</v>
      </c>
      <c r="I5" s="230" t="s">
        <v>290</v>
      </c>
      <c r="J5" s="227"/>
      <c r="K5" s="227"/>
      <c r="L5" s="227"/>
      <c r="M5" s="227"/>
      <c r="N5" s="227"/>
    </row>
    <row r="6" spans="1:14" x14ac:dyDescent="0.25">
      <c r="A6" s="233" t="s">
        <v>445</v>
      </c>
      <c r="B6" s="233" t="s">
        <v>445</v>
      </c>
      <c r="C6" s="233" t="s">
        <v>445</v>
      </c>
      <c r="D6" s="233" t="s">
        <v>445</v>
      </c>
      <c r="E6" s="233" t="s">
        <v>445</v>
      </c>
      <c r="F6" s="233" t="s">
        <v>445</v>
      </c>
      <c r="G6" s="233" t="s">
        <v>445</v>
      </c>
      <c r="H6" s="233" t="s">
        <v>445</v>
      </c>
      <c r="I6" s="233" t="s">
        <v>445</v>
      </c>
      <c r="J6" s="227"/>
      <c r="K6" s="227"/>
      <c r="L6" s="227"/>
      <c r="M6" s="227"/>
      <c r="N6" s="227"/>
    </row>
    <row r="7" spans="1:14" x14ac:dyDescent="0.25">
      <c r="A7" s="543" t="s">
        <v>168</v>
      </c>
      <c r="B7" s="543"/>
      <c r="C7" s="543"/>
      <c r="D7" s="543"/>
      <c r="E7" s="543"/>
      <c r="F7" s="543"/>
      <c r="G7" s="543"/>
      <c r="H7" s="543"/>
      <c r="I7" s="233" t="s">
        <v>445</v>
      </c>
      <c r="J7" s="227"/>
      <c r="K7" s="227"/>
      <c r="L7" s="227"/>
      <c r="M7" s="227"/>
      <c r="N7" s="227"/>
    </row>
    <row r="8" spans="1:14" x14ac:dyDescent="0.25">
      <c r="A8" s="234"/>
      <c r="B8" s="227"/>
      <c r="C8" s="227"/>
      <c r="D8" s="227"/>
      <c r="E8" s="227"/>
      <c r="F8" s="227"/>
      <c r="G8" s="227"/>
      <c r="H8" s="227"/>
      <c r="I8" s="227"/>
      <c r="J8" s="227"/>
      <c r="K8" s="227"/>
      <c r="L8" s="227"/>
      <c r="M8" s="227"/>
      <c r="N8" s="227"/>
    </row>
    <row r="9" spans="1:14" x14ac:dyDescent="0.25">
      <c r="A9" s="229" t="s">
        <v>381</v>
      </c>
      <c r="B9" s="227"/>
      <c r="C9" s="227"/>
      <c r="D9" s="227"/>
      <c r="E9" s="227"/>
      <c r="F9" s="227"/>
      <c r="G9" s="227"/>
      <c r="H9" s="227"/>
      <c r="I9" s="227"/>
      <c r="J9" s="227"/>
      <c r="K9" s="227"/>
      <c r="L9" s="227"/>
      <c r="M9" s="227"/>
      <c r="N9" s="227"/>
    </row>
    <row r="10" spans="1:14" x14ac:dyDescent="0.25">
      <c r="A10" s="235"/>
      <c r="B10" s="227"/>
      <c r="C10" s="227"/>
      <c r="D10" s="227"/>
      <c r="E10" s="227"/>
      <c r="F10" s="227"/>
      <c r="G10" s="227"/>
      <c r="H10" s="227"/>
      <c r="I10" s="227"/>
      <c r="J10" s="227"/>
      <c r="K10" s="227"/>
      <c r="L10" s="227"/>
      <c r="M10" s="227"/>
      <c r="N10" s="227"/>
    </row>
    <row r="11" spans="1:14" ht="52.5" x14ac:dyDescent="0.25">
      <c r="A11" s="230" t="s">
        <v>281</v>
      </c>
      <c r="B11" s="230" t="s">
        <v>288</v>
      </c>
      <c r="C11" s="230" t="s">
        <v>291</v>
      </c>
      <c r="D11" s="230" t="s">
        <v>464</v>
      </c>
      <c r="E11" s="230" t="s">
        <v>465</v>
      </c>
      <c r="F11" s="230" t="s">
        <v>466</v>
      </c>
      <c r="G11" s="230" t="s">
        <v>189</v>
      </c>
      <c r="H11" s="230" t="s">
        <v>23</v>
      </c>
      <c r="I11" s="230" t="s">
        <v>155</v>
      </c>
      <c r="J11" s="227"/>
      <c r="K11" s="227"/>
      <c r="L11" s="227"/>
      <c r="M11" s="227"/>
      <c r="N11" s="227"/>
    </row>
    <row r="12" spans="1:14" x14ac:dyDescent="0.25">
      <c r="A12" s="233" t="s">
        <v>445</v>
      </c>
      <c r="B12" s="233" t="s">
        <v>445</v>
      </c>
      <c r="C12" s="233" t="s">
        <v>445</v>
      </c>
      <c r="D12" s="233" t="s">
        <v>445</v>
      </c>
      <c r="E12" s="233" t="s">
        <v>445</v>
      </c>
      <c r="F12" s="233" t="s">
        <v>445</v>
      </c>
      <c r="G12" s="233" t="s">
        <v>445</v>
      </c>
      <c r="H12" s="233" t="s">
        <v>445</v>
      </c>
      <c r="I12" s="233" t="s">
        <v>445</v>
      </c>
      <c r="J12" s="227"/>
      <c r="K12" s="227"/>
      <c r="L12" s="227"/>
      <c r="M12" s="227"/>
      <c r="N12" s="227"/>
    </row>
    <row r="13" spans="1:14" x14ac:dyDescent="0.25">
      <c r="A13" s="543" t="s">
        <v>168</v>
      </c>
      <c r="B13" s="543"/>
      <c r="C13" s="543"/>
      <c r="D13" s="543"/>
      <c r="E13" s="543"/>
      <c r="F13" s="543"/>
      <c r="G13" s="543"/>
      <c r="H13" s="543"/>
      <c r="I13" s="233" t="s">
        <v>445</v>
      </c>
      <c r="J13" s="227"/>
      <c r="K13" s="227"/>
      <c r="L13" s="227"/>
      <c r="M13" s="227"/>
      <c r="N13" s="227"/>
    </row>
    <row r="14" spans="1:14" ht="9" customHeight="1" x14ac:dyDescent="0.25">
      <c r="A14" s="227"/>
      <c r="B14" s="227"/>
      <c r="C14" s="227"/>
      <c r="D14" s="227"/>
      <c r="E14" s="227"/>
      <c r="F14" s="227"/>
      <c r="G14" s="227"/>
      <c r="H14" s="227"/>
      <c r="I14" s="227"/>
      <c r="J14" s="227"/>
      <c r="K14" s="227"/>
      <c r="L14" s="227"/>
      <c r="M14" s="227"/>
      <c r="N14" s="227"/>
    </row>
    <row r="15" spans="1:14" hidden="1" x14ac:dyDescent="0.25">
      <c r="A15" s="227"/>
      <c r="B15" s="227"/>
      <c r="C15" s="227"/>
      <c r="D15" s="227"/>
      <c r="E15" s="227"/>
      <c r="F15" s="227"/>
      <c r="G15" s="227"/>
      <c r="H15" s="227"/>
      <c r="I15" s="227"/>
      <c r="J15" s="227"/>
      <c r="K15" s="227"/>
      <c r="L15" s="227"/>
      <c r="M15" s="227"/>
      <c r="N15" s="227"/>
    </row>
    <row r="16" spans="1:14" ht="9.75" customHeight="1" x14ac:dyDescent="0.25">
      <c r="A16" s="542" t="s">
        <v>678</v>
      </c>
      <c r="B16" s="542"/>
      <c r="C16" s="542"/>
      <c r="D16" s="542"/>
      <c r="E16" s="542"/>
      <c r="F16" s="542"/>
      <c r="G16" s="542"/>
      <c r="H16" s="542"/>
      <c r="I16" s="542"/>
      <c r="J16" s="542"/>
      <c r="K16" s="542"/>
      <c r="L16" s="542"/>
      <c r="M16" s="542"/>
      <c r="N16" s="227"/>
    </row>
    <row r="17" spans="1:14" x14ac:dyDescent="0.25">
      <c r="A17" s="236"/>
      <c r="B17" s="227"/>
      <c r="C17" s="227"/>
      <c r="D17" s="227"/>
      <c r="E17" s="227"/>
      <c r="F17" s="227"/>
      <c r="G17" s="227"/>
      <c r="H17" s="227"/>
      <c r="I17" s="227"/>
      <c r="J17" s="227"/>
      <c r="K17" s="227"/>
      <c r="L17" s="227"/>
      <c r="M17" s="227"/>
      <c r="N17" s="227"/>
    </row>
    <row r="18" spans="1:14" x14ac:dyDescent="0.25">
      <c r="A18" s="236" t="s">
        <v>277</v>
      </c>
      <c r="B18" s="227"/>
      <c r="C18" s="227"/>
      <c r="D18" s="227"/>
      <c r="E18" s="227"/>
      <c r="F18" s="227"/>
      <c r="G18" s="227"/>
      <c r="H18" s="227"/>
      <c r="I18" s="227"/>
      <c r="J18" s="227"/>
      <c r="K18" s="227"/>
      <c r="L18" s="227"/>
      <c r="M18" s="227"/>
      <c r="N18" s="227"/>
    </row>
    <row r="19" spans="1:14" ht="52.5" x14ac:dyDescent="0.25">
      <c r="A19" s="230" t="s">
        <v>467</v>
      </c>
      <c r="B19" s="230" t="s">
        <v>293</v>
      </c>
      <c r="C19" s="230" t="s">
        <v>441</v>
      </c>
      <c r="D19" s="230" t="s">
        <v>294</v>
      </c>
      <c r="E19" s="230" t="s">
        <v>292</v>
      </c>
      <c r="F19" s="230" t="s">
        <v>295</v>
      </c>
      <c r="G19" s="231" t="s">
        <v>296</v>
      </c>
      <c r="H19" s="230" t="s">
        <v>407</v>
      </c>
      <c r="I19" s="230" t="s">
        <v>285</v>
      </c>
      <c r="J19" s="230" t="s">
        <v>460</v>
      </c>
      <c r="K19" s="230" t="s">
        <v>297</v>
      </c>
      <c r="L19" s="230" t="s">
        <v>298</v>
      </c>
      <c r="M19" s="231" t="s">
        <v>269</v>
      </c>
      <c r="N19" s="227"/>
    </row>
    <row r="20" spans="1:14" x14ac:dyDescent="0.25">
      <c r="A20" s="233" t="s">
        <v>445</v>
      </c>
      <c r="B20" s="233" t="s">
        <v>445</v>
      </c>
      <c r="C20" s="233" t="s">
        <v>445</v>
      </c>
      <c r="D20" s="233" t="s">
        <v>445</v>
      </c>
      <c r="E20" s="233" t="s">
        <v>445</v>
      </c>
      <c r="F20" s="233" t="s">
        <v>445</v>
      </c>
      <c r="G20" s="233" t="s">
        <v>445</v>
      </c>
      <c r="H20" s="233" t="s">
        <v>445</v>
      </c>
      <c r="I20" s="233" t="s">
        <v>445</v>
      </c>
      <c r="J20" s="233" t="s">
        <v>445</v>
      </c>
      <c r="K20" s="233" t="s">
        <v>445</v>
      </c>
      <c r="L20" s="233" t="s">
        <v>445</v>
      </c>
      <c r="M20" s="233" t="s">
        <v>445</v>
      </c>
      <c r="N20" s="227"/>
    </row>
    <row r="21" spans="1:14" x14ac:dyDescent="0.25">
      <c r="A21" s="541" t="s">
        <v>270</v>
      </c>
      <c r="B21" s="541"/>
      <c r="C21" s="541"/>
      <c r="D21" s="541"/>
      <c r="E21" s="541"/>
      <c r="F21" s="541"/>
      <c r="G21" s="541"/>
      <c r="H21" s="541"/>
      <c r="I21" s="541"/>
      <c r="J21" s="541"/>
      <c r="K21" s="541"/>
      <c r="L21" s="233" t="s">
        <v>445</v>
      </c>
      <c r="M21" s="233" t="s">
        <v>445</v>
      </c>
      <c r="N21" s="227"/>
    </row>
    <row r="22" spans="1:14" ht="11.25" customHeight="1" x14ac:dyDescent="0.25">
      <c r="A22" s="228"/>
      <c r="B22" s="227"/>
      <c r="C22" s="227"/>
      <c r="D22" s="227"/>
      <c r="E22" s="227"/>
      <c r="F22" s="227"/>
      <c r="G22" s="227"/>
      <c r="H22" s="227"/>
      <c r="I22" s="227"/>
      <c r="J22" s="227"/>
      <c r="K22" s="227"/>
      <c r="L22" s="227"/>
      <c r="M22" s="227"/>
      <c r="N22" s="227"/>
    </row>
    <row r="23" spans="1:14" x14ac:dyDescent="0.25">
      <c r="A23" s="228" t="s">
        <v>261</v>
      </c>
      <c r="B23" s="227"/>
      <c r="C23" s="227"/>
      <c r="D23" s="227"/>
      <c r="E23" s="227"/>
      <c r="F23" s="227"/>
      <c r="G23" s="227"/>
      <c r="H23" s="227"/>
      <c r="I23" s="227"/>
      <c r="J23" s="227"/>
      <c r="K23" s="227"/>
      <c r="L23" s="227"/>
      <c r="M23" s="227"/>
      <c r="N23" s="227"/>
    </row>
    <row r="24" spans="1:14" ht="48.75" customHeight="1" x14ac:dyDescent="0.25">
      <c r="A24" s="230" t="s">
        <v>468</v>
      </c>
      <c r="B24" s="230" t="s">
        <v>293</v>
      </c>
      <c r="C24" s="230" t="s">
        <v>469</v>
      </c>
      <c r="D24" s="230" t="s">
        <v>294</v>
      </c>
      <c r="E24" s="230" t="s">
        <v>292</v>
      </c>
      <c r="F24" s="230" t="s">
        <v>319</v>
      </c>
      <c r="G24" s="230" t="s">
        <v>397</v>
      </c>
      <c r="H24" s="230" t="s">
        <v>459</v>
      </c>
      <c r="I24" s="230" t="s">
        <v>266</v>
      </c>
      <c r="J24" s="230" t="s">
        <v>271</v>
      </c>
      <c r="K24" s="230" t="s">
        <v>297</v>
      </c>
      <c r="L24" s="230" t="s">
        <v>298</v>
      </c>
      <c r="M24" s="231" t="s">
        <v>269</v>
      </c>
      <c r="N24" s="227"/>
    </row>
    <row r="25" spans="1:14" x14ac:dyDescent="0.25">
      <c r="A25" s="233" t="s">
        <v>445</v>
      </c>
      <c r="B25" s="233" t="s">
        <v>445</v>
      </c>
      <c r="C25" s="233" t="s">
        <v>445</v>
      </c>
      <c r="D25" s="233" t="s">
        <v>445</v>
      </c>
      <c r="E25" s="233" t="s">
        <v>445</v>
      </c>
      <c r="F25" s="233" t="s">
        <v>445</v>
      </c>
      <c r="G25" s="233" t="s">
        <v>445</v>
      </c>
      <c r="H25" s="233" t="s">
        <v>445</v>
      </c>
      <c r="I25" s="233" t="s">
        <v>445</v>
      </c>
      <c r="J25" s="233" t="s">
        <v>445</v>
      </c>
      <c r="K25" s="233" t="s">
        <v>445</v>
      </c>
      <c r="L25" s="233" t="s">
        <v>445</v>
      </c>
      <c r="M25" s="233" t="s">
        <v>445</v>
      </c>
      <c r="N25" s="227"/>
    </row>
    <row r="26" spans="1:14" x14ac:dyDescent="0.25">
      <c r="A26" s="541" t="s">
        <v>270</v>
      </c>
      <c r="B26" s="541"/>
      <c r="C26" s="541"/>
      <c r="D26" s="541"/>
      <c r="E26" s="541"/>
      <c r="F26" s="541"/>
      <c r="G26" s="541"/>
      <c r="H26" s="541"/>
      <c r="I26" s="541"/>
      <c r="J26" s="541"/>
      <c r="K26" s="541"/>
      <c r="L26" s="233" t="s">
        <v>445</v>
      </c>
      <c r="M26" s="233" t="s">
        <v>445</v>
      </c>
      <c r="N26" s="227"/>
    </row>
    <row r="27" spans="1:14" x14ac:dyDescent="0.25">
      <c r="A27" s="228"/>
      <c r="B27" s="227"/>
      <c r="C27" s="227"/>
      <c r="D27" s="227"/>
      <c r="E27" s="227"/>
      <c r="F27" s="227"/>
      <c r="G27" s="227"/>
      <c r="H27" s="227"/>
      <c r="I27" s="227"/>
      <c r="J27" s="227"/>
      <c r="K27" s="227"/>
      <c r="L27" s="227"/>
      <c r="M27" s="227"/>
      <c r="N27" s="227"/>
    </row>
    <row r="28" spans="1:14" x14ac:dyDescent="0.25">
      <c r="A28" s="542" t="s">
        <v>679</v>
      </c>
      <c r="B28" s="542"/>
      <c r="C28" s="542"/>
      <c r="D28" s="542"/>
      <c r="E28" s="542"/>
      <c r="F28" s="542"/>
      <c r="G28" s="542"/>
      <c r="H28" s="542"/>
      <c r="I28" s="542"/>
      <c r="J28" s="542"/>
      <c r="K28" s="542"/>
      <c r="L28" s="542"/>
      <c r="M28" s="542"/>
      <c r="N28" s="227"/>
    </row>
    <row r="29" spans="1:14" ht="8.25" customHeight="1" x14ac:dyDescent="0.25">
      <c r="A29" s="228"/>
      <c r="B29" s="227"/>
      <c r="C29" s="227"/>
      <c r="D29" s="227"/>
      <c r="E29" s="227"/>
      <c r="F29" s="227"/>
      <c r="G29" s="227"/>
      <c r="H29" s="227"/>
      <c r="I29" s="227"/>
      <c r="J29" s="227"/>
      <c r="K29" s="227"/>
      <c r="L29" s="227"/>
      <c r="M29" s="227"/>
      <c r="N29" s="227"/>
    </row>
    <row r="30" spans="1:14" x14ac:dyDescent="0.25">
      <c r="A30" s="228" t="s">
        <v>277</v>
      </c>
      <c r="B30" s="227"/>
      <c r="C30" s="227"/>
      <c r="D30" s="227"/>
      <c r="E30" s="227"/>
      <c r="F30" s="227"/>
      <c r="G30" s="227"/>
      <c r="H30" s="227"/>
      <c r="I30" s="227"/>
      <c r="J30" s="227"/>
      <c r="K30" s="227"/>
      <c r="L30" s="227"/>
      <c r="M30" s="227"/>
      <c r="N30" s="227"/>
    </row>
    <row r="31" spans="1:14" ht="52.5" x14ac:dyDescent="0.25">
      <c r="A31" s="230" t="s">
        <v>468</v>
      </c>
      <c r="B31" s="230" t="s">
        <v>300</v>
      </c>
      <c r="C31" s="230" t="s">
        <v>470</v>
      </c>
      <c r="D31" s="230" t="s">
        <v>301</v>
      </c>
      <c r="E31" s="230" t="s">
        <v>292</v>
      </c>
      <c r="F31" s="230" t="s">
        <v>295</v>
      </c>
      <c r="G31" s="231" t="s">
        <v>260</v>
      </c>
      <c r="H31" s="230" t="s">
        <v>471</v>
      </c>
      <c r="I31" s="230" t="s">
        <v>218</v>
      </c>
      <c r="J31" s="230" t="s">
        <v>271</v>
      </c>
      <c r="K31" s="230" t="s">
        <v>297</v>
      </c>
      <c r="L31" s="230" t="s">
        <v>298</v>
      </c>
      <c r="M31" s="231" t="s">
        <v>269</v>
      </c>
      <c r="N31" s="227"/>
    </row>
    <row r="32" spans="1:14" x14ac:dyDescent="0.25">
      <c r="A32" s="233" t="s">
        <v>445</v>
      </c>
      <c r="B32" s="233" t="s">
        <v>445</v>
      </c>
      <c r="C32" s="233" t="s">
        <v>445</v>
      </c>
      <c r="D32" s="233" t="s">
        <v>445</v>
      </c>
      <c r="E32" s="233" t="s">
        <v>445</v>
      </c>
      <c r="F32" s="233" t="s">
        <v>445</v>
      </c>
      <c r="G32" s="233" t="s">
        <v>445</v>
      </c>
      <c r="H32" s="233" t="s">
        <v>445</v>
      </c>
      <c r="I32" s="233" t="s">
        <v>445</v>
      </c>
      <c r="J32" s="233" t="s">
        <v>445</v>
      </c>
      <c r="K32" s="233" t="s">
        <v>445</v>
      </c>
      <c r="L32" s="233" t="s">
        <v>445</v>
      </c>
      <c r="M32" s="233" t="s">
        <v>445</v>
      </c>
      <c r="N32" s="227"/>
    </row>
    <row r="33" spans="1:14" x14ac:dyDescent="0.25">
      <c r="A33" s="541" t="s">
        <v>270</v>
      </c>
      <c r="B33" s="544"/>
      <c r="C33" s="544"/>
      <c r="D33" s="544"/>
      <c r="E33" s="544"/>
      <c r="F33" s="544"/>
      <c r="G33" s="544"/>
      <c r="H33" s="544"/>
      <c r="I33" s="544"/>
      <c r="J33" s="544"/>
      <c r="K33" s="544"/>
      <c r="L33" s="233" t="s">
        <v>445</v>
      </c>
      <c r="M33" s="233" t="s">
        <v>445</v>
      </c>
      <c r="N33" s="227"/>
    </row>
    <row r="34" spans="1:14" x14ac:dyDescent="0.25">
      <c r="A34" s="237"/>
      <c r="B34" s="227"/>
      <c r="C34" s="227"/>
      <c r="D34" s="227"/>
      <c r="E34" s="227"/>
      <c r="F34" s="227"/>
      <c r="G34" s="227"/>
      <c r="H34" s="227"/>
      <c r="I34" s="227"/>
      <c r="J34" s="227"/>
      <c r="K34" s="227"/>
      <c r="L34" s="227"/>
      <c r="M34" s="227"/>
      <c r="N34" s="227"/>
    </row>
    <row r="35" spans="1:14" x14ac:dyDescent="0.25">
      <c r="A35" s="228" t="s">
        <v>261</v>
      </c>
      <c r="B35" s="227"/>
      <c r="C35" s="227"/>
      <c r="D35" s="227"/>
      <c r="E35" s="227"/>
      <c r="F35" s="227"/>
      <c r="G35" s="227"/>
      <c r="H35" s="227"/>
      <c r="I35" s="227"/>
      <c r="J35" s="227"/>
      <c r="K35" s="227"/>
      <c r="L35" s="227"/>
      <c r="M35" s="227"/>
      <c r="N35" s="227"/>
    </row>
    <row r="36" spans="1:14" ht="52.5" x14ac:dyDescent="0.25">
      <c r="A36" s="230" t="s">
        <v>468</v>
      </c>
      <c r="B36" s="230" t="s">
        <v>293</v>
      </c>
      <c r="C36" s="230" t="s">
        <v>473</v>
      </c>
      <c r="D36" s="230" t="s">
        <v>294</v>
      </c>
      <c r="E36" s="230" t="s">
        <v>292</v>
      </c>
      <c r="F36" s="230" t="s">
        <v>319</v>
      </c>
      <c r="G36" s="230" t="s">
        <v>474</v>
      </c>
      <c r="H36" s="230" t="s">
        <v>459</v>
      </c>
      <c r="I36" s="230" t="s">
        <v>266</v>
      </c>
      <c r="J36" s="230" t="s">
        <v>271</v>
      </c>
      <c r="K36" s="230" t="s">
        <v>273</v>
      </c>
      <c r="L36" s="230" t="s">
        <v>462</v>
      </c>
      <c r="M36" s="231" t="s">
        <v>269</v>
      </c>
      <c r="N36" s="227"/>
    </row>
    <row r="37" spans="1:14" x14ac:dyDescent="0.25">
      <c r="A37" s="233" t="s">
        <v>445</v>
      </c>
      <c r="B37" s="233" t="s">
        <v>445</v>
      </c>
      <c r="C37" s="233" t="s">
        <v>445</v>
      </c>
      <c r="D37" s="233" t="s">
        <v>445</v>
      </c>
      <c r="E37" s="233" t="s">
        <v>445</v>
      </c>
      <c r="F37" s="233" t="s">
        <v>445</v>
      </c>
      <c r="G37" s="233" t="s">
        <v>445</v>
      </c>
      <c r="H37" s="233" t="s">
        <v>445</v>
      </c>
      <c r="I37" s="233" t="s">
        <v>445</v>
      </c>
      <c r="J37" s="233" t="s">
        <v>445</v>
      </c>
      <c r="K37" s="233" t="s">
        <v>445</v>
      </c>
      <c r="L37" s="233" t="s">
        <v>445</v>
      </c>
      <c r="M37" s="233" t="s">
        <v>445</v>
      </c>
      <c r="N37" s="227"/>
    </row>
    <row r="38" spans="1:14" x14ac:dyDescent="0.25">
      <c r="A38" s="541" t="s">
        <v>275</v>
      </c>
      <c r="B38" s="541"/>
      <c r="C38" s="541"/>
      <c r="D38" s="541"/>
      <c r="E38" s="541"/>
      <c r="F38" s="541"/>
      <c r="G38" s="541"/>
      <c r="H38" s="541"/>
      <c r="I38" s="541"/>
      <c r="J38" s="541"/>
      <c r="K38" s="541"/>
      <c r="L38" s="233" t="s">
        <v>445</v>
      </c>
      <c r="M38" s="233" t="s">
        <v>445</v>
      </c>
      <c r="N38" s="227"/>
    </row>
    <row r="39" spans="1:14" x14ac:dyDescent="0.25">
      <c r="A39" s="227"/>
      <c r="B39" s="227"/>
      <c r="C39" s="227"/>
      <c r="D39" s="227"/>
      <c r="E39" s="227"/>
      <c r="F39" s="227"/>
      <c r="G39" s="227"/>
      <c r="H39" s="227"/>
      <c r="I39" s="227"/>
      <c r="J39" s="227"/>
      <c r="K39" s="227"/>
      <c r="L39" s="227"/>
      <c r="M39" s="227"/>
      <c r="N39" s="227"/>
    </row>
    <row r="40" spans="1:14" ht="13.5" customHeight="1" x14ac:dyDescent="0.25">
      <c r="A40" s="542" t="s">
        <v>382</v>
      </c>
      <c r="B40" s="542"/>
      <c r="C40" s="542"/>
      <c r="D40" s="542"/>
      <c r="E40" s="542"/>
      <c r="F40" s="542"/>
      <c r="G40" s="542"/>
      <c r="H40" s="542"/>
      <c r="I40" s="542"/>
      <c r="J40" s="542"/>
      <c r="K40" s="227"/>
      <c r="L40" s="227"/>
      <c r="M40" s="227"/>
      <c r="N40" s="227"/>
    </row>
    <row r="41" spans="1:14" ht="12.75" customHeight="1" x14ac:dyDescent="0.25">
      <c r="A41" s="542" t="s">
        <v>302</v>
      </c>
      <c r="B41" s="542"/>
      <c r="C41" s="542"/>
      <c r="D41" s="542"/>
      <c r="E41" s="542"/>
      <c r="F41" s="542"/>
      <c r="G41" s="542"/>
      <c r="H41" s="542"/>
      <c r="I41" s="542"/>
      <c r="J41" s="227"/>
      <c r="K41" s="227"/>
      <c r="L41" s="227"/>
      <c r="M41" s="227"/>
      <c r="N41" s="227"/>
    </row>
    <row r="42" spans="1:14" x14ac:dyDescent="0.25">
      <c r="A42" s="228"/>
      <c r="B42" s="227"/>
      <c r="C42" s="227"/>
      <c r="D42" s="227"/>
      <c r="E42" s="227"/>
      <c r="F42" s="227"/>
      <c r="G42" s="227"/>
      <c r="H42" s="227"/>
      <c r="I42" s="227"/>
      <c r="J42" s="227"/>
      <c r="K42" s="227"/>
      <c r="L42" s="227"/>
      <c r="M42" s="227"/>
      <c r="N42" s="227"/>
    </row>
    <row r="43" spans="1:14" x14ac:dyDescent="0.25">
      <c r="A43" s="228" t="s">
        <v>277</v>
      </c>
      <c r="B43" s="227"/>
      <c r="C43" s="227"/>
      <c r="D43" s="227"/>
      <c r="E43" s="227"/>
      <c r="F43" s="227"/>
      <c r="G43" s="227"/>
      <c r="H43" s="227"/>
      <c r="I43" s="227"/>
      <c r="J43" s="227"/>
      <c r="K43" s="227"/>
      <c r="L43" s="227"/>
      <c r="M43" s="227"/>
      <c r="N43" s="227"/>
    </row>
    <row r="44" spans="1:14" ht="66" x14ac:dyDescent="0.25">
      <c r="A44" s="231" t="s">
        <v>179</v>
      </c>
      <c r="B44" s="231" t="s">
        <v>472</v>
      </c>
      <c r="C44" s="263" t="s">
        <v>143</v>
      </c>
      <c r="D44" s="231" t="s">
        <v>144</v>
      </c>
      <c r="E44" s="231" t="s">
        <v>465</v>
      </c>
      <c r="F44" s="231" t="s">
        <v>415</v>
      </c>
      <c r="G44" s="230" t="s">
        <v>295</v>
      </c>
      <c r="H44" s="231" t="s">
        <v>260</v>
      </c>
      <c r="I44" s="230" t="s">
        <v>407</v>
      </c>
      <c r="J44" s="230" t="s">
        <v>155</v>
      </c>
      <c r="K44" s="227"/>
      <c r="L44" s="227"/>
      <c r="M44" s="227"/>
      <c r="N44" s="227"/>
    </row>
    <row r="45" spans="1:14" ht="16.5" x14ac:dyDescent="0.25">
      <c r="A45" s="262" t="s">
        <v>453</v>
      </c>
      <c r="B45" s="231" t="s">
        <v>445</v>
      </c>
      <c r="C45" s="231" t="s">
        <v>445</v>
      </c>
      <c r="D45" s="231" t="s">
        <v>445</v>
      </c>
      <c r="E45" s="231" t="s">
        <v>445</v>
      </c>
      <c r="F45" s="231" t="s">
        <v>445</v>
      </c>
      <c r="G45" s="231" t="s">
        <v>445</v>
      </c>
      <c r="H45" s="231" t="s">
        <v>445</v>
      </c>
      <c r="I45" s="231" t="s">
        <v>445</v>
      </c>
      <c r="J45" s="231" t="s">
        <v>445</v>
      </c>
      <c r="K45" s="227"/>
      <c r="L45" s="227"/>
      <c r="M45" s="227"/>
      <c r="N45" s="227"/>
    </row>
    <row r="46" spans="1:14" ht="24.75" x14ac:dyDescent="0.25">
      <c r="A46" s="262" t="s">
        <v>147</v>
      </c>
      <c r="B46" s="231" t="s">
        <v>445</v>
      </c>
      <c r="C46" s="231" t="s">
        <v>445</v>
      </c>
      <c r="D46" s="231" t="s">
        <v>445</v>
      </c>
      <c r="E46" s="231" t="s">
        <v>445</v>
      </c>
      <c r="F46" s="231" t="s">
        <v>445</v>
      </c>
      <c r="G46" s="231" t="s">
        <v>445</v>
      </c>
      <c r="H46" s="231" t="s">
        <v>445</v>
      </c>
      <c r="I46" s="231" t="s">
        <v>445</v>
      </c>
      <c r="J46" s="231" t="s">
        <v>445</v>
      </c>
      <c r="K46" s="227"/>
      <c r="L46" s="227"/>
      <c r="M46" s="227"/>
      <c r="N46" s="227"/>
    </row>
    <row r="47" spans="1:14" x14ac:dyDescent="0.25">
      <c r="A47" s="262" t="s">
        <v>181</v>
      </c>
      <c r="B47" s="231" t="s">
        <v>445</v>
      </c>
      <c r="C47" s="231" t="s">
        <v>445</v>
      </c>
      <c r="D47" s="231" t="s">
        <v>445</v>
      </c>
      <c r="E47" s="231" t="s">
        <v>445</v>
      </c>
      <c r="F47" s="231" t="s">
        <v>445</v>
      </c>
      <c r="G47" s="231" t="s">
        <v>445</v>
      </c>
      <c r="H47" s="231" t="s">
        <v>445</v>
      </c>
      <c r="I47" s="231" t="s">
        <v>445</v>
      </c>
      <c r="J47" s="231" t="s">
        <v>445</v>
      </c>
      <c r="K47" s="227"/>
      <c r="L47" s="227"/>
      <c r="M47" s="227"/>
      <c r="N47" s="227"/>
    </row>
    <row r="48" spans="1:14" x14ac:dyDescent="0.25">
      <c r="A48" s="262" t="s">
        <v>148</v>
      </c>
      <c r="B48" s="231" t="s">
        <v>445</v>
      </c>
      <c r="C48" s="231" t="s">
        <v>445</v>
      </c>
      <c r="D48" s="231" t="s">
        <v>445</v>
      </c>
      <c r="E48" s="231" t="s">
        <v>445</v>
      </c>
      <c r="F48" s="231" t="s">
        <v>445</v>
      </c>
      <c r="G48" s="231" t="s">
        <v>445</v>
      </c>
      <c r="H48" s="231" t="s">
        <v>445</v>
      </c>
      <c r="I48" s="231" t="s">
        <v>445</v>
      </c>
      <c r="J48" s="231" t="s">
        <v>445</v>
      </c>
      <c r="K48" s="227"/>
      <c r="L48" s="227"/>
      <c r="M48" s="227"/>
      <c r="N48" s="227"/>
    </row>
    <row r="49" spans="1:14" ht="16.5" x14ac:dyDescent="0.25">
      <c r="A49" s="262" t="s">
        <v>303</v>
      </c>
      <c r="B49" s="231" t="s">
        <v>445</v>
      </c>
      <c r="C49" s="231" t="s">
        <v>445</v>
      </c>
      <c r="D49" s="231" t="s">
        <v>445</v>
      </c>
      <c r="E49" s="231" t="s">
        <v>445</v>
      </c>
      <c r="F49" s="231" t="s">
        <v>445</v>
      </c>
      <c r="G49" s="231" t="s">
        <v>445</v>
      </c>
      <c r="H49" s="231" t="s">
        <v>445</v>
      </c>
      <c r="I49" s="231" t="s">
        <v>445</v>
      </c>
      <c r="J49" s="231" t="s">
        <v>445</v>
      </c>
      <c r="K49" s="227"/>
      <c r="L49" s="227"/>
      <c r="M49" s="227"/>
      <c r="N49" s="227"/>
    </row>
    <row r="50" spans="1:14" x14ac:dyDescent="0.25">
      <c r="A50" s="545" t="s">
        <v>168</v>
      </c>
      <c r="B50" s="545"/>
      <c r="C50" s="545"/>
      <c r="D50" s="545"/>
      <c r="E50" s="545"/>
      <c r="F50" s="545"/>
      <c r="G50" s="545"/>
      <c r="H50" s="545"/>
      <c r="I50" s="545"/>
      <c r="J50" s="238"/>
      <c r="K50" s="227"/>
      <c r="L50" s="227"/>
      <c r="M50" s="227"/>
      <c r="N50" s="227"/>
    </row>
    <row r="51" spans="1:14" x14ac:dyDescent="0.25">
      <c r="A51" s="228"/>
      <c r="B51" s="227"/>
      <c r="C51" s="227"/>
      <c r="D51" s="227"/>
      <c r="E51" s="227"/>
      <c r="F51" s="227"/>
      <c r="G51" s="227"/>
      <c r="H51" s="227"/>
      <c r="I51" s="227"/>
      <c r="J51" s="227"/>
      <c r="K51" s="227"/>
      <c r="L51" s="227"/>
      <c r="M51" s="227"/>
      <c r="N51" s="227"/>
    </row>
    <row r="52" spans="1:14" x14ac:dyDescent="0.25">
      <c r="A52" s="228" t="s">
        <v>304</v>
      </c>
      <c r="B52" s="227"/>
      <c r="C52" s="227"/>
      <c r="D52" s="227"/>
      <c r="E52" s="227"/>
      <c r="F52" s="227"/>
      <c r="G52" s="227"/>
      <c r="H52" s="227"/>
      <c r="I52" s="227"/>
      <c r="J52" s="227"/>
      <c r="K52" s="227"/>
      <c r="L52" s="227"/>
      <c r="M52" s="227"/>
      <c r="N52" s="227"/>
    </row>
    <row r="53" spans="1:14" x14ac:dyDescent="0.25">
      <c r="A53" s="239"/>
      <c r="B53" s="227"/>
      <c r="C53" s="227"/>
      <c r="D53" s="227"/>
      <c r="E53" s="227"/>
      <c r="F53" s="227"/>
      <c r="G53" s="227"/>
      <c r="H53" s="227"/>
      <c r="I53" s="227"/>
      <c r="J53" s="227"/>
      <c r="K53" s="227"/>
      <c r="L53" s="227"/>
      <c r="M53" s="227"/>
      <c r="N53" s="227"/>
    </row>
    <row r="54" spans="1:14" ht="105" x14ac:dyDescent="0.25">
      <c r="A54" s="231" t="s">
        <v>179</v>
      </c>
      <c r="B54" s="231" t="s">
        <v>472</v>
      </c>
      <c r="C54" s="231" t="s">
        <v>143</v>
      </c>
      <c r="D54" s="231" t="s">
        <v>144</v>
      </c>
      <c r="E54" s="231" t="s">
        <v>680</v>
      </c>
      <c r="F54" s="231" t="s">
        <v>415</v>
      </c>
      <c r="G54" s="230" t="s">
        <v>305</v>
      </c>
      <c r="H54" s="230" t="s">
        <v>475</v>
      </c>
      <c r="I54" s="230" t="s">
        <v>476</v>
      </c>
      <c r="J54" s="230" t="s">
        <v>290</v>
      </c>
      <c r="K54" s="227"/>
      <c r="L54" s="227"/>
      <c r="M54" s="227"/>
      <c r="N54" s="227"/>
    </row>
    <row r="55" spans="1:14" ht="21" x14ac:dyDescent="0.25">
      <c r="A55" s="110" t="s">
        <v>146</v>
      </c>
      <c r="B55" s="231" t="s">
        <v>445</v>
      </c>
      <c r="C55" s="231" t="s">
        <v>445</v>
      </c>
      <c r="D55" s="231" t="s">
        <v>445</v>
      </c>
      <c r="E55" s="231" t="s">
        <v>445</v>
      </c>
      <c r="F55" s="231" t="s">
        <v>445</v>
      </c>
      <c r="G55" s="231" t="s">
        <v>445</v>
      </c>
      <c r="H55" s="231" t="s">
        <v>445</v>
      </c>
      <c r="I55" s="231" t="s">
        <v>445</v>
      </c>
      <c r="J55" s="231" t="s">
        <v>445</v>
      </c>
      <c r="K55" s="227"/>
      <c r="L55" s="227"/>
      <c r="M55" s="227"/>
      <c r="N55" s="227"/>
    </row>
    <row r="56" spans="1:14" ht="31.5" x14ac:dyDescent="0.25">
      <c r="A56" s="110" t="s">
        <v>147</v>
      </c>
      <c r="B56" s="231" t="s">
        <v>445</v>
      </c>
      <c r="C56" s="231" t="s">
        <v>445</v>
      </c>
      <c r="D56" s="231" t="s">
        <v>445</v>
      </c>
      <c r="E56" s="231" t="s">
        <v>445</v>
      </c>
      <c r="F56" s="231" t="s">
        <v>445</v>
      </c>
      <c r="G56" s="231" t="s">
        <v>445</v>
      </c>
      <c r="H56" s="231" t="s">
        <v>445</v>
      </c>
      <c r="I56" s="231" t="s">
        <v>445</v>
      </c>
      <c r="J56" s="231" t="s">
        <v>445</v>
      </c>
      <c r="K56" s="227"/>
      <c r="L56" s="227"/>
      <c r="M56" s="227"/>
      <c r="N56" s="227"/>
    </row>
    <row r="57" spans="1:14" x14ac:dyDescent="0.25">
      <c r="A57" s="110" t="s">
        <v>181</v>
      </c>
      <c r="B57" s="231" t="s">
        <v>445</v>
      </c>
      <c r="C57" s="231" t="s">
        <v>445</v>
      </c>
      <c r="D57" s="231" t="s">
        <v>445</v>
      </c>
      <c r="E57" s="231" t="s">
        <v>445</v>
      </c>
      <c r="F57" s="231" t="s">
        <v>445</v>
      </c>
      <c r="G57" s="231" t="s">
        <v>445</v>
      </c>
      <c r="H57" s="231" t="s">
        <v>445</v>
      </c>
      <c r="I57" s="231" t="s">
        <v>445</v>
      </c>
      <c r="J57" s="231" t="s">
        <v>445</v>
      </c>
      <c r="K57" s="227"/>
      <c r="L57" s="227"/>
      <c r="M57" s="227"/>
      <c r="N57" s="227"/>
    </row>
    <row r="58" spans="1:14" ht="21" x14ac:dyDescent="0.25">
      <c r="A58" s="110" t="s">
        <v>148</v>
      </c>
      <c r="B58" s="231" t="s">
        <v>445</v>
      </c>
      <c r="C58" s="231" t="s">
        <v>445</v>
      </c>
      <c r="D58" s="231" t="s">
        <v>445</v>
      </c>
      <c r="E58" s="231" t="s">
        <v>445</v>
      </c>
      <c r="F58" s="231" t="s">
        <v>445</v>
      </c>
      <c r="G58" s="231" t="s">
        <v>445</v>
      </c>
      <c r="H58" s="231" t="s">
        <v>445</v>
      </c>
      <c r="I58" s="231" t="s">
        <v>445</v>
      </c>
      <c r="J58" s="231" t="s">
        <v>445</v>
      </c>
      <c r="K58" s="227"/>
      <c r="L58" s="227"/>
      <c r="M58" s="227"/>
      <c r="N58" s="227"/>
    </row>
    <row r="59" spans="1:14" ht="31.5" x14ac:dyDescent="0.25">
      <c r="A59" s="110" t="s">
        <v>303</v>
      </c>
      <c r="B59" s="231" t="s">
        <v>445</v>
      </c>
      <c r="C59" s="231" t="s">
        <v>445</v>
      </c>
      <c r="D59" s="231" t="s">
        <v>445</v>
      </c>
      <c r="E59" s="231" t="s">
        <v>445</v>
      </c>
      <c r="F59" s="231" t="s">
        <v>445</v>
      </c>
      <c r="G59" s="231" t="s">
        <v>445</v>
      </c>
      <c r="H59" s="231" t="s">
        <v>445</v>
      </c>
      <c r="I59" s="231" t="s">
        <v>445</v>
      </c>
      <c r="J59" s="231" t="s">
        <v>445</v>
      </c>
      <c r="K59" s="227"/>
      <c r="L59" s="227"/>
      <c r="M59" s="227"/>
      <c r="N59" s="227"/>
    </row>
    <row r="60" spans="1:14" x14ac:dyDescent="0.25">
      <c r="A60" s="545" t="s">
        <v>168</v>
      </c>
      <c r="B60" s="545"/>
      <c r="C60" s="545"/>
      <c r="D60" s="545"/>
      <c r="E60" s="545"/>
      <c r="F60" s="545"/>
      <c r="G60" s="545"/>
      <c r="H60" s="545"/>
      <c r="I60" s="545"/>
      <c r="J60" s="238"/>
      <c r="K60" s="227"/>
      <c r="L60" s="227"/>
      <c r="M60" s="227"/>
      <c r="N60" s="227"/>
    </row>
    <row r="61" spans="1:14" x14ac:dyDescent="0.25">
      <c r="A61" s="227"/>
      <c r="B61" s="227"/>
      <c r="C61" s="227"/>
      <c r="D61" s="227"/>
      <c r="E61" s="227"/>
      <c r="F61" s="227"/>
      <c r="G61" s="227"/>
      <c r="H61" s="227"/>
      <c r="I61" s="227"/>
      <c r="J61" s="227"/>
      <c r="K61" s="227"/>
      <c r="L61" s="227"/>
      <c r="M61" s="227"/>
      <c r="N61" s="227"/>
    </row>
    <row r="62" spans="1:14" x14ac:dyDescent="0.25">
      <c r="A62" s="227"/>
      <c r="B62" s="227"/>
      <c r="C62" s="227"/>
      <c r="D62" s="227"/>
      <c r="E62" s="227"/>
      <c r="F62" s="227"/>
      <c r="G62" s="227"/>
      <c r="H62" s="227"/>
      <c r="I62" s="227"/>
      <c r="J62" s="227"/>
      <c r="K62" s="227"/>
      <c r="L62" s="227"/>
      <c r="M62" s="227"/>
      <c r="N62" s="227"/>
    </row>
    <row r="63" spans="1:14" x14ac:dyDescent="0.25">
      <c r="A63" s="546" t="s">
        <v>681</v>
      </c>
      <c r="B63" s="546"/>
      <c r="C63" s="546"/>
      <c r="D63" s="546"/>
      <c r="E63" s="546"/>
      <c r="F63" s="546"/>
      <c r="G63" s="546"/>
      <c r="H63" s="546"/>
      <c r="I63" s="546"/>
      <c r="J63" s="546"/>
      <c r="K63" s="546"/>
      <c r="L63" s="546"/>
      <c r="M63" s="546"/>
      <c r="N63" s="227"/>
    </row>
    <row r="64" spans="1:14" x14ac:dyDescent="0.25">
      <c r="A64" s="228"/>
      <c r="B64" s="227"/>
      <c r="C64" s="227"/>
      <c r="D64" s="227"/>
      <c r="E64" s="227"/>
      <c r="F64" s="227"/>
      <c r="G64" s="227"/>
      <c r="H64" s="227"/>
      <c r="I64" s="227"/>
      <c r="J64" s="227"/>
      <c r="K64" s="227"/>
      <c r="L64" s="227"/>
      <c r="M64" s="227"/>
      <c r="N64" s="227"/>
    </row>
    <row r="65" spans="1:14" x14ac:dyDescent="0.25">
      <c r="A65" s="228" t="s">
        <v>277</v>
      </c>
      <c r="B65" s="227"/>
      <c r="C65" s="227"/>
      <c r="D65" s="227"/>
      <c r="E65" s="227"/>
      <c r="F65" s="227"/>
      <c r="G65" s="227"/>
      <c r="H65" s="227"/>
      <c r="I65" s="227"/>
      <c r="J65" s="227"/>
      <c r="K65" s="227"/>
      <c r="L65" s="227"/>
      <c r="M65" s="227"/>
      <c r="N65" s="227"/>
    </row>
    <row r="66" spans="1:14" ht="105" x14ac:dyDescent="0.25">
      <c r="A66" s="230" t="s">
        <v>468</v>
      </c>
      <c r="B66" s="230" t="s">
        <v>306</v>
      </c>
      <c r="C66" s="230" t="s">
        <v>143</v>
      </c>
      <c r="D66" s="230" t="s">
        <v>144</v>
      </c>
      <c r="E66" s="230" t="s">
        <v>292</v>
      </c>
      <c r="F66" s="230" t="s">
        <v>295</v>
      </c>
      <c r="G66" s="231" t="s">
        <v>260</v>
      </c>
      <c r="H66" s="230" t="s">
        <v>407</v>
      </c>
      <c r="I66" s="230" t="s">
        <v>218</v>
      </c>
      <c r="J66" s="230" t="s">
        <v>271</v>
      </c>
      <c r="K66" s="230" t="s">
        <v>267</v>
      </c>
      <c r="L66" s="230" t="s">
        <v>298</v>
      </c>
      <c r="M66" s="231" t="s">
        <v>269</v>
      </c>
      <c r="N66" s="227"/>
    </row>
    <row r="67" spans="1:14" x14ac:dyDescent="0.25">
      <c r="A67" s="230" t="s">
        <v>445</v>
      </c>
      <c r="B67" s="230" t="s">
        <v>445</v>
      </c>
      <c r="C67" s="230" t="s">
        <v>445</v>
      </c>
      <c r="D67" s="230" t="s">
        <v>445</v>
      </c>
      <c r="E67" s="230" t="s">
        <v>445</v>
      </c>
      <c r="F67" s="230" t="s">
        <v>445</v>
      </c>
      <c r="G67" s="230" t="s">
        <v>445</v>
      </c>
      <c r="H67" s="230" t="s">
        <v>445</v>
      </c>
      <c r="I67" s="230" t="s">
        <v>445</v>
      </c>
      <c r="J67" s="230" t="s">
        <v>445</v>
      </c>
      <c r="K67" s="230" t="s">
        <v>445</v>
      </c>
      <c r="L67" s="230" t="s">
        <v>445</v>
      </c>
      <c r="M67" s="230" t="s">
        <v>445</v>
      </c>
      <c r="N67" s="227"/>
    </row>
    <row r="68" spans="1:14" x14ac:dyDescent="0.25">
      <c r="A68" s="541" t="s">
        <v>270</v>
      </c>
      <c r="B68" s="541"/>
      <c r="C68" s="541"/>
      <c r="D68" s="541"/>
      <c r="E68" s="541"/>
      <c r="F68" s="541"/>
      <c r="G68" s="541"/>
      <c r="H68" s="541"/>
      <c r="I68" s="541"/>
      <c r="J68" s="541"/>
      <c r="K68" s="541"/>
      <c r="L68" s="230" t="s">
        <v>445</v>
      </c>
      <c r="M68" s="230" t="s">
        <v>445</v>
      </c>
      <c r="N68" s="227"/>
    </row>
    <row r="69" spans="1:14" x14ac:dyDescent="0.25">
      <c r="A69" s="228"/>
      <c r="B69" s="227"/>
      <c r="C69" s="227"/>
      <c r="D69" s="227"/>
      <c r="E69" s="227"/>
      <c r="F69" s="227"/>
      <c r="G69" s="227"/>
      <c r="H69" s="227"/>
      <c r="I69" s="227"/>
      <c r="J69" s="227"/>
      <c r="K69" s="227"/>
      <c r="L69" s="227"/>
      <c r="M69" s="227"/>
      <c r="N69" s="227"/>
    </row>
    <row r="70" spans="1:14" x14ac:dyDescent="0.25">
      <c r="A70" s="228" t="s">
        <v>261</v>
      </c>
      <c r="B70" s="227"/>
      <c r="C70" s="227"/>
      <c r="D70" s="227"/>
      <c r="E70" s="227"/>
      <c r="F70" s="227"/>
      <c r="G70" s="227"/>
      <c r="H70" s="227"/>
      <c r="I70" s="227"/>
      <c r="J70" s="227"/>
      <c r="K70" s="227"/>
      <c r="L70" s="227"/>
      <c r="M70" s="227"/>
      <c r="N70" s="227"/>
    </row>
    <row r="71" spans="1:14" ht="105" x14ac:dyDescent="0.25">
      <c r="A71" s="230" t="s">
        <v>468</v>
      </c>
      <c r="B71" s="230" t="s">
        <v>306</v>
      </c>
      <c r="C71" s="230" t="s">
        <v>477</v>
      </c>
      <c r="D71" s="230" t="s">
        <v>144</v>
      </c>
      <c r="E71" s="230" t="s">
        <v>292</v>
      </c>
      <c r="F71" s="230" t="s">
        <v>319</v>
      </c>
      <c r="G71" s="230" t="s">
        <v>189</v>
      </c>
      <c r="H71" s="230" t="s">
        <v>459</v>
      </c>
      <c r="I71" s="230" t="s">
        <v>266</v>
      </c>
      <c r="J71" s="230" t="s">
        <v>271</v>
      </c>
      <c r="K71" s="230" t="s">
        <v>273</v>
      </c>
      <c r="L71" s="230" t="s">
        <v>268</v>
      </c>
      <c r="M71" s="231" t="s">
        <v>269</v>
      </c>
      <c r="N71" s="227"/>
    </row>
    <row r="72" spans="1:14" x14ac:dyDescent="0.25">
      <c r="A72" s="230" t="s">
        <v>445</v>
      </c>
      <c r="B72" s="230" t="s">
        <v>445</v>
      </c>
      <c r="C72" s="230" t="s">
        <v>445</v>
      </c>
      <c r="D72" s="230" t="s">
        <v>445</v>
      </c>
      <c r="E72" s="230" t="s">
        <v>445</v>
      </c>
      <c r="F72" s="230" t="s">
        <v>445</v>
      </c>
      <c r="G72" s="230" t="s">
        <v>445</v>
      </c>
      <c r="H72" s="230" t="s">
        <v>445</v>
      </c>
      <c r="I72" s="230" t="s">
        <v>445</v>
      </c>
      <c r="J72" s="230" t="s">
        <v>445</v>
      </c>
      <c r="K72" s="230" t="s">
        <v>445</v>
      </c>
      <c r="L72" s="230" t="s">
        <v>445</v>
      </c>
      <c r="M72" s="230" t="s">
        <v>445</v>
      </c>
      <c r="N72" s="227"/>
    </row>
    <row r="73" spans="1:14" x14ac:dyDescent="0.25">
      <c r="A73" s="541" t="s">
        <v>270</v>
      </c>
      <c r="B73" s="541"/>
      <c r="C73" s="541"/>
      <c r="D73" s="541"/>
      <c r="E73" s="541"/>
      <c r="F73" s="541"/>
      <c r="G73" s="541"/>
      <c r="H73" s="541"/>
      <c r="I73" s="541"/>
      <c r="J73" s="541"/>
      <c r="K73" s="541"/>
      <c r="L73" s="230" t="s">
        <v>445</v>
      </c>
      <c r="M73" s="230" t="s">
        <v>445</v>
      </c>
      <c r="N73" s="227"/>
    </row>
    <row r="74" spans="1:14" x14ac:dyDescent="0.25">
      <c r="A74" s="228"/>
      <c r="B74" s="227"/>
      <c r="C74" s="227"/>
      <c r="D74" s="227"/>
      <c r="E74" s="227"/>
      <c r="F74" s="227"/>
      <c r="G74" s="227"/>
      <c r="H74" s="227"/>
      <c r="I74" s="227"/>
      <c r="J74" s="227"/>
      <c r="K74" s="227"/>
      <c r="L74" s="227"/>
      <c r="M74" s="227"/>
      <c r="N74" s="227"/>
    </row>
    <row r="75" spans="1:14" x14ac:dyDescent="0.25">
      <c r="A75" s="542" t="s">
        <v>682</v>
      </c>
      <c r="B75" s="542"/>
      <c r="C75" s="542"/>
      <c r="D75" s="542"/>
      <c r="E75" s="542"/>
      <c r="F75" s="542"/>
      <c r="G75" s="542"/>
      <c r="H75" s="542"/>
      <c r="I75" s="542"/>
      <c r="J75" s="542"/>
      <c r="K75" s="542"/>
      <c r="L75" s="542"/>
      <c r="M75" s="542"/>
      <c r="N75" s="227"/>
    </row>
    <row r="76" spans="1:14" x14ac:dyDescent="0.25">
      <c r="A76" s="228"/>
      <c r="B76" s="227"/>
      <c r="C76" s="227"/>
      <c r="D76" s="227"/>
      <c r="E76" s="227"/>
      <c r="F76" s="227"/>
      <c r="G76" s="227"/>
      <c r="H76" s="227"/>
      <c r="I76" s="227"/>
      <c r="J76" s="227"/>
      <c r="K76" s="227"/>
      <c r="L76" s="227"/>
      <c r="M76" s="227"/>
      <c r="N76" s="227"/>
    </row>
    <row r="77" spans="1:14" x14ac:dyDescent="0.25">
      <c r="A77" s="228" t="s">
        <v>277</v>
      </c>
      <c r="B77" s="227"/>
      <c r="C77" s="227"/>
      <c r="D77" s="227"/>
      <c r="E77" s="227"/>
      <c r="F77" s="227"/>
      <c r="G77" s="227"/>
      <c r="H77" s="227"/>
      <c r="I77" s="227"/>
      <c r="J77" s="227"/>
      <c r="K77" s="227"/>
      <c r="L77" s="227"/>
      <c r="M77" s="227"/>
      <c r="N77" s="227"/>
    </row>
    <row r="78" spans="1:14" ht="105" x14ac:dyDescent="0.25">
      <c r="A78" s="230" t="s">
        <v>468</v>
      </c>
      <c r="B78" s="230" t="s">
        <v>307</v>
      </c>
      <c r="C78" s="230" t="s">
        <v>143</v>
      </c>
      <c r="D78" s="230" t="s">
        <v>144</v>
      </c>
      <c r="E78" s="230" t="s">
        <v>292</v>
      </c>
      <c r="F78" s="230" t="s">
        <v>295</v>
      </c>
      <c r="G78" s="231" t="s">
        <v>260</v>
      </c>
      <c r="H78" s="230" t="s">
        <v>407</v>
      </c>
      <c r="I78" s="230" t="s">
        <v>478</v>
      </c>
      <c r="J78" s="230" t="s">
        <v>271</v>
      </c>
      <c r="K78" s="230" t="s">
        <v>267</v>
      </c>
      <c r="L78" s="230" t="s">
        <v>268</v>
      </c>
      <c r="M78" s="231" t="s">
        <v>269</v>
      </c>
      <c r="N78" s="227"/>
    </row>
    <row r="79" spans="1:14" x14ac:dyDescent="0.25">
      <c r="A79" s="230" t="s">
        <v>445</v>
      </c>
      <c r="B79" s="230" t="s">
        <v>445</v>
      </c>
      <c r="C79" s="230" t="s">
        <v>445</v>
      </c>
      <c r="D79" s="230" t="s">
        <v>445</v>
      </c>
      <c r="E79" s="230" t="s">
        <v>445</v>
      </c>
      <c r="F79" s="230" t="s">
        <v>445</v>
      </c>
      <c r="G79" s="230" t="s">
        <v>445</v>
      </c>
      <c r="H79" s="230" t="s">
        <v>445</v>
      </c>
      <c r="I79" s="230" t="s">
        <v>445</v>
      </c>
      <c r="J79" s="230" t="s">
        <v>445</v>
      </c>
      <c r="K79" s="230" t="s">
        <v>445</v>
      </c>
      <c r="L79" s="230" t="s">
        <v>445</v>
      </c>
      <c r="M79" s="230" t="s">
        <v>445</v>
      </c>
      <c r="N79" s="227"/>
    </row>
    <row r="80" spans="1:14" x14ac:dyDescent="0.25">
      <c r="A80" s="541" t="s">
        <v>270</v>
      </c>
      <c r="B80" s="541"/>
      <c r="C80" s="541"/>
      <c r="D80" s="541"/>
      <c r="E80" s="541"/>
      <c r="F80" s="541"/>
      <c r="G80" s="541"/>
      <c r="H80" s="541"/>
      <c r="I80" s="541"/>
      <c r="J80" s="541"/>
      <c r="K80" s="541"/>
      <c r="L80" s="230" t="s">
        <v>445</v>
      </c>
      <c r="M80" s="230" t="s">
        <v>445</v>
      </c>
      <c r="N80" s="227"/>
    </row>
    <row r="81" spans="1:14" x14ac:dyDescent="0.25">
      <c r="A81" s="228"/>
      <c r="B81" s="227"/>
      <c r="C81" s="227"/>
      <c r="D81" s="227"/>
      <c r="E81" s="227"/>
      <c r="F81" s="227"/>
      <c r="G81" s="227"/>
      <c r="H81" s="227"/>
      <c r="I81" s="227"/>
      <c r="J81" s="227"/>
      <c r="K81" s="227"/>
      <c r="L81" s="227"/>
      <c r="M81" s="227"/>
      <c r="N81" s="227"/>
    </row>
    <row r="82" spans="1:14" x14ac:dyDescent="0.25">
      <c r="A82" s="228" t="s">
        <v>261</v>
      </c>
      <c r="B82" s="227"/>
      <c r="C82" s="227"/>
      <c r="D82" s="227"/>
      <c r="E82" s="227"/>
      <c r="F82" s="227"/>
      <c r="G82" s="227"/>
      <c r="H82" s="227"/>
      <c r="I82" s="227"/>
      <c r="J82" s="227"/>
      <c r="K82" s="227"/>
      <c r="L82" s="227"/>
      <c r="M82" s="227"/>
      <c r="N82" s="227"/>
    </row>
    <row r="83" spans="1:14" ht="84" x14ac:dyDescent="0.25">
      <c r="A83" s="230" t="s">
        <v>468</v>
      </c>
      <c r="B83" s="230" t="s">
        <v>306</v>
      </c>
      <c r="C83" s="230" t="s">
        <v>479</v>
      </c>
      <c r="D83" s="230" t="s">
        <v>144</v>
      </c>
      <c r="E83" s="230" t="s">
        <v>292</v>
      </c>
      <c r="F83" s="230" t="s">
        <v>480</v>
      </c>
      <c r="G83" s="230" t="s">
        <v>189</v>
      </c>
      <c r="H83" s="230" t="s">
        <v>459</v>
      </c>
      <c r="I83" s="230" t="s">
        <v>266</v>
      </c>
      <c r="J83" s="230" t="s">
        <v>308</v>
      </c>
      <c r="K83" s="230" t="s">
        <v>273</v>
      </c>
      <c r="L83" s="230" t="s">
        <v>298</v>
      </c>
      <c r="M83" s="231" t="s">
        <v>269</v>
      </c>
      <c r="N83" s="227"/>
    </row>
    <row r="84" spans="1:14" x14ac:dyDescent="0.25">
      <c r="A84" s="230" t="s">
        <v>445</v>
      </c>
      <c r="B84" s="230" t="s">
        <v>445</v>
      </c>
      <c r="C84" s="230" t="s">
        <v>445</v>
      </c>
      <c r="D84" s="230" t="s">
        <v>445</v>
      </c>
      <c r="E84" s="230" t="s">
        <v>445</v>
      </c>
      <c r="F84" s="230" t="s">
        <v>445</v>
      </c>
      <c r="G84" s="230" t="s">
        <v>445</v>
      </c>
      <c r="H84" s="230" t="s">
        <v>445</v>
      </c>
      <c r="I84" s="230" t="s">
        <v>445</v>
      </c>
      <c r="J84" s="230" t="s">
        <v>445</v>
      </c>
      <c r="K84" s="230" t="s">
        <v>445</v>
      </c>
      <c r="L84" s="230" t="s">
        <v>445</v>
      </c>
      <c r="M84" s="230" t="s">
        <v>445</v>
      </c>
      <c r="N84" s="227"/>
    </row>
    <row r="85" spans="1:14" x14ac:dyDescent="0.25">
      <c r="A85" s="541" t="s">
        <v>270</v>
      </c>
      <c r="B85" s="541"/>
      <c r="C85" s="541"/>
      <c r="D85" s="541"/>
      <c r="E85" s="541"/>
      <c r="F85" s="541"/>
      <c r="G85" s="541"/>
      <c r="H85" s="541"/>
      <c r="I85" s="541"/>
      <c r="J85" s="541"/>
      <c r="K85" s="541"/>
      <c r="L85" s="230" t="s">
        <v>445</v>
      </c>
      <c r="M85" s="230" t="s">
        <v>445</v>
      </c>
      <c r="N85" s="227"/>
    </row>
    <row r="86" spans="1:14" x14ac:dyDescent="0.25">
      <c r="A86" s="227"/>
      <c r="B86" s="227"/>
      <c r="C86" s="227"/>
      <c r="D86" s="227"/>
      <c r="E86" s="227"/>
      <c r="F86" s="227"/>
      <c r="G86" s="227"/>
      <c r="H86" s="227"/>
      <c r="I86" s="227"/>
      <c r="J86" s="227"/>
      <c r="K86" s="227"/>
      <c r="L86" s="227"/>
      <c r="M86" s="227"/>
      <c r="N86" s="227"/>
    </row>
    <row r="87" spans="1:14" ht="3" customHeight="1" x14ac:dyDescent="0.25">
      <c r="A87" s="227"/>
      <c r="B87" s="227"/>
      <c r="C87" s="227"/>
      <c r="D87" s="227"/>
      <c r="E87" s="227"/>
      <c r="F87" s="227"/>
      <c r="G87" s="227"/>
      <c r="H87" s="227"/>
      <c r="I87" s="227"/>
      <c r="J87" s="227"/>
      <c r="K87" s="227"/>
      <c r="L87" s="227"/>
      <c r="M87" s="227"/>
      <c r="N87" s="227"/>
    </row>
    <row r="88" spans="1:14" x14ac:dyDescent="0.25">
      <c r="A88" s="546" t="s">
        <v>309</v>
      </c>
      <c r="B88" s="546"/>
      <c r="C88" s="546"/>
      <c r="D88" s="546"/>
      <c r="E88" s="546"/>
      <c r="F88" s="546"/>
      <c r="G88" s="546"/>
      <c r="H88" s="546"/>
      <c r="I88" s="546"/>
      <c r="J88" s="227"/>
      <c r="K88" s="227"/>
      <c r="L88" s="227"/>
      <c r="M88" s="227"/>
      <c r="N88" s="227"/>
    </row>
    <row r="89" spans="1:14" x14ac:dyDescent="0.25">
      <c r="A89" s="240"/>
      <c r="B89" s="227"/>
      <c r="C89" s="227"/>
      <c r="D89" s="227"/>
      <c r="E89" s="227"/>
      <c r="F89" s="227"/>
      <c r="G89" s="227"/>
      <c r="H89" s="227"/>
      <c r="I89" s="227"/>
      <c r="J89" s="227"/>
      <c r="K89" s="227"/>
      <c r="L89" s="227"/>
      <c r="M89" s="227"/>
      <c r="N89" s="227"/>
    </row>
    <row r="90" spans="1:14" x14ac:dyDescent="0.25">
      <c r="A90" s="229" t="s">
        <v>380</v>
      </c>
      <c r="B90" s="227"/>
      <c r="C90" s="227"/>
      <c r="D90" s="227"/>
      <c r="E90" s="227"/>
      <c r="F90" s="227"/>
      <c r="G90" s="227"/>
      <c r="H90" s="227"/>
      <c r="I90" s="227"/>
      <c r="J90" s="227"/>
      <c r="K90" s="227"/>
      <c r="L90" s="227"/>
      <c r="M90" s="227"/>
      <c r="N90" s="227"/>
    </row>
    <row r="91" spans="1:14" ht="42" x14ac:dyDescent="0.25">
      <c r="A91" s="231" t="s">
        <v>472</v>
      </c>
      <c r="B91" s="231" t="s">
        <v>149</v>
      </c>
      <c r="C91" s="231" t="s">
        <v>422</v>
      </c>
      <c r="D91" s="231" t="s">
        <v>465</v>
      </c>
      <c r="E91" s="231" t="s">
        <v>415</v>
      </c>
      <c r="F91" s="230" t="s">
        <v>295</v>
      </c>
      <c r="G91" s="231" t="s">
        <v>260</v>
      </c>
      <c r="H91" s="230" t="s">
        <v>407</v>
      </c>
      <c r="I91" s="230" t="s">
        <v>290</v>
      </c>
      <c r="J91" s="227"/>
      <c r="K91" s="227"/>
      <c r="L91" s="227"/>
      <c r="M91" s="227"/>
      <c r="N91" s="227"/>
    </row>
    <row r="92" spans="1:14" x14ac:dyDescent="0.25">
      <c r="A92" s="252" t="s">
        <v>445</v>
      </c>
      <c r="B92" s="252" t="s">
        <v>445</v>
      </c>
      <c r="C92" s="252" t="s">
        <v>445</v>
      </c>
      <c r="D92" s="252" t="s">
        <v>445</v>
      </c>
      <c r="E92" s="252" t="s">
        <v>445</v>
      </c>
      <c r="F92" s="252" t="s">
        <v>445</v>
      </c>
      <c r="G92" s="252" t="s">
        <v>445</v>
      </c>
      <c r="H92" s="252" t="s">
        <v>445</v>
      </c>
      <c r="I92" s="254"/>
      <c r="J92" s="227"/>
      <c r="K92" s="227"/>
      <c r="L92" s="227"/>
      <c r="M92" s="227"/>
      <c r="N92" s="227"/>
    </row>
    <row r="93" spans="1:14" x14ac:dyDescent="0.25">
      <c r="A93" s="548" t="s">
        <v>168</v>
      </c>
      <c r="B93" s="548"/>
      <c r="C93" s="548"/>
      <c r="D93" s="548"/>
      <c r="E93" s="548"/>
      <c r="F93" s="548"/>
      <c r="G93" s="548"/>
      <c r="H93" s="548"/>
      <c r="I93" s="254">
        <f>SUM(I92:I92)</f>
        <v>0</v>
      </c>
      <c r="J93" s="227"/>
      <c r="K93" s="227"/>
      <c r="L93" s="227"/>
      <c r="M93" s="227"/>
      <c r="N93" s="227"/>
    </row>
    <row r="94" spans="1:14" x14ac:dyDescent="0.25">
      <c r="A94" s="241"/>
      <c r="B94" s="227"/>
      <c r="C94" s="227"/>
      <c r="D94" s="227"/>
      <c r="E94" s="227"/>
      <c r="F94" s="227"/>
      <c r="G94" s="227"/>
      <c r="H94" s="227"/>
      <c r="I94" s="227"/>
      <c r="J94" s="227"/>
      <c r="K94" s="227"/>
      <c r="L94" s="227"/>
      <c r="M94" s="227"/>
      <c r="N94" s="227"/>
    </row>
    <row r="95" spans="1:14" x14ac:dyDescent="0.25">
      <c r="A95" s="236" t="s">
        <v>261</v>
      </c>
      <c r="B95" s="227"/>
      <c r="C95" s="227"/>
      <c r="D95" s="227"/>
      <c r="E95" s="227"/>
      <c r="F95" s="227"/>
      <c r="G95" s="227"/>
      <c r="H95" s="227"/>
      <c r="I95" s="227"/>
      <c r="J95" s="227"/>
      <c r="K95" s="227"/>
      <c r="L95" s="227"/>
      <c r="M95" s="227"/>
      <c r="N95" s="227"/>
    </row>
    <row r="96" spans="1:14" ht="52.5" x14ac:dyDescent="0.25">
      <c r="A96" s="231" t="s">
        <v>472</v>
      </c>
      <c r="B96" s="231" t="s">
        <v>149</v>
      </c>
      <c r="C96" s="231" t="s">
        <v>422</v>
      </c>
      <c r="D96" s="231" t="s">
        <v>465</v>
      </c>
      <c r="E96" s="231" t="s">
        <v>415</v>
      </c>
      <c r="F96" s="230" t="s">
        <v>305</v>
      </c>
      <c r="G96" s="230" t="s">
        <v>397</v>
      </c>
      <c r="H96" s="230" t="s">
        <v>459</v>
      </c>
      <c r="I96" s="230" t="s">
        <v>290</v>
      </c>
      <c r="J96" s="227"/>
      <c r="K96" s="227"/>
      <c r="L96" s="227"/>
      <c r="M96" s="227"/>
      <c r="N96" s="227"/>
    </row>
    <row r="97" spans="1:14" x14ac:dyDescent="0.25">
      <c r="A97" s="231" t="s">
        <v>445</v>
      </c>
      <c r="B97" s="231" t="s">
        <v>445</v>
      </c>
      <c r="C97" s="231" t="s">
        <v>445</v>
      </c>
      <c r="D97" s="231" t="s">
        <v>445</v>
      </c>
      <c r="E97" s="231" t="s">
        <v>445</v>
      </c>
      <c r="F97" s="231" t="s">
        <v>445</v>
      </c>
      <c r="G97" s="231" t="s">
        <v>445</v>
      </c>
      <c r="H97" s="231" t="s">
        <v>445</v>
      </c>
      <c r="I97" s="231" t="s">
        <v>445</v>
      </c>
      <c r="J97" s="227"/>
      <c r="K97" s="227"/>
      <c r="L97" s="227"/>
      <c r="M97" s="227"/>
      <c r="N97" s="227"/>
    </row>
    <row r="98" spans="1:14" x14ac:dyDescent="0.25">
      <c r="A98" s="548" t="s">
        <v>168</v>
      </c>
      <c r="B98" s="548"/>
      <c r="C98" s="548"/>
      <c r="D98" s="548"/>
      <c r="E98" s="548"/>
      <c r="F98" s="548"/>
      <c r="G98" s="548"/>
      <c r="H98" s="548"/>
      <c r="I98" s="231">
        <v>0</v>
      </c>
      <c r="J98" s="227"/>
      <c r="K98" s="227"/>
      <c r="L98" s="227"/>
      <c r="M98" s="227"/>
      <c r="N98" s="227"/>
    </row>
    <row r="99" spans="1:14" x14ac:dyDescent="0.25">
      <c r="A99" s="242"/>
      <c r="B99" s="227"/>
      <c r="C99" s="227"/>
      <c r="D99" s="227"/>
      <c r="E99" s="227"/>
      <c r="F99" s="227"/>
      <c r="G99" s="227"/>
      <c r="H99" s="227"/>
      <c r="I99" s="227"/>
      <c r="J99" s="227"/>
      <c r="K99" s="227"/>
      <c r="L99" s="227"/>
      <c r="M99" s="227"/>
      <c r="N99" s="227"/>
    </row>
    <row r="100" spans="1:14" ht="27.75" customHeight="1" x14ac:dyDescent="0.25">
      <c r="A100" s="547" t="s">
        <v>310</v>
      </c>
      <c r="B100" s="547"/>
      <c r="C100" s="547"/>
      <c r="D100" s="547"/>
      <c r="E100" s="547"/>
      <c r="F100" s="547"/>
      <c r="G100" s="547"/>
      <c r="H100" s="547"/>
      <c r="I100" s="547"/>
      <c r="J100" s="227"/>
      <c r="K100" s="227"/>
      <c r="L100" s="227"/>
      <c r="M100" s="227"/>
      <c r="N100" s="227"/>
    </row>
    <row r="101" spans="1:14" x14ac:dyDescent="0.25">
      <c r="A101" s="227"/>
      <c r="B101" s="227"/>
      <c r="C101" s="227"/>
      <c r="D101" s="227"/>
      <c r="E101" s="227"/>
      <c r="F101" s="227"/>
      <c r="G101" s="227"/>
      <c r="H101" s="227"/>
      <c r="I101" s="227"/>
      <c r="J101" s="227"/>
      <c r="K101" s="227"/>
      <c r="L101" s="227"/>
      <c r="M101" s="227"/>
      <c r="N101" s="227"/>
    </row>
    <row r="102" spans="1:14" x14ac:dyDescent="0.25">
      <c r="A102" s="227"/>
      <c r="B102" s="227"/>
      <c r="C102" s="227"/>
      <c r="D102" s="227"/>
      <c r="E102" s="227"/>
      <c r="F102" s="227"/>
      <c r="G102" s="227"/>
      <c r="H102" s="227"/>
      <c r="I102" s="227"/>
      <c r="J102" s="227"/>
      <c r="K102" s="227"/>
      <c r="L102" s="227"/>
      <c r="M102" s="227"/>
      <c r="N102" s="227"/>
    </row>
    <row r="103" spans="1:14" x14ac:dyDescent="0.25">
      <c r="A103" s="549" t="s">
        <v>711</v>
      </c>
      <c r="B103" s="549"/>
      <c r="C103" s="549"/>
      <c r="D103" s="549"/>
      <c r="E103" s="549"/>
      <c r="F103" s="549"/>
      <c r="G103" s="549"/>
      <c r="H103" s="549"/>
      <c r="I103" s="549"/>
      <c r="J103" s="549"/>
      <c r="K103" s="549"/>
      <c r="L103" s="549"/>
      <c r="M103" s="227"/>
      <c r="N103" s="227"/>
    </row>
    <row r="104" spans="1:14" x14ac:dyDescent="0.25">
      <c r="A104" s="242" t="s">
        <v>145</v>
      </c>
      <c r="B104" s="227"/>
      <c r="C104" s="227"/>
      <c r="D104" s="227"/>
      <c r="E104" s="227"/>
      <c r="F104" s="227"/>
      <c r="G104" s="227"/>
      <c r="H104" s="227"/>
      <c r="I104" s="227"/>
      <c r="J104" s="227"/>
      <c r="K104" s="227"/>
      <c r="L104" s="227"/>
      <c r="M104" s="227"/>
      <c r="N104" s="227"/>
    </row>
    <row r="105" spans="1:14" x14ac:dyDescent="0.25">
      <c r="A105" s="228" t="s">
        <v>277</v>
      </c>
      <c r="B105" s="227"/>
      <c r="C105" s="227"/>
      <c r="D105" s="227"/>
      <c r="E105" s="227"/>
      <c r="F105" s="227"/>
      <c r="G105" s="227"/>
      <c r="H105" s="227"/>
      <c r="I105" s="227"/>
      <c r="J105" s="227"/>
      <c r="K105" s="227"/>
      <c r="L105" s="227"/>
      <c r="M105" s="227"/>
      <c r="N105" s="227"/>
    </row>
    <row r="106" spans="1:14" ht="52.5" x14ac:dyDescent="0.25">
      <c r="A106" s="230" t="s">
        <v>481</v>
      </c>
      <c r="B106" s="231" t="s">
        <v>149</v>
      </c>
      <c r="C106" s="231" t="s">
        <v>422</v>
      </c>
      <c r="D106" s="230" t="s">
        <v>292</v>
      </c>
      <c r="E106" s="230" t="s">
        <v>295</v>
      </c>
      <c r="F106" s="231" t="s">
        <v>260</v>
      </c>
      <c r="G106" s="230" t="s">
        <v>407</v>
      </c>
      <c r="H106" s="230" t="s">
        <v>266</v>
      </c>
      <c r="I106" s="230" t="s">
        <v>271</v>
      </c>
      <c r="J106" s="230" t="s">
        <v>273</v>
      </c>
      <c r="K106" s="230" t="s">
        <v>311</v>
      </c>
      <c r="L106" s="231" t="s">
        <v>269</v>
      </c>
      <c r="M106" s="227"/>
      <c r="N106" s="227"/>
    </row>
    <row r="107" spans="1:14" x14ac:dyDescent="0.25">
      <c r="A107" s="230" t="s">
        <v>445</v>
      </c>
      <c r="B107" s="230" t="s">
        <v>445</v>
      </c>
      <c r="C107" s="230" t="s">
        <v>445</v>
      </c>
      <c r="D107" s="230" t="s">
        <v>445</v>
      </c>
      <c r="E107" s="230" t="s">
        <v>445</v>
      </c>
      <c r="F107" s="230" t="s">
        <v>445</v>
      </c>
      <c r="G107" s="230" t="s">
        <v>445</v>
      </c>
      <c r="H107" s="230" t="s">
        <v>445</v>
      </c>
      <c r="I107" s="230" t="s">
        <v>445</v>
      </c>
      <c r="J107" s="230" t="s">
        <v>445</v>
      </c>
      <c r="K107" s="230" t="s">
        <v>445</v>
      </c>
      <c r="L107" s="230" t="s">
        <v>445</v>
      </c>
      <c r="M107" s="227"/>
      <c r="N107" s="227"/>
    </row>
    <row r="108" spans="1:14" x14ac:dyDescent="0.25">
      <c r="A108" s="550" t="s">
        <v>270</v>
      </c>
      <c r="B108" s="551"/>
      <c r="C108" s="551"/>
      <c r="D108" s="551"/>
      <c r="E108" s="551"/>
      <c r="F108" s="551"/>
      <c r="G108" s="551"/>
      <c r="H108" s="551"/>
      <c r="I108" s="551"/>
      <c r="J108" s="551"/>
      <c r="K108" s="551"/>
      <c r="L108" s="230">
        <v>0</v>
      </c>
      <c r="M108" s="227"/>
      <c r="N108" s="227"/>
    </row>
    <row r="109" spans="1:14" x14ac:dyDescent="0.25">
      <c r="A109" s="243"/>
      <c r="B109" s="243"/>
      <c r="C109" s="243"/>
      <c r="D109" s="243"/>
      <c r="E109" s="243"/>
      <c r="F109" s="243"/>
      <c r="G109" s="243"/>
      <c r="H109" s="243"/>
      <c r="I109" s="243"/>
      <c r="J109" s="243"/>
      <c r="K109" s="243"/>
      <c r="L109" s="243"/>
      <c r="M109" s="227"/>
      <c r="N109" s="227"/>
    </row>
    <row r="110" spans="1:14" x14ac:dyDescent="0.25">
      <c r="A110" s="244"/>
      <c r="B110" s="227"/>
      <c r="C110" s="227"/>
      <c r="D110" s="227"/>
      <c r="E110" s="227"/>
      <c r="F110" s="227"/>
      <c r="G110" s="227"/>
      <c r="H110" s="227"/>
      <c r="I110" s="227"/>
      <c r="J110" s="227"/>
      <c r="K110" s="227"/>
      <c r="L110" s="227"/>
      <c r="M110" s="227"/>
      <c r="N110" s="227"/>
    </row>
    <row r="111" spans="1:14" x14ac:dyDescent="0.25">
      <c r="A111" s="228" t="s">
        <v>261</v>
      </c>
      <c r="B111" s="227"/>
      <c r="C111" s="227"/>
      <c r="D111" s="227"/>
      <c r="E111" s="227"/>
      <c r="F111" s="227"/>
      <c r="G111" s="227"/>
      <c r="H111" s="227"/>
      <c r="I111" s="227"/>
      <c r="J111" s="227"/>
      <c r="K111" s="227"/>
      <c r="L111" s="227"/>
      <c r="M111" s="227"/>
      <c r="N111" s="227"/>
    </row>
    <row r="112" spans="1:14" ht="52.5" x14ac:dyDescent="0.25">
      <c r="A112" s="230" t="s">
        <v>468</v>
      </c>
      <c r="B112" s="231" t="s">
        <v>149</v>
      </c>
      <c r="C112" s="231" t="s">
        <v>422</v>
      </c>
      <c r="D112" s="230" t="s">
        <v>292</v>
      </c>
      <c r="E112" s="230" t="s">
        <v>305</v>
      </c>
      <c r="F112" s="230" t="s">
        <v>482</v>
      </c>
      <c r="G112" s="230" t="s">
        <v>459</v>
      </c>
      <c r="H112" s="230" t="s">
        <v>266</v>
      </c>
      <c r="I112" s="230" t="s">
        <v>279</v>
      </c>
      <c r="J112" s="230" t="s">
        <v>273</v>
      </c>
      <c r="K112" s="230" t="s">
        <v>268</v>
      </c>
      <c r="L112" s="231" t="s">
        <v>269</v>
      </c>
      <c r="M112" s="227"/>
      <c r="N112" s="227"/>
    </row>
    <row r="113" spans="1:14" x14ac:dyDescent="0.25">
      <c r="A113" s="230" t="s">
        <v>445</v>
      </c>
      <c r="B113" s="230" t="s">
        <v>445</v>
      </c>
      <c r="C113" s="230" t="s">
        <v>445</v>
      </c>
      <c r="D113" s="230" t="s">
        <v>445</v>
      </c>
      <c r="E113" s="230" t="s">
        <v>445</v>
      </c>
      <c r="F113" s="230" t="s">
        <v>445</v>
      </c>
      <c r="G113" s="230" t="s">
        <v>445</v>
      </c>
      <c r="H113" s="230" t="s">
        <v>445</v>
      </c>
      <c r="I113" s="230" t="s">
        <v>445</v>
      </c>
      <c r="J113" s="230" t="s">
        <v>445</v>
      </c>
      <c r="K113" s="230" t="s">
        <v>445</v>
      </c>
      <c r="L113" s="230" t="s">
        <v>445</v>
      </c>
      <c r="M113" s="227"/>
      <c r="N113" s="227"/>
    </row>
    <row r="114" spans="1:14" x14ac:dyDescent="0.25">
      <c r="A114" s="541" t="s">
        <v>270</v>
      </c>
      <c r="B114" s="541"/>
      <c r="C114" s="541"/>
      <c r="D114" s="541"/>
      <c r="E114" s="541"/>
      <c r="F114" s="541"/>
      <c r="G114" s="541"/>
      <c r="H114" s="541"/>
      <c r="I114" s="541"/>
      <c r="J114" s="541"/>
      <c r="K114" s="230" t="s">
        <v>445</v>
      </c>
      <c r="L114" s="230">
        <v>0</v>
      </c>
      <c r="M114" s="227"/>
      <c r="N114" s="227"/>
    </row>
    <row r="115" spans="1:14" x14ac:dyDescent="0.25">
      <c r="A115" s="243"/>
      <c r="B115" s="243"/>
      <c r="C115" s="243"/>
      <c r="D115" s="243"/>
      <c r="E115" s="243"/>
      <c r="F115" s="243"/>
      <c r="G115" s="243"/>
      <c r="H115" s="243"/>
      <c r="I115" s="243"/>
      <c r="J115" s="243"/>
      <c r="K115" s="243"/>
      <c r="L115" s="243"/>
      <c r="M115" s="227"/>
      <c r="N115" s="227"/>
    </row>
    <row r="116" spans="1:14" x14ac:dyDescent="0.25">
      <c r="A116" s="245"/>
      <c r="B116" s="227"/>
      <c r="C116" s="227"/>
      <c r="D116" s="227"/>
      <c r="E116" s="227"/>
      <c r="F116" s="227"/>
      <c r="G116" s="227"/>
      <c r="H116" s="227"/>
      <c r="I116" s="227"/>
      <c r="J116" s="227"/>
      <c r="K116" s="227"/>
      <c r="L116" s="227"/>
      <c r="M116" s="227"/>
      <c r="N116" s="227"/>
    </row>
    <row r="117" spans="1:14" x14ac:dyDescent="0.25">
      <c r="A117" s="542" t="s">
        <v>312</v>
      </c>
      <c r="B117" s="542"/>
      <c r="C117" s="542"/>
      <c r="D117" s="542"/>
      <c r="E117" s="542"/>
      <c r="F117" s="542"/>
      <c r="G117" s="542"/>
      <c r="H117" s="542"/>
      <c r="I117" s="542"/>
      <c r="J117" s="542"/>
      <c r="K117" s="542"/>
      <c r="L117" s="542"/>
      <c r="M117" s="227"/>
      <c r="N117" s="227"/>
    </row>
    <row r="118" spans="1:14" x14ac:dyDescent="0.25">
      <c r="A118" s="228"/>
      <c r="B118" s="227"/>
      <c r="C118" s="227"/>
      <c r="D118" s="227"/>
      <c r="E118" s="227"/>
      <c r="F118" s="227"/>
      <c r="G118" s="227"/>
      <c r="H118" s="227"/>
      <c r="I118" s="227"/>
      <c r="J118" s="227"/>
      <c r="K118" s="227"/>
      <c r="L118" s="227"/>
      <c r="M118" s="227"/>
      <c r="N118" s="227"/>
    </row>
    <row r="119" spans="1:14" x14ac:dyDescent="0.25">
      <c r="A119" s="228" t="s">
        <v>277</v>
      </c>
      <c r="B119" s="227"/>
      <c r="C119" s="227"/>
      <c r="D119" s="227"/>
      <c r="E119" s="227"/>
      <c r="F119" s="227"/>
      <c r="G119" s="227"/>
      <c r="H119" s="227"/>
      <c r="I119" s="227"/>
      <c r="J119" s="227"/>
      <c r="K119" s="227"/>
      <c r="L119" s="227"/>
      <c r="M119" s="227"/>
      <c r="N119" s="227"/>
    </row>
    <row r="120" spans="1:14" ht="52.5" x14ac:dyDescent="0.25">
      <c r="A120" s="230" t="s">
        <v>468</v>
      </c>
      <c r="B120" s="231" t="s">
        <v>149</v>
      </c>
      <c r="C120" s="231" t="s">
        <v>422</v>
      </c>
      <c r="D120" s="230" t="s">
        <v>292</v>
      </c>
      <c r="E120" s="230" t="s">
        <v>295</v>
      </c>
      <c r="F120" s="231" t="s">
        <v>260</v>
      </c>
      <c r="G120" s="230" t="s">
        <v>471</v>
      </c>
      <c r="H120" s="230" t="s">
        <v>266</v>
      </c>
      <c r="I120" s="230" t="s">
        <v>271</v>
      </c>
      <c r="J120" s="230" t="s">
        <v>273</v>
      </c>
      <c r="K120" s="230" t="s">
        <v>268</v>
      </c>
      <c r="L120" s="231" t="s">
        <v>269</v>
      </c>
      <c r="M120" s="227"/>
      <c r="N120" s="227"/>
    </row>
    <row r="121" spans="1:14" x14ac:dyDescent="0.25">
      <c r="A121" s="230" t="s">
        <v>445</v>
      </c>
      <c r="B121" s="230" t="s">
        <v>445</v>
      </c>
      <c r="C121" s="230" t="s">
        <v>445</v>
      </c>
      <c r="D121" s="230" t="s">
        <v>445</v>
      </c>
      <c r="E121" s="230" t="s">
        <v>445</v>
      </c>
      <c r="F121" s="230" t="s">
        <v>445</v>
      </c>
      <c r="G121" s="230" t="s">
        <v>445</v>
      </c>
      <c r="H121" s="230" t="s">
        <v>445</v>
      </c>
      <c r="I121" s="230" t="s">
        <v>445</v>
      </c>
      <c r="J121" s="230" t="s">
        <v>445</v>
      </c>
      <c r="K121" s="230" t="s">
        <v>445</v>
      </c>
      <c r="L121" s="230" t="s">
        <v>445</v>
      </c>
      <c r="M121" s="227"/>
      <c r="N121" s="227"/>
    </row>
    <row r="122" spans="1:14" x14ac:dyDescent="0.25">
      <c r="A122" s="541" t="s">
        <v>270</v>
      </c>
      <c r="B122" s="541"/>
      <c r="C122" s="541"/>
      <c r="D122" s="541"/>
      <c r="E122" s="541"/>
      <c r="F122" s="541"/>
      <c r="G122" s="541"/>
      <c r="H122" s="541"/>
      <c r="I122" s="541"/>
      <c r="J122" s="541"/>
      <c r="K122" s="230" t="s">
        <v>445</v>
      </c>
      <c r="L122" s="230">
        <v>0</v>
      </c>
      <c r="M122" s="227"/>
      <c r="N122" s="227"/>
    </row>
    <row r="123" spans="1:14" x14ac:dyDescent="0.25">
      <c r="A123" s="243"/>
      <c r="B123" s="243"/>
      <c r="C123" s="243"/>
      <c r="D123" s="243"/>
      <c r="E123" s="243"/>
      <c r="F123" s="243"/>
      <c r="G123" s="243"/>
      <c r="H123" s="243"/>
      <c r="I123" s="243"/>
      <c r="J123" s="243"/>
      <c r="K123" s="243"/>
      <c r="L123" s="243"/>
      <c r="M123" s="227"/>
      <c r="N123" s="227"/>
    </row>
    <row r="124" spans="1:14" x14ac:dyDescent="0.25">
      <c r="A124" s="244"/>
      <c r="B124" s="227"/>
      <c r="C124" s="227"/>
      <c r="D124" s="227"/>
      <c r="E124" s="227"/>
      <c r="F124" s="227"/>
      <c r="G124" s="227"/>
      <c r="H124" s="227"/>
      <c r="I124" s="227"/>
      <c r="J124" s="227"/>
      <c r="K124" s="227"/>
      <c r="L124" s="227"/>
      <c r="M124" s="227"/>
      <c r="N124" s="227"/>
    </row>
    <row r="125" spans="1:14" x14ac:dyDescent="0.25">
      <c r="A125" s="228" t="s">
        <v>261</v>
      </c>
      <c r="B125" s="227"/>
      <c r="C125" s="227"/>
      <c r="D125" s="227"/>
      <c r="E125" s="227"/>
      <c r="F125" s="227"/>
      <c r="G125" s="227"/>
      <c r="H125" s="227"/>
      <c r="I125" s="227"/>
      <c r="J125" s="227"/>
      <c r="K125" s="227"/>
      <c r="L125" s="227"/>
      <c r="M125" s="227"/>
      <c r="N125" s="227"/>
    </row>
    <row r="126" spans="1:14" ht="52.5" x14ac:dyDescent="0.25">
      <c r="A126" s="230" t="s">
        <v>468</v>
      </c>
      <c r="B126" s="231" t="s">
        <v>149</v>
      </c>
      <c r="C126" s="231" t="s">
        <v>422</v>
      </c>
      <c r="D126" s="230" t="s">
        <v>292</v>
      </c>
      <c r="E126" s="230" t="s">
        <v>305</v>
      </c>
      <c r="F126" s="230" t="s">
        <v>189</v>
      </c>
      <c r="G126" s="230" t="s">
        <v>459</v>
      </c>
      <c r="H126" s="230" t="s">
        <v>266</v>
      </c>
      <c r="I126" s="230" t="s">
        <v>272</v>
      </c>
      <c r="J126" s="230" t="s">
        <v>267</v>
      </c>
      <c r="K126" s="230" t="s">
        <v>268</v>
      </c>
      <c r="L126" s="231" t="s">
        <v>269</v>
      </c>
      <c r="M126" s="227"/>
      <c r="N126" s="227"/>
    </row>
    <row r="127" spans="1:14" x14ac:dyDescent="0.25">
      <c r="A127" s="230" t="s">
        <v>445</v>
      </c>
      <c r="B127" s="230" t="s">
        <v>445</v>
      </c>
      <c r="C127" s="230" t="s">
        <v>445</v>
      </c>
      <c r="D127" s="230" t="s">
        <v>445</v>
      </c>
      <c r="E127" s="230" t="s">
        <v>445</v>
      </c>
      <c r="F127" s="230" t="s">
        <v>445</v>
      </c>
      <c r="G127" s="230" t="s">
        <v>445</v>
      </c>
      <c r="H127" s="230" t="s">
        <v>445</v>
      </c>
      <c r="I127" s="230" t="s">
        <v>445</v>
      </c>
      <c r="J127" s="230" t="s">
        <v>445</v>
      </c>
      <c r="K127" s="230" t="s">
        <v>445</v>
      </c>
      <c r="L127" s="230" t="s">
        <v>445</v>
      </c>
      <c r="M127" s="227"/>
      <c r="N127" s="227"/>
    </row>
    <row r="128" spans="1:14" x14ac:dyDescent="0.25">
      <c r="A128" s="541" t="s">
        <v>270</v>
      </c>
      <c r="B128" s="541"/>
      <c r="C128" s="541"/>
      <c r="D128" s="541"/>
      <c r="E128" s="541"/>
      <c r="F128" s="541"/>
      <c r="G128" s="541"/>
      <c r="H128" s="541"/>
      <c r="I128" s="541"/>
      <c r="J128" s="541"/>
      <c r="K128" s="230" t="s">
        <v>445</v>
      </c>
      <c r="L128" s="230">
        <v>0</v>
      </c>
      <c r="M128" s="227"/>
      <c r="N128" s="227"/>
    </row>
    <row r="129" spans="1:14" x14ac:dyDescent="0.25">
      <c r="A129" s="227"/>
      <c r="B129" s="227"/>
      <c r="C129" s="227"/>
      <c r="D129" s="227"/>
      <c r="E129" s="227"/>
      <c r="F129" s="227"/>
      <c r="G129" s="227"/>
      <c r="H129" s="227"/>
      <c r="I129" s="227"/>
      <c r="J129" s="227"/>
      <c r="K129" s="227"/>
      <c r="L129" s="227"/>
      <c r="M129" s="227"/>
      <c r="N129" s="227"/>
    </row>
    <row r="130" spans="1:14" ht="92.25" customHeight="1" x14ac:dyDescent="0.25">
      <c r="A130" s="227"/>
      <c r="B130" s="227"/>
      <c r="C130" s="227"/>
      <c r="D130" s="227"/>
      <c r="E130" s="227"/>
      <c r="F130" s="227"/>
      <c r="G130" s="227"/>
      <c r="H130" s="227"/>
      <c r="I130" s="227"/>
      <c r="J130" s="227"/>
      <c r="K130" s="227"/>
      <c r="L130" s="227"/>
      <c r="M130" s="227"/>
      <c r="N130" s="227"/>
    </row>
    <row r="131" spans="1:14" ht="30.75" customHeight="1" x14ac:dyDescent="0.25">
      <c r="A131" s="552" t="s">
        <v>313</v>
      </c>
      <c r="B131" s="552"/>
      <c r="C131" s="552"/>
      <c r="D131" s="552"/>
      <c r="E131" s="552"/>
      <c r="F131" s="552"/>
      <c r="G131" s="552"/>
      <c r="H131" s="552"/>
      <c r="I131" s="552"/>
      <c r="J131" s="552"/>
      <c r="K131" s="227"/>
      <c r="L131" s="227"/>
      <c r="M131" s="227"/>
      <c r="N131" s="227"/>
    </row>
    <row r="132" spans="1:14" x14ac:dyDescent="0.25">
      <c r="A132" s="547" t="s">
        <v>314</v>
      </c>
      <c r="B132" s="547"/>
      <c r="C132" s="547"/>
      <c r="D132" s="547"/>
      <c r="E132" s="547"/>
      <c r="F132" s="547"/>
      <c r="G132" s="547"/>
      <c r="H132" s="547"/>
      <c r="I132" s="547"/>
      <c r="J132" s="547"/>
      <c r="K132" s="227"/>
      <c r="L132" s="227"/>
      <c r="M132" s="227"/>
      <c r="N132" s="227"/>
    </row>
    <row r="133" spans="1:14" x14ac:dyDescent="0.25">
      <c r="A133" s="242"/>
      <c r="B133" s="227"/>
      <c r="C133" s="227"/>
      <c r="D133" s="227"/>
      <c r="E133" s="227"/>
      <c r="F133" s="227"/>
      <c r="G133" s="227"/>
      <c r="H133" s="227"/>
      <c r="I133" s="227"/>
      <c r="J133" s="227"/>
      <c r="K133" s="227"/>
      <c r="L133" s="227"/>
      <c r="M133" s="227"/>
      <c r="N133" s="227"/>
    </row>
    <row r="134" spans="1:14" x14ac:dyDescent="0.25">
      <c r="A134" s="553" t="s">
        <v>315</v>
      </c>
      <c r="B134" s="554"/>
      <c r="C134" s="554"/>
      <c r="D134" s="227"/>
      <c r="E134" s="227"/>
      <c r="F134" s="227"/>
      <c r="G134" s="227"/>
      <c r="H134" s="227"/>
      <c r="I134" s="227"/>
      <c r="J134" s="227"/>
      <c r="K134" s="227"/>
      <c r="L134" s="227"/>
      <c r="M134" s="227"/>
      <c r="N134" s="227"/>
    </row>
    <row r="135" spans="1:14" ht="52.5" x14ac:dyDescent="0.25">
      <c r="A135" s="231" t="s">
        <v>134</v>
      </c>
      <c r="B135" s="231" t="s">
        <v>439</v>
      </c>
      <c r="C135" s="231" t="s">
        <v>483</v>
      </c>
      <c r="D135" s="231" t="s">
        <v>172</v>
      </c>
      <c r="E135" s="231" t="s">
        <v>316</v>
      </c>
      <c r="F135" s="238" t="s">
        <v>415</v>
      </c>
      <c r="G135" s="230" t="s">
        <v>295</v>
      </c>
      <c r="H135" s="231" t="s">
        <v>383</v>
      </c>
      <c r="I135" s="231" t="s">
        <v>484</v>
      </c>
      <c r="J135" s="230" t="s">
        <v>155</v>
      </c>
      <c r="K135" s="227"/>
      <c r="L135" s="227"/>
      <c r="M135" s="227"/>
      <c r="N135" s="227"/>
    </row>
    <row r="136" spans="1:14" ht="49.5" x14ac:dyDescent="0.25">
      <c r="A136" s="261" t="s">
        <v>451</v>
      </c>
      <c r="B136" s="231" t="s">
        <v>445</v>
      </c>
      <c r="C136" s="231" t="s">
        <v>445</v>
      </c>
      <c r="D136" s="231" t="s">
        <v>445</v>
      </c>
      <c r="E136" s="231" t="s">
        <v>445</v>
      </c>
      <c r="F136" s="231" t="s">
        <v>445</v>
      </c>
      <c r="G136" s="231" t="s">
        <v>445</v>
      </c>
      <c r="H136" s="231" t="s">
        <v>445</v>
      </c>
      <c r="I136" s="231" t="s">
        <v>445</v>
      </c>
      <c r="J136" s="231" t="s">
        <v>445</v>
      </c>
      <c r="K136" s="227"/>
      <c r="L136" s="227"/>
      <c r="M136" s="227"/>
      <c r="N136" s="227"/>
    </row>
    <row r="137" spans="1:14" ht="33" x14ac:dyDescent="0.25">
      <c r="A137" s="261" t="s">
        <v>317</v>
      </c>
      <c r="B137" s="231" t="s">
        <v>445</v>
      </c>
      <c r="C137" s="231" t="s">
        <v>445</v>
      </c>
      <c r="D137" s="231" t="s">
        <v>445</v>
      </c>
      <c r="E137" s="231" t="s">
        <v>445</v>
      </c>
      <c r="F137" s="231" t="s">
        <v>445</v>
      </c>
      <c r="G137" s="231" t="s">
        <v>445</v>
      </c>
      <c r="H137" s="231" t="s">
        <v>445</v>
      </c>
      <c r="I137" s="231" t="s">
        <v>445</v>
      </c>
      <c r="J137" s="231" t="s">
        <v>445</v>
      </c>
      <c r="K137" s="227"/>
      <c r="L137" s="227"/>
      <c r="M137" s="227"/>
      <c r="N137" s="227"/>
    </row>
    <row r="138" spans="1:14" ht="57.75" x14ac:dyDescent="0.25">
      <c r="A138" s="261" t="s">
        <v>157</v>
      </c>
      <c r="B138" s="231" t="s">
        <v>445</v>
      </c>
      <c r="C138" s="231" t="s">
        <v>445</v>
      </c>
      <c r="D138" s="231" t="s">
        <v>445</v>
      </c>
      <c r="E138" s="231" t="s">
        <v>445</v>
      </c>
      <c r="F138" s="231" t="s">
        <v>445</v>
      </c>
      <c r="G138" s="231" t="s">
        <v>445</v>
      </c>
      <c r="H138" s="231" t="s">
        <v>445</v>
      </c>
      <c r="I138" s="231" t="s">
        <v>445</v>
      </c>
      <c r="J138" s="231" t="s">
        <v>445</v>
      </c>
      <c r="K138" s="227"/>
      <c r="L138" s="227"/>
      <c r="M138" s="227"/>
      <c r="N138" s="227"/>
    </row>
    <row r="139" spans="1:14" ht="57.75" x14ac:dyDescent="0.25">
      <c r="A139" s="261" t="s">
        <v>158</v>
      </c>
      <c r="B139" s="231" t="s">
        <v>445</v>
      </c>
      <c r="C139" s="231" t="s">
        <v>445</v>
      </c>
      <c r="D139" s="231" t="s">
        <v>445</v>
      </c>
      <c r="E139" s="231" t="s">
        <v>445</v>
      </c>
      <c r="F139" s="231" t="s">
        <v>445</v>
      </c>
      <c r="G139" s="231" t="s">
        <v>445</v>
      </c>
      <c r="H139" s="231" t="s">
        <v>445</v>
      </c>
      <c r="I139" s="231" t="s">
        <v>445</v>
      </c>
      <c r="J139" s="231" t="s">
        <v>445</v>
      </c>
      <c r="K139" s="227"/>
      <c r="L139" s="227"/>
      <c r="M139" s="227"/>
      <c r="N139" s="227"/>
    </row>
    <row r="140" spans="1:14" ht="52.5" x14ac:dyDescent="0.25">
      <c r="A140" s="101" t="s">
        <v>159</v>
      </c>
      <c r="B140" s="231" t="s">
        <v>445</v>
      </c>
      <c r="C140" s="231" t="s">
        <v>445</v>
      </c>
      <c r="D140" s="231" t="s">
        <v>445</v>
      </c>
      <c r="E140" s="231" t="s">
        <v>445</v>
      </c>
      <c r="F140" s="231" t="s">
        <v>445</v>
      </c>
      <c r="G140" s="231" t="s">
        <v>445</v>
      </c>
      <c r="H140" s="231" t="s">
        <v>445</v>
      </c>
      <c r="I140" s="231" t="s">
        <v>445</v>
      </c>
      <c r="J140" s="276"/>
      <c r="K140" s="227"/>
      <c r="L140" s="227"/>
      <c r="M140" s="227"/>
      <c r="N140" s="227"/>
    </row>
    <row r="141" spans="1:14" x14ac:dyDescent="0.25">
      <c r="A141" s="545" t="s">
        <v>140</v>
      </c>
      <c r="B141" s="545"/>
      <c r="C141" s="545"/>
      <c r="D141" s="545"/>
      <c r="E141" s="545"/>
      <c r="F141" s="545"/>
      <c r="G141" s="545"/>
      <c r="H141" s="545"/>
      <c r="I141" s="545"/>
      <c r="J141" s="253">
        <f>SUM(J140)</f>
        <v>0</v>
      </c>
      <c r="K141" s="227"/>
      <c r="L141" s="227"/>
      <c r="M141" s="227"/>
      <c r="N141" s="227"/>
    </row>
    <row r="142" spans="1:14" x14ac:dyDescent="0.25">
      <c r="A142" s="228" t="s">
        <v>261</v>
      </c>
      <c r="B142" s="227"/>
      <c r="C142" s="227"/>
      <c r="D142" s="227"/>
      <c r="E142" s="227"/>
      <c r="F142" s="227"/>
      <c r="G142" s="227"/>
      <c r="H142" s="227"/>
      <c r="I142" s="227"/>
      <c r="J142" s="279"/>
      <c r="K142" s="227"/>
      <c r="L142" s="227"/>
      <c r="M142" s="227"/>
      <c r="N142" s="227"/>
    </row>
    <row r="143" spans="1:14" ht="52.5" x14ac:dyDescent="0.25">
      <c r="A143" s="231" t="s">
        <v>134</v>
      </c>
      <c r="B143" s="231" t="s">
        <v>439</v>
      </c>
      <c r="C143" s="231" t="s">
        <v>483</v>
      </c>
      <c r="D143" s="231" t="s">
        <v>172</v>
      </c>
      <c r="E143" s="231" t="s">
        <v>318</v>
      </c>
      <c r="F143" s="238" t="s">
        <v>415</v>
      </c>
      <c r="G143" s="230" t="s">
        <v>319</v>
      </c>
      <c r="H143" s="230" t="s">
        <v>475</v>
      </c>
      <c r="I143" s="231" t="s">
        <v>485</v>
      </c>
      <c r="J143" s="230" t="s">
        <v>155</v>
      </c>
      <c r="K143" s="227"/>
      <c r="L143" s="227"/>
      <c r="M143" s="227"/>
      <c r="N143" s="227"/>
    </row>
    <row r="144" spans="1:14" ht="49.5" x14ac:dyDescent="0.25">
      <c r="A144" s="261" t="s">
        <v>451</v>
      </c>
      <c r="B144" s="231" t="s">
        <v>445</v>
      </c>
      <c r="C144" s="231" t="s">
        <v>445</v>
      </c>
      <c r="D144" s="231" t="s">
        <v>445</v>
      </c>
      <c r="E144" s="231" t="s">
        <v>445</v>
      </c>
      <c r="F144" s="231" t="s">
        <v>445</v>
      </c>
      <c r="G144" s="231" t="s">
        <v>445</v>
      </c>
      <c r="H144" s="231" t="s">
        <v>445</v>
      </c>
      <c r="I144" s="231" t="s">
        <v>445</v>
      </c>
      <c r="J144" s="231" t="s">
        <v>445</v>
      </c>
      <c r="K144" s="227"/>
      <c r="L144" s="227"/>
      <c r="M144" s="227"/>
      <c r="N144" s="227"/>
    </row>
    <row r="145" spans="1:14" ht="33" x14ac:dyDescent="0.25">
      <c r="A145" s="261" t="s">
        <v>156</v>
      </c>
      <c r="B145" s="231" t="s">
        <v>445</v>
      </c>
      <c r="C145" s="231" t="s">
        <v>445</v>
      </c>
      <c r="D145" s="231" t="s">
        <v>445</v>
      </c>
      <c r="E145" s="231" t="s">
        <v>445</v>
      </c>
      <c r="F145" s="231" t="s">
        <v>445</v>
      </c>
      <c r="G145" s="231" t="s">
        <v>445</v>
      </c>
      <c r="H145" s="231" t="s">
        <v>445</v>
      </c>
      <c r="I145" s="231" t="s">
        <v>445</v>
      </c>
      <c r="J145" s="231" t="s">
        <v>445</v>
      </c>
      <c r="K145" s="227"/>
      <c r="L145" s="227"/>
      <c r="M145" s="227"/>
      <c r="N145" s="227"/>
    </row>
    <row r="146" spans="1:14" ht="57.75" x14ac:dyDescent="0.25">
      <c r="A146" s="261" t="s">
        <v>157</v>
      </c>
      <c r="B146" s="231" t="s">
        <v>445</v>
      </c>
      <c r="C146" s="231" t="s">
        <v>445</v>
      </c>
      <c r="D146" s="231" t="s">
        <v>445</v>
      </c>
      <c r="E146" s="231" t="s">
        <v>445</v>
      </c>
      <c r="F146" s="231" t="s">
        <v>445</v>
      </c>
      <c r="G146" s="231" t="s">
        <v>445</v>
      </c>
      <c r="H146" s="231" t="s">
        <v>445</v>
      </c>
      <c r="I146" s="231" t="s">
        <v>445</v>
      </c>
      <c r="J146" s="231" t="s">
        <v>445</v>
      </c>
      <c r="K146" s="227"/>
      <c r="L146" s="227"/>
      <c r="M146" s="227"/>
      <c r="N146" s="227"/>
    </row>
    <row r="147" spans="1:14" ht="57.75" x14ac:dyDescent="0.25">
      <c r="A147" s="261" t="s">
        <v>158</v>
      </c>
      <c r="B147" s="231" t="s">
        <v>445</v>
      </c>
      <c r="C147" s="231" t="s">
        <v>445</v>
      </c>
      <c r="D147" s="231" t="s">
        <v>445</v>
      </c>
      <c r="E147" s="231" t="s">
        <v>445</v>
      </c>
      <c r="F147" s="231" t="s">
        <v>445</v>
      </c>
      <c r="G147" s="231" t="s">
        <v>445</v>
      </c>
      <c r="H147" s="231" t="s">
        <v>445</v>
      </c>
      <c r="I147" s="231" t="s">
        <v>445</v>
      </c>
      <c r="J147" s="231" t="s">
        <v>445</v>
      </c>
      <c r="K147" s="227"/>
      <c r="L147" s="227"/>
      <c r="M147" s="227"/>
      <c r="N147" s="227"/>
    </row>
    <row r="148" spans="1:14" ht="66" x14ac:dyDescent="0.25">
      <c r="A148" s="261" t="s">
        <v>320</v>
      </c>
      <c r="B148" s="231" t="s">
        <v>445</v>
      </c>
      <c r="C148" s="231" t="s">
        <v>445</v>
      </c>
      <c r="D148" s="231" t="s">
        <v>445</v>
      </c>
      <c r="E148" s="231" t="s">
        <v>445</v>
      </c>
      <c r="F148" s="231" t="s">
        <v>445</v>
      </c>
      <c r="G148" s="231" t="s">
        <v>445</v>
      </c>
      <c r="H148" s="231" t="s">
        <v>445</v>
      </c>
      <c r="I148" s="231" t="s">
        <v>445</v>
      </c>
      <c r="J148" s="231" t="s">
        <v>445</v>
      </c>
      <c r="K148" s="227"/>
      <c r="L148" s="227"/>
      <c r="M148" s="227"/>
      <c r="N148" s="227"/>
    </row>
    <row r="149" spans="1:14" x14ac:dyDescent="0.25">
      <c r="A149" s="545" t="s">
        <v>140</v>
      </c>
      <c r="B149" s="545"/>
      <c r="C149" s="545"/>
      <c r="D149" s="545"/>
      <c r="E149" s="545"/>
      <c r="F149" s="545"/>
      <c r="G149" s="545"/>
      <c r="H149" s="545"/>
      <c r="I149" s="545"/>
      <c r="J149" s="231" t="s">
        <v>445</v>
      </c>
      <c r="K149" s="227"/>
      <c r="L149" s="227"/>
      <c r="M149" s="227"/>
      <c r="N149" s="227"/>
    </row>
    <row r="150" spans="1:14" x14ac:dyDescent="0.25">
      <c r="A150" s="227"/>
      <c r="B150" s="227"/>
      <c r="C150" s="227"/>
      <c r="D150" s="227"/>
      <c r="E150" s="227"/>
      <c r="F150" s="227"/>
      <c r="G150" s="227"/>
      <c r="H150" s="227"/>
      <c r="I150" s="227"/>
      <c r="J150" s="227"/>
      <c r="K150" s="227"/>
      <c r="L150" s="227"/>
      <c r="M150" s="227"/>
      <c r="N150" s="227"/>
    </row>
    <row r="151" spans="1:14" x14ac:dyDescent="0.25">
      <c r="A151" s="227"/>
      <c r="B151" s="227"/>
      <c r="C151" s="227"/>
      <c r="D151" s="227"/>
      <c r="E151" s="227"/>
      <c r="F151" s="227"/>
      <c r="G151" s="227"/>
      <c r="H151" s="227"/>
      <c r="I151" s="227"/>
      <c r="J151" s="227"/>
      <c r="K151" s="227"/>
      <c r="L151" s="227"/>
      <c r="M151" s="227"/>
      <c r="N151" s="227"/>
    </row>
    <row r="152" spans="1:14" ht="36" customHeight="1" x14ac:dyDescent="0.25">
      <c r="A152" s="555" t="s">
        <v>683</v>
      </c>
      <c r="B152" s="555"/>
      <c r="C152" s="555"/>
      <c r="D152" s="555"/>
      <c r="E152" s="555"/>
      <c r="F152" s="555"/>
      <c r="G152" s="555"/>
      <c r="H152" s="555"/>
      <c r="I152" s="555"/>
      <c r="J152" s="555"/>
      <c r="K152" s="555"/>
      <c r="L152" s="555"/>
      <c r="M152" s="227"/>
      <c r="N152" s="227"/>
    </row>
    <row r="153" spans="1:14" x14ac:dyDescent="0.25">
      <c r="A153" s="228"/>
      <c r="B153" s="227"/>
      <c r="C153" s="227"/>
      <c r="D153" s="227"/>
      <c r="E153" s="227"/>
      <c r="F153" s="227"/>
      <c r="G153" s="227"/>
      <c r="H153" s="227"/>
      <c r="I153" s="227"/>
      <c r="J153" s="227"/>
      <c r="K153" s="227"/>
      <c r="L153" s="227"/>
      <c r="M153" s="227"/>
      <c r="N153" s="227"/>
    </row>
    <row r="154" spans="1:14" x14ac:dyDescent="0.25">
      <c r="A154" s="228" t="s">
        <v>277</v>
      </c>
      <c r="B154" s="227"/>
      <c r="C154" s="227"/>
      <c r="D154" s="227"/>
      <c r="E154" s="227"/>
      <c r="F154" s="227"/>
      <c r="G154" s="227"/>
      <c r="H154" s="227"/>
      <c r="I154" s="227"/>
      <c r="J154" s="227"/>
      <c r="K154" s="227"/>
      <c r="L154" s="227"/>
      <c r="M154" s="227"/>
      <c r="N154" s="227"/>
    </row>
    <row r="155" spans="1:14" ht="52.5" x14ac:dyDescent="0.25">
      <c r="A155" s="230" t="s">
        <v>486</v>
      </c>
      <c r="B155" s="230" t="s">
        <v>321</v>
      </c>
      <c r="C155" s="230" t="s">
        <v>322</v>
      </c>
      <c r="D155" s="230" t="s">
        <v>323</v>
      </c>
      <c r="E155" s="230" t="s">
        <v>295</v>
      </c>
      <c r="F155" s="231" t="s">
        <v>260</v>
      </c>
      <c r="G155" s="230" t="s">
        <v>407</v>
      </c>
      <c r="H155" s="230" t="s">
        <v>218</v>
      </c>
      <c r="I155" s="230" t="s">
        <v>272</v>
      </c>
      <c r="J155" s="230" t="s">
        <v>267</v>
      </c>
      <c r="K155" s="230" t="s">
        <v>487</v>
      </c>
      <c r="L155" s="231" t="s">
        <v>269</v>
      </c>
      <c r="M155" s="227"/>
      <c r="N155" s="227"/>
    </row>
    <row r="156" spans="1:14" x14ac:dyDescent="0.25">
      <c r="A156" s="230" t="s">
        <v>445</v>
      </c>
      <c r="B156" s="230" t="s">
        <v>445</v>
      </c>
      <c r="C156" s="230" t="s">
        <v>445</v>
      </c>
      <c r="D156" s="230" t="s">
        <v>445</v>
      </c>
      <c r="E156" s="230" t="s">
        <v>445</v>
      </c>
      <c r="F156" s="230" t="s">
        <v>445</v>
      </c>
      <c r="G156" s="230" t="s">
        <v>445</v>
      </c>
      <c r="H156" s="230" t="s">
        <v>445</v>
      </c>
      <c r="I156" s="230" t="s">
        <v>445</v>
      </c>
      <c r="J156" s="230" t="s">
        <v>445</v>
      </c>
      <c r="K156" s="230" t="s">
        <v>445</v>
      </c>
      <c r="L156" s="230" t="s">
        <v>445</v>
      </c>
      <c r="M156" s="227"/>
      <c r="N156" s="227"/>
    </row>
    <row r="157" spans="1:14" x14ac:dyDescent="0.25">
      <c r="A157" s="541" t="s">
        <v>270</v>
      </c>
      <c r="B157" s="541"/>
      <c r="C157" s="541"/>
      <c r="D157" s="541"/>
      <c r="E157" s="541"/>
      <c r="F157" s="541"/>
      <c r="G157" s="541"/>
      <c r="H157" s="541"/>
      <c r="I157" s="541"/>
      <c r="J157" s="541"/>
      <c r="K157" s="230" t="s">
        <v>445</v>
      </c>
      <c r="L157" s="230" t="s">
        <v>445</v>
      </c>
      <c r="M157" s="227"/>
      <c r="N157" s="227"/>
    </row>
    <row r="158" spans="1:14" x14ac:dyDescent="0.25">
      <c r="A158" s="228"/>
      <c r="B158" s="227"/>
      <c r="C158" s="227"/>
      <c r="D158" s="227"/>
      <c r="E158" s="227"/>
      <c r="F158" s="227"/>
      <c r="G158" s="227"/>
      <c r="H158" s="227"/>
      <c r="I158" s="227"/>
      <c r="J158" s="227"/>
      <c r="K158" s="227"/>
      <c r="L158" s="227"/>
      <c r="M158" s="227"/>
      <c r="N158" s="227"/>
    </row>
    <row r="159" spans="1:14" x14ac:dyDescent="0.25">
      <c r="A159" s="228" t="s">
        <v>261</v>
      </c>
      <c r="B159" s="227"/>
      <c r="C159" s="227"/>
      <c r="D159" s="227"/>
      <c r="E159" s="227"/>
      <c r="F159" s="227"/>
      <c r="G159" s="227"/>
      <c r="H159" s="227"/>
      <c r="I159" s="227"/>
      <c r="J159" s="227"/>
      <c r="K159" s="227"/>
      <c r="L159" s="227"/>
      <c r="M159" s="227"/>
      <c r="N159" s="227"/>
    </row>
    <row r="160" spans="1:14" ht="52.5" x14ac:dyDescent="0.25">
      <c r="A160" s="230" t="s">
        <v>488</v>
      </c>
      <c r="B160" s="230" t="s">
        <v>321</v>
      </c>
      <c r="C160" s="230" t="s">
        <v>322</v>
      </c>
      <c r="D160" s="230" t="s">
        <v>323</v>
      </c>
      <c r="E160" s="230" t="s">
        <v>176</v>
      </c>
      <c r="F160" s="230" t="s">
        <v>189</v>
      </c>
      <c r="G160" s="230" t="s">
        <v>23</v>
      </c>
      <c r="H160" s="230" t="s">
        <v>266</v>
      </c>
      <c r="I160" s="230" t="s">
        <v>272</v>
      </c>
      <c r="J160" s="230" t="s">
        <v>273</v>
      </c>
      <c r="K160" s="230" t="s">
        <v>268</v>
      </c>
      <c r="L160" s="231" t="s">
        <v>269</v>
      </c>
      <c r="M160" s="227"/>
      <c r="N160" s="227"/>
    </row>
    <row r="161" spans="1:14" x14ac:dyDescent="0.25">
      <c r="A161" s="230" t="s">
        <v>445</v>
      </c>
      <c r="B161" s="230" t="s">
        <v>445</v>
      </c>
      <c r="C161" s="230" t="s">
        <v>445</v>
      </c>
      <c r="D161" s="230" t="s">
        <v>445</v>
      </c>
      <c r="E161" s="230" t="s">
        <v>445</v>
      </c>
      <c r="F161" s="230" t="s">
        <v>445</v>
      </c>
      <c r="G161" s="230" t="s">
        <v>445</v>
      </c>
      <c r="H161" s="230" t="s">
        <v>445</v>
      </c>
      <c r="I161" s="230" t="s">
        <v>445</v>
      </c>
      <c r="J161" s="230" t="s">
        <v>445</v>
      </c>
      <c r="K161" s="230" t="s">
        <v>445</v>
      </c>
      <c r="L161" s="230" t="s">
        <v>445</v>
      </c>
      <c r="M161" s="227"/>
      <c r="N161" s="227"/>
    </row>
    <row r="162" spans="1:14" x14ac:dyDescent="0.25">
      <c r="A162" s="541" t="s">
        <v>270</v>
      </c>
      <c r="B162" s="541"/>
      <c r="C162" s="541"/>
      <c r="D162" s="541"/>
      <c r="E162" s="541"/>
      <c r="F162" s="541"/>
      <c r="G162" s="541"/>
      <c r="H162" s="541"/>
      <c r="I162" s="541"/>
      <c r="J162" s="541"/>
      <c r="K162" s="230" t="s">
        <v>445</v>
      </c>
      <c r="L162" s="230" t="s">
        <v>445</v>
      </c>
      <c r="M162" s="227"/>
      <c r="N162" s="227"/>
    </row>
    <row r="163" spans="1:14" ht="27.75" customHeight="1" x14ac:dyDescent="0.25">
      <c r="A163" s="556" t="s">
        <v>684</v>
      </c>
      <c r="B163" s="556"/>
      <c r="C163" s="556"/>
      <c r="D163" s="556"/>
      <c r="E163" s="556"/>
      <c r="F163" s="556"/>
      <c r="G163" s="556"/>
      <c r="H163" s="556"/>
      <c r="I163" s="556"/>
      <c r="J163" s="556"/>
      <c r="K163" s="556"/>
      <c r="L163" s="556"/>
      <c r="M163" s="227"/>
      <c r="N163" s="227"/>
    </row>
    <row r="164" spans="1:14" x14ac:dyDescent="0.25">
      <c r="A164" s="228"/>
      <c r="B164" s="227"/>
      <c r="C164" s="227"/>
      <c r="D164" s="227"/>
      <c r="E164" s="227"/>
      <c r="F164" s="227"/>
      <c r="G164" s="227"/>
      <c r="H164" s="227"/>
      <c r="I164" s="227"/>
      <c r="J164" s="227"/>
      <c r="K164" s="227"/>
      <c r="L164" s="227"/>
      <c r="M164" s="227"/>
      <c r="N164" s="227"/>
    </row>
    <row r="165" spans="1:14" x14ac:dyDescent="0.25">
      <c r="A165" s="228" t="s">
        <v>277</v>
      </c>
      <c r="B165" s="227"/>
      <c r="C165" s="227"/>
      <c r="D165" s="227"/>
      <c r="E165" s="227"/>
      <c r="F165" s="227"/>
      <c r="G165" s="227"/>
      <c r="H165" s="227"/>
      <c r="I165" s="227"/>
      <c r="J165" s="227"/>
      <c r="K165" s="227"/>
      <c r="L165" s="227"/>
      <c r="M165" s="227"/>
      <c r="N165" s="227"/>
    </row>
    <row r="166" spans="1:14" ht="52.5" x14ac:dyDescent="0.25">
      <c r="A166" s="230" t="s">
        <v>486</v>
      </c>
      <c r="B166" s="230" t="s">
        <v>321</v>
      </c>
      <c r="C166" s="230" t="s">
        <v>322</v>
      </c>
      <c r="D166" s="230" t="s">
        <v>323</v>
      </c>
      <c r="E166" s="230" t="s">
        <v>295</v>
      </c>
      <c r="F166" s="231" t="s">
        <v>260</v>
      </c>
      <c r="G166" s="230" t="s">
        <v>407</v>
      </c>
      <c r="H166" s="230" t="s">
        <v>218</v>
      </c>
      <c r="I166" s="230" t="s">
        <v>279</v>
      </c>
      <c r="J166" s="230" t="s">
        <v>267</v>
      </c>
      <c r="K166" s="230" t="s">
        <v>487</v>
      </c>
      <c r="L166" s="231" t="s">
        <v>269</v>
      </c>
      <c r="M166" s="227"/>
      <c r="N166" s="227"/>
    </row>
    <row r="167" spans="1:14" x14ac:dyDescent="0.25">
      <c r="A167" s="230" t="s">
        <v>445</v>
      </c>
      <c r="B167" s="230" t="s">
        <v>445</v>
      </c>
      <c r="C167" s="230" t="s">
        <v>445</v>
      </c>
      <c r="D167" s="230" t="s">
        <v>445</v>
      </c>
      <c r="E167" s="230" t="s">
        <v>445</v>
      </c>
      <c r="F167" s="230" t="s">
        <v>445</v>
      </c>
      <c r="G167" s="230" t="s">
        <v>445</v>
      </c>
      <c r="H167" s="230" t="s">
        <v>445</v>
      </c>
      <c r="I167" s="230" t="s">
        <v>445</v>
      </c>
      <c r="J167" s="230" t="s">
        <v>445</v>
      </c>
      <c r="K167" s="230" t="s">
        <v>445</v>
      </c>
      <c r="L167" s="230" t="s">
        <v>445</v>
      </c>
      <c r="M167" s="227"/>
      <c r="N167" s="227"/>
    </row>
    <row r="168" spans="1:14" x14ac:dyDescent="0.25">
      <c r="A168" s="541" t="s">
        <v>270</v>
      </c>
      <c r="B168" s="541"/>
      <c r="C168" s="541"/>
      <c r="D168" s="541"/>
      <c r="E168" s="541"/>
      <c r="F168" s="541"/>
      <c r="G168" s="541"/>
      <c r="H168" s="541"/>
      <c r="I168" s="541"/>
      <c r="J168" s="541"/>
      <c r="K168" s="230" t="s">
        <v>445</v>
      </c>
      <c r="L168" s="230" t="s">
        <v>445</v>
      </c>
      <c r="M168" s="227"/>
      <c r="N168" s="227"/>
    </row>
    <row r="169" spans="1:14" x14ac:dyDescent="0.25">
      <c r="A169" s="244"/>
      <c r="B169" s="227"/>
      <c r="C169" s="227"/>
      <c r="D169" s="227"/>
      <c r="E169" s="227"/>
      <c r="F169" s="227"/>
      <c r="G169" s="227"/>
      <c r="H169" s="227"/>
      <c r="I169" s="227"/>
      <c r="J169" s="227"/>
      <c r="K169" s="227"/>
      <c r="L169" s="227"/>
      <c r="M169" s="227"/>
      <c r="N169" s="227"/>
    </row>
    <row r="170" spans="1:14" x14ac:dyDescent="0.25">
      <c r="A170" s="228" t="s">
        <v>261</v>
      </c>
      <c r="B170" s="227"/>
      <c r="C170" s="227"/>
      <c r="D170" s="227"/>
      <c r="E170" s="227"/>
      <c r="F170" s="227"/>
      <c r="G170" s="227"/>
      <c r="H170" s="227"/>
      <c r="I170" s="227"/>
      <c r="J170" s="227"/>
      <c r="K170" s="227"/>
      <c r="L170" s="227"/>
      <c r="M170" s="227"/>
      <c r="N170" s="227"/>
    </row>
    <row r="171" spans="1:14" ht="52.5" x14ac:dyDescent="0.25">
      <c r="A171" s="230" t="s">
        <v>488</v>
      </c>
      <c r="B171" s="230" t="s">
        <v>321</v>
      </c>
      <c r="C171" s="230" t="s">
        <v>325</v>
      </c>
      <c r="D171" s="230" t="s">
        <v>323</v>
      </c>
      <c r="E171" s="230" t="s">
        <v>319</v>
      </c>
      <c r="F171" s="230" t="s">
        <v>189</v>
      </c>
      <c r="G171" s="230" t="s">
        <v>459</v>
      </c>
      <c r="H171" s="230" t="s">
        <v>218</v>
      </c>
      <c r="I171" s="230" t="s">
        <v>279</v>
      </c>
      <c r="J171" s="230" t="s">
        <v>267</v>
      </c>
      <c r="K171" s="230" t="s">
        <v>268</v>
      </c>
      <c r="L171" s="231" t="s">
        <v>269</v>
      </c>
      <c r="M171" s="227"/>
      <c r="N171" s="227"/>
    </row>
    <row r="172" spans="1:14" x14ac:dyDescent="0.25">
      <c r="A172" s="230" t="s">
        <v>445</v>
      </c>
      <c r="B172" s="230" t="s">
        <v>445</v>
      </c>
      <c r="C172" s="230" t="s">
        <v>445</v>
      </c>
      <c r="D172" s="230" t="s">
        <v>445</v>
      </c>
      <c r="E172" s="230" t="s">
        <v>445</v>
      </c>
      <c r="F172" s="230" t="s">
        <v>445</v>
      </c>
      <c r="G172" s="230" t="s">
        <v>445</v>
      </c>
      <c r="H172" s="230" t="s">
        <v>445</v>
      </c>
      <c r="I172" s="230" t="s">
        <v>445</v>
      </c>
      <c r="J172" s="230" t="s">
        <v>445</v>
      </c>
      <c r="K172" s="230" t="s">
        <v>445</v>
      </c>
      <c r="L172" s="230" t="s">
        <v>445</v>
      </c>
      <c r="M172" s="227"/>
      <c r="N172" s="227"/>
    </row>
    <row r="173" spans="1:14" x14ac:dyDescent="0.25">
      <c r="A173" s="541" t="s">
        <v>270</v>
      </c>
      <c r="B173" s="541"/>
      <c r="C173" s="541"/>
      <c r="D173" s="541"/>
      <c r="E173" s="541"/>
      <c r="F173" s="541"/>
      <c r="G173" s="541"/>
      <c r="H173" s="541"/>
      <c r="I173" s="541"/>
      <c r="J173" s="541"/>
      <c r="K173" s="230" t="s">
        <v>445</v>
      </c>
      <c r="L173" s="230" t="s">
        <v>445</v>
      </c>
      <c r="M173" s="227"/>
      <c r="N173" s="227"/>
    </row>
    <row r="174" spans="1:14" x14ac:dyDescent="0.25">
      <c r="A174" s="227"/>
      <c r="B174" s="227"/>
      <c r="C174" s="227"/>
      <c r="D174" s="227"/>
      <c r="E174" s="227"/>
      <c r="F174" s="227"/>
      <c r="G174" s="227"/>
      <c r="H174" s="227"/>
      <c r="I174" s="227"/>
      <c r="J174" s="227"/>
      <c r="K174" s="227"/>
      <c r="L174" s="227"/>
      <c r="M174" s="227"/>
      <c r="N174" s="227"/>
    </row>
    <row r="175" spans="1:14" ht="25.5" customHeight="1" x14ac:dyDescent="0.25">
      <c r="A175" s="542" t="s">
        <v>685</v>
      </c>
      <c r="B175" s="542"/>
      <c r="C175" s="542"/>
      <c r="D175" s="542"/>
      <c r="E175" s="542"/>
      <c r="F175" s="542"/>
      <c r="G175" s="542"/>
      <c r="H175" s="542"/>
      <c r="I175" s="542"/>
      <c r="J175" s="542"/>
      <c r="K175" s="227"/>
      <c r="L175" s="227"/>
      <c r="M175" s="227"/>
      <c r="N175" s="227"/>
    </row>
    <row r="176" spans="1:14" x14ac:dyDescent="0.25">
      <c r="A176" s="559" t="s">
        <v>686</v>
      </c>
      <c r="B176" s="559"/>
      <c r="C176" s="559"/>
      <c r="D176" s="559"/>
      <c r="E176" s="559"/>
      <c r="F176" s="559"/>
      <c r="G176" s="559"/>
      <c r="H176" s="559"/>
      <c r="I176" s="559"/>
      <c r="J176" s="559"/>
      <c r="K176" s="227"/>
      <c r="L176" s="227"/>
      <c r="M176" s="227"/>
      <c r="N176" s="227"/>
    </row>
    <row r="177" spans="1:14" x14ac:dyDescent="0.25">
      <c r="A177" s="228"/>
      <c r="B177" s="227"/>
      <c r="C177" s="227"/>
      <c r="D177" s="227"/>
      <c r="E177" s="227"/>
      <c r="F177" s="227"/>
      <c r="G177" s="227"/>
      <c r="H177" s="227"/>
      <c r="I177" s="227"/>
      <c r="J177" s="227"/>
      <c r="K177" s="227"/>
      <c r="L177" s="227"/>
      <c r="M177" s="227"/>
      <c r="N177" s="227"/>
    </row>
    <row r="178" spans="1:14" x14ac:dyDescent="0.25">
      <c r="A178" s="228" t="s">
        <v>277</v>
      </c>
      <c r="B178" s="227"/>
      <c r="C178" s="227"/>
      <c r="D178" s="227"/>
      <c r="E178" s="227"/>
      <c r="F178" s="227"/>
      <c r="G178" s="227"/>
      <c r="H178" s="227"/>
      <c r="I178" s="227"/>
      <c r="J178" s="227"/>
      <c r="K178" s="227"/>
      <c r="L178" s="227"/>
      <c r="M178" s="227"/>
      <c r="N178" s="227"/>
    </row>
    <row r="179" spans="1:14" ht="52.5" x14ac:dyDescent="0.25">
      <c r="A179" s="231" t="s">
        <v>326</v>
      </c>
      <c r="B179" s="231" t="s">
        <v>160</v>
      </c>
      <c r="C179" s="231" t="s">
        <v>161</v>
      </c>
      <c r="D179" s="231" t="s">
        <v>327</v>
      </c>
      <c r="E179" s="231" t="s">
        <v>1</v>
      </c>
      <c r="F179" s="231" t="s">
        <v>328</v>
      </c>
      <c r="G179" s="231" t="s">
        <v>295</v>
      </c>
      <c r="H179" s="231" t="s">
        <v>260</v>
      </c>
      <c r="I179" s="231" t="s">
        <v>407</v>
      </c>
      <c r="J179" s="231" t="s">
        <v>687</v>
      </c>
      <c r="K179" s="227"/>
      <c r="L179" s="227"/>
      <c r="M179" s="227"/>
      <c r="N179" s="227"/>
    </row>
    <row r="180" spans="1:14" x14ac:dyDescent="0.25">
      <c r="A180" s="231" t="s">
        <v>445</v>
      </c>
      <c r="B180" s="231" t="s">
        <v>445</v>
      </c>
      <c r="C180" s="231" t="s">
        <v>445</v>
      </c>
      <c r="D180" s="231" t="s">
        <v>445</v>
      </c>
      <c r="E180" s="231" t="s">
        <v>445</v>
      </c>
      <c r="F180" s="231" t="s">
        <v>445</v>
      </c>
      <c r="G180" s="231" t="s">
        <v>445</v>
      </c>
      <c r="H180" s="231" t="s">
        <v>445</v>
      </c>
      <c r="I180" s="231" t="s">
        <v>445</v>
      </c>
      <c r="J180" s="231" t="s">
        <v>445</v>
      </c>
      <c r="K180" s="227"/>
      <c r="L180" s="227"/>
      <c r="M180" s="227"/>
      <c r="N180" s="227"/>
    </row>
    <row r="181" spans="1:14" x14ac:dyDescent="0.25">
      <c r="A181" s="545" t="s">
        <v>168</v>
      </c>
      <c r="B181" s="545"/>
      <c r="C181" s="545"/>
      <c r="D181" s="545"/>
      <c r="E181" s="545"/>
      <c r="F181" s="545"/>
      <c r="G181" s="545"/>
      <c r="H181" s="545"/>
      <c r="I181" s="545"/>
      <c r="J181" s="231" t="s">
        <v>445</v>
      </c>
      <c r="K181" s="227"/>
      <c r="L181" s="227"/>
      <c r="M181" s="227"/>
      <c r="N181" s="227"/>
    </row>
    <row r="182" spans="1:14" x14ac:dyDescent="0.25">
      <c r="A182" s="234"/>
      <c r="B182" s="227"/>
      <c r="C182" s="227"/>
      <c r="D182" s="227"/>
      <c r="E182" s="227"/>
      <c r="F182" s="227"/>
      <c r="G182" s="227"/>
      <c r="H182" s="227"/>
      <c r="I182" s="227"/>
      <c r="J182" s="227"/>
      <c r="K182" s="227"/>
      <c r="L182" s="227"/>
      <c r="M182" s="227"/>
      <c r="N182" s="227"/>
    </row>
    <row r="183" spans="1:14" x14ac:dyDescent="0.25">
      <c r="A183" s="228" t="s">
        <v>261</v>
      </c>
      <c r="B183" s="227"/>
      <c r="C183" s="227"/>
      <c r="D183" s="227"/>
      <c r="E183" s="227"/>
      <c r="F183" s="227"/>
      <c r="G183" s="227"/>
      <c r="H183" s="227"/>
      <c r="I183" s="227"/>
      <c r="J183" s="227"/>
      <c r="K183" s="227"/>
      <c r="L183" s="227"/>
      <c r="M183" s="227"/>
      <c r="N183" s="227"/>
    </row>
    <row r="184" spans="1:14" ht="28.5" customHeight="1" x14ac:dyDescent="0.25">
      <c r="A184" s="263" t="s">
        <v>329</v>
      </c>
      <c r="B184" s="263" t="s">
        <v>160</v>
      </c>
      <c r="C184" s="263" t="s">
        <v>161</v>
      </c>
      <c r="D184" s="263" t="s">
        <v>327</v>
      </c>
      <c r="E184" s="263" t="s">
        <v>1</v>
      </c>
      <c r="F184" s="263" t="s">
        <v>330</v>
      </c>
      <c r="G184" s="263" t="s">
        <v>319</v>
      </c>
      <c r="H184" s="260" t="s">
        <v>397</v>
      </c>
      <c r="I184" s="263" t="s">
        <v>331</v>
      </c>
      <c r="J184" s="263" t="s">
        <v>167</v>
      </c>
      <c r="K184" s="227"/>
      <c r="L184" s="227"/>
      <c r="M184" s="227"/>
      <c r="N184" s="227"/>
    </row>
    <row r="185" spans="1:14" x14ac:dyDescent="0.25">
      <c r="A185" s="231" t="s">
        <v>445</v>
      </c>
      <c r="B185" s="231" t="s">
        <v>445</v>
      </c>
      <c r="C185" s="231" t="s">
        <v>445</v>
      </c>
      <c r="D185" s="231" t="s">
        <v>445</v>
      </c>
      <c r="E185" s="231" t="s">
        <v>445</v>
      </c>
      <c r="F185" s="231" t="s">
        <v>445</v>
      </c>
      <c r="G185" s="231" t="s">
        <v>445</v>
      </c>
      <c r="H185" s="231" t="s">
        <v>445</v>
      </c>
      <c r="I185" s="231" t="s">
        <v>445</v>
      </c>
      <c r="J185" s="231" t="s">
        <v>445</v>
      </c>
      <c r="K185" s="227"/>
      <c r="L185" s="227"/>
      <c r="M185" s="227"/>
      <c r="N185" s="227"/>
    </row>
    <row r="186" spans="1:14" x14ac:dyDescent="0.25">
      <c r="A186" s="545" t="s">
        <v>168</v>
      </c>
      <c r="B186" s="545"/>
      <c r="C186" s="545"/>
      <c r="D186" s="545"/>
      <c r="E186" s="545"/>
      <c r="F186" s="545"/>
      <c r="G186" s="545"/>
      <c r="H186" s="545"/>
      <c r="I186" s="545"/>
      <c r="J186" s="231" t="s">
        <v>445</v>
      </c>
      <c r="K186" s="227"/>
      <c r="L186" s="227"/>
      <c r="M186" s="227"/>
      <c r="N186" s="227"/>
    </row>
    <row r="187" spans="1:14" x14ac:dyDescent="0.25">
      <c r="A187" s="227"/>
      <c r="B187" s="227"/>
      <c r="C187" s="227"/>
      <c r="D187" s="227"/>
      <c r="E187" s="227"/>
      <c r="F187" s="227"/>
      <c r="G187" s="227"/>
      <c r="H187" s="227"/>
      <c r="I187" s="227"/>
      <c r="J187" s="227"/>
      <c r="K187" s="227"/>
      <c r="L187" s="227"/>
      <c r="M187" s="227"/>
      <c r="N187" s="227"/>
    </row>
    <row r="188" spans="1:14" x14ac:dyDescent="0.25">
      <c r="A188" s="558" t="s">
        <v>712</v>
      </c>
      <c r="B188" s="558"/>
      <c r="C188" s="558"/>
      <c r="D188" s="558"/>
      <c r="E188" s="558"/>
      <c r="F188" s="558"/>
      <c r="G188" s="558"/>
      <c r="H188" s="558"/>
      <c r="I188" s="558"/>
      <c r="J188" s="558"/>
      <c r="K188" s="558"/>
      <c r="L188" s="558"/>
      <c r="M188" s="558"/>
      <c r="N188" s="558"/>
    </row>
    <row r="189" spans="1:14" ht="9" customHeight="1" x14ac:dyDescent="0.25">
      <c r="A189" s="264" t="s">
        <v>145</v>
      </c>
      <c r="B189" s="265"/>
      <c r="C189" s="265"/>
      <c r="D189" s="265"/>
      <c r="E189" s="265"/>
      <c r="F189" s="265"/>
      <c r="G189" s="265"/>
      <c r="H189" s="265"/>
      <c r="I189" s="265"/>
      <c r="J189" s="265"/>
      <c r="K189" s="265"/>
      <c r="L189" s="265"/>
      <c r="M189" s="265"/>
      <c r="N189" s="265"/>
    </row>
    <row r="190" spans="1:14" x14ac:dyDescent="0.25">
      <c r="A190" s="264" t="s">
        <v>277</v>
      </c>
      <c r="B190" s="265"/>
      <c r="C190" s="265"/>
      <c r="D190" s="265"/>
      <c r="E190" s="265"/>
      <c r="F190" s="265"/>
      <c r="G190" s="265"/>
      <c r="H190" s="265"/>
      <c r="I190" s="265"/>
      <c r="J190" s="265"/>
      <c r="K190" s="265"/>
      <c r="L190" s="265"/>
      <c r="M190" s="265"/>
      <c r="N190" s="265"/>
    </row>
    <row r="191" spans="1:14" ht="24" customHeight="1" x14ac:dyDescent="0.25">
      <c r="A191" s="260" t="s">
        <v>299</v>
      </c>
      <c r="B191" s="260" t="s">
        <v>332</v>
      </c>
      <c r="C191" s="260" t="s">
        <v>161</v>
      </c>
      <c r="D191" s="260" t="s">
        <v>327</v>
      </c>
      <c r="E191" s="260" t="s">
        <v>1</v>
      </c>
      <c r="F191" s="260" t="s">
        <v>333</v>
      </c>
      <c r="G191" s="260" t="s">
        <v>295</v>
      </c>
      <c r="H191" s="266" t="s">
        <v>713</v>
      </c>
      <c r="I191" s="260" t="s">
        <v>407</v>
      </c>
      <c r="J191" s="260" t="s">
        <v>218</v>
      </c>
      <c r="K191" s="260" t="s">
        <v>271</v>
      </c>
      <c r="L191" s="260" t="s">
        <v>267</v>
      </c>
      <c r="M191" s="260" t="s">
        <v>489</v>
      </c>
      <c r="N191" s="263" t="s">
        <v>269</v>
      </c>
    </row>
    <row r="192" spans="1:14" x14ac:dyDescent="0.25">
      <c r="A192" s="260" t="s">
        <v>445</v>
      </c>
      <c r="B192" s="260" t="s">
        <v>445</v>
      </c>
      <c r="C192" s="260" t="s">
        <v>445</v>
      </c>
      <c r="D192" s="260" t="s">
        <v>445</v>
      </c>
      <c r="E192" s="260" t="s">
        <v>445</v>
      </c>
      <c r="F192" s="260" t="s">
        <v>445</v>
      </c>
      <c r="G192" s="260" t="s">
        <v>445</v>
      </c>
      <c r="H192" s="260" t="s">
        <v>445</v>
      </c>
      <c r="I192" s="260" t="s">
        <v>445</v>
      </c>
      <c r="J192" s="260" t="s">
        <v>445</v>
      </c>
      <c r="K192" s="260" t="s">
        <v>445</v>
      </c>
      <c r="L192" s="260" t="s">
        <v>445</v>
      </c>
      <c r="M192" s="260" t="s">
        <v>445</v>
      </c>
      <c r="N192" s="260" t="s">
        <v>445</v>
      </c>
    </row>
    <row r="193" spans="1:14" x14ac:dyDescent="0.25">
      <c r="A193" s="557" t="s">
        <v>270</v>
      </c>
      <c r="B193" s="557"/>
      <c r="C193" s="557"/>
      <c r="D193" s="557"/>
      <c r="E193" s="557"/>
      <c r="F193" s="557"/>
      <c r="G193" s="557"/>
      <c r="H193" s="557"/>
      <c r="I193" s="557"/>
      <c r="J193" s="557"/>
      <c r="K193" s="557"/>
      <c r="L193" s="557"/>
      <c r="M193" s="260" t="s">
        <v>445</v>
      </c>
      <c r="N193" s="260" t="s">
        <v>445</v>
      </c>
    </row>
    <row r="194" spans="1:14" x14ac:dyDescent="0.25">
      <c r="A194" s="267"/>
      <c r="B194" s="265"/>
      <c r="C194" s="265"/>
      <c r="D194" s="265"/>
      <c r="E194" s="265"/>
      <c r="F194" s="265"/>
      <c r="G194" s="265"/>
      <c r="H194" s="265"/>
      <c r="I194" s="265"/>
      <c r="J194" s="265"/>
      <c r="K194" s="265"/>
      <c r="L194" s="265"/>
      <c r="M194" s="265"/>
      <c r="N194" s="265"/>
    </row>
    <row r="195" spans="1:14" x14ac:dyDescent="0.25">
      <c r="A195" s="264" t="s">
        <v>261</v>
      </c>
      <c r="B195" s="265"/>
      <c r="C195" s="265"/>
      <c r="D195" s="265"/>
      <c r="E195" s="265"/>
      <c r="F195" s="265"/>
      <c r="G195" s="265"/>
      <c r="H195" s="265"/>
      <c r="I195" s="265"/>
      <c r="J195" s="265"/>
      <c r="K195" s="265"/>
      <c r="L195" s="265"/>
      <c r="M195" s="265"/>
      <c r="N195" s="265"/>
    </row>
    <row r="196" spans="1:14" ht="28.5" customHeight="1" x14ac:dyDescent="0.25">
      <c r="A196" s="260" t="s">
        <v>324</v>
      </c>
      <c r="B196" s="260" t="s">
        <v>160</v>
      </c>
      <c r="C196" s="260" t="s">
        <v>161</v>
      </c>
      <c r="D196" s="260" t="s">
        <v>327</v>
      </c>
      <c r="E196" s="260" t="s">
        <v>1</v>
      </c>
      <c r="F196" s="260" t="s">
        <v>333</v>
      </c>
      <c r="G196" s="260" t="s">
        <v>319</v>
      </c>
      <c r="H196" s="260" t="s">
        <v>189</v>
      </c>
      <c r="I196" s="260" t="s">
        <v>459</v>
      </c>
      <c r="J196" s="260" t="s">
        <v>218</v>
      </c>
      <c r="K196" s="260" t="s">
        <v>279</v>
      </c>
      <c r="L196" s="260" t="s">
        <v>273</v>
      </c>
      <c r="M196" s="260" t="s">
        <v>268</v>
      </c>
      <c r="N196" s="263" t="s">
        <v>269</v>
      </c>
    </row>
    <row r="197" spans="1:14" x14ac:dyDescent="0.25">
      <c r="A197" s="260" t="s">
        <v>445</v>
      </c>
      <c r="B197" s="260" t="s">
        <v>445</v>
      </c>
      <c r="C197" s="260" t="s">
        <v>445</v>
      </c>
      <c r="D197" s="260" t="s">
        <v>445</v>
      </c>
      <c r="E197" s="260" t="s">
        <v>445</v>
      </c>
      <c r="F197" s="260" t="s">
        <v>445</v>
      </c>
      <c r="G197" s="260" t="s">
        <v>445</v>
      </c>
      <c r="H197" s="260" t="s">
        <v>445</v>
      </c>
      <c r="I197" s="260" t="s">
        <v>445</v>
      </c>
      <c r="J197" s="260" t="s">
        <v>445</v>
      </c>
      <c r="K197" s="260" t="s">
        <v>445</v>
      </c>
      <c r="L197" s="260" t="s">
        <v>445</v>
      </c>
      <c r="M197" s="260" t="s">
        <v>445</v>
      </c>
      <c r="N197" s="260" t="s">
        <v>445</v>
      </c>
    </row>
    <row r="198" spans="1:14" x14ac:dyDescent="0.25">
      <c r="A198" s="557" t="s">
        <v>270</v>
      </c>
      <c r="B198" s="557"/>
      <c r="C198" s="557"/>
      <c r="D198" s="557"/>
      <c r="E198" s="557"/>
      <c r="F198" s="557"/>
      <c r="G198" s="557"/>
      <c r="H198" s="557"/>
      <c r="I198" s="557"/>
      <c r="J198" s="557"/>
      <c r="K198" s="557"/>
      <c r="L198" s="557"/>
      <c r="M198" s="260" t="s">
        <v>445</v>
      </c>
      <c r="N198" s="260" t="s">
        <v>445</v>
      </c>
    </row>
    <row r="199" spans="1:14" ht="9" customHeight="1" x14ac:dyDescent="0.25">
      <c r="A199" s="268"/>
      <c r="B199" s="268"/>
      <c r="C199" s="268"/>
      <c r="D199" s="268"/>
      <c r="E199" s="268"/>
      <c r="F199" s="268"/>
      <c r="G199" s="268"/>
      <c r="H199" s="268"/>
      <c r="I199" s="268"/>
      <c r="J199" s="268"/>
      <c r="K199" s="268"/>
      <c r="L199" s="268"/>
      <c r="M199" s="268"/>
      <c r="N199" s="268"/>
    </row>
    <row r="200" spans="1:14" ht="6.75" customHeight="1" x14ac:dyDescent="0.25">
      <c r="A200" s="269"/>
      <c r="B200" s="265"/>
      <c r="C200" s="265"/>
      <c r="D200" s="265"/>
      <c r="E200" s="265"/>
      <c r="F200" s="265"/>
      <c r="G200" s="265"/>
      <c r="H200" s="265"/>
      <c r="I200" s="265"/>
      <c r="J200" s="265"/>
      <c r="K200" s="265"/>
      <c r="L200" s="265"/>
      <c r="M200" s="265"/>
      <c r="N200" s="265"/>
    </row>
    <row r="201" spans="1:14" x14ac:dyDescent="0.25">
      <c r="A201" s="560" t="s">
        <v>714</v>
      </c>
      <c r="B201" s="560"/>
      <c r="C201" s="560"/>
      <c r="D201" s="560"/>
      <c r="E201" s="560"/>
      <c r="F201" s="560"/>
      <c r="G201" s="560"/>
      <c r="H201" s="560"/>
      <c r="I201" s="560"/>
      <c r="J201" s="560"/>
      <c r="K201" s="560"/>
      <c r="L201" s="560"/>
      <c r="M201" s="560"/>
      <c r="N201" s="560"/>
    </row>
    <row r="202" spans="1:14" ht="9" customHeight="1" x14ac:dyDescent="0.25">
      <c r="A202" s="264" t="s">
        <v>145</v>
      </c>
      <c r="B202" s="265"/>
      <c r="C202" s="265"/>
      <c r="D202" s="265"/>
      <c r="E202" s="265"/>
      <c r="F202" s="265"/>
      <c r="G202" s="265"/>
      <c r="H202" s="265"/>
      <c r="I202" s="265"/>
      <c r="J202" s="265"/>
      <c r="K202" s="265"/>
      <c r="L202" s="265"/>
      <c r="M202" s="265"/>
      <c r="N202" s="265"/>
    </row>
    <row r="203" spans="1:14" x14ac:dyDescent="0.25">
      <c r="A203" s="264" t="s">
        <v>277</v>
      </c>
      <c r="B203" s="265"/>
      <c r="C203" s="265"/>
      <c r="D203" s="265"/>
      <c r="E203" s="265"/>
      <c r="F203" s="265"/>
      <c r="G203" s="265"/>
      <c r="H203" s="265"/>
      <c r="I203" s="265"/>
      <c r="J203" s="265"/>
      <c r="K203" s="265"/>
      <c r="L203" s="265"/>
      <c r="M203" s="265"/>
      <c r="N203" s="265"/>
    </row>
    <row r="204" spans="1:14" ht="38.25" customHeight="1" x14ac:dyDescent="0.25">
      <c r="A204" s="260" t="s">
        <v>299</v>
      </c>
      <c r="B204" s="260" t="s">
        <v>332</v>
      </c>
      <c r="C204" s="260" t="s">
        <v>161</v>
      </c>
      <c r="D204" s="260" t="s">
        <v>334</v>
      </c>
      <c r="E204" s="260" t="s">
        <v>335</v>
      </c>
      <c r="F204" s="260" t="s">
        <v>333</v>
      </c>
      <c r="G204" s="260" t="s">
        <v>295</v>
      </c>
      <c r="H204" s="266" t="s">
        <v>713</v>
      </c>
      <c r="I204" s="260" t="s">
        <v>407</v>
      </c>
      <c r="J204" s="260" t="s">
        <v>218</v>
      </c>
      <c r="K204" s="260" t="s">
        <v>271</v>
      </c>
      <c r="L204" s="260" t="s">
        <v>273</v>
      </c>
      <c r="M204" s="260" t="s">
        <v>489</v>
      </c>
      <c r="N204" s="263" t="s">
        <v>269</v>
      </c>
    </row>
    <row r="205" spans="1:14" x14ac:dyDescent="0.25">
      <c r="A205" s="260" t="s">
        <v>445</v>
      </c>
      <c r="B205" s="260" t="s">
        <v>445</v>
      </c>
      <c r="C205" s="260" t="s">
        <v>445</v>
      </c>
      <c r="D205" s="260" t="s">
        <v>445</v>
      </c>
      <c r="E205" s="260" t="s">
        <v>445</v>
      </c>
      <c r="F205" s="260" t="s">
        <v>445</v>
      </c>
      <c r="G205" s="260" t="s">
        <v>445</v>
      </c>
      <c r="H205" s="260" t="s">
        <v>445</v>
      </c>
      <c r="I205" s="260" t="s">
        <v>445</v>
      </c>
      <c r="J205" s="260" t="s">
        <v>445</v>
      </c>
      <c r="K205" s="260" t="s">
        <v>445</v>
      </c>
      <c r="L205" s="260" t="s">
        <v>445</v>
      </c>
      <c r="M205" s="260" t="s">
        <v>445</v>
      </c>
      <c r="N205" s="260" t="s">
        <v>445</v>
      </c>
    </row>
    <row r="206" spans="1:14" x14ac:dyDescent="0.25">
      <c r="A206" s="557" t="s">
        <v>270</v>
      </c>
      <c r="B206" s="557"/>
      <c r="C206" s="557"/>
      <c r="D206" s="557"/>
      <c r="E206" s="557"/>
      <c r="F206" s="557"/>
      <c r="G206" s="557"/>
      <c r="H206" s="557"/>
      <c r="I206" s="557"/>
      <c r="J206" s="557"/>
      <c r="K206" s="557"/>
      <c r="L206" s="557"/>
      <c r="M206" s="260" t="s">
        <v>445</v>
      </c>
      <c r="N206" s="260" t="s">
        <v>445</v>
      </c>
    </row>
    <row r="207" spans="1:14" x14ac:dyDescent="0.25">
      <c r="A207" s="264"/>
      <c r="B207" s="265"/>
      <c r="C207" s="265"/>
      <c r="D207" s="265"/>
      <c r="E207" s="265"/>
      <c r="F207" s="265"/>
      <c r="G207" s="265"/>
      <c r="H207" s="265"/>
      <c r="I207" s="265"/>
      <c r="J207" s="265"/>
      <c r="K207" s="265"/>
      <c r="L207" s="265"/>
      <c r="M207" s="265"/>
      <c r="N207" s="265"/>
    </row>
    <row r="208" spans="1:14" ht="9.75" customHeight="1" x14ac:dyDescent="0.25">
      <c r="A208" s="264" t="s">
        <v>261</v>
      </c>
      <c r="B208" s="265"/>
      <c r="C208" s="265"/>
      <c r="D208" s="265"/>
      <c r="E208" s="265"/>
      <c r="F208" s="265"/>
      <c r="G208" s="265"/>
      <c r="H208" s="265"/>
      <c r="I208" s="265"/>
      <c r="J208" s="265"/>
      <c r="K208" s="265"/>
      <c r="L208" s="265"/>
      <c r="M208" s="265"/>
      <c r="N208" s="265"/>
    </row>
    <row r="209" spans="1:14" ht="29.25" customHeight="1" x14ac:dyDescent="0.25">
      <c r="A209" s="260" t="s">
        <v>324</v>
      </c>
      <c r="B209" s="260" t="s">
        <v>160</v>
      </c>
      <c r="C209" s="260" t="s">
        <v>161</v>
      </c>
      <c r="D209" s="260" t="s">
        <v>327</v>
      </c>
      <c r="E209" s="260" t="s">
        <v>1</v>
      </c>
      <c r="F209" s="260" t="s">
        <v>333</v>
      </c>
      <c r="G209" s="260" t="s">
        <v>319</v>
      </c>
      <c r="H209" s="260" t="s">
        <v>189</v>
      </c>
      <c r="I209" s="260" t="s">
        <v>459</v>
      </c>
      <c r="J209" s="260" t="s">
        <v>266</v>
      </c>
      <c r="K209" s="260" t="s">
        <v>279</v>
      </c>
      <c r="L209" s="260" t="s">
        <v>267</v>
      </c>
      <c r="M209" s="260" t="s">
        <v>311</v>
      </c>
      <c r="N209" s="263" t="s">
        <v>269</v>
      </c>
    </row>
    <row r="210" spans="1:14" x14ac:dyDescent="0.25">
      <c r="A210" s="260" t="s">
        <v>445</v>
      </c>
      <c r="B210" s="260" t="s">
        <v>445</v>
      </c>
      <c r="C210" s="260" t="s">
        <v>445</v>
      </c>
      <c r="D210" s="260" t="s">
        <v>445</v>
      </c>
      <c r="E210" s="260" t="s">
        <v>445</v>
      </c>
      <c r="F210" s="260" t="s">
        <v>445</v>
      </c>
      <c r="G210" s="260" t="s">
        <v>445</v>
      </c>
      <c r="H210" s="260" t="s">
        <v>445</v>
      </c>
      <c r="I210" s="260" t="s">
        <v>445</v>
      </c>
      <c r="J210" s="260" t="s">
        <v>445</v>
      </c>
      <c r="K210" s="260" t="s">
        <v>445</v>
      </c>
      <c r="L210" s="260" t="s">
        <v>445</v>
      </c>
      <c r="M210" s="260" t="s">
        <v>445</v>
      </c>
      <c r="N210" s="260" t="s">
        <v>445</v>
      </c>
    </row>
    <row r="211" spans="1:14" x14ac:dyDescent="0.25">
      <c r="A211" s="557" t="s">
        <v>270</v>
      </c>
      <c r="B211" s="557"/>
      <c r="C211" s="557"/>
      <c r="D211" s="557"/>
      <c r="E211" s="557"/>
      <c r="F211" s="557"/>
      <c r="G211" s="557"/>
      <c r="H211" s="557"/>
      <c r="I211" s="557"/>
      <c r="J211" s="557"/>
      <c r="K211" s="557"/>
      <c r="L211" s="557"/>
      <c r="M211" s="260" t="s">
        <v>445</v>
      </c>
      <c r="N211" s="260" t="s">
        <v>445</v>
      </c>
    </row>
  </sheetData>
  <sheetProtection formatCells="0" formatColumns="0" formatRows="0" insertColumns="0" insertRows="0" insertHyperlinks="0" deleteColumns="0" deleteRows="0" sort="0" autoFilter="0" pivotTables="0"/>
  <mergeCells count="50">
    <mergeCell ref="A211:L211"/>
    <mergeCell ref="A206:L206"/>
    <mergeCell ref="A198:L198"/>
    <mergeCell ref="A188:N188"/>
    <mergeCell ref="A175:J175"/>
    <mergeCell ref="A176:J176"/>
    <mergeCell ref="A181:I181"/>
    <mergeCell ref="A186:I186"/>
    <mergeCell ref="A193:L193"/>
    <mergeCell ref="A201:N201"/>
    <mergeCell ref="A173:J173"/>
    <mergeCell ref="A168:J168"/>
    <mergeCell ref="A162:J162"/>
    <mergeCell ref="A157:J157"/>
    <mergeCell ref="A128:J128"/>
    <mergeCell ref="A141:I141"/>
    <mergeCell ref="A134:C134"/>
    <mergeCell ref="A149:I149"/>
    <mergeCell ref="A152:L152"/>
    <mergeCell ref="A163:L163"/>
    <mergeCell ref="A122:J122"/>
    <mergeCell ref="A114:J114"/>
    <mergeCell ref="A108:K108"/>
    <mergeCell ref="A131:J131"/>
    <mergeCell ref="A132:J132"/>
    <mergeCell ref="A88:I88"/>
    <mergeCell ref="A100:I100"/>
    <mergeCell ref="A98:H98"/>
    <mergeCell ref="A93:H93"/>
    <mergeCell ref="A117:L117"/>
    <mergeCell ref="A103:L103"/>
    <mergeCell ref="A75:M75"/>
    <mergeCell ref="A73:K73"/>
    <mergeCell ref="A68:K68"/>
    <mergeCell ref="A63:M63"/>
    <mergeCell ref="A85:K85"/>
    <mergeCell ref="A80:K80"/>
    <mergeCell ref="A28:M28"/>
    <mergeCell ref="A33:K33"/>
    <mergeCell ref="A38:K38"/>
    <mergeCell ref="A60:I60"/>
    <mergeCell ref="A50:I50"/>
    <mergeCell ref="A41:I41"/>
    <mergeCell ref="A40:J40"/>
    <mergeCell ref="A26:K26"/>
    <mergeCell ref="A1:I1"/>
    <mergeCell ref="A7:H7"/>
    <mergeCell ref="A13:H13"/>
    <mergeCell ref="A16:M16"/>
    <mergeCell ref="A21:K21"/>
  </mergeCells>
  <pageMargins left="0.70866141732283472" right="0.70866141732283472" top="0.74803149606299213" bottom="0.74803149606299213" header="0.31496062992125984" footer="0.31496062992125984"/>
  <pageSetup paperSize="9" scale="50" fitToHeight="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3"/>
  <sheetViews>
    <sheetView topLeftCell="A10" workbookViewId="0">
      <selection activeCell="R27" sqref="R27:R28"/>
    </sheetView>
  </sheetViews>
  <sheetFormatPr defaultRowHeight="15" x14ac:dyDescent="0.25"/>
  <cols>
    <col min="1" max="1" width="8.28515625" customWidth="1"/>
    <col min="2" max="2" width="8" customWidth="1"/>
    <col min="3" max="4" width="7.85546875" customWidth="1"/>
    <col min="5" max="5" width="9.7109375" customWidth="1"/>
  </cols>
  <sheetData>
    <row r="1" spans="1:11" ht="27.75" customHeight="1" x14ac:dyDescent="0.25">
      <c r="A1" s="561" t="s">
        <v>336</v>
      </c>
      <c r="B1" s="562"/>
      <c r="C1" s="562"/>
      <c r="D1" s="562"/>
      <c r="E1" s="562"/>
      <c r="F1" s="562"/>
      <c r="G1" s="562"/>
    </row>
    <row r="2" spans="1:11" x14ac:dyDescent="0.25">
      <c r="A2" s="563" t="s">
        <v>384</v>
      </c>
      <c r="B2" s="471"/>
      <c r="C2" s="471"/>
      <c r="D2" s="471"/>
      <c r="E2" s="471"/>
      <c r="F2" s="471"/>
      <c r="G2" s="471"/>
    </row>
    <row r="3" spans="1:11" x14ac:dyDescent="0.25">
      <c r="A3" s="32"/>
      <c r="B3" s="9"/>
      <c r="C3" s="9"/>
      <c r="D3" s="9"/>
      <c r="E3" s="9"/>
      <c r="F3" s="9"/>
      <c r="G3" s="9"/>
    </row>
    <row r="4" spans="1:11" ht="63.75" x14ac:dyDescent="0.25">
      <c r="A4" s="68" t="s">
        <v>283</v>
      </c>
      <c r="B4" s="68" t="s">
        <v>337</v>
      </c>
      <c r="C4" s="68" t="s">
        <v>490</v>
      </c>
      <c r="D4" s="68" t="s">
        <v>319</v>
      </c>
      <c r="E4" s="68" t="s">
        <v>491</v>
      </c>
      <c r="F4" s="68" t="s">
        <v>459</v>
      </c>
      <c r="G4" s="68" t="s">
        <v>403</v>
      </c>
    </row>
    <row r="5" spans="1:11" x14ac:dyDescent="0.25">
      <c r="A5" s="158" t="s">
        <v>445</v>
      </c>
      <c r="B5" s="158" t="s">
        <v>445</v>
      </c>
      <c r="C5" s="158" t="s">
        <v>445</v>
      </c>
      <c r="D5" s="158" t="s">
        <v>445</v>
      </c>
      <c r="E5" s="158" t="s">
        <v>445</v>
      </c>
      <c r="F5" s="158" t="s">
        <v>445</v>
      </c>
      <c r="G5" s="168">
        <v>0</v>
      </c>
    </row>
    <row r="6" spans="1:11" x14ac:dyDescent="0.25">
      <c r="A6" s="198" t="s">
        <v>445</v>
      </c>
      <c r="B6" s="198" t="s">
        <v>445</v>
      </c>
      <c r="C6" s="198" t="s">
        <v>445</v>
      </c>
      <c r="D6" s="198" t="s">
        <v>445</v>
      </c>
      <c r="E6" s="198" t="s">
        <v>445</v>
      </c>
      <c r="F6" s="198" t="s">
        <v>445</v>
      </c>
      <c r="G6" s="168">
        <v>0</v>
      </c>
    </row>
    <row r="7" spans="1:11" x14ac:dyDescent="0.25">
      <c r="A7" s="198" t="s">
        <v>445</v>
      </c>
      <c r="B7" s="198" t="s">
        <v>445</v>
      </c>
      <c r="C7" s="198" t="s">
        <v>445</v>
      </c>
      <c r="D7" s="198" t="s">
        <v>445</v>
      </c>
      <c r="E7" s="198" t="s">
        <v>445</v>
      </c>
      <c r="F7" s="198" t="s">
        <v>445</v>
      </c>
      <c r="G7" s="168">
        <v>0</v>
      </c>
    </row>
    <row r="8" spans="1:11" x14ac:dyDescent="0.25">
      <c r="A8" s="500" t="s">
        <v>140</v>
      </c>
      <c r="B8" s="500"/>
      <c r="C8" s="500"/>
      <c r="D8" s="500"/>
      <c r="E8" s="500"/>
      <c r="F8" s="500"/>
      <c r="G8" s="120">
        <f>SUM(G5:G7)</f>
        <v>0</v>
      </c>
    </row>
    <row r="14" spans="1:11" ht="45.75" customHeight="1" x14ac:dyDescent="0.25">
      <c r="A14" s="564" t="s">
        <v>338</v>
      </c>
      <c r="B14" s="564"/>
      <c r="C14" s="564"/>
      <c r="D14" s="564"/>
      <c r="E14" s="564"/>
      <c r="F14" s="564"/>
      <c r="G14" s="564"/>
      <c r="H14" s="564"/>
      <c r="I14" s="564"/>
      <c r="J14" s="564"/>
      <c r="K14" s="564"/>
    </row>
    <row r="15" spans="1:11" x14ac:dyDescent="0.25">
      <c r="A15" s="11"/>
      <c r="B15" s="9"/>
      <c r="C15" s="9"/>
      <c r="D15" s="9"/>
      <c r="E15" s="9"/>
      <c r="F15" s="9"/>
      <c r="G15" s="9"/>
      <c r="H15" s="9"/>
      <c r="I15" s="9"/>
      <c r="J15" s="9"/>
      <c r="K15" s="9"/>
    </row>
    <row r="16" spans="1:11" ht="52.5" x14ac:dyDescent="0.25">
      <c r="A16" s="230" t="s">
        <v>283</v>
      </c>
      <c r="B16" s="230" t="s">
        <v>337</v>
      </c>
      <c r="C16" s="230" t="s">
        <v>492</v>
      </c>
      <c r="D16" s="230" t="s">
        <v>319</v>
      </c>
      <c r="E16" s="230" t="s">
        <v>397</v>
      </c>
      <c r="F16" s="230" t="s">
        <v>331</v>
      </c>
      <c r="G16" s="231" t="s">
        <v>218</v>
      </c>
      <c r="H16" s="231" t="s">
        <v>216</v>
      </c>
      <c r="I16" s="231" t="s">
        <v>267</v>
      </c>
      <c r="J16" s="231" t="s">
        <v>268</v>
      </c>
      <c r="K16" s="230" t="s">
        <v>269</v>
      </c>
    </row>
    <row r="17" spans="1:11" x14ac:dyDescent="0.25">
      <c r="A17" s="199" t="s">
        <v>445</v>
      </c>
      <c r="B17" s="199" t="s">
        <v>445</v>
      </c>
      <c r="C17" s="199" t="s">
        <v>445</v>
      </c>
      <c r="D17" s="199" t="s">
        <v>445</v>
      </c>
      <c r="E17" s="199" t="s">
        <v>445</v>
      </c>
      <c r="F17" s="199" t="s">
        <v>445</v>
      </c>
      <c r="G17" s="199" t="s">
        <v>445</v>
      </c>
      <c r="H17" s="199" t="s">
        <v>445</v>
      </c>
      <c r="I17" s="199" t="s">
        <v>445</v>
      </c>
      <c r="J17" s="145">
        <v>0</v>
      </c>
      <c r="K17" s="168">
        <v>0</v>
      </c>
    </row>
    <row r="18" spans="1:11" x14ac:dyDescent="0.25">
      <c r="A18" s="485" t="s">
        <v>270</v>
      </c>
      <c r="B18" s="493"/>
      <c r="C18" s="493"/>
      <c r="D18" s="493"/>
      <c r="E18" s="493"/>
      <c r="F18" s="493"/>
      <c r="G18" s="493"/>
      <c r="H18" s="493"/>
      <c r="I18" s="493"/>
      <c r="J18" s="39">
        <f>SUM(J17:J17)</f>
        <v>0</v>
      </c>
      <c r="K18" s="120">
        <f>SUM(K17:K17)</f>
        <v>0</v>
      </c>
    </row>
    <row r="19" spans="1:11" x14ac:dyDescent="0.25">
      <c r="A19" s="32"/>
      <c r="B19" s="9"/>
      <c r="C19" s="9"/>
      <c r="D19" s="9"/>
      <c r="E19" s="9"/>
      <c r="F19" s="9"/>
      <c r="G19" s="9"/>
      <c r="H19" s="9"/>
      <c r="I19" s="9"/>
      <c r="J19" s="9"/>
      <c r="K19" s="9"/>
    </row>
    <row r="20" spans="1:11" ht="32.25" customHeight="1" x14ac:dyDescent="0.25">
      <c r="A20" s="561" t="s">
        <v>339</v>
      </c>
      <c r="B20" s="561"/>
      <c r="C20" s="561"/>
      <c r="D20" s="561"/>
      <c r="E20" s="561"/>
      <c r="F20" s="561"/>
      <c r="G20" s="561"/>
      <c r="H20" s="561"/>
      <c r="I20" s="561"/>
      <c r="J20" s="561"/>
      <c r="K20" s="561"/>
    </row>
    <row r="21" spans="1:11" ht="52.5" x14ac:dyDescent="0.25">
      <c r="A21" s="230" t="s">
        <v>283</v>
      </c>
      <c r="B21" s="230" t="s">
        <v>337</v>
      </c>
      <c r="C21" s="230" t="s">
        <v>492</v>
      </c>
      <c r="D21" s="230" t="s">
        <v>319</v>
      </c>
      <c r="E21" s="230" t="s">
        <v>397</v>
      </c>
      <c r="F21" s="230" t="s">
        <v>485</v>
      </c>
      <c r="G21" s="231" t="s">
        <v>218</v>
      </c>
      <c r="H21" s="231" t="s">
        <v>216</v>
      </c>
      <c r="I21" s="231" t="s">
        <v>267</v>
      </c>
      <c r="J21" s="231" t="s">
        <v>268</v>
      </c>
      <c r="K21" s="230" t="s">
        <v>269</v>
      </c>
    </row>
    <row r="22" spans="1:11" x14ac:dyDescent="0.25">
      <c r="A22" s="199" t="s">
        <v>445</v>
      </c>
      <c r="B22" s="199" t="s">
        <v>445</v>
      </c>
      <c r="C22" s="199" t="s">
        <v>445</v>
      </c>
      <c r="D22" s="199" t="s">
        <v>445</v>
      </c>
      <c r="E22" s="199" t="s">
        <v>445</v>
      </c>
      <c r="F22" s="199" t="s">
        <v>445</v>
      </c>
      <c r="G22" s="199" t="s">
        <v>445</v>
      </c>
      <c r="H22" s="199" t="s">
        <v>445</v>
      </c>
      <c r="I22" s="199" t="s">
        <v>445</v>
      </c>
      <c r="J22" s="145">
        <v>0</v>
      </c>
      <c r="K22" s="168">
        <v>0</v>
      </c>
    </row>
    <row r="23" spans="1:11" x14ac:dyDescent="0.25">
      <c r="A23" s="485" t="s">
        <v>270</v>
      </c>
      <c r="B23" s="493"/>
      <c r="C23" s="493"/>
      <c r="D23" s="493"/>
      <c r="E23" s="493"/>
      <c r="F23" s="493"/>
      <c r="G23" s="493"/>
      <c r="H23" s="493"/>
      <c r="I23" s="493"/>
      <c r="J23" s="39">
        <f>SUM(J22:J22)</f>
        <v>0</v>
      </c>
      <c r="K23" s="120">
        <f>SUM(K22:K22)</f>
        <v>0</v>
      </c>
    </row>
  </sheetData>
  <sheetProtection formatCells="0" formatColumns="0" formatRows="0" insertColumns="0" insertRows="0" insertHyperlinks="0" deleteColumns="0" deleteRows="0" sort="0" autoFilter="0" pivotTables="0"/>
  <mergeCells count="7">
    <mergeCell ref="A1:G1"/>
    <mergeCell ref="A2:G2"/>
    <mergeCell ref="A8:F8"/>
    <mergeCell ref="A18:I18"/>
    <mergeCell ref="A23:I23"/>
    <mergeCell ref="A14:K14"/>
    <mergeCell ref="A20:K20"/>
  </mergeCells>
  <pageMargins left="0.31496062992125984" right="0.31496062992125984" top="0.35433070866141736"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1"/>
  <sheetViews>
    <sheetView workbookViewId="0">
      <selection activeCell="F14" sqref="F14"/>
    </sheetView>
  </sheetViews>
  <sheetFormatPr defaultRowHeight="15" x14ac:dyDescent="0.25"/>
  <cols>
    <col min="1" max="1" width="40.42578125" customWidth="1"/>
    <col min="2" max="2" width="21.7109375" customWidth="1"/>
    <col min="3" max="3" width="24.85546875" customWidth="1"/>
    <col min="4" max="4" width="12.5703125" bestFit="1" customWidth="1"/>
    <col min="6" max="6" width="23.85546875" customWidth="1"/>
  </cols>
  <sheetData>
    <row r="1" spans="1:6" ht="28.5" customHeight="1" x14ac:dyDescent="0.25">
      <c r="A1" s="565" t="s">
        <v>340</v>
      </c>
      <c r="B1" s="566"/>
      <c r="C1" s="566"/>
    </row>
    <row r="2" spans="1:6" ht="15.75" customHeight="1" x14ac:dyDescent="0.25">
      <c r="A2" s="567" t="s">
        <v>341</v>
      </c>
      <c r="B2" s="566"/>
      <c r="C2" s="566"/>
    </row>
    <row r="3" spans="1:6" ht="17.25" customHeight="1" x14ac:dyDescent="0.25">
      <c r="A3" s="567" t="s">
        <v>194</v>
      </c>
      <c r="B3" s="566"/>
      <c r="C3" s="566"/>
    </row>
    <row r="4" spans="1:6" x14ac:dyDescent="0.25">
      <c r="A4" s="19"/>
      <c r="B4" s="22"/>
      <c r="C4" s="22"/>
    </row>
    <row r="5" spans="1:6" x14ac:dyDescent="0.25">
      <c r="A5" s="47" t="s">
        <v>342</v>
      </c>
      <c r="B5" s="52" t="s">
        <v>31</v>
      </c>
      <c r="C5" s="52" t="s">
        <v>196</v>
      </c>
    </row>
    <row r="6" spans="1:6" ht="30" x14ac:dyDescent="0.25">
      <c r="A6" s="143" t="s">
        <v>571</v>
      </c>
      <c r="B6" s="52" t="s">
        <v>34</v>
      </c>
      <c r="C6" s="211">
        <f>C7+C8</f>
        <v>167929.19</v>
      </c>
    </row>
    <row r="7" spans="1:6" x14ac:dyDescent="0.25">
      <c r="A7" s="143" t="s">
        <v>343</v>
      </c>
      <c r="B7" s="52" t="s">
        <v>37</v>
      </c>
      <c r="C7" s="210">
        <f>'1.1.'!I28</f>
        <v>79886.100000000006</v>
      </c>
    </row>
    <row r="8" spans="1:6" x14ac:dyDescent="0.25">
      <c r="A8" s="143" t="s">
        <v>344</v>
      </c>
      <c r="B8" s="52" t="s">
        <v>39</v>
      </c>
      <c r="C8" s="210">
        <f>'1.1.'!I80</f>
        <v>88043.090000000011</v>
      </c>
    </row>
    <row r="9" spans="1:6" ht="30" x14ac:dyDescent="0.25">
      <c r="A9" s="47" t="s">
        <v>572</v>
      </c>
      <c r="B9" s="52" t="s">
        <v>35</v>
      </c>
      <c r="C9" s="211">
        <f>C10+C11</f>
        <v>0</v>
      </c>
    </row>
    <row r="10" spans="1:6" x14ac:dyDescent="0.25">
      <c r="A10" s="47" t="s">
        <v>343</v>
      </c>
      <c r="B10" s="52" t="s">
        <v>37</v>
      </c>
      <c r="C10" s="210">
        <f>'1.2 (рах.міс.орг)'!I6</f>
        <v>0</v>
      </c>
    </row>
    <row r="11" spans="1:6" x14ac:dyDescent="0.25">
      <c r="A11" s="47" t="s">
        <v>344</v>
      </c>
      <c r="B11" s="52" t="s">
        <v>39</v>
      </c>
      <c r="C11" s="210">
        <f>'1.2 (рах.міс.орг)'!I11</f>
        <v>0</v>
      </c>
    </row>
    <row r="12" spans="1:6" ht="45" x14ac:dyDescent="0.25">
      <c r="A12" s="47" t="s">
        <v>573</v>
      </c>
      <c r="B12" s="52" t="s">
        <v>41</v>
      </c>
      <c r="C12" s="212" t="s">
        <v>445</v>
      </c>
    </row>
    <row r="13" spans="1:6" x14ac:dyDescent="0.25">
      <c r="A13" s="47" t="s">
        <v>343</v>
      </c>
      <c r="B13" s="52" t="s">
        <v>37</v>
      </c>
      <c r="C13" s="212" t="s">
        <v>445</v>
      </c>
    </row>
    <row r="14" spans="1:6" x14ac:dyDescent="0.25">
      <c r="A14" s="47" t="s">
        <v>344</v>
      </c>
      <c r="B14" s="52" t="s">
        <v>39</v>
      </c>
      <c r="C14" s="212" t="s">
        <v>445</v>
      </c>
    </row>
    <row r="15" spans="1:6" ht="30" x14ac:dyDescent="0.25">
      <c r="A15" s="105" t="s">
        <v>574</v>
      </c>
      <c r="B15" s="52" t="s">
        <v>43</v>
      </c>
      <c r="C15" s="211">
        <f>C16+C17</f>
        <v>0</v>
      </c>
      <c r="D15" s="60"/>
      <c r="F15" s="60"/>
    </row>
    <row r="16" spans="1:6" x14ac:dyDescent="0.25">
      <c r="A16" s="105" t="s">
        <v>343</v>
      </c>
      <c r="B16" s="52" t="s">
        <v>37</v>
      </c>
      <c r="C16" s="210">
        <f>'1.4. (рах.канд)'!H7</f>
        <v>0</v>
      </c>
    </row>
    <row r="17" spans="1:3" x14ac:dyDescent="0.25">
      <c r="A17" s="105" t="s">
        <v>344</v>
      </c>
      <c r="B17" s="52" t="s">
        <v>39</v>
      </c>
      <c r="C17" s="210">
        <f>'1.4. (рах.канд)'!H11</f>
        <v>0</v>
      </c>
    </row>
    <row r="18" spans="1:3" ht="45" x14ac:dyDescent="0.25">
      <c r="A18" s="47" t="s">
        <v>575</v>
      </c>
      <c r="B18" s="52" t="s">
        <v>231</v>
      </c>
      <c r="C18" s="212"/>
    </row>
    <row r="19" spans="1:3" x14ac:dyDescent="0.25">
      <c r="A19" s="47" t="s">
        <v>343</v>
      </c>
      <c r="B19" s="52" t="s">
        <v>37</v>
      </c>
      <c r="C19" s="212" t="s">
        <v>445</v>
      </c>
    </row>
    <row r="20" spans="1:3" x14ac:dyDescent="0.25">
      <c r="A20" s="47" t="s">
        <v>344</v>
      </c>
      <c r="B20" s="52" t="s">
        <v>39</v>
      </c>
      <c r="C20" s="212" t="s">
        <v>445</v>
      </c>
    </row>
    <row r="21" spans="1:3" x14ac:dyDescent="0.25">
      <c r="A21" s="47" t="s">
        <v>345</v>
      </c>
      <c r="B21" s="104"/>
      <c r="C21" s="205">
        <f>C15+C9+C6</f>
        <v>167929.19</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82"/>
  <sheetViews>
    <sheetView topLeftCell="A19" zoomScale="90" zoomScaleNormal="90" workbookViewId="0">
      <pane xSplit="27420"/>
      <selection activeCell="G22" sqref="G22"/>
      <selection pane="topRight" activeCell="A36" sqref="A1:A1048576"/>
    </sheetView>
  </sheetViews>
  <sheetFormatPr defaultRowHeight="15" x14ac:dyDescent="0.25"/>
  <cols>
    <col min="1" max="1" width="12.5703125" customWidth="1"/>
    <col min="2" max="2" width="11.85546875" style="316" customWidth="1"/>
    <col min="3" max="3" width="8.28515625" style="314" customWidth="1"/>
    <col min="4" max="4" width="25.28515625" style="73" customWidth="1"/>
    <col min="5" max="5" width="11.28515625" customWidth="1"/>
    <col min="6" max="6" width="23.42578125" style="334" customWidth="1"/>
    <col min="7" max="7" width="30.140625" style="303" customWidth="1"/>
    <col min="8" max="8" width="6.42578125" customWidth="1"/>
    <col min="9" max="9" width="12.5703125" style="403" customWidth="1"/>
    <col min="10" max="10" width="11" customWidth="1"/>
    <col min="11" max="11" width="11.7109375" customWidth="1"/>
    <col min="12" max="12" width="14.28515625" customWidth="1"/>
    <col min="13" max="13" width="16.42578125" customWidth="1"/>
  </cols>
  <sheetData>
    <row r="1" spans="1:10" ht="24.75" customHeight="1" x14ac:dyDescent="0.25">
      <c r="A1" s="568" t="s">
        <v>346</v>
      </c>
      <c r="B1" s="471"/>
      <c r="C1" s="471"/>
      <c r="D1" s="471"/>
      <c r="E1" s="471"/>
      <c r="F1" s="471"/>
      <c r="G1" s="471"/>
      <c r="H1" s="471"/>
      <c r="I1" s="471"/>
      <c r="J1" s="64"/>
    </row>
    <row r="2" spans="1:10" x14ac:dyDescent="0.25">
      <c r="A2" s="24" t="s">
        <v>389</v>
      </c>
      <c r="B2" s="315"/>
      <c r="C2" s="313"/>
      <c r="E2" s="22"/>
      <c r="H2" s="22"/>
      <c r="J2" s="64"/>
    </row>
    <row r="3" spans="1:10" ht="67.5" customHeight="1" x14ac:dyDescent="0.25">
      <c r="A3" s="38" t="s">
        <v>399</v>
      </c>
      <c r="B3" s="38" t="s">
        <v>348</v>
      </c>
      <c r="C3" s="38" t="s">
        <v>400</v>
      </c>
      <c r="D3" s="302" t="s">
        <v>405</v>
      </c>
      <c r="E3" s="38" t="s">
        <v>406</v>
      </c>
      <c r="F3" s="38" t="s">
        <v>407</v>
      </c>
      <c r="G3" s="85" t="s">
        <v>402</v>
      </c>
      <c r="H3" s="38" t="s">
        <v>31</v>
      </c>
      <c r="I3" s="335" t="s">
        <v>403</v>
      </c>
      <c r="J3" s="65"/>
    </row>
    <row r="4" spans="1:10" ht="37.5" customHeight="1" x14ac:dyDescent="0.25">
      <c r="A4" s="350">
        <v>44013</v>
      </c>
      <c r="B4" s="358" t="s">
        <v>789</v>
      </c>
      <c r="C4" s="351">
        <v>88</v>
      </c>
      <c r="D4" s="325" t="s">
        <v>722</v>
      </c>
      <c r="E4" s="352"/>
      <c r="F4" s="293" t="s">
        <v>860</v>
      </c>
      <c r="G4" s="353" t="s">
        <v>795</v>
      </c>
      <c r="H4" s="354" t="s">
        <v>727</v>
      </c>
      <c r="I4" s="355">
        <v>2012.5</v>
      </c>
      <c r="J4" s="63"/>
    </row>
    <row r="5" spans="1:10" ht="37.5" customHeight="1" x14ac:dyDescent="0.25">
      <c r="A5" s="350">
        <v>44013</v>
      </c>
      <c r="B5" s="358" t="s">
        <v>789</v>
      </c>
      <c r="C5" s="351">
        <v>88</v>
      </c>
      <c r="D5" s="356" t="s">
        <v>725</v>
      </c>
      <c r="E5" s="351"/>
      <c r="F5" s="357" t="s">
        <v>864</v>
      </c>
      <c r="G5" s="353" t="s">
        <v>795</v>
      </c>
      <c r="H5" s="354" t="s">
        <v>727</v>
      </c>
      <c r="I5" s="355">
        <v>1932</v>
      </c>
      <c r="J5" s="63"/>
    </row>
    <row r="6" spans="1:10" ht="37.5" customHeight="1" x14ac:dyDescent="0.25">
      <c r="A6" s="350">
        <v>44013</v>
      </c>
      <c r="B6" s="358" t="s">
        <v>789</v>
      </c>
      <c r="C6" s="351">
        <v>88</v>
      </c>
      <c r="D6" s="356" t="s">
        <v>723</v>
      </c>
      <c r="E6" s="351"/>
      <c r="F6" s="357" t="s">
        <v>861</v>
      </c>
      <c r="G6" s="353" t="s">
        <v>795</v>
      </c>
      <c r="H6" s="354" t="s">
        <v>727</v>
      </c>
      <c r="I6" s="355">
        <v>1932</v>
      </c>
      <c r="J6" s="63"/>
    </row>
    <row r="7" spans="1:10" ht="37.5" customHeight="1" x14ac:dyDescent="0.25">
      <c r="A7" s="350">
        <v>44013</v>
      </c>
      <c r="B7" s="358" t="s">
        <v>789</v>
      </c>
      <c r="C7" s="351">
        <v>88</v>
      </c>
      <c r="D7" s="356" t="s">
        <v>724</v>
      </c>
      <c r="E7" s="351"/>
      <c r="F7" s="357" t="s">
        <v>862</v>
      </c>
      <c r="G7" s="353" t="s">
        <v>795</v>
      </c>
      <c r="H7" s="354" t="s">
        <v>727</v>
      </c>
      <c r="I7" s="355">
        <v>2012.5</v>
      </c>
      <c r="J7" s="63"/>
    </row>
    <row r="8" spans="1:10" ht="37.5" customHeight="1" x14ac:dyDescent="0.25">
      <c r="A8" s="350">
        <v>44013</v>
      </c>
      <c r="B8" s="358" t="s">
        <v>789</v>
      </c>
      <c r="C8" s="351">
        <v>88</v>
      </c>
      <c r="D8" s="356" t="s">
        <v>726</v>
      </c>
      <c r="E8" s="351"/>
      <c r="F8" s="357" t="s">
        <v>863</v>
      </c>
      <c r="G8" s="353" t="s">
        <v>795</v>
      </c>
      <c r="H8" s="354" t="s">
        <v>727</v>
      </c>
      <c r="I8" s="355">
        <v>1972.25</v>
      </c>
      <c r="J8" s="63"/>
    </row>
    <row r="9" spans="1:10" ht="37.5" customHeight="1" x14ac:dyDescent="0.25">
      <c r="A9" s="350">
        <v>44027</v>
      </c>
      <c r="B9" s="358" t="s">
        <v>789</v>
      </c>
      <c r="C9" s="351">
        <v>96</v>
      </c>
      <c r="D9" s="325" t="s">
        <v>722</v>
      </c>
      <c r="E9" s="352"/>
      <c r="F9" s="293" t="s">
        <v>860</v>
      </c>
      <c r="G9" s="353" t="s">
        <v>810</v>
      </c>
      <c r="H9" s="354" t="s">
        <v>727</v>
      </c>
      <c r="I9" s="355">
        <v>2162.1999999999998</v>
      </c>
      <c r="J9" s="63"/>
    </row>
    <row r="10" spans="1:10" ht="37.5" customHeight="1" x14ac:dyDescent="0.25">
      <c r="A10" s="350">
        <v>44027</v>
      </c>
      <c r="B10" s="358" t="s">
        <v>789</v>
      </c>
      <c r="C10" s="351">
        <v>96</v>
      </c>
      <c r="D10" s="356" t="s">
        <v>725</v>
      </c>
      <c r="E10" s="351"/>
      <c r="F10" s="357" t="s">
        <v>864</v>
      </c>
      <c r="G10" s="353" t="s">
        <v>810</v>
      </c>
      <c r="H10" s="354" t="s">
        <v>727</v>
      </c>
      <c r="I10" s="355">
        <v>2016</v>
      </c>
      <c r="J10" s="63"/>
    </row>
    <row r="11" spans="1:10" ht="37.5" customHeight="1" x14ac:dyDescent="0.25">
      <c r="A11" s="350">
        <v>44027</v>
      </c>
      <c r="B11" s="358" t="s">
        <v>789</v>
      </c>
      <c r="C11" s="351">
        <v>96</v>
      </c>
      <c r="D11" s="356" t="s">
        <v>723</v>
      </c>
      <c r="E11" s="351"/>
      <c r="F11" s="357" t="s">
        <v>861</v>
      </c>
      <c r="G11" s="353" t="s">
        <v>810</v>
      </c>
      <c r="H11" s="354" t="s">
        <v>727</v>
      </c>
      <c r="I11" s="355">
        <v>2016</v>
      </c>
      <c r="J11" s="63"/>
    </row>
    <row r="12" spans="1:10" ht="37.5" customHeight="1" x14ac:dyDescent="0.25">
      <c r="A12" s="350">
        <v>44027</v>
      </c>
      <c r="B12" s="358" t="s">
        <v>789</v>
      </c>
      <c r="C12" s="351">
        <v>96</v>
      </c>
      <c r="D12" s="356" t="s">
        <v>724</v>
      </c>
      <c r="E12" s="351"/>
      <c r="F12" s="357" t="s">
        <v>862</v>
      </c>
      <c r="G12" s="353" t="s">
        <v>810</v>
      </c>
      <c r="H12" s="354" t="s">
        <v>727</v>
      </c>
      <c r="I12" s="355">
        <v>2100</v>
      </c>
      <c r="J12" s="63"/>
    </row>
    <row r="13" spans="1:10" ht="37.5" customHeight="1" x14ac:dyDescent="0.25">
      <c r="A13" s="350">
        <v>44027</v>
      </c>
      <c r="B13" s="358" t="s">
        <v>789</v>
      </c>
      <c r="C13" s="351">
        <v>96</v>
      </c>
      <c r="D13" s="356" t="s">
        <v>726</v>
      </c>
      <c r="E13" s="351"/>
      <c r="F13" s="357" t="s">
        <v>863</v>
      </c>
      <c r="G13" s="353" t="s">
        <v>810</v>
      </c>
      <c r="H13" s="354" t="s">
        <v>727</v>
      </c>
      <c r="I13" s="355">
        <v>2058</v>
      </c>
      <c r="J13" s="63"/>
    </row>
    <row r="14" spans="1:10" ht="45" x14ac:dyDescent="0.25">
      <c r="A14" s="350">
        <v>44048</v>
      </c>
      <c r="B14" s="358" t="s">
        <v>789</v>
      </c>
      <c r="C14" s="351">
        <v>104</v>
      </c>
      <c r="D14" s="325" t="s">
        <v>722</v>
      </c>
      <c r="E14" s="352"/>
      <c r="F14" s="293" t="s">
        <v>860</v>
      </c>
      <c r="G14" s="353" t="s">
        <v>811</v>
      </c>
      <c r="H14" s="354" t="s">
        <v>727</v>
      </c>
      <c r="I14" s="355">
        <v>1925</v>
      </c>
      <c r="J14" s="63"/>
    </row>
    <row r="15" spans="1:10" ht="45" x14ac:dyDescent="0.25">
      <c r="A15" s="350">
        <v>44048</v>
      </c>
      <c r="B15" s="358" t="s">
        <v>789</v>
      </c>
      <c r="C15" s="351">
        <v>104</v>
      </c>
      <c r="D15" s="356" t="s">
        <v>725</v>
      </c>
      <c r="E15" s="351"/>
      <c r="F15" s="357" t="s">
        <v>864</v>
      </c>
      <c r="G15" s="353" t="s">
        <v>811</v>
      </c>
      <c r="H15" s="354" t="s">
        <v>727</v>
      </c>
      <c r="I15" s="355">
        <v>1848</v>
      </c>
      <c r="J15" s="63"/>
    </row>
    <row r="16" spans="1:10" ht="45" x14ac:dyDescent="0.25">
      <c r="A16" s="350">
        <v>44048</v>
      </c>
      <c r="B16" s="358" t="s">
        <v>789</v>
      </c>
      <c r="C16" s="351">
        <v>104</v>
      </c>
      <c r="D16" s="356" t="s">
        <v>723</v>
      </c>
      <c r="E16" s="351"/>
      <c r="F16" s="357" t="s">
        <v>861</v>
      </c>
      <c r="G16" s="353" t="s">
        <v>811</v>
      </c>
      <c r="H16" s="354" t="s">
        <v>727</v>
      </c>
      <c r="I16" s="355">
        <v>1848</v>
      </c>
      <c r="J16" s="63"/>
    </row>
    <row r="17" spans="1:12" ht="45" x14ac:dyDescent="0.25">
      <c r="A17" s="350">
        <v>44048</v>
      </c>
      <c r="B17" s="358" t="s">
        <v>789</v>
      </c>
      <c r="C17" s="351">
        <v>104</v>
      </c>
      <c r="D17" s="356" t="s">
        <v>724</v>
      </c>
      <c r="E17" s="351"/>
      <c r="F17" s="357" t="s">
        <v>862</v>
      </c>
      <c r="G17" s="353" t="s">
        <v>811</v>
      </c>
      <c r="H17" s="354" t="s">
        <v>727</v>
      </c>
      <c r="I17" s="355">
        <v>1925</v>
      </c>
      <c r="J17" s="63"/>
    </row>
    <row r="18" spans="1:12" ht="45" x14ac:dyDescent="0.25">
      <c r="A18" s="350">
        <v>44048</v>
      </c>
      <c r="B18" s="358" t="s">
        <v>789</v>
      </c>
      <c r="C18" s="351">
        <v>104</v>
      </c>
      <c r="D18" s="356" t="s">
        <v>726</v>
      </c>
      <c r="E18" s="351"/>
      <c r="F18" s="357" t="s">
        <v>863</v>
      </c>
      <c r="G18" s="353" t="s">
        <v>811</v>
      </c>
      <c r="H18" s="354" t="s">
        <v>727</v>
      </c>
      <c r="I18" s="355">
        <v>1886.5</v>
      </c>
      <c r="J18" s="63"/>
    </row>
    <row r="19" spans="1:12" ht="45" x14ac:dyDescent="0.25">
      <c r="A19" s="350">
        <v>44049</v>
      </c>
      <c r="B19" s="358" t="s">
        <v>789</v>
      </c>
      <c r="C19" s="351">
        <v>110</v>
      </c>
      <c r="D19" s="325" t="s">
        <v>722</v>
      </c>
      <c r="E19" s="352"/>
      <c r="F19" s="293" t="s">
        <v>860</v>
      </c>
      <c r="G19" s="353" t="s">
        <v>812</v>
      </c>
      <c r="H19" s="354" t="s">
        <v>727</v>
      </c>
      <c r="I19" s="355">
        <v>4249.8500000000004</v>
      </c>
      <c r="J19" s="63"/>
    </row>
    <row r="20" spans="1:12" ht="45" x14ac:dyDescent="0.25">
      <c r="A20" s="350">
        <v>44049</v>
      </c>
      <c r="B20" s="358" t="s">
        <v>789</v>
      </c>
      <c r="C20" s="351">
        <v>110</v>
      </c>
      <c r="D20" s="356" t="s">
        <v>725</v>
      </c>
      <c r="E20" s="351"/>
      <c r="F20" s="357" t="s">
        <v>864</v>
      </c>
      <c r="G20" s="353" t="s">
        <v>812</v>
      </c>
      <c r="H20" s="354" t="s">
        <v>727</v>
      </c>
      <c r="I20" s="355">
        <v>4056.97</v>
      </c>
      <c r="J20" s="304"/>
    </row>
    <row r="21" spans="1:12" ht="45" x14ac:dyDescent="0.25">
      <c r="A21" s="350">
        <v>44049</v>
      </c>
      <c r="B21" s="358" t="s">
        <v>789</v>
      </c>
      <c r="C21" s="351">
        <v>110</v>
      </c>
      <c r="D21" s="356" t="s">
        <v>724</v>
      </c>
      <c r="E21" s="351"/>
      <c r="F21" s="357" t="s">
        <v>862</v>
      </c>
      <c r="G21" s="353" t="s">
        <v>812</v>
      </c>
      <c r="H21" s="354" t="s">
        <v>727</v>
      </c>
      <c r="I21" s="355">
        <v>4249.8500000000004</v>
      </c>
      <c r="J21" s="63"/>
    </row>
    <row r="22" spans="1:12" ht="45" x14ac:dyDescent="0.25">
      <c r="A22" s="350">
        <v>44049</v>
      </c>
      <c r="B22" s="358" t="s">
        <v>789</v>
      </c>
      <c r="C22" s="351">
        <v>110</v>
      </c>
      <c r="D22" s="356" t="s">
        <v>726</v>
      </c>
      <c r="E22" s="351"/>
      <c r="F22" s="357" t="s">
        <v>863</v>
      </c>
      <c r="G22" s="353" t="s">
        <v>812</v>
      </c>
      <c r="H22" s="354" t="s">
        <v>727</v>
      </c>
      <c r="I22" s="355">
        <v>4164.8500000000004</v>
      </c>
      <c r="J22" s="63"/>
    </row>
    <row r="23" spans="1:12" ht="45" x14ac:dyDescent="0.25">
      <c r="A23" s="350">
        <v>44074</v>
      </c>
      <c r="B23" s="358" t="s">
        <v>789</v>
      </c>
      <c r="C23" s="351">
        <v>118</v>
      </c>
      <c r="D23" s="356" t="s">
        <v>723</v>
      </c>
      <c r="E23" s="351"/>
      <c r="F23" s="357" t="s">
        <v>861</v>
      </c>
      <c r="G23" s="353" t="s">
        <v>790</v>
      </c>
      <c r="H23" s="354" t="s">
        <v>727</v>
      </c>
      <c r="I23" s="355">
        <v>13606.89</v>
      </c>
      <c r="J23" s="63"/>
    </row>
    <row r="24" spans="1:12" ht="45" x14ac:dyDescent="0.25">
      <c r="A24" s="350">
        <v>44078</v>
      </c>
      <c r="B24" s="358" t="s">
        <v>789</v>
      </c>
      <c r="C24" s="351">
        <v>123</v>
      </c>
      <c r="D24" s="325" t="s">
        <v>722</v>
      </c>
      <c r="E24" s="352"/>
      <c r="F24" s="293" t="s">
        <v>860</v>
      </c>
      <c r="G24" s="353" t="s">
        <v>790</v>
      </c>
      <c r="H24" s="354" t="s">
        <v>727</v>
      </c>
      <c r="I24" s="355">
        <v>3274.97</v>
      </c>
      <c r="J24" s="63"/>
    </row>
    <row r="25" spans="1:12" ht="45" x14ac:dyDescent="0.25">
      <c r="A25" s="350">
        <v>44078</v>
      </c>
      <c r="B25" s="358" t="s">
        <v>789</v>
      </c>
      <c r="C25" s="351">
        <v>123</v>
      </c>
      <c r="D25" s="356" t="s">
        <v>725</v>
      </c>
      <c r="E25" s="351"/>
      <c r="F25" s="357" t="s">
        <v>864</v>
      </c>
      <c r="G25" s="353" t="s">
        <v>790</v>
      </c>
      <c r="H25" s="354" t="s">
        <v>727</v>
      </c>
      <c r="I25" s="355">
        <v>6979.73</v>
      </c>
      <c r="J25" s="304"/>
    </row>
    <row r="26" spans="1:12" ht="45" x14ac:dyDescent="0.25">
      <c r="A26" s="350">
        <v>44078</v>
      </c>
      <c r="B26" s="358" t="s">
        <v>789</v>
      </c>
      <c r="C26" s="351">
        <v>123</v>
      </c>
      <c r="D26" s="356" t="s">
        <v>724</v>
      </c>
      <c r="E26" s="351"/>
      <c r="F26" s="357" t="s">
        <v>862</v>
      </c>
      <c r="G26" s="353" t="s">
        <v>790</v>
      </c>
      <c r="H26" s="354"/>
      <c r="I26" s="355">
        <v>3291.52</v>
      </c>
      <c r="J26" s="304"/>
    </row>
    <row r="27" spans="1:12" ht="45" x14ac:dyDescent="0.25">
      <c r="A27" s="350">
        <v>44078</v>
      </c>
      <c r="B27" s="358" t="s">
        <v>789</v>
      </c>
      <c r="C27" s="351">
        <v>123</v>
      </c>
      <c r="D27" s="356" t="s">
        <v>726</v>
      </c>
      <c r="E27" s="351"/>
      <c r="F27" s="357" t="s">
        <v>863</v>
      </c>
      <c r="G27" s="353" t="s">
        <v>790</v>
      </c>
      <c r="H27" s="354" t="s">
        <v>727</v>
      </c>
      <c r="I27" s="355">
        <v>6365.52</v>
      </c>
      <c r="J27" s="63"/>
    </row>
    <row r="28" spans="1:12" x14ac:dyDescent="0.25">
      <c r="A28" s="569" t="s">
        <v>605</v>
      </c>
      <c r="B28" s="570"/>
      <c r="C28" s="570"/>
      <c r="D28" s="570"/>
      <c r="E28" s="570"/>
      <c r="F28" s="570"/>
      <c r="G28" s="570"/>
      <c r="H28" s="570"/>
      <c r="I28" s="359">
        <f>SUM(I4:I27)</f>
        <v>79886.100000000006</v>
      </c>
    </row>
    <row r="29" spans="1:12" ht="30" customHeight="1" x14ac:dyDescent="0.25">
      <c r="A29" s="360"/>
      <c r="B29" s="360"/>
      <c r="C29" s="361"/>
      <c r="D29" s="362"/>
      <c r="E29" s="363"/>
      <c r="F29" s="363"/>
      <c r="G29" s="364"/>
      <c r="H29" s="363"/>
      <c r="I29" s="363"/>
      <c r="J29" s="63"/>
    </row>
    <row r="30" spans="1:12" x14ac:dyDescent="0.25">
      <c r="A30" s="365" t="s">
        <v>404</v>
      </c>
      <c r="B30" s="360"/>
      <c r="C30" s="361"/>
      <c r="D30" s="362"/>
      <c r="E30" s="363"/>
      <c r="F30" s="363"/>
      <c r="G30" s="364"/>
      <c r="H30" s="363"/>
      <c r="I30" s="363"/>
      <c r="J30" s="63"/>
    </row>
    <row r="31" spans="1:12" ht="63.75" x14ac:dyDescent="0.25">
      <c r="A31" s="366" t="s">
        <v>399</v>
      </c>
      <c r="B31" s="335" t="s">
        <v>348</v>
      </c>
      <c r="C31" s="335" t="s">
        <v>400</v>
      </c>
      <c r="D31" s="367" t="s">
        <v>319</v>
      </c>
      <c r="E31" s="335" t="s">
        <v>397</v>
      </c>
      <c r="F31" s="335" t="s">
        <v>401</v>
      </c>
      <c r="G31" s="368" t="s">
        <v>402</v>
      </c>
      <c r="H31" s="335" t="s">
        <v>31</v>
      </c>
      <c r="I31" s="369" t="s">
        <v>403</v>
      </c>
      <c r="J31" s="305"/>
      <c r="L31" s="60"/>
    </row>
    <row r="32" spans="1:12" ht="61.5" customHeight="1" x14ac:dyDescent="0.25">
      <c r="A32" s="350">
        <v>44013</v>
      </c>
      <c r="B32" s="358" t="s">
        <v>789</v>
      </c>
      <c r="C32" s="318">
        <v>87</v>
      </c>
      <c r="D32" s="377" t="s">
        <v>720</v>
      </c>
      <c r="E32" s="378" t="s">
        <v>721</v>
      </c>
      <c r="F32" s="400" t="s">
        <v>763</v>
      </c>
      <c r="G32" s="357" t="s">
        <v>813</v>
      </c>
      <c r="H32" s="354" t="s">
        <v>716</v>
      </c>
      <c r="I32" s="312">
        <v>183.75</v>
      </c>
      <c r="L32" s="60"/>
    </row>
    <row r="33" spans="1:12" ht="50.25" customHeight="1" x14ac:dyDescent="0.25">
      <c r="A33" s="350">
        <v>44013</v>
      </c>
      <c r="B33" s="358" t="s">
        <v>789</v>
      </c>
      <c r="C33" s="372">
        <v>89</v>
      </c>
      <c r="D33" s="373" t="s">
        <v>793</v>
      </c>
      <c r="E33" s="374">
        <v>14282829</v>
      </c>
      <c r="F33" s="373" t="s">
        <v>794</v>
      </c>
      <c r="G33" s="376" t="s">
        <v>814</v>
      </c>
      <c r="H33" s="354" t="s">
        <v>716</v>
      </c>
      <c r="I33" s="312">
        <v>49.31</v>
      </c>
      <c r="L33" s="60"/>
    </row>
    <row r="34" spans="1:12" ht="42" customHeight="1" x14ac:dyDescent="0.25">
      <c r="A34" s="350">
        <v>44013</v>
      </c>
      <c r="B34" s="358" t="s">
        <v>789</v>
      </c>
      <c r="C34" s="348">
        <v>85</v>
      </c>
      <c r="D34" s="373" t="s">
        <v>734</v>
      </c>
      <c r="E34" s="374">
        <v>43141267</v>
      </c>
      <c r="F34" s="373" t="s">
        <v>762</v>
      </c>
      <c r="G34" s="357" t="s">
        <v>815</v>
      </c>
      <c r="H34" s="354" t="s">
        <v>716</v>
      </c>
      <c r="I34" s="312">
        <v>2695</v>
      </c>
      <c r="L34" s="60"/>
    </row>
    <row r="35" spans="1:12" ht="51" customHeight="1" x14ac:dyDescent="0.25">
      <c r="A35" s="350">
        <v>44013</v>
      </c>
      <c r="B35" s="358" t="s">
        <v>789</v>
      </c>
      <c r="C35" s="318">
        <v>90</v>
      </c>
      <c r="D35" s="370" t="s">
        <v>745</v>
      </c>
      <c r="E35" s="371" t="s">
        <v>719</v>
      </c>
      <c r="F35" s="356" t="s">
        <v>760</v>
      </c>
      <c r="G35" s="357" t="s">
        <v>816</v>
      </c>
      <c r="H35" s="354" t="s">
        <v>716</v>
      </c>
      <c r="I35" s="312">
        <v>5286.61</v>
      </c>
      <c r="L35" s="60"/>
    </row>
    <row r="36" spans="1:12" ht="51.75" customHeight="1" x14ac:dyDescent="0.25">
      <c r="A36" s="350">
        <v>44013</v>
      </c>
      <c r="B36" s="358" t="s">
        <v>789</v>
      </c>
      <c r="C36" s="379">
        <v>91</v>
      </c>
      <c r="D36" s="370" t="s">
        <v>745</v>
      </c>
      <c r="E36" s="371" t="s">
        <v>719</v>
      </c>
      <c r="F36" s="356" t="s">
        <v>760</v>
      </c>
      <c r="G36" s="357" t="s">
        <v>817</v>
      </c>
      <c r="H36" s="354" t="s">
        <v>716</v>
      </c>
      <c r="I36" s="312">
        <v>13659.25</v>
      </c>
      <c r="L36" s="60"/>
    </row>
    <row r="37" spans="1:12" ht="18.75" hidden="1" customHeight="1" x14ac:dyDescent="0.25">
      <c r="A37" s="350"/>
      <c r="B37" s="358" t="s">
        <v>789</v>
      </c>
      <c r="C37" s="349"/>
      <c r="D37" s="370"/>
      <c r="E37" s="371"/>
      <c r="F37" s="356"/>
      <c r="G37" s="357"/>
      <c r="H37" s="354"/>
      <c r="I37" s="312"/>
    </row>
    <row r="38" spans="1:12" ht="18.75" hidden="1" customHeight="1" x14ac:dyDescent="0.25">
      <c r="A38" s="350"/>
      <c r="B38" s="358" t="s">
        <v>789</v>
      </c>
      <c r="C38" s="318"/>
      <c r="D38" s="370"/>
      <c r="E38" s="371"/>
      <c r="F38" s="356"/>
      <c r="G38" s="357"/>
      <c r="H38" s="354"/>
      <c r="I38" s="312"/>
    </row>
    <row r="39" spans="1:12" ht="18.75" hidden="1" customHeight="1" x14ac:dyDescent="0.25">
      <c r="A39" s="350"/>
      <c r="B39" s="358" t="s">
        <v>789</v>
      </c>
      <c r="C39" s="318"/>
      <c r="D39" s="370"/>
      <c r="E39" s="371"/>
      <c r="F39" s="356"/>
      <c r="G39" s="357"/>
      <c r="H39" s="354"/>
      <c r="I39" s="312"/>
    </row>
    <row r="40" spans="1:12" ht="18.75" hidden="1" customHeight="1" x14ac:dyDescent="0.25">
      <c r="A40" s="350"/>
      <c r="B40" s="358" t="s">
        <v>789</v>
      </c>
      <c r="C40" s="318"/>
      <c r="D40" s="370"/>
      <c r="E40" s="371"/>
      <c r="F40" s="356"/>
      <c r="G40" s="357"/>
      <c r="H40" s="354"/>
      <c r="I40" s="312"/>
    </row>
    <row r="41" spans="1:12" ht="18.75" hidden="1" customHeight="1" thickBot="1" x14ac:dyDescent="0.3">
      <c r="A41" s="381"/>
      <c r="B41" s="358" t="s">
        <v>789</v>
      </c>
      <c r="C41" s="382"/>
      <c r="D41" s="370"/>
      <c r="E41" s="371"/>
      <c r="F41" s="356"/>
      <c r="G41" s="383"/>
      <c r="H41" s="384"/>
      <c r="I41" s="385"/>
    </row>
    <row r="42" spans="1:12" ht="18.75" hidden="1" customHeight="1" x14ac:dyDescent="0.25">
      <c r="A42" s="350"/>
      <c r="B42" s="358" t="s">
        <v>789</v>
      </c>
      <c r="C42" s="379"/>
      <c r="D42" s="370"/>
      <c r="E42" s="371"/>
      <c r="F42" s="356"/>
      <c r="G42" s="357"/>
      <c r="H42" s="354"/>
      <c r="I42" s="312"/>
    </row>
    <row r="43" spans="1:12" ht="18.75" hidden="1" customHeight="1" x14ac:dyDescent="0.25">
      <c r="A43" s="350"/>
      <c r="B43" s="358" t="s">
        <v>789</v>
      </c>
      <c r="C43" s="379"/>
      <c r="D43" s="370"/>
      <c r="E43" s="371"/>
      <c r="F43" s="356"/>
      <c r="G43" s="357"/>
      <c r="H43" s="354"/>
      <c r="I43" s="312"/>
    </row>
    <row r="44" spans="1:12" ht="18.75" hidden="1" customHeight="1" x14ac:dyDescent="0.25">
      <c r="A44" s="350"/>
      <c r="B44" s="358" t="s">
        <v>789</v>
      </c>
      <c r="C44" s="349"/>
      <c r="D44" s="370"/>
      <c r="E44" s="371"/>
      <c r="F44" s="356"/>
      <c r="G44" s="375"/>
      <c r="H44" s="354"/>
      <c r="I44" s="312"/>
    </row>
    <row r="45" spans="1:12" ht="18.75" hidden="1" customHeight="1" x14ac:dyDescent="0.25">
      <c r="A45" s="350"/>
      <c r="B45" s="358" t="s">
        <v>789</v>
      </c>
      <c r="C45" s="349"/>
      <c r="D45" s="370"/>
      <c r="E45" s="378"/>
      <c r="F45" s="356"/>
      <c r="G45" s="375"/>
      <c r="H45" s="354"/>
      <c r="I45" s="312"/>
    </row>
    <row r="46" spans="1:12" ht="18.75" hidden="1" customHeight="1" x14ac:dyDescent="0.25">
      <c r="A46" s="350"/>
      <c r="B46" s="358" t="s">
        <v>789</v>
      </c>
      <c r="C46" s="349"/>
      <c r="D46" s="373"/>
      <c r="E46" s="374"/>
      <c r="F46" s="373"/>
      <c r="G46" s="375"/>
      <c r="H46" s="354"/>
      <c r="I46" s="312"/>
    </row>
    <row r="47" spans="1:12" ht="63" customHeight="1" x14ac:dyDescent="0.25">
      <c r="A47" s="395">
        <v>44013</v>
      </c>
      <c r="B47" s="358" t="s">
        <v>789</v>
      </c>
      <c r="C47" s="349">
        <v>86</v>
      </c>
      <c r="D47" s="377" t="s">
        <v>720</v>
      </c>
      <c r="E47" s="378" t="s">
        <v>721</v>
      </c>
      <c r="F47" s="400" t="s">
        <v>763</v>
      </c>
      <c r="G47" s="357" t="s">
        <v>818</v>
      </c>
      <c r="H47" s="354" t="s">
        <v>716</v>
      </c>
      <c r="I47" s="312">
        <v>2205</v>
      </c>
      <c r="L47" s="60"/>
    </row>
    <row r="48" spans="1:12" ht="51" customHeight="1" x14ac:dyDescent="0.25">
      <c r="A48" s="395">
        <v>44014</v>
      </c>
      <c r="B48" s="358" t="s">
        <v>789</v>
      </c>
      <c r="C48" s="379">
        <v>92</v>
      </c>
      <c r="D48" s="370" t="s">
        <v>743</v>
      </c>
      <c r="E48" s="371" t="s">
        <v>744</v>
      </c>
      <c r="F48" s="356" t="s">
        <v>742</v>
      </c>
      <c r="G48" s="375" t="s">
        <v>819</v>
      </c>
      <c r="H48" s="354" t="s">
        <v>716</v>
      </c>
      <c r="I48" s="312">
        <v>810</v>
      </c>
    </row>
    <row r="49" spans="1:11" ht="55.5" customHeight="1" x14ac:dyDescent="0.25">
      <c r="A49" s="395">
        <v>44027</v>
      </c>
      <c r="B49" s="358" t="s">
        <v>789</v>
      </c>
      <c r="C49" s="349">
        <v>97</v>
      </c>
      <c r="D49" s="373" t="s">
        <v>793</v>
      </c>
      <c r="E49" s="374">
        <v>14282829</v>
      </c>
      <c r="F49" s="373" t="s">
        <v>794</v>
      </c>
      <c r="G49" s="376" t="s">
        <v>820</v>
      </c>
      <c r="H49" s="354" t="s">
        <v>716</v>
      </c>
      <c r="I49" s="312">
        <v>51.76</v>
      </c>
    </row>
    <row r="50" spans="1:11" ht="81" customHeight="1" x14ac:dyDescent="0.25">
      <c r="A50" s="395">
        <v>44027</v>
      </c>
      <c r="B50" s="358" t="s">
        <v>789</v>
      </c>
      <c r="C50" s="349">
        <v>93</v>
      </c>
      <c r="D50" s="373" t="s">
        <v>734</v>
      </c>
      <c r="E50" s="374">
        <v>43141267</v>
      </c>
      <c r="F50" s="373" t="s">
        <v>762</v>
      </c>
      <c r="G50" s="357" t="s">
        <v>821</v>
      </c>
      <c r="H50" s="354" t="s">
        <v>716</v>
      </c>
      <c r="I50" s="312">
        <v>2812.17</v>
      </c>
    </row>
    <row r="51" spans="1:11" ht="66.75" customHeight="1" x14ac:dyDescent="0.25">
      <c r="A51" s="395">
        <v>44027</v>
      </c>
      <c r="B51" s="358" t="s">
        <v>789</v>
      </c>
      <c r="C51" s="349">
        <v>94</v>
      </c>
      <c r="D51" s="377" t="s">
        <v>720</v>
      </c>
      <c r="E51" s="378" t="s">
        <v>721</v>
      </c>
      <c r="F51" s="400" t="s">
        <v>763</v>
      </c>
      <c r="G51" s="357" t="s">
        <v>822</v>
      </c>
      <c r="H51" s="354" t="s">
        <v>737</v>
      </c>
      <c r="I51" s="404">
        <v>2300.87</v>
      </c>
    </row>
    <row r="52" spans="1:11" ht="59.25" customHeight="1" x14ac:dyDescent="0.25">
      <c r="A52" s="395">
        <v>44027</v>
      </c>
      <c r="B52" s="358" t="s">
        <v>789</v>
      </c>
      <c r="C52" s="349">
        <v>95</v>
      </c>
      <c r="D52" s="377" t="s">
        <v>720</v>
      </c>
      <c r="E52" s="378" t="s">
        <v>721</v>
      </c>
      <c r="F52" s="400" t="s">
        <v>763</v>
      </c>
      <c r="G52" s="357" t="s">
        <v>823</v>
      </c>
      <c r="H52" s="354" t="s">
        <v>736</v>
      </c>
      <c r="I52" s="312">
        <v>191.75</v>
      </c>
    </row>
    <row r="53" spans="1:11" ht="50.25" customHeight="1" x14ac:dyDescent="0.25">
      <c r="A53" s="395">
        <v>44033</v>
      </c>
      <c r="B53" s="358" t="s">
        <v>789</v>
      </c>
      <c r="C53" s="349">
        <v>100</v>
      </c>
      <c r="D53" s="370" t="s">
        <v>743</v>
      </c>
      <c r="E53" s="371" t="s">
        <v>744</v>
      </c>
      <c r="F53" s="356" t="s">
        <v>742</v>
      </c>
      <c r="G53" s="375" t="s">
        <v>824</v>
      </c>
      <c r="H53" s="354" t="s">
        <v>716</v>
      </c>
      <c r="I53" s="312">
        <v>810</v>
      </c>
      <c r="J53" s="317"/>
    </row>
    <row r="54" spans="1:11" ht="50.25" customHeight="1" x14ac:dyDescent="0.25">
      <c r="A54" s="395">
        <v>44033</v>
      </c>
      <c r="B54" s="358" t="s">
        <v>789</v>
      </c>
      <c r="C54" s="349">
        <v>98</v>
      </c>
      <c r="D54" s="370" t="s">
        <v>738</v>
      </c>
      <c r="E54" s="371" t="s">
        <v>731</v>
      </c>
      <c r="F54" s="356" t="s">
        <v>761</v>
      </c>
      <c r="G54" s="375" t="s">
        <v>825</v>
      </c>
      <c r="H54" s="354" t="s">
        <v>739</v>
      </c>
      <c r="I54" s="312">
        <v>6613.2</v>
      </c>
      <c r="J54" s="64"/>
      <c r="K54" s="60"/>
    </row>
    <row r="55" spans="1:11" ht="57" customHeight="1" x14ac:dyDescent="0.25">
      <c r="A55" s="395">
        <v>44033</v>
      </c>
      <c r="B55" s="358" t="s">
        <v>789</v>
      </c>
      <c r="C55" s="349">
        <v>99</v>
      </c>
      <c r="D55" s="370" t="s">
        <v>738</v>
      </c>
      <c r="E55" s="371" t="s">
        <v>731</v>
      </c>
      <c r="F55" s="356" t="s">
        <v>761</v>
      </c>
      <c r="G55" s="375" t="s">
        <v>826</v>
      </c>
      <c r="H55" s="354" t="s">
        <v>740</v>
      </c>
      <c r="I55" s="312">
        <v>2274.29</v>
      </c>
      <c r="J55" s="60"/>
    </row>
    <row r="56" spans="1:11" ht="57" customHeight="1" x14ac:dyDescent="0.25">
      <c r="A56" s="395">
        <v>44043</v>
      </c>
      <c r="B56" s="358" t="s">
        <v>789</v>
      </c>
      <c r="C56" s="349" t="s">
        <v>828</v>
      </c>
      <c r="D56" s="373" t="s">
        <v>793</v>
      </c>
      <c r="E56" s="374">
        <v>14282829</v>
      </c>
      <c r="F56" s="373" t="s">
        <v>794</v>
      </c>
      <c r="G56" s="375" t="s">
        <v>827</v>
      </c>
      <c r="H56" s="354" t="s">
        <v>741</v>
      </c>
      <c r="I56" s="312">
        <v>150</v>
      </c>
      <c r="J56" s="60"/>
    </row>
    <row r="57" spans="1:11" ht="50.25" customHeight="1" x14ac:dyDescent="0.25">
      <c r="A57" s="395">
        <v>44048</v>
      </c>
      <c r="B57" s="358" t="s">
        <v>789</v>
      </c>
      <c r="C57" s="349">
        <v>101</v>
      </c>
      <c r="D57" s="373" t="s">
        <v>734</v>
      </c>
      <c r="E57" s="374">
        <v>43141267</v>
      </c>
      <c r="F57" s="373" t="s">
        <v>762</v>
      </c>
      <c r="G57" s="357" t="s">
        <v>829</v>
      </c>
      <c r="H57" s="354" t="s">
        <v>716</v>
      </c>
      <c r="I57" s="312">
        <v>2577.83</v>
      </c>
    </row>
    <row r="58" spans="1:11" ht="57" customHeight="1" x14ac:dyDescent="0.25">
      <c r="A58" s="395">
        <v>44048</v>
      </c>
      <c r="B58" s="358" t="s">
        <v>789</v>
      </c>
      <c r="C58" s="349">
        <v>102</v>
      </c>
      <c r="D58" s="377" t="s">
        <v>720</v>
      </c>
      <c r="E58" s="378" t="s">
        <v>721</v>
      </c>
      <c r="F58" s="400" t="s">
        <v>763</v>
      </c>
      <c r="G58" s="357" t="s">
        <v>830</v>
      </c>
      <c r="H58" s="354" t="s">
        <v>716</v>
      </c>
      <c r="I58" s="312">
        <v>2109.13</v>
      </c>
    </row>
    <row r="59" spans="1:11" ht="60" customHeight="1" x14ac:dyDescent="0.25">
      <c r="A59" s="395">
        <v>44048</v>
      </c>
      <c r="B59" s="358" t="s">
        <v>789</v>
      </c>
      <c r="C59" s="349">
        <v>103</v>
      </c>
      <c r="D59" s="377" t="s">
        <v>720</v>
      </c>
      <c r="E59" s="378" t="s">
        <v>721</v>
      </c>
      <c r="F59" s="400" t="s">
        <v>763</v>
      </c>
      <c r="G59" s="357" t="s">
        <v>831</v>
      </c>
      <c r="H59" s="354" t="s">
        <v>716</v>
      </c>
      <c r="I59" s="312">
        <v>175.75</v>
      </c>
    </row>
    <row r="60" spans="1:11" ht="50.25" customHeight="1" x14ac:dyDescent="0.25">
      <c r="A60" s="395">
        <v>44048</v>
      </c>
      <c r="B60" s="358" t="s">
        <v>789</v>
      </c>
      <c r="C60" s="349">
        <v>105</v>
      </c>
      <c r="D60" s="373" t="s">
        <v>793</v>
      </c>
      <c r="E60" s="374">
        <v>14282829</v>
      </c>
      <c r="F60" s="373" t="s">
        <v>794</v>
      </c>
      <c r="G60" s="376" t="s">
        <v>832</v>
      </c>
      <c r="H60" s="354" t="s">
        <v>716</v>
      </c>
      <c r="I60" s="312">
        <v>47.16</v>
      </c>
    </row>
    <row r="61" spans="1:11" ht="50.25" customHeight="1" x14ac:dyDescent="0.25">
      <c r="A61" s="395">
        <v>44048</v>
      </c>
      <c r="B61" s="358" t="s">
        <v>789</v>
      </c>
      <c r="C61" s="349">
        <v>106</v>
      </c>
      <c r="D61" s="370" t="s">
        <v>745</v>
      </c>
      <c r="E61" s="371" t="s">
        <v>719</v>
      </c>
      <c r="F61" s="356" t="s">
        <v>760</v>
      </c>
      <c r="G61" s="375" t="s">
        <v>833</v>
      </c>
      <c r="H61" s="354" t="s">
        <v>739</v>
      </c>
      <c r="I61" s="312">
        <v>1442</v>
      </c>
    </row>
    <row r="62" spans="1:11" ht="63.75" customHeight="1" x14ac:dyDescent="0.25">
      <c r="A62" s="395">
        <v>44049</v>
      </c>
      <c r="B62" s="358" t="s">
        <v>789</v>
      </c>
      <c r="C62" s="349">
        <v>111</v>
      </c>
      <c r="D62" s="373" t="s">
        <v>793</v>
      </c>
      <c r="E62" s="374">
        <v>14282829</v>
      </c>
      <c r="F62" s="373" t="s">
        <v>794</v>
      </c>
      <c r="G62" s="376" t="s">
        <v>843</v>
      </c>
      <c r="H62" s="354" t="s">
        <v>737</v>
      </c>
      <c r="I62" s="404">
        <v>83.61</v>
      </c>
    </row>
    <row r="63" spans="1:11" ht="54.75" customHeight="1" x14ac:dyDescent="0.25">
      <c r="A63" s="395">
        <v>44049</v>
      </c>
      <c r="B63" s="358" t="s">
        <v>789</v>
      </c>
      <c r="C63" s="349">
        <v>107</v>
      </c>
      <c r="D63" s="373" t="s">
        <v>734</v>
      </c>
      <c r="E63" s="374">
        <v>43141267</v>
      </c>
      <c r="F63" s="373" t="s">
        <v>762</v>
      </c>
      <c r="G63" s="375" t="s">
        <v>834</v>
      </c>
      <c r="H63" s="354" t="s">
        <v>716</v>
      </c>
      <c r="I63" s="312">
        <v>3884.96</v>
      </c>
    </row>
    <row r="64" spans="1:11" ht="57.75" customHeight="1" x14ac:dyDescent="0.25">
      <c r="A64" s="395">
        <v>44049</v>
      </c>
      <c r="B64" s="358" t="s">
        <v>789</v>
      </c>
      <c r="C64" s="349">
        <v>108</v>
      </c>
      <c r="D64" s="377" t="s">
        <v>720</v>
      </c>
      <c r="E64" s="378" t="s">
        <v>721</v>
      </c>
      <c r="F64" s="400" t="s">
        <v>763</v>
      </c>
      <c r="G64" s="375" t="s">
        <v>835</v>
      </c>
      <c r="H64" s="354" t="s">
        <v>741</v>
      </c>
      <c r="I64" s="312">
        <v>3738.97</v>
      </c>
    </row>
    <row r="65" spans="1:12" ht="63.75" customHeight="1" x14ac:dyDescent="0.25">
      <c r="A65" s="395">
        <v>44049</v>
      </c>
      <c r="B65" s="358" t="s">
        <v>789</v>
      </c>
      <c r="C65" s="379">
        <v>109</v>
      </c>
      <c r="D65" s="377" t="s">
        <v>720</v>
      </c>
      <c r="E65" s="378" t="s">
        <v>721</v>
      </c>
      <c r="F65" s="400" t="s">
        <v>763</v>
      </c>
      <c r="G65" s="375" t="s">
        <v>836</v>
      </c>
      <c r="H65" s="354" t="s">
        <v>716</v>
      </c>
      <c r="I65" s="312">
        <v>311.58</v>
      </c>
    </row>
    <row r="66" spans="1:12" ht="69" customHeight="1" x14ac:dyDescent="0.25">
      <c r="A66" s="396">
        <v>44055</v>
      </c>
      <c r="B66" s="358" t="s">
        <v>789</v>
      </c>
      <c r="C66" s="379">
        <v>112</v>
      </c>
      <c r="D66" s="380" t="s">
        <v>791</v>
      </c>
      <c r="E66" s="371" t="s">
        <v>733</v>
      </c>
      <c r="F66" s="356" t="s">
        <v>792</v>
      </c>
      <c r="G66" s="357" t="s">
        <v>837</v>
      </c>
      <c r="H66" s="354" t="s">
        <v>716</v>
      </c>
      <c r="I66" s="312">
        <v>1801.43</v>
      </c>
      <c r="K66" s="60"/>
    </row>
    <row r="67" spans="1:12" ht="65.25" customHeight="1" x14ac:dyDescent="0.25">
      <c r="A67" s="396">
        <v>44070</v>
      </c>
      <c r="B67" s="358" t="s">
        <v>789</v>
      </c>
      <c r="C67" s="349">
        <v>113</v>
      </c>
      <c r="D67" s="370" t="s">
        <v>738</v>
      </c>
      <c r="E67" s="371" t="s">
        <v>731</v>
      </c>
      <c r="F67" s="356" t="s">
        <v>761</v>
      </c>
      <c r="G67" s="375" t="s">
        <v>838</v>
      </c>
      <c r="H67" s="354" t="s">
        <v>716</v>
      </c>
      <c r="I67" s="397">
        <v>6600</v>
      </c>
      <c r="J67" s="60"/>
    </row>
    <row r="68" spans="1:12" ht="65.25" customHeight="1" x14ac:dyDescent="0.25">
      <c r="A68" s="395">
        <v>44070</v>
      </c>
      <c r="B68" s="358" t="s">
        <v>789</v>
      </c>
      <c r="C68" s="349">
        <v>114</v>
      </c>
      <c r="D68" s="370" t="s">
        <v>738</v>
      </c>
      <c r="E68" s="371" t="s">
        <v>731</v>
      </c>
      <c r="F68" s="356" t="s">
        <v>761</v>
      </c>
      <c r="G68" s="375" t="s">
        <v>839</v>
      </c>
      <c r="H68" s="354" t="s">
        <v>716</v>
      </c>
      <c r="I68" s="312">
        <v>2275.35</v>
      </c>
    </row>
    <row r="69" spans="1:12" ht="65.25" customHeight="1" x14ac:dyDescent="0.25">
      <c r="A69" s="395">
        <v>44074</v>
      </c>
      <c r="B69" s="358" t="s">
        <v>789</v>
      </c>
      <c r="C69" s="349">
        <v>115</v>
      </c>
      <c r="D69" s="373" t="s">
        <v>734</v>
      </c>
      <c r="E69" s="374">
        <v>43141267</v>
      </c>
      <c r="F69" s="373" t="s">
        <v>762</v>
      </c>
      <c r="G69" s="375" t="s">
        <v>840</v>
      </c>
      <c r="H69" s="354" t="s">
        <v>716</v>
      </c>
      <c r="I69" s="312">
        <v>3718.65</v>
      </c>
      <c r="L69" s="60"/>
    </row>
    <row r="70" spans="1:12" ht="65.25" customHeight="1" x14ac:dyDescent="0.25">
      <c r="A70" s="395">
        <v>44074</v>
      </c>
      <c r="B70" s="358" t="s">
        <v>789</v>
      </c>
      <c r="C70" s="349">
        <v>116</v>
      </c>
      <c r="D70" s="377" t="s">
        <v>720</v>
      </c>
      <c r="E70" s="378" t="s">
        <v>721</v>
      </c>
      <c r="F70" s="400" t="s">
        <v>763</v>
      </c>
      <c r="G70" s="375" t="s">
        <v>841</v>
      </c>
      <c r="H70" s="354" t="s">
        <v>716</v>
      </c>
      <c r="I70" s="312">
        <v>3042.54</v>
      </c>
      <c r="J70" s="60"/>
    </row>
    <row r="71" spans="1:12" ht="56.25" customHeight="1" x14ac:dyDescent="0.25">
      <c r="A71" s="395">
        <v>44074</v>
      </c>
      <c r="B71" s="358" t="s">
        <v>789</v>
      </c>
      <c r="C71" s="349">
        <v>117</v>
      </c>
      <c r="D71" s="377" t="s">
        <v>720</v>
      </c>
      <c r="E71" s="378" t="s">
        <v>721</v>
      </c>
      <c r="F71" s="400" t="s">
        <v>763</v>
      </c>
      <c r="G71" s="375" t="s">
        <v>842</v>
      </c>
      <c r="H71" s="354" t="s">
        <v>739</v>
      </c>
      <c r="I71" s="312">
        <v>253.55</v>
      </c>
    </row>
    <row r="72" spans="1:12" ht="79.5" customHeight="1" x14ac:dyDescent="0.25">
      <c r="A72" s="395">
        <v>44074</v>
      </c>
      <c r="B72" s="358" t="s">
        <v>789</v>
      </c>
      <c r="C72" s="349">
        <v>119</v>
      </c>
      <c r="D72" s="373" t="s">
        <v>793</v>
      </c>
      <c r="E72" s="374">
        <v>14282829</v>
      </c>
      <c r="F72" s="373" t="s">
        <v>794</v>
      </c>
      <c r="G72" s="376" t="s">
        <v>844</v>
      </c>
      <c r="H72" s="354" t="s">
        <v>716</v>
      </c>
      <c r="I72" s="312">
        <v>68.03</v>
      </c>
    </row>
    <row r="73" spans="1:12" ht="73.5" customHeight="1" x14ac:dyDescent="0.25">
      <c r="A73" s="395">
        <v>44074</v>
      </c>
      <c r="B73" s="358" t="s">
        <v>789</v>
      </c>
      <c r="C73" s="349" t="s">
        <v>845</v>
      </c>
      <c r="D73" s="373" t="s">
        <v>793</v>
      </c>
      <c r="E73" s="374">
        <v>14282829</v>
      </c>
      <c r="F73" s="373" t="s">
        <v>794</v>
      </c>
      <c r="G73" s="386" t="s">
        <v>846</v>
      </c>
      <c r="H73" s="354" t="s">
        <v>737</v>
      </c>
      <c r="I73" s="404">
        <v>150</v>
      </c>
    </row>
    <row r="74" spans="1:12" ht="69" customHeight="1" x14ac:dyDescent="0.25">
      <c r="A74" s="395">
        <v>44078</v>
      </c>
      <c r="B74" s="358" t="s">
        <v>789</v>
      </c>
      <c r="C74" s="349">
        <v>120</v>
      </c>
      <c r="D74" s="373" t="s">
        <v>734</v>
      </c>
      <c r="E74" s="374">
        <v>43141267</v>
      </c>
      <c r="F74" s="373" t="s">
        <v>762</v>
      </c>
      <c r="G74" s="375" t="s">
        <v>840</v>
      </c>
      <c r="H74" s="354" t="s">
        <v>716</v>
      </c>
      <c r="I74" s="312">
        <v>4242.96</v>
      </c>
    </row>
    <row r="75" spans="1:12" ht="76.5" customHeight="1" x14ac:dyDescent="0.25">
      <c r="A75" s="395">
        <v>44078</v>
      </c>
      <c r="B75" s="358" t="s">
        <v>789</v>
      </c>
      <c r="C75" s="349">
        <v>121</v>
      </c>
      <c r="D75" s="377" t="s">
        <v>720</v>
      </c>
      <c r="E75" s="378" t="s">
        <v>721</v>
      </c>
      <c r="F75" s="400" t="s">
        <v>763</v>
      </c>
      <c r="G75" s="375" t="s">
        <v>841</v>
      </c>
      <c r="H75" s="354" t="s">
        <v>716</v>
      </c>
      <c r="I75" s="312">
        <v>4435.6000000000004</v>
      </c>
    </row>
    <row r="76" spans="1:12" ht="77.25" customHeight="1" x14ac:dyDescent="0.25">
      <c r="A76" s="395">
        <v>44078</v>
      </c>
      <c r="B76" s="358" t="s">
        <v>789</v>
      </c>
      <c r="C76" s="349">
        <v>122</v>
      </c>
      <c r="D76" s="377" t="s">
        <v>720</v>
      </c>
      <c r="E76" s="378" t="s">
        <v>721</v>
      </c>
      <c r="F76" s="400" t="s">
        <v>763</v>
      </c>
      <c r="G76" s="375" t="s">
        <v>842</v>
      </c>
      <c r="H76" s="354" t="s">
        <v>716</v>
      </c>
      <c r="I76" s="312">
        <v>369.63</v>
      </c>
    </row>
    <row r="77" spans="1:12" ht="77.25" customHeight="1" x14ac:dyDescent="0.25">
      <c r="A77" s="395">
        <v>44078</v>
      </c>
      <c r="B77" s="358" t="s">
        <v>789</v>
      </c>
      <c r="C77" s="349">
        <v>124</v>
      </c>
      <c r="D77" s="373" t="s">
        <v>793</v>
      </c>
      <c r="E77" s="374">
        <v>14282829</v>
      </c>
      <c r="F77" s="373" t="s">
        <v>794</v>
      </c>
      <c r="G77" s="376" t="s">
        <v>844</v>
      </c>
      <c r="H77" s="354" t="s">
        <v>716</v>
      </c>
      <c r="I77" s="312">
        <v>99.56</v>
      </c>
    </row>
    <row r="78" spans="1:12" ht="49.5" customHeight="1" x14ac:dyDescent="0.25">
      <c r="A78" s="395">
        <v>44084</v>
      </c>
      <c r="B78" s="358" t="s">
        <v>789</v>
      </c>
      <c r="C78" s="349">
        <v>125</v>
      </c>
      <c r="D78" s="373" t="s">
        <v>847</v>
      </c>
      <c r="E78" s="374">
        <v>32493292</v>
      </c>
      <c r="F78" s="373" t="s">
        <v>848</v>
      </c>
      <c r="G78" s="375" t="s">
        <v>849</v>
      </c>
      <c r="H78" s="354" t="s">
        <v>739</v>
      </c>
      <c r="I78" s="312">
        <v>6444</v>
      </c>
    </row>
    <row r="79" spans="1:12" ht="54" customHeight="1" x14ac:dyDescent="0.25">
      <c r="A79" s="395">
        <v>44104</v>
      </c>
      <c r="B79" s="358" t="s">
        <v>789</v>
      </c>
      <c r="C79" s="349" t="s">
        <v>850</v>
      </c>
      <c r="D79" s="373" t="s">
        <v>793</v>
      </c>
      <c r="E79" s="374">
        <v>14282829</v>
      </c>
      <c r="F79" s="373" t="s">
        <v>794</v>
      </c>
      <c r="G79" s="357" t="s">
        <v>851</v>
      </c>
      <c r="H79" s="354" t="s">
        <v>716</v>
      </c>
      <c r="I79" s="312">
        <v>77.84</v>
      </c>
      <c r="J79" s="60"/>
    </row>
    <row r="80" spans="1:12" x14ac:dyDescent="0.25">
      <c r="A80" s="571" t="s">
        <v>605</v>
      </c>
      <c r="B80" s="571"/>
      <c r="C80" s="571"/>
      <c r="D80" s="571"/>
      <c r="E80" s="571"/>
      <c r="F80" s="571"/>
      <c r="G80" s="571"/>
      <c r="H80" s="571"/>
      <c r="I80" s="388">
        <f>SUM(I32:I79)</f>
        <v>88043.090000000011</v>
      </c>
      <c r="J80" s="60"/>
      <c r="K80" s="60"/>
    </row>
    <row r="81" spans="9:10" x14ac:dyDescent="0.25">
      <c r="J81" s="60"/>
    </row>
    <row r="82" spans="9:10" x14ac:dyDescent="0.25">
      <c r="I82" s="405"/>
    </row>
  </sheetData>
  <sheetProtection formatCells="0" formatColumns="0" formatRows="0" insertColumns="0" insertRows="0" insertHyperlinks="0" deleteColumns="0" deleteRows="0" sort="0" autoFilter="0" pivotTables="0"/>
  <mergeCells count="3">
    <mergeCell ref="A1:I1"/>
    <mergeCell ref="A28:H28"/>
    <mergeCell ref="A80:H80"/>
  </mergeCells>
  <pageMargins left="0.23622047244094491" right="3.937007874015748E-2" top="0.15748031496062992" bottom="0.15748031496062992"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L16" sqref="L16"/>
    </sheetView>
  </sheetViews>
  <sheetFormatPr defaultRowHeight="15" x14ac:dyDescent="0.25"/>
  <cols>
    <col min="1" max="1" width="12.28515625" customWidth="1"/>
    <col min="2" max="2" width="9.85546875" customWidth="1"/>
    <col min="3" max="3" width="11.7109375" customWidth="1"/>
    <col min="4" max="4" width="16.140625" customWidth="1"/>
    <col min="5" max="5" width="13.7109375" customWidth="1"/>
    <col min="6" max="6" width="15.5703125" customWidth="1"/>
    <col min="7" max="7" width="17" customWidth="1"/>
    <col min="8" max="8" width="8.28515625" customWidth="1"/>
    <col min="9" max="9" width="14.140625" customWidth="1"/>
  </cols>
  <sheetData>
    <row r="1" spans="1:9" x14ac:dyDescent="0.25">
      <c r="A1" s="572" t="s">
        <v>350</v>
      </c>
      <c r="B1" s="572"/>
      <c r="C1" s="572"/>
      <c r="D1" s="572"/>
      <c r="E1" s="572"/>
      <c r="F1" s="572"/>
      <c r="G1" s="572"/>
      <c r="H1" s="572"/>
      <c r="I1" s="572"/>
    </row>
    <row r="2" spans="1:9" x14ac:dyDescent="0.25">
      <c r="A2" s="33"/>
      <c r="B2" s="22"/>
      <c r="C2" s="22"/>
      <c r="D2" s="22"/>
      <c r="E2" s="22"/>
      <c r="F2" s="22"/>
      <c r="G2" s="22"/>
      <c r="H2" s="22"/>
      <c r="I2" s="22"/>
    </row>
    <row r="3" spans="1:9" x14ac:dyDescent="0.25">
      <c r="A3" s="34" t="s">
        <v>385</v>
      </c>
      <c r="B3" s="22"/>
      <c r="C3" s="22"/>
      <c r="D3" s="22"/>
      <c r="E3" s="22"/>
      <c r="F3" s="22"/>
      <c r="G3" s="22"/>
      <c r="H3" s="22"/>
      <c r="I3" s="22"/>
    </row>
    <row r="4" spans="1:9" ht="56.25" x14ac:dyDescent="0.25">
      <c r="A4" s="82" t="s">
        <v>347</v>
      </c>
      <c r="B4" s="82" t="s">
        <v>205</v>
      </c>
      <c r="C4" s="82" t="s">
        <v>216</v>
      </c>
      <c r="D4" s="82" t="s">
        <v>493</v>
      </c>
      <c r="E4" s="82" t="s">
        <v>599</v>
      </c>
      <c r="F4" s="82" t="s">
        <v>407</v>
      </c>
      <c r="G4" s="82" t="s">
        <v>402</v>
      </c>
      <c r="H4" s="82" t="s">
        <v>31</v>
      </c>
      <c r="I4" s="82" t="s">
        <v>196</v>
      </c>
    </row>
    <row r="5" spans="1:9" ht="22.5" x14ac:dyDescent="0.25">
      <c r="A5" s="206" t="s">
        <v>445</v>
      </c>
      <c r="B5" s="206" t="s">
        <v>445</v>
      </c>
      <c r="C5" s="206" t="s">
        <v>445</v>
      </c>
      <c r="D5" s="206" t="s">
        <v>445</v>
      </c>
      <c r="E5" s="206" t="s">
        <v>445</v>
      </c>
      <c r="F5" s="206" t="s">
        <v>445</v>
      </c>
      <c r="G5" s="206" t="s">
        <v>445</v>
      </c>
      <c r="H5" s="82" t="s">
        <v>614</v>
      </c>
      <c r="I5" s="192">
        <v>0</v>
      </c>
    </row>
    <row r="6" spans="1:9" x14ac:dyDescent="0.25">
      <c r="A6" s="573" t="s">
        <v>351</v>
      </c>
      <c r="B6" s="573"/>
      <c r="C6" s="573"/>
      <c r="D6" s="573"/>
      <c r="E6" s="573"/>
      <c r="F6" s="573"/>
      <c r="G6" s="573"/>
      <c r="H6" s="573"/>
      <c r="I6" s="118">
        <f>SUM(I5:I5)</f>
        <v>0</v>
      </c>
    </row>
    <row r="7" spans="1:9" x14ac:dyDescent="0.25">
      <c r="A7" s="21"/>
      <c r="B7" s="22"/>
      <c r="C7" s="22"/>
      <c r="D7" s="22"/>
      <c r="E7" s="22"/>
      <c r="F7" s="22"/>
      <c r="G7" s="22"/>
      <c r="H7" s="22"/>
      <c r="I7" s="22"/>
    </row>
    <row r="8" spans="1:9" x14ac:dyDescent="0.25">
      <c r="A8" s="34" t="s">
        <v>386</v>
      </c>
      <c r="B8" s="22"/>
      <c r="C8" s="22"/>
      <c r="D8" s="22"/>
      <c r="E8" s="22"/>
      <c r="F8" s="22"/>
      <c r="G8" s="22"/>
      <c r="H8" s="22"/>
      <c r="I8" s="22"/>
    </row>
    <row r="9" spans="1:9" ht="56.25" x14ac:dyDescent="0.25">
      <c r="A9" s="82" t="s">
        <v>347</v>
      </c>
      <c r="B9" s="82" t="s">
        <v>205</v>
      </c>
      <c r="C9" s="82" t="s">
        <v>216</v>
      </c>
      <c r="D9" s="82" t="s">
        <v>319</v>
      </c>
      <c r="E9" s="82" t="s">
        <v>397</v>
      </c>
      <c r="F9" s="82" t="s">
        <v>459</v>
      </c>
      <c r="G9" s="82" t="s">
        <v>402</v>
      </c>
      <c r="H9" s="82" t="s">
        <v>31</v>
      </c>
      <c r="I9" s="82" t="s">
        <v>196</v>
      </c>
    </row>
    <row r="10" spans="1:9" ht="14.25" customHeight="1" x14ac:dyDescent="0.25">
      <c r="A10" s="206" t="s">
        <v>445</v>
      </c>
      <c r="B10" s="206" t="s">
        <v>445</v>
      </c>
      <c r="C10" s="206" t="s">
        <v>445</v>
      </c>
      <c r="D10" s="206" t="s">
        <v>445</v>
      </c>
      <c r="E10" s="206" t="s">
        <v>445</v>
      </c>
      <c r="F10" s="206" t="s">
        <v>445</v>
      </c>
      <c r="G10" s="206" t="s">
        <v>445</v>
      </c>
      <c r="H10" s="82" t="s">
        <v>615</v>
      </c>
      <c r="I10" s="192">
        <v>0</v>
      </c>
    </row>
    <row r="11" spans="1:9" x14ac:dyDescent="0.25">
      <c r="A11" s="573" t="s">
        <v>349</v>
      </c>
      <c r="B11" s="573"/>
      <c r="C11" s="573"/>
      <c r="D11" s="573"/>
      <c r="E11" s="573"/>
      <c r="F11" s="573"/>
      <c r="G11" s="573"/>
      <c r="H11" s="573"/>
      <c r="I11" s="205">
        <f>SUM(I10:I10)</f>
        <v>0</v>
      </c>
    </row>
    <row r="12" spans="1:9" x14ac:dyDescent="0.25">
      <c r="A12" s="23"/>
      <c r="B12" s="22"/>
      <c r="C12" s="22"/>
      <c r="D12" s="22"/>
      <c r="E12" s="22"/>
      <c r="F12" s="22"/>
      <c r="G12" s="22"/>
      <c r="H12" s="22"/>
      <c r="I12" s="204"/>
    </row>
    <row r="13" spans="1:9" x14ac:dyDescent="0.25">
      <c r="A13" s="21" t="s">
        <v>387</v>
      </c>
      <c r="B13" s="22"/>
      <c r="C13" s="22"/>
      <c r="D13" s="22"/>
      <c r="E13" s="22"/>
      <c r="F13" s="22"/>
      <c r="G13" s="22"/>
      <c r="H13" s="22"/>
      <c r="I13" s="22"/>
    </row>
    <row r="22" spans="14:14" x14ac:dyDescent="0.25">
      <c r="N22" s="332"/>
    </row>
  </sheetData>
  <sheetProtection formatCells="0" formatColumns="0" formatRows="0" insertColumns="0" insertRows="0" insertHyperlinks="0" deleteColumns="0" deleteRows="0" sort="0" autoFilter="0" pivotTables="0"/>
  <mergeCells count="3">
    <mergeCell ref="A1:I1"/>
    <mergeCell ref="A6:H6"/>
    <mergeCell ref="A11:H11"/>
  </mergeCells>
  <pageMargins left="0.31496062992125984" right="0.31496062992125984" top="0.74803149606299213" bottom="0.74803149606299213"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23" sqref="E23"/>
    </sheetView>
  </sheetViews>
  <sheetFormatPr defaultRowHeight="15" x14ac:dyDescent="0.25"/>
  <cols>
    <col min="1" max="1" width="9.5703125" customWidth="1"/>
    <col min="2" max="2" width="10.28515625" customWidth="1"/>
    <col min="3" max="3" width="12.85546875" customWidth="1"/>
    <col min="4" max="4" width="13" customWidth="1"/>
    <col min="5" max="5" width="13.5703125" customWidth="1"/>
    <col min="6" max="6" width="20.85546875" customWidth="1"/>
    <col min="8" max="8" width="10.42578125" customWidth="1"/>
  </cols>
  <sheetData>
    <row r="1" spans="1:8" ht="33" customHeight="1" x14ac:dyDescent="0.25">
      <c r="A1" s="574" t="s">
        <v>388</v>
      </c>
      <c r="B1" s="574"/>
      <c r="C1" s="574"/>
      <c r="D1" s="574"/>
      <c r="E1" s="574"/>
      <c r="F1" s="574"/>
      <c r="G1" s="574"/>
      <c r="H1" s="574"/>
    </row>
    <row r="2" spans="1:8" x14ac:dyDescent="0.25">
      <c r="A2" s="21"/>
      <c r="B2" s="22"/>
      <c r="C2" s="22"/>
      <c r="D2" s="22"/>
      <c r="E2" s="22"/>
      <c r="F2" s="22"/>
      <c r="G2" s="22"/>
      <c r="H2" s="22"/>
    </row>
    <row r="3" spans="1:8" x14ac:dyDescent="0.25">
      <c r="A3" s="24" t="s">
        <v>389</v>
      </c>
      <c r="B3" s="22"/>
      <c r="C3" s="22"/>
      <c r="D3" s="22"/>
      <c r="E3" s="22"/>
      <c r="F3" s="22"/>
      <c r="G3" s="22"/>
      <c r="H3" s="22"/>
    </row>
    <row r="4" spans="1:8" ht="45" x14ac:dyDescent="0.25">
      <c r="A4" s="82" t="s">
        <v>352</v>
      </c>
      <c r="B4" s="82" t="s">
        <v>216</v>
      </c>
      <c r="C4" s="82" t="s">
        <v>493</v>
      </c>
      <c r="D4" s="82" t="s">
        <v>599</v>
      </c>
      <c r="E4" s="82" t="s">
        <v>407</v>
      </c>
      <c r="F4" s="82" t="s">
        <v>402</v>
      </c>
      <c r="G4" s="82" t="s">
        <v>31</v>
      </c>
      <c r="H4" s="82" t="s">
        <v>196</v>
      </c>
    </row>
    <row r="5" spans="1:8" x14ac:dyDescent="0.25">
      <c r="A5" s="52" t="s">
        <v>445</v>
      </c>
      <c r="B5" s="52" t="s">
        <v>445</v>
      </c>
      <c r="C5" s="52" t="s">
        <v>445</v>
      </c>
      <c r="D5" s="52" t="s">
        <v>445</v>
      </c>
      <c r="E5" s="52" t="s">
        <v>445</v>
      </c>
      <c r="F5" s="52" t="s">
        <v>445</v>
      </c>
      <c r="G5" s="52" t="s">
        <v>445</v>
      </c>
      <c r="H5" s="52" t="s">
        <v>445</v>
      </c>
    </row>
    <row r="6" spans="1:8" x14ac:dyDescent="0.25">
      <c r="A6" s="573" t="s">
        <v>140</v>
      </c>
      <c r="B6" s="573"/>
      <c r="C6" s="573"/>
      <c r="D6" s="573"/>
      <c r="E6" s="573"/>
      <c r="F6" s="573"/>
      <c r="G6" s="573"/>
      <c r="H6" s="52" t="s">
        <v>445</v>
      </c>
    </row>
    <row r="7" spans="1:8" x14ac:dyDescent="0.25">
      <c r="A7" s="20" t="s">
        <v>145</v>
      </c>
      <c r="B7" s="22"/>
      <c r="C7" s="22"/>
      <c r="D7" s="22"/>
      <c r="E7" s="22"/>
      <c r="F7" s="22"/>
      <c r="G7" s="22"/>
      <c r="H7" s="22"/>
    </row>
    <row r="8" spans="1:8" x14ac:dyDescent="0.25">
      <c r="A8" s="24" t="s">
        <v>386</v>
      </c>
      <c r="B8" s="22"/>
      <c r="C8" s="22"/>
      <c r="D8" s="22"/>
      <c r="E8" s="22"/>
      <c r="F8" s="22"/>
      <c r="G8" s="22"/>
      <c r="H8" s="22"/>
    </row>
    <row r="9" spans="1:8" ht="67.5" x14ac:dyDescent="0.25">
      <c r="A9" s="82" t="s">
        <v>347</v>
      </c>
      <c r="B9" s="82" t="s">
        <v>216</v>
      </c>
      <c r="C9" s="82" t="s">
        <v>319</v>
      </c>
      <c r="D9" s="82" t="s">
        <v>397</v>
      </c>
      <c r="E9" s="82" t="s">
        <v>459</v>
      </c>
      <c r="F9" s="82" t="s">
        <v>402</v>
      </c>
      <c r="G9" s="82" t="s">
        <v>31</v>
      </c>
      <c r="H9" s="82" t="s">
        <v>196</v>
      </c>
    </row>
    <row r="10" spans="1:8" x14ac:dyDescent="0.25">
      <c r="A10" s="52" t="s">
        <v>445</v>
      </c>
      <c r="B10" s="52" t="s">
        <v>445</v>
      </c>
      <c r="C10" s="52" t="s">
        <v>445</v>
      </c>
      <c r="D10" s="52" t="s">
        <v>445</v>
      </c>
      <c r="E10" s="52" t="s">
        <v>445</v>
      </c>
      <c r="F10" s="52" t="s">
        <v>445</v>
      </c>
      <c r="G10" s="52" t="s">
        <v>445</v>
      </c>
      <c r="H10" s="52" t="s">
        <v>445</v>
      </c>
    </row>
    <row r="11" spans="1:8" x14ac:dyDescent="0.25">
      <c r="A11" s="573" t="s">
        <v>140</v>
      </c>
      <c r="B11" s="573"/>
      <c r="C11" s="573"/>
      <c r="D11" s="573"/>
      <c r="E11" s="573"/>
      <c r="F11" s="573"/>
      <c r="G11" s="573"/>
      <c r="H11" s="52" t="s">
        <v>445</v>
      </c>
    </row>
    <row r="12" spans="1:8" x14ac:dyDescent="0.25">
      <c r="A12" s="21"/>
      <c r="B12" s="22"/>
      <c r="C12" s="22"/>
      <c r="D12" s="22"/>
      <c r="E12" s="22"/>
      <c r="F12" s="22"/>
      <c r="G12" s="22"/>
      <c r="H12" s="22"/>
    </row>
    <row r="13" spans="1:8" x14ac:dyDescent="0.25">
      <c r="A13" s="574" t="s">
        <v>390</v>
      </c>
      <c r="B13" s="574"/>
      <c r="C13" s="574"/>
      <c r="D13" s="574"/>
      <c r="E13" s="574"/>
      <c r="F13" s="574"/>
      <c r="G13" s="574"/>
      <c r="H13" s="574"/>
    </row>
  </sheetData>
  <mergeCells count="4">
    <mergeCell ref="A1:H1"/>
    <mergeCell ref="A13:H13"/>
    <mergeCell ref="A6:G6"/>
    <mergeCell ref="A11:G11"/>
  </mergeCells>
  <pageMargins left="0.31496062992125984" right="0.31496062992125984"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U5486"/>
  <sheetViews>
    <sheetView zoomScaleNormal="100" workbookViewId="0">
      <selection activeCell="P6" sqref="P6"/>
    </sheetView>
  </sheetViews>
  <sheetFormatPr defaultRowHeight="15" x14ac:dyDescent="0.25"/>
  <cols>
    <col min="1" max="1" width="32.28515625" customWidth="1"/>
    <col min="3" max="3" width="10.42578125" customWidth="1"/>
    <col min="4" max="4" width="10.85546875" customWidth="1"/>
    <col min="5" max="5" width="10.5703125" customWidth="1"/>
    <col min="6" max="6" width="11.28515625" customWidth="1"/>
  </cols>
  <sheetData>
    <row r="1" spans="1:8" ht="15.75" x14ac:dyDescent="0.25">
      <c r="A1" s="466" t="s">
        <v>0</v>
      </c>
      <c r="B1" s="467"/>
      <c r="C1" s="467"/>
      <c r="D1" s="467"/>
      <c r="E1" s="467"/>
      <c r="F1" s="467"/>
    </row>
    <row r="2" spans="1:8" s="64" customFormat="1" ht="15.75" x14ac:dyDescent="0.25">
      <c r="A2" s="2"/>
      <c r="B2"/>
      <c r="C2"/>
      <c r="D2"/>
      <c r="E2"/>
      <c r="F2"/>
    </row>
    <row r="3" spans="1:8" s="64" customFormat="1" ht="37.5" customHeight="1" x14ac:dyDescent="0.25">
      <c r="A3" s="38" t="s">
        <v>1</v>
      </c>
      <c r="B3" s="38" t="s">
        <v>2</v>
      </c>
      <c r="C3" s="38" t="s">
        <v>3</v>
      </c>
      <c r="D3" s="38" t="s">
        <v>4</v>
      </c>
      <c r="E3" s="38" t="s">
        <v>5</v>
      </c>
      <c r="F3" s="38" t="s">
        <v>6</v>
      </c>
    </row>
    <row r="4" spans="1:8" s="64" customFormat="1" x14ac:dyDescent="0.25">
      <c r="A4" s="37" t="s">
        <v>7</v>
      </c>
      <c r="B4" s="336">
        <v>5</v>
      </c>
      <c r="C4" s="335">
        <v>2</v>
      </c>
      <c r="D4" s="35" t="s">
        <v>445</v>
      </c>
      <c r="E4" s="35" t="s">
        <v>445</v>
      </c>
      <c r="F4" s="99" t="s">
        <v>445</v>
      </c>
      <c r="H4" s="306"/>
    </row>
    <row r="5" spans="1:8" s="64" customFormat="1" ht="47.25" customHeight="1" x14ac:dyDescent="0.25">
      <c r="A5" s="37" t="s">
        <v>8</v>
      </c>
      <c r="B5" s="35" t="s">
        <v>445</v>
      </c>
      <c r="C5" s="35" t="s">
        <v>445</v>
      </c>
      <c r="D5" s="35" t="s">
        <v>445</v>
      </c>
      <c r="E5" s="35" t="s">
        <v>445</v>
      </c>
      <c r="F5" s="99" t="s">
        <v>445</v>
      </c>
    </row>
    <row r="6" spans="1:8" s="64" customFormat="1" ht="54.75" customHeight="1" x14ac:dyDescent="0.25">
      <c r="A6" s="37" t="s">
        <v>26</v>
      </c>
      <c r="B6" s="35" t="s">
        <v>445</v>
      </c>
      <c r="C6" s="35" t="s">
        <v>445</v>
      </c>
      <c r="D6" s="35" t="s">
        <v>445</v>
      </c>
      <c r="E6" s="99" t="s">
        <v>445</v>
      </c>
      <c r="F6" s="99" t="s">
        <v>445</v>
      </c>
      <c r="G6" s="270"/>
    </row>
    <row r="7" spans="1:8" s="64" customFormat="1" x14ac:dyDescent="0.25">
      <c r="A7" s="37" t="s">
        <v>9</v>
      </c>
      <c r="B7" s="35" t="s">
        <v>445</v>
      </c>
      <c r="C7" s="35" t="s">
        <v>445</v>
      </c>
      <c r="D7" s="35" t="s">
        <v>445</v>
      </c>
      <c r="E7" s="99" t="s">
        <v>445</v>
      </c>
      <c r="F7" s="99" t="s">
        <v>445</v>
      </c>
    </row>
    <row r="8" spans="1:8" s="64" customFormat="1" ht="18" customHeight="1" x14ac:dyDescent="0.25">
      <c r="A8" s="37" t="s">
        <v>10</v>
      </c>
      <c r="B8" s="35" t="s">
        <v>445</v>
      </c>
      <c r="C8" s="35" t="s">
        <v>445</v>
      </c>
      <c r="D8" s="35" t="s">
        <v>445</v>
      </c>
      <c r="E8" s="99" t="s">
        <v>445</v>
      </c>
      <c r="F8" s="99" t="s">
        <v>445</v>
      </c>
    </row>
    <row r="9" spans="1:8" s="64" customFormat="1" ht="30" customHeight="1" x14ac:dyDescent="0.25">
      <c r="A9" s="37" t="s">
        <v>11</v>
      </c>
      <c r="B9" s="35" t="s">
        <v>445</v>
      </c>
      <c r="C9" s="35" t="s">
        <v>445</v>
      </c>
      <c r="D9" s="35" t="s">
        <v>445</v>
      </c>
      <c r="E9" s="99" t="s">
        <v>445</v>
      </c>
      <c r="F9" s="99" t="s">
        <v>445</v>
      </c>
    </row>
    <row r="10" spans="1:8" s="64" customFormat="1" x14ac:dyDescent="0.25">
      <c r="A10" s="37" t="s">
        <v>12</v>
      </c>
      <c r="B10" s="35" t="s">
        <v>445</v>
      </c>
      <c r="C10" s="35" t="s">
        <v>445</v>
      </c>
      <c r="D10" s="35" t="s">
        <v>445</v>
      </c>
      <c r="E10" s="99" t="s">
        <v>445</v>
      </c>
      <c r="F10" s="99" t="s">
        <v>445</v>
      </c>
    </row>
    <row r="11" spans="1:8" s="64" customFormat="1" x14ac:dyDescent="0.25">
      <c r="A11" s="37" t="s">
        <v>13</v>
      </c>
      <c r="B11" s="35" t="s">
        <v>445</v>
      </c>
      <c r="C11" s="35" t="s">
        <v>445</v>
      </c>
      <c r="D11" s="35" t="s">
        <v>445</v>
      </c>
      <c r="E11" s="99" t="s">
        <v>445</v>
      </c>
      <c r="F11" s="99"/>
    </row>
    <row r="12" spans="1:8" s="64" customFormat="1" x14ac:dyDescent="0.25">
      <c r="A12" s="37" t="s">
        <v>14</v>
      </c>
      <c r="B12" s="35" t="s">
        <v>445</v>
      </c>
      <c r="C12" s="35" t="s">
        <v>445</v>
      </c>
      <c r="D12" s="35" t="s">
        <v>445</v>
      </c>
      <c r="E12" s="99" t="s">
        <v>445</v>
      </c>
      <c r="F12" s="99" t="s">
        <v>445</v>
      </c>
    </row>
    <row r="13" spans="1:8" s="64" customFormat="1" ht="28.5" customHeight="1" x14ac:dyDescent="0.25">
      <c r="A13" s="37" t="s">
        <v>15</v>
      </c>
      <c r="B13" s="35" t="s">
        <v>445</v>
      </c>
      <c r="C13" s="35" t="s">
        <v>445</v>
      </c>
      <c r="D13" s="35" t="s">
        <v>445</v>
      </c>
      <c r="E13" s="99" t="s">
        <v>445</v>
      </c>
      <c r="F13" s="99" t="s">
        <v>445</v>
      </c>
    </row>
    <row r="14" spans="1:8" s="64" customFormat="1" ht="22.5" customHeight="1" x14ac:dyDescent="0.25">
      <c r="A14" s="37" t="s">
        <v>16</v>
      </c>
      <c r="B14" s="35" t="s">
        <v>445</v>
      </c>
      <c r="C14" s="35" t="s">
        <v>445</v>
      </c>
      <c r="D14" s="35" t="s">
        <v>445</v>
      </c>
      <c r="E14" s="99" t="s">
        <v>445</v>
      </c>
      <c r="F14" s="99" t="s">
        <v>445</v>
      </c>
    </row>
    <row r="15" spans="1:8" s="64" customFormat="1" ht="30" customHeight="1" x14ac:dyDescent="0.25">
      <c r="A15" s="37" t="s">
        <v>27</v>
      </c>
      <c r="B15" s="35" t="s">
        <v>445</v>
      </c>
      <c r="C15" s="35" t="s">
        <v>445</v>
      </c>
      <c r="D15" s="35" t="s">
        <v>445</v>
      </c>
      <c r="E15" s="99" t="s">
        <v>445</v>
      </c>
      <c r="F15" s="99" t="s">
        <v>445</v>
      </c>
    </row>
    <row r="16" spans="1:8" s="64" customFormat="1" x14ac:dyDescent="0.25">
      <c r="A16" s="37" t="s">
        <v>17</v>
      </c>
      <c r="B16" s="35" t="s">
        <v>445</v>
      </c>
      <c r="C16" s="35" t="s">
        <v>445</v>
      </c>
      <c r="D16" s="35" t="s">
        <v>445</v>
      </c>
      <c r="E16" s="99" t="s">
        <v>445</v>
      </c>
      <c r="F16" s="99" t="s">
        <v>445</v>
      </c>
    </row>
    <row r="17" spans="1:6" s="64" customFormat="1" ht="21" customHeight="1" x14ac:dyDescent="0.25">
      <c r="A17" s="37" t="s">
        <v>18</v>
      </c>
      <c r="B17" s="35" t="s">
        <v>445</v>
      </c>
      <c r="C17" s="35" t="s">
        <v>445</v>
      </c>
      <c r="D17" s="35" t="s">
        <v>445</v>
      </c>
      <c r="E17" s="99" t="s">
        <v>445</v>
      </c>
      <c r="F17" s="99" t="s">
        <v>445</v>
      </c>
    </row>
    <row r="18" spans="1:6" s="64" customFormat="1" ht="27" customHeight="1" x14ac:dyDescent="0.25">
      <c r="A18" s="37" t="s">
        <v>19</v>
      </c>
      <c r="B18" s="35" t="s">
        <v>445</v>
      </c>
      <c r="C18" s="35" t="s">
        <v>445</v>
      </c>
      <c r="D18" s="35" t="s">
        <v>445</v>
      </c>
      <c r="E18" s="99" t="s">
        <v>445</v>
      </c>
      <c r="F18" s="99" t="s">
        <v>445</v>
      </c>
    </row>
    <row r="19" spans="1:6" s="64" customFormat="1" x14ac:dyDescent="0.25">
      <c r="A19"/>
      <c r="B19"/>
      <c r="C19"/>
      <c r="D19"/>
      <c r="E19"/>
      <c r="F19"/>
    </row>
    <row r="20" spans="1:6" s="64" customFormat="1" x14ac:dyDescent="0.25">
      <c r="A20"/>
      <c r="B20"/>
      <c r="C20"/>
      <c r="D20"/>
      <c r="E20"/>
      <c r="F20"/>
    </row>
    <row r="21" spans="1:6" s="64" customFormat="1" x14ac:dyDescent="0.25"/>
    <row r="22" spans="1:6" s="64" customFormat="1" x14ac:dyDescent="0.25"/>
    <row r="23" spans="1:6" s="64" customFormat="1" x14ac:dyDescent="0.25"/>
    <row r="24" spans="1:6" s="64" customFormat="1" x14ac:dyDescent="0.25"/>
    <row r="25" spans="1:6" s="64" customFormat="1" x14ac:dyDescent="0.25"/>
    <row r="26" spans="1:6" s="64" customFormat="1" x14ac:dyDescent="0.25"/>
    <row r="27" spans="1:6" s="64" customFormat="1" x14ac:dyDescent="0.25"/>
    <row r="28" spans="1:6" s="64" customFormat="1" x14ac:dyDescent="0.25"/>
    <row r="29" spans="1:6" s="64" customFormat="1" x14ac:dyDescent="0.25"/>
    <row r="30" spans="1:6" s="64" customFormat="1" x14ac:dyDescent="0.25"/>
    <row r="31" spans="1:6" s="64" customFormat="1" x14ac:dyDescent="0.25"/>
    <row r="32" spans="1:6" s="64" customFormat="1" x14ac:dyDescent="0.25"/>
    <row r="33" s="64" customFormat="1" x14ac:dyDescent="0.25"/>
    <row r="34" s="64" customFormat="1" x14ac:dyDescent="0.25"/>
    <row r="35" s="64" customFormat="1" x14ac:dyDescent="0.25"/>
    <row r="36" s="64" customFormat="1" x14ac:dyDescent="0.25"/>
    <row r="37" s="64" customFormat="1" x14ac:dyDescent="0.25"/>
    <row r="38" s="64" customFormat="1" x14ac:dyDescent="0.25"/>
    <row r="39" s="64" customFormat="1" x14ac:dyDescent="0.25"/>
    <row r="40" s="64" customFormat="1" x14ac:dyDescent="0.25"/>
    <row r="41" s="64" customFormat="1" x14ac:dyDescent="0.25"/>
    <row r="42" s="64" customFormat="1" x14ac:dyDescent="0.25"/>
    <row r="43" s="64" customFormat="1" x14ac:dyDescent="0.25"/>
    <row r="44" s="64" customFormat="1" x14ac:dyDescent="0.25"/>
    <row r="45" s="64" customFormat="1" x14ac:dyDescent="0.25"/>
    <row r="46" s="64" customFormat="1" x14ac:dyDescent="0.25"/>
    <row r="47" s="64" customFormat="1" x14ac:dyDescent="0.25"/>
    <row r="48" s="64" customFormat="1" x14ac:dyDescent="0.25"/>
    <row r="49" s="64" customFormat="1" x14ac:dyDescent="0.25"/>
    <row r="50" s="64" customFormat="1" x14ac:dyDescent="0.25"/>
    <row r="51" s="64" customFormat="1" x14ac:dyDescent="0.25"/>
    <row r="52" s="64" customFormat="1" x14ac:dyDescent="0.25"/>
    <row r="53" s="64" customFormat="1" x14ac:dyDescent="0.25"/>
    <row r="54" s="64" customFormat="1" x14ac:dyDescent="0.25"/>
    <row r="55" s="64" customFormat="1" x14ac:dyDescent="0.25"/>
    <row r="56" s="64" customFormat="1" x14ac:dyDescent="0.25"/>
    <row r="57" s="64" customFormat="1" x14ac:dyDescent="0.25"/>
    <row r="58" s="64" customFormat="1" x14ac:dyDescent="0.25"/>
    <row r="59" s="64" customFormat="1" x14ac:dyDescent="0.25"/>
    <row r="60" s="64" customFormat="1" x14ac:dyDescent="0.25"/>
    <row r="61" s="64" customFormat="1" x14ac:dyDescent="0.25"/>
    <row r="62" s="64" customFormat="1" x14ac:dyDescent="0.25"/>
    <row r="63" s="64" customFormat="1" x14ac:dyDescent="0.25"/>
    <row r="64" s="64" customFormat="1" x14ac:dyDescent="0.25"/>
    <row r="65" s="64" customFormat="1" x14ac:dyDescent="0.25"/>
    <row r="66" s="64" customFormat="1" x14ac:dyDescent="0.25"/>
    <row r="67" s="64" customFormat="1" x14ac:dyDescent="0.25"/>
    <row r="68" s="64" customFormat="1" x14ac:dyDescent="0.25"/>
    <row r="69" s="64" customFormat="1" x14ac:dyDescent="0.25"/>
    <row r="70" s="64" customFormat="1" x14ac:dyDescent="0.25"/>
    <row r="71" s="64" customFormat="1" x14ac:dyDescent="0.25"/>
    <row r="72" s="64" customFormat="1" x14ac:dyDescent="0.25"/>
    <row r="73" s="64" customFormat="1" x14ac:dyDescent="0.25"/>
    <row r="74" s="64" customFormat="1" x14ac:dyDescent="0.25"/>
    <row r="75" s="64" customFormat="1" x14ac:dyDescent="0.25"/>
    <row r="76" s="64" customFormat="1" x14ac:dyDescent="0.25"/>
    <row r="77" s="64" customFormat="1" x14ac:dyDescent="0.25"/>
    <row r="78" s="64" customFormat="1" x14ac:dyDescent="0.25"/>
    <row r="79" s="64" customFormat="1" x14ac:dyDescent="0.25"/>
    <row r="80" s="64" customFormat="1" x14ac:dyDescent="0.25"/>
    <row r="81" s="64" customFormat="1" x14ac:dyDescent="0.25"/>
    <row r="82" s="64" customFormat="1" x14ac:dyDescent="0.25"/>
    <row r="83" s="64" customFormat="1" x14ac:dyDescent="0.25"/>
    <row r="84" s="64" customFormat="1" x14ac:dyDescent="0.25"/>
    <row r="85" s="64" customFormat="1" x14ac:dyDescent="0.25"/>
    <row r="86" s="64" customFormat="1" x14ac:dyDescent="0.25"/>
    <row r="87" s="64" customFormat="1" x14ac:dyDescent="0.25"/>
    <row r="88" s="64" customFormat="1" x14ac:dyDescent="0.25"/>
    <row r="89" s="64" customFormat="1" x14ac:dyDescent="0.25"/>
    <row r="90" s="64" customFormat="1" x14ac:dyDescent="0.25"/>
    <row r="91" s="64" customFormat="1" x14ac:dyDescent="0.25"/>
    <row r="92" s="64" customFormat="1" x14ac:dyDescent="0.25"/>
    <row r="93" s="64" customFormat="1" x14ac:dyDescent="0.25"/>
    <row r="94" s="64" customFormat="1" x14ac:dyDescent="0.25"/>
    <row r="95" s="64" customFormat="1" x14ac:dyDescent="0.25"/>
    <row r="96" s="64" customFormat="1" x14ac:dyDescent="0.25"/>
    <row r="97" s="64" customFormat="1" x14ac:dyDescent="0.25"/>
    <row r="98" s="64" customFormat="1" x14ac:dyDescent="0.25"/>
    <row r="99" s="64" customFormat="1" x14ac:dyDescent="0.25"/>
    <row r="100" s="64" customFormat="1" x14ac:dyDescent="0.25"/>
    <row r="101" s="64" customFormat="1" x14ac:dyDescent="0.25"/>
    <row r="102" s="64" customFormat="1" x14ac:dyDescent="0.25"/>
    <row r="103" s="64" customFormat="1" x14ac:dyDescent="0.25"/>
    <row r="104" s="64" customFormat="1" x14ac:dyDescent="0.25"/>
    <row r="105" s="64" customFormat="1" x14ac:dyDescent="0.25"/>
    <row r="106" s="64" customFormat="1" x14ac:dyDescent="0.25"/>
    <row r="107" s="64" customFormat="1" x14ac:dyDescent="0.25"/>
    <row r="108" s="64" customFormat="1" x14ac:dyDescent="0.25"/>
    <row r="109" s="64" customFormat="1" x14ac:dyDescent="0.25"/>
    <row r="110" s="64" customFormat="1" x14ac:dyDescent="0.25"/>
    <row r="111" s="64" customFormat="1" x14ac:dyDescent="0.25"/>
    <row r="112" s="64" customFormat="1" x14ac:dyDescent="0.25"/>
    <row r="113" s="64" customFormat="1" x14ac:dyDescent="0.25"/>
    <row r="114" s="64" customFormat="1" x14ac:dyDescent="0.25"/>
    <row r="115" s="64" customFormat="1" x14ac:dyDescent="0.25"/>
    <row r="116" s="64" customFormat="1" x14ac:dyDescent="0.25"/>
    <row r="117" s="64" customFormat="1" x14ac:dyDescent="0.25"/>
    <row r="118" s="64" customFormat="1" x14ac:dyDescent="0.25"/>
    <row r="119" s="64" customFormat="1" x14ac:dyDescent="0.25"/>
    <row r="120" s="64" customFormat="1" x14ac:dyDescent="0.25"/>
    <row r="121" s="64" customFormat="1" x14ac:dyDescent="0.25"/>
    <row r="122" s="64" customFormat="1" x14ac:dyDescent="0.25"/>
    <row r="123" s="64" customFormat="1" x14ac:dyDescent="0.25"/>
    <row r="124" s="64" customFormat="1" x14ac:dyDescent="0.25"/>
    <row r="125" s="64" customFormat="1" x14ac:dyDescent="0.25"/>
    <row r="126" s="64" customFormat="1" x14ac:dyDescent="0.25"/>
    <row r="127" s="64" customFormat="1" x14ac:dyDescent="0.25"/>
    <row r="128" s="64" customFormat="1" x14ac:dyDescent="0.25"/>
    <row r="129" s="64" customFormat="1" x14ac:dyDescent="0.25"/>
    <row r="130" s="64" customFormat="1" x14ac:dyDescent="0.25"/>
    <row r="131" s="64" customFormat="1" x14ac:dyDescent="0.25"/>
    <row r="132" s="64" customFormat="1" x14ac:dyDescent="0.25"/>
    <row r="133" s="64" customFormat="1" x14ac:dyDescent="0.25"/>
    <row r="134" s="64" customFormat="1" x14ac:dyDescent="0.25"/>
    <row r="135" s="64" customFormat="1" x14ac:dyDescent="0.25"/>
    <row r="136" s="64" customFormat="1" x14ac:dyDescent="0.25"/>
    <row r="137" s="64" customFormat="1" x14ac:dyDescent="0.25"/>
    <row r="138" s="64" customFormat="1" x14ac:dyDescent="0.25"/>
    <row r="139" s="64" customFormat="1" x14ac:dyDescent="0.25"/>
    <row r="140" s="64" customFormat="1" x14ac:dyDescent="0.25"/>
    <row r="141" s="64" customFormat="1" x14ac:dyDescent="0.25"/>
    <row r="142" s="64" customFormat="1" x14ac:dyDescent="0.25"/>
    <row r="143" s="64" customFormat="1" x14ac:dyDescent="0.25"/>
    <row r="144" s="64" customFormat="1" x14ac:dyDescent="0.25"/>
    <row r="145" s="64" customFormat="1" x14ac:dyDescent="0.25"/>
    <row r="146" s="64" customFormat="1" x14ac:dyDescent="0.25"/>
    <row r="147" s="64" customFormat="1" x14ac:dyDescent="0.25"/>
    <row r="148" s="64" customFormat="1" x14ac:dyDescent="0.25"/>
    <row r="149" s="64" customFormat="1" x14ac:dyDescent="0.25"/>
    <row r="150" s="64" customFormat="1" x14ac:dyDescent="0.25"/>
    <row r="151" s="64" customFormat="1" x14ac:dyDescent="0.25"/>
    <row r="152" s="64" customFormat="1" x14ac:dyDescent="0.25"/>
    <row r="153" s="64" customFormat="1" x14ac:dyDescent="0.25"/>
    <row r="154" s="64" customFormat="1" x14ac:dyDescent="0.25"/>
    <row r="155" s="64" customFormat="1" x14ac:dyDescent="0.25"/>
    <row r="156" s="64" customFormat="1" x14ac:dyDescent="0.25"/>
    <row r="157" s="64" customFormat="1" x14ac:dyDescent="0.25"/>
    <row r="158" s="64" customFormat="1" x14ac:dyDescent="0.25"/>
    <row r="159" s="64" customFormat="1" x14ac:dyDescent="0.25"/>
    <row r="160" s="64" customFormat="1" x14ac:dyDescent="0.25"/>
    <row r="161" s="64" customFormat="1" x14ac:dyDescent="0.25"/>
    <row r="162" s="64" customFormat="1" x14ac:dyDescent="0.25"/>
    <row r="163" s="64" customFormat="1" x14ac:dyDescent="0.25"/>
    <row r="164" s="64" customFormat="1" x14ac:dyDescent="0.25"/>
    <row r="165" s="64" customFormat="1" x14ac:dyDescent="0.25"/>
    <row r="166" s="64" customFormat="1" x14ac:dyDescent="0.25"/>
    <row r="167" s="64" customFormat="1" x14ac:dyDescent="0.25"/>
    <row r="168" s="64" customFormat="1" x14ac:dyDescent="0.25"/>
    <row r="169" s="64" customFormat="1" x14ac:dyDescent="0.25"/>
    <row r="170" s="64" customFormat="1" x14ac:dyDescent="0.25"/>
    <row r="171" s="64" customFormat="1" x14ac:dyDescent="0.25"/>
    <row r="172" s="64" customFormat="1" x14ac:dyDescent="0.25"/>
    <row r="173" s="64" customFormat="1" x14ac:dyDescent="0.25"/>
    <row r="174" s="64" customFormat="1" x14ac:dyDescent="0.25"/>
    <row r="175" s="64" customFormat="1" x14ac:dyDescent="0.25"/>
    <row r="176" s="64" customFormat="1" x14ac:dyDescent="0.25"/>
    <row r="177" s="64" customFormat="1" x14ac:dyDescent="0.25"/>
    <row r="178" s="64" customFormat="1" x14ac:dyDescent="0.25"/>
    <row r="179" s="64" customFormat="1" x14ac:dyDescent="0.25"/>
    <row r="180" s="64" customFormat="1" x14ac:dyDescent="0.25"/>
    <row r="181" s="64" customFormat="1" x14ac:dyDescent="0.25"/>
    <row r="182" s="64" customFormat="1" x14ac:dyDescent="0.25"/>
    <row r="183" s="64" customFormat="1" x14ac:dyDescent="0.25"/>
    <row r="184" s="64" customFormat="1" x14ac:dyDescent="0.25"/>
    <row r="185" s="64" customFormat="1" x14ac:dyDescent="0.25"/>
    <row r="186" s="64" customFormat="1" x14ac:dyDescent="0.25"/>
    <row r="187" s="64" customFormat="1" x14ac:dyDescent="0.25"/>
    <row r="188" s="64" customFormat="1" x14ac:dyDescent="0.25"/>
    <row r="189" s="64" customFormat="1" x14ac:dyDescent="0.25"/>
    <row r="190" s="64" customFormat="1" x14ac:dyDescent="0.25"/>
    <row r="191" s="64" customFormat="1" x14ac:dyDescent="0.25"/>
    <row r="192" s="64" customFormat="1" x14ac:dyDescent="0.25"/>
    <row r="193" s="64" customFormat="1" x14ac:dyDescent="0.25"/>
    <row r="194" s="64" customFormat="1" x14ac:dyDescent="0.25"/>
    <row r="195" s="64" customFormat="1" x14ac:dyDescent="0.25"/>
    <row r="196" s="64" customFormat="1" x14ac:dyDescent="0.25"/>
    <row r="197" s="64" customFormat="1" x14ac:dyDescent="0.25"/>
    <row r="198" s="64" customFormat="1" x14ac:dyDescent="0.25"/>
    <row r="199" s="64" customFormat="1" x14ac:dyDescent="0.25"/>
    <row r="200" s="64" customFormat="1" x14ac:dyDescent="0.25"/>
    <row r="201" s="64" customFormat="1" x14ac:dyDescent="0.25"/>
    <row r="202" s="64" customFormat="1" x14ac:dyDescent="0.25"/>
    <row r="203" s="64" customFormat="1" x14ac:dyDescent="0.25"/>
    <row r="204" s="64" customFormat="1" x14ac:dyDescent="0.25"/>
    <row r="205" s="64" customFormat="1" x14ac:dyDescent="0.25"/>
    <row r="206" s="64" customFormat="1" x14ac:dyDescent="0.25"/>
    <row r="207" s="64" customFormat="1" x14ac:dyDescent="0.25"/>
    <row r="208" s="64" customFormat="1" x14ac:dyDescent="0.25"/>
    <row r="209" s="64" customFormat="1" x14ac:dyDescent="0.25"/>
    <row r="210" s="64" customFormat="1" x14ac:dyDescent="0.25"/>
    <row r="211" s="64" customFormat="1" x14ac:dyDescent="0.25"/>
    <row r="212" s="64" customFormat="1" x14ac:dyDescent="0.25"/>
    <row r="213" s="64" customFormat="1" x14ac:dyDescent="0.25"/>
    <row r="214" s="64" customFormat="1" x14ac:dyDescent="0.25"/>
    <row r="215" s="64" customFormat="1" x14ac:dyDescent="0.25"/>
    <row r="216" s="64" customFormat="1" x14ac:dyDescent="0.25"/>
    <row r="217" s="64" customFormat="1" x14ac:dyDescent="0.25"/>
    <row r="218" s="64" customFormat="1" x14ac:dyDescent="0.25"/>
    <row r="219" s="64" customFormat="1" x14ac:dyDescent="0.25"/>
    <row r="220" s="64" customFormat="1" x14ac:dyDescent="0.25"/>
    <row r="221" s="64" customFormat="1" x14ac:dyDescent="0.25"/>
    <row r="222" s="64" customFormat="1" x14ac:dyDescent="0.25"/>
    <row r="223" s="64" customFormat="1" x14ac:dyDescent="0.25"/>
    <row r="224" s="64" customFormat="1" x14ac:dyDescent="0.25"/>
    <row r="225" s="64" customFormat="1" x14ac:dyDescent="0.25"/>
    <row r="226" s="64" customFormat="1" x14ac:dyDescent="0.25"/>
    <row r="227" s="64" customFormat="1" x14ac:dyDescent="0.25"/>
    <row r="228" s="64" customFormat="1" x14ac:dyDescent="0.25"/>
    <row r="229" s="64" customFormat="1" x14ac:dyDescent="0.25"/>
    <row r="230" s="64" customFormat="1" x14ac:dyDescent="0.25"/>
    <row r="231" s="64" customFormat="1" x14ac:dyDescent="0.25"/>
    <row r="232" s="64" customFormat="1" x14ac:dyDescent="0.25"/>
    <row r="233" s="64" customFormat="1" x14ac:dyDescent="0.25"/>
    <row r="234" s="64" customFormat="1" x14ac:dyDescent="0.25"/>
    <row r="235" s="64" customFormat="1" x14ac:dyDescent="0.25"/>
    <row r="236" s="64" customFormat="1" x14ac:dyDescent="0.25"/>
    <row r="237" s="64" customFormat="1" x14ac:dyDescent="0.25"/>
    <row r="238" s="64" customFormat="1" x14ac:dyDescent="0.25"/>
    <row r="239" s="64" customFormat="1" x14ac:dyDescent="0.25"/>
    <row r="240" s="64" customFormat="1" x14ac:dyDescent="0.25"/>
    <row r="241" s="64" customFormat="1" x14ac:dyDescent="0.25"/>
    <row r="242" s="64" customFormat="1" x14ac:dyDescent="0.25"/>
    <row r="243" s="64" customFormat="1" x14ac:dyDescent="0.25"/>
    <row r="244" s="64" customFormat="1" x14ac:dyDescent="0.25"/>
    <row r="245" s="64" customFormat="1" x14ac:dyDescent="0.25"/>
    <row r="246" s="64" customFormat="1" x14ac:dyDescent="0.25"/>
    <row r="247" s="64" customFormat="1" x14ac:dyDescent="0.25"/>
    <row r="248" s="64" customFormat="1" x14ac:dyDescent="0.25"/>
    <row r="249" s="64" customFormat="1" x14ac:dyDescent="0.25"/>
    <row r="250" s="64" customFormat="1" x14ac:dyDescent="0.25"/>
    <row r="251" s="64" customFormat="1" x14ac:dyDescent="0.25"/>
    <row r="252" s="64" customFormat="1" x14ac:dyDescent="0.25"/>
    <row r="253" s="64" customFormat="1" x14ac:dyDescent="0.25"/>
    <row r="254" s="64" customFormat="1" x14ac:dyDescent="0.25"/>
    <row r="255" s="64" customFormat="1" x14ac:dyDescent="0.25"/>
    <row r="256" s="64" customFormat="1" x14ac:dyDescent="0.25"/>
    <row r="257" s="64" customFormat="1" x14ac:dyDescent="0.25"/>
    <row r="258" s="64" customFormat="1" x14ac:dyDescent="0.25"/>
    <row r="259" s="64" customFormat="1" x14ac:dyDescent="0.25"/>
    <row r="260" s="64" customFormat="1" x14ac:dyDescent="0.25"/>
    <row r="261" s="64" customFormat="1" x14ac:dyDescent="0.25"/>
    <row r="262" s="64" customFormat="1" x14ac:dyDescent="0.25"/>
    <row r="263" s="64" customFormat="1" x14ac:dyDescent="0.25"/>
    <row r="264" s="64" customFormat="1" x14ac:dyDescent="0.25"/>
    <row r="265" s="64" customFormat="1" x14ac:dyDescent="0.25"/>
    <row r="266" s="64" customFormat="1" x14ac:dyDescent="0.25"/>
    <row r="267" s="64" customFormat="1" x14ac:dyDescent="0.25"/>
    <row r="268" s="64" customFormat="1" x14ac:dyDescent="0.25"/>
    <row r="269" s="64" customFormat="1" x14ac:dyDescent="0.25"/>
    <row r="270" s="64" customFormat="1" x14ac:dyDescent="0.25"/>
    <row r="271" s="64" customFormat="1" x14ac:dyDescent="0.25"/>
    <row r="272" s="64" customFormat="1" x14ac:dyDescent="0.25"/>
    <row r="273" s="64" customFormat="1" x14ac:dyDescent="0.25"/>
    <row r="274" s="64" customFormat="1" x14ac:dyDescent="0.25"/>
    <row r="275" s="64" customFormat="1" x14ac:dyDescent="0.25"/>
    <row r="276" s="64" customFormat="1" x14ac:dyDescent="0.25"/>
    <row r="277" s="64" customFormat="1" x14ac:dyDescent="0.25"/>
    <row r="278" s="64" customFormat="1" x14ac:dyDescent="0.25"/>
    <row r="279" s="64" customFormat="1" x14ac:dyDescent="0.25"/>
    <row r="280" s="64" customFormat="1" x14ac:dyDescent="0.25"/>
    <row r="281" s="64" customFormat="1" x14ac:dyDescent="0.25"/>
    <row r="282" s="64" customFormat="1" x14ac:dyDescent="0.25"/>
    <row r="283" s="64" customFormat="1" x14ac:dyDescent="0.25"/>
    <row r="284" s="64" customFormat="1" x14ac:dyDescent="0.25"/>
    <row r="285" s="64" customFormat="1" x14ac:dyDescent="0.25"/>
    <row r="286" s="64" customFormat="1" x14ac:dyDescent="0.25"/>
    <row r="287" s="64" customFormat="1" x14ac:dyDescent="0.25"/>
    <row r="288" s="64" customFormat="1" x14ac:dyDescent="0.25"/>
    <row r="289" s="64" customFormat="1" x14ac:dyDescent="0.25"/>
    <row r="290" s="64" customFormat="1" x14ac:dyDescent="0.25"/>
    <row r="291" s="64" customFormat="1" x14ac:dyDescent="0.25"/>
    <row r="292" s="64" customFormat="1" x14ac:dyDescent="0.25"/>
    <row r="293" s="64" customFormat="1" x14ac:dyDescent="0.25"/>
    <row r="294" s="64" customFormat="1" x14ac:dyDescent="0.25"/>
    <row r="295" s="64" customFormat="1" x14ac:dyDescent="0.25"/>
    <row r="296" s="64" customFormat="1" x14ac:dyDescent="0.25"/>
    <row r="297" s="64" customFormat="1" x14ac:dyDescent="0.25"/>
    <row r="298" s="64" customFormat="1" x14ac:dyDescent="0.25"/>
    <row r="299" s="64" customFormat="1" x14ac:dyDescent="0.25"/>
    <row r="300" s="64" customFormat="1" x14ac:dyDescent="0.25"/>
    <row r="301" s="64" customFormat="1" x14ac:dyDescent="0.25"/>
    <row r="302" s="64" customFormat="1" x14ac:dyDescent="0.25"/>
    <row r="303" s="64" customFormat="1" x14ac:dyDescent="0.25"/>
    <row r="304" s="64" customFormat="1" x14ac:dyDescent="0.25"/>
    <row r="305" s="64" customFormat="1" x14ac:dyDescent="0.25"/>
    <row r="306" s="64" customFormat="1" x14ac:dyDescent="0.25"/>
    <row r="307" s="64" customFormat="1" x14ac:dyDescent="0.25"/>
    <row r="308" s="64" customFormat="1" x14ac:dyDescent="0.25"/>
    <row r="309" s="64" customFormat="1" x14ac:dyDescent="0.25"/>
    <row r="310" s="64" customFormat="1" x14ac:dyDescent="0.25"/>
    <row r="311" s="64" customFormat="1" x14ac:dyDescent="0.25"/>
    <row r="312" s="64" customFormat="1" x14ac:dyDescent="0.25"/>
    <row r="313" s="64" customFormat="1" x14ac:dyDescent="0.25"/>
    <row r="314" s="64" customFormat="1" x14ac:dyDescent="0.25"/>
    <row r="315" s="64" customFormat="1" x14ac:dyDescent="0.25"/>
    <row r="316" s="64" customFormat="1" x14ac:dyDescent="0.25"/>
    <row r="317" s="64" customFormat="1" x14ac:dyDescent="0.25"/>
    <row r="318" s="64" customFormat="1" x14ac:dyDescent="0.25"/>
    <row r="319" s="64" customFormat="1" x14ac:dyDescent="0.25"/>
    <row r="320" s="64" customFormat="1" x14ac:dyDescent="0.25"/>
    <row r="321" s="64" customFormat="1" x14ac:dyDescent="0.25"/>
    <row r="322" s="64" customFormat="1" x14ac:dyDescent="0.25"/>
    <row r="323" s="64" customFormat="1" x14ac:dyDescent="0.25"/>
    <row r="324" s="64" customFormat="1" x14ac:dyDescent="0.25"/>
    <row r="325" s="64" customFormat="1" x14ac:dyDescent="0.25"/>
    <row r="326" s="64" customFormat="1" x14ac:dyDescent="0.25"/>
    <row r="327" s="64" customFormat="1" x14ac:dyDescent="0.25"/>
    <row r="328" s="64" customFormat="1" x14ac:dyDescent="0.25"/>
    <row r="329" s="64" customFormat="1" x14ac:dyDescent="0.25"/>
    <row r="330" s="64" customFormat="1" x14ac:dyDescent="0.25"/>
    <row r="331" s="64" customFormat="1" x14ac:dyDescent="0.25"/>
    <row r="332" s="64" customFormat="1" x14ac:dyDescent="0.25"/>
    <row r="333" s="64" customFormat="1" x14ac:dyDescent="0.25"/>
    <row r="334" s="64" customFormat="1" x14ac:dyDescent="0.25"/>
    <row r="335" s="64" customFormat="1" x14ac:dyDescent="0.25"/>
    <row r="336" s="64" customFormat="1" x14ac:dyDescent="0.25"/>
    <row r="337" s="64" customFormat="1" x14ac:dyDescent="0.25"/>
    <row r="338" s="64" customFormat="1" x14ac:dyDescent="0.25"/>
    <row r="339" s="64" customFormat="1" x14ac:dyDescent="0.25"/>
    <row r="340" s="64" customFormat="1" x14ac:dyDescent="0.25"/>
    <row r="341" s="64" customFormat="1" x14ac:dyDescent="0.25"/>
    <row r="342" s="64" customFormat="1" x14ac:dyDescent="0.25"/>
    <row r="343" s="64" customFormat="1" x14ac:dyDescent="0.25"/>
    <row r="344" s="64" customFormat="1" x14ac:dyDescent="0.25"/>
    <row r="345" s="64" customFormat="1" x14ac:dyDescent="0.25"/>
    <row r="346" s="64" customFormat="1" x14ac:dyDescent="0.25"/>
    <row r="347" s="64" customFormat="1" x14ac:dyDescent="0.25"/>
    <row r="348" s="64" customFormat="1" x14ac:dyDescent="0.25"/>
    <row r="349" s="64" customFormat="1" x14ac:dyDescent="0.25"/>
    <row r="350" s="64" customFormat="1" x14ac:dyDescent="0.25"/>
    <row r="351" s="64" customFormat="1" x14ac:dyDescent="0.25"/>
    <row r="352" s="64" customFormat="1" x14ac:dyDescent="0.25"/>
    <row r="353" s="64" customFormat="1" x14ac:dyDescent="0.25"/>
    <row r="354" s="64" customFormat="1" x14ac:dyDescent="0.25"/>
    <row r="355" s="64" customFormat="1" x14ac:dyDescent="0.25"/>
    <row r="356" s="64" customFormat="1" x14ac:dyDescent="0.25"/>
    <row r="357" s="64" customFormat="1" x14ac:dyDescent="0.25"/>
    <row r="358" s="64" customFormat="1" x14ac:dyDescent="0.25"/>
    <row r="359" s="64" customFormat="1" x14ac:dyDescent="0.25"/>
    <row r="360" s="64" customFormat="1" x14ac:dyDescent="0.25"/>
    <row r="361" s="64" customFormat="1" x14ac:dyDescent="0.25"/>
    <row r="362" s="64" customFormat="1" x14ac:dyDescent="0.25"/>
    <row r="363" s="64" customFormat="1" x14ac:dyDescent="0.25"/>
    <row r="364" s="64" customFormat="1" x14ac:dyDescent="0.25"/>
    <row r="365" s="64" customFormat="1" x14ac:dyDescent="0.25"/>
    <row r="366" s="64" customFormat="1" x14ac:dyDescent="0.25"/>
    <row r="367" s="64" customFormat="1" x14ac:dyDescent="0.25"/>
    <row r="368" s="64" customFormat="1" x14ac:dyDescent="0.25"/>
    <row r="369" s="64" customFormat="1" x14ac:dyDescent="0.25"/>
    <row r="370" s="64" customFormat="1" x14ac:dyDescent="0.25"/>
    <row r="371" s="64" customFormat="1" x14ac:dyDescent="0.25"/>
    <row r="372" s="64" customFormat="1" x14ac:dyDescent="0.25"/>
    <row r="373" s="64" customFormat="1" x14ac:dyDescent="0.25"/>
    <row r="374" s="64" customFormat="1" x14ac:dyDescent="0.25"/>
    <row r="375" s="64" customFormat="1" x14ac:dyDescent="0.25"/>
    <row r="376" s="64" customFormat="1" x14ac:dyDescent="0.25"/>
    <row r="377" s="64" customFormat="1" x14ac:dyDescent="0.25"/>
    <row r="378" s="64" customFormat="1" x14ac:dyDescent="0.25"/>
    <row r="379" s="64" customFormat="1" x14ac:dyDescent="0.25"/>
    <row r="380" s="64" customFormat="1" x14ac:dyDescent="0.25"/>
    <row r="381" s="64" customFormat="1" x14ac:dyDescent="0.25"/>
    <row r="382" s="64" customFormat="1" x14ac:dyDescent="0.25"/>
    <row r="383" s="64" customFormat="1" x14ac:dyDescent="0.25"/>
    <row r="384" s="64" customFormat="1" x14ac:dyDescent="0.25"/>
    <row r="385" s="64" customFormat="1" x14ac:dyDescent="0.25"/>
    <row r="386" s="64" customFormat="1" x14ac:dyDescent="0.25"/>
    <row r="387" s="64" customFormat="1" x14ac:dyDescent="0.25"/>
    <row r="388" s="64" customFormat="1" x14ac:dyDescent="0.25"/>
    <row r="389" s="64" customFormat="1" x14ac:dyDescent="0.25"/>
    <row r="390" s="64" customFormat="1" x14ac:dyDescent="0.25"/>
    <row r="391" s="64" customFormat="1" x14ac:dyDescent="0.25"/>
    <row r="392" s="64" customFormat="1" x14ac:dyDescent="0.25"/>
    <row r="393" s="64" customFormat="1" x14ac:dyDescent="0.25"/>
    <row r="394" s="64" customFormat="1" x14ac:dyDescent="0.25"/>
    <row r="395" s="64" customFormat="1" x14ac:dyDescent="0.25"/>
    <row r="396" s="64" customFormat="1" x14ac:dyDescent="0.25"/>
    <row r="397" s="64" customFormat="1" x14ac:dyDescent="0.25"/>
    <row r="398" s="64" customFormat="1" x14ac:dyDescent="0.25"/>
    <row r="399" s="64" customFormat="1" x14ac:dyDescent="0.25"/>
    <row r="400" s="64" customFormat="1" x14ac:dyDescent="0.25"/>
    <row r="401" s="64" customFormat="1" x14ac:dyDescent="0.25"/>
    <row r="402" s="64" customFormat="1" x14ac:dyDescent="0.25"/>
    <row r="403" s="64" customFormat="1" x14ac:dyDescent="0.25"/>
    <row r="404" s="64" customFormat="1" x14ac:dyDescent="0.25"/>
    <row r="405" s="64" customFormat="1" x14ac:dyDescent="0.25"/>
    <row r="406" s="64" customFormat="1" x14ac:dyDescent="0.25"/>
    <row r="407" s="64" customFormat="1" x14ac:dyDescent="0.25"/>
    <row r="408" s="64" customFormat="1" x14ac:dyDescent="0.25"/>
    <row r="409" s="64" customFormat="1" x14ac:dyDescent="0.25"/>
    <row r="410" s="64" customFormat="1" x14ac:dyDescent="0.25"/>
    <row r="411" s="64" customFormat="1" x14ac:dyDescent="0.25"/>
    <row r="412" s="64" customFormat="1" x14ac:dyDescent="0.25"/>
    <row r="413" s="64" customFormat="1" x14ac:dyDescent="0.25"/>
    <row r="414" s="64" customFormat="1" x14ac:dyDescent="0.25"/>
    <row r="415" s="64" customFormat="1" x14ac:dyDescent="0.25"/>
    <row r="416" s="64" customFormat="1" x14ac:dyDescent="0.25"/>
    <row r="417" s="64" customFormat="1" x14ac:dyDescent="0.25"/>
    <row r="418" s="64" customFormat="1" x14ac:dyDescent="0.25"/>
    <row r="419" s="64" customFormat="1" x14ac:dyDescent="0.25"/>
    <row r="420" s="64" customFormat="1" x14ac:dyDescent="0.25"/>
    <row r="421" s="64" customFormat="1" x14ac:dyDescent="0.25"/>
    <row r="422" s="64" customFormat="1" x14ac:dyDescent="0.25"/>
    <row r="423" s="64" customFormat="1" x14ac:dyDescent="0.25"/>
    <row r="424" s="64" customFormat="1" x14ac:dyDescent="0.25"/>
    <row r="425" s="64" customFormat="1" x14ac:dyDescent="0.25"/>
    <row r="426" s="64" customFormat="1" x14ac:dyDescent="0.25"/>
    <row r="427" s="64" customFormat="1" x14ac:dyDescent="0.25"/>
    <row r="428" s="64" customFormat="1" x14ac:dyDescent="0.25"/>
    <row r="429" s="64" customFormat="1" x14ac:dyDescent="0.25"/>
    <row r="430" s="64" customFormat="1" x14ac:dyDescent="0.25"/>
    <row r="431" s="64" customFormat="1" x14ac:dyDescent="0.25"/>
    <row r="432" s="64" customFormat="1" x14ac:dyDescent="0.25"/>
    <row r="433" s="64" customFormat="1" x14ac:dyDescent="0.25"/>
    <row r="434" s="64" customFormat="1" x14ac:dyDescent="0.25"/>
    <row r="435" s="64" customFormat="1" x14ac:dyDescent="0.25"/>
    <row r="436" s="64" customFormat="1" x14ac:dyDescent="0.25"/>
    <row r="437" s="64" customFormat="1" x14ac:dyDescent="0.25"/>
    <row r="438" s="64" customFormat="1" x14ac:dyDescent="0.25"/>
    <row r="439" s="64" customFormat="1" x14ac:dyDescent="0.25"/>
    <row r="440" s="64" customFormat="1" x14ac:dyDescent="0.25"/>
    <row r="441" s="64" customFormat="1" x14ac:dyDescent="0.25"/>
    <row r="442" s="64" customFormat="1" x14ac:dyDescent="0.25"/>
    <row r="443" s="64" customFormat="1" x14ac:dyDescent="0.25"/>
    <row r="444" s="64" customFormat="1" x14ac:dyDescent="0.25"/>
    <row r="445" s="64" customFormat="1" x14ac:dyDescent="0.25"/>
    <row r="446" s="64" customFormat="1" x14ac:dyDescent="0.25"/>
    <row r="447" s="64" customFormat="1" x14ac:dyDescent="0.25"/>
    <row r="448" s="64" customFormat="1" x14ac:dyDescent="0.25"/>
    <row r="449" s="64" customFormat="1" x14ac:dyDescent="0.25"/>
    <row r="450" s="64" customFormat="1" x14ac:dyDescent="0.25"/>
    <row r="451" s="64" customFormat="1" x14ac:dyDescent="0.25"/>
    <row r="452" s="64" customFormat="1" x14ac:dyDescent="0.25"/>
    <row r="453" s="64" customFormat="1" x14ac:dyDescent="0.25"/>
    <row r="454" s="64" customFormat="1" x14ac:dyDescent="0.25"/>
    <row r="455" s="64" customFormat="1" x14ac:dyDescent="0.25"/>
    <row r="456" s="64" customFormat="1" x14ac:dyDescent="0.25"/>
    <row r="457" s="64" customFormat="1" x14ac:dyDescent="0.25"/>
    <row r="458" s="64" customFormat="1" x14ac:dyDescent="0.25"/>
    <row r="459" s="64" customFormat="1" x14ac:dyDescent="0.25"/>
    <row r="460" s="64" customFormat="1" x14ac:dyDescent="0.25"/>
    <row r="461" s="64" customFormat="1" x14ac:dyDescent="0.25"/>
    <row r="462" s="64" customFormat="1" x14ac:dyDescent="0.25"/>
    <row r="463" s="64" customFormat="1" x14ac:dyDescent="0.25"/>
    <row r="464" s="64" customFormat="1" x14ac:dyDescent="0.25"/>
    <row r="465" s="64" customFormat="1" x14ac:dyDescent="0.25"/>
    <row r="466" s="64" customFormat="1" x14ac:dyDescent="0.25"/>
    <row r="467" s="64" customFormat="1" x14ac:dyDescent="0.25"/>
    <row r="468" s="64" customFormat="1" x14ac:dyDescent="0.25"/>
    <row r="469" s="64" customFormat="1" x14ac:dyDescent="0.25"/>
    <row r="470" s="64" customFormat="1" x14ac:dyDescent="0.25"/>
    <row r="471" s="64" customFormat="1" x14ac:dyDescent="0.25"/>
    <row r="472" s="64" customFormat="1" x14ac:dyDescent="0.25"/>
    <row r="473" s="64" customFormat="1" x14ac:dyDescent="0.25"/>
    <row r="474" s="64" customFormat="1" x14ac:dyDescent="0.25"/>
    <row r="475" s="64" customFormat="1" x14ac:dyDescent="0.25"/>
    <row r="476" s="64" customFormat="1" x14ac:dyDescent="0.25"/>
    <row r="477" s="64" customFormat="1" x14ac:dyDescent="0.25"/>
    <row r="478" s="64" customFormat="1" x14ac:dyDescent="0.25"/>
    <row r="479" s="64" customFormat="1" x14ac:dyDescent="0.25"/>
    <row r="480" s="64" customFormat="1" x14ac:dyDescent="0.25"/>
    <row r="481" s="64" customFormat="1" x14ac:dyDescent="0.25"/>
    <row r="482" s="64" customFormat="1" x14ac:dyDescent="0.25"/>
    <row r="483" s="64" customFormat="1" x14ac:dyDescent="0.25"/>
    <row r="484" s="64" customFormat="1" x14ac:dyDescent="0.25"/>
    <row r="485" s="64" customFormat="1" x14ac:dyDescent="0.25"/>
    <row r="486" s="64" customFormat="1" x14ac:dyDescent="0.25"/>
    <row r="487" s="64" customFormat="1" x14ac:dyDescent="0.25"/>
    <row r="488" s="64" customFormat="1" x14ac:dyDescent="0.25"/>
    <row r="489" s="64" customFormat="1" x14ac:dyDescent="0.25"/>
    <row r="490" s="64" customFormat="1" x14ac:dyDescent="0.25"/>
    <row r="491" s="64" customFormat="1" x14ac:dyDescent="0.25"/>
    <row r="492" s="64" customFormat="1" x14ac:dyDescent="0.25"/>
    <row r="493" s="64" customFormat="1" x14ac:dyDescent="0.25"/>
    <row r="494" s="64" customFormat="1" x14ac:dyDescent="0.25"/>
    <row r="495" s="64" customFormat="1" x14ac:dyDescent="0.25"/>
    <row r="496" s="64" customFormat="1" x14ac:dyDescent="0.25"/>
    <row r="497" s="64" customFormat="1" x14ac:dyDescent="0.25"/>
    <row r="498" s="64" customFormat="1" x14ac:dyDescent="0.25"/>
    <row r="499" s="64" customFormat="1" x14ac:dyDescent="0.25"/>
    <row r="500" s="64" customFormat="1" x14ac:dyDescent="0.25"/>
    <row r="501" s="64" customFormat="1" x14ac:dyDescent="0.25"/>
    <row r="502" s="64" customFormat="1" x14ac:dyDescent="0.25"/>
    <row r="503" s="64" customFormat="1" x14ac:dyDescent="0.25"/>
    <row r="504" s="64" customFormat="1" x14ac:dyDescent="0.25"/>
    <row r="505" s="64" customFormat="1" x14ac:dyDescent="0.25"/>
    <row r="506" s="64" customFormat="1" x14ac:dyDescent="0.25"/>
    <row r="507" s="64" customFormat="1" x14ac:dyDescent="0.25"/>
    <row r="508" s="64" customFormat="1" x14ac:dyDescent="0.25"/>
    <row r="509" s="64" customFormat="1" x14ac:dyDescent="0.25"/>
    <row r="510" s="64" customFormat="1" x14ac:dyDescent="0.25"/>
    <row r="511" s="64" customFormat="1" x14ac:dyDescent="0.25"/>
    <row r="512" s="64" customFormat="1" x14ac:dyDescent="0.25"/>
    <row r="513" s="64" customFormat="1" x14ac:dyDescent="0.25"/>
    <row r="514" s="64" customFormat="1" x14ac:dyDescent="0.25"/>
    <row r="515" s="64" customFormat="1" x14ac:dyDescent="0.25"/>
    <row r="516" s="64" customFormat="1" x14ac:dyDescent="0.25"/>
    <row r="517" s="64" customFormat="1" x14ac:dyDescent="0.25"/>
    <row r="518" s="64" customFormat="1" x14ac:dyDescent="0.25"/>
    <row r="519" s="64" customFormat="1" x14ac:dyDescent="0.25"/>
    <row r="520" s="64" customFormat="1" x14ac:dyDescent="0.25"/>
    <row r="521" s="64" customFormat="1" x14ac:dyDescent="0.25"/>
    <row r="522" s="64" customFormat="1" x14ac:dyDescent="0.25"/>
    <row r="523" s="64" customFormat="1" x14ac:dyDescent="0.25"/>
    <row r="524" s="64" customFormat="1" x14ac:dyDescent="0.25"/>
    <row r="525" s="64" customFormat="1" x14ac:dyDescent="0.25"/>
    <row r="526" s="64" customFormat="1" x14ac:dyDescent="0.25"/>
    <row r="527" s="64" customFormat="1" x14ac:dyDescent="0.25"/>
    <row r="528" s="64" customFormat="1" x14ac:dyDescent="0.25"/>
    <row r="529" s="64" customFormat="1" x14ac:dyDescent="0.25"/>
    <row r="530" s="64" customFormat="1" x14ac:dyDescent="0.25"/>
    <row r="531" s="64" customFormat="1" x14ac:dyDescent="0.25"/>
    <row r="532" s="64" customFormat="1" x14ac:dyDescent="0.25"/>
    <row r="533" s="64" customFormat="1" x14ac:dyDescent="0.25"/>
    <row r="534" s="64" customFormat="1" x14ac:dyDescent="0.25"/>
    <row r="535" s="64" customFormat="1" x14ac:dyDescent="0.25"/>
    <row r="536" s="64" customFormat="1" x14ac:dyDescent="0.25"/>
    <row r="537" s="64" customFormat="1" x14ac:dyDescent="0.25"/>
    <row r="538" s="64" customFormat="1" x14ac:dyDescent="0.25"/>
    <row r="539" s="64" customFormat="1" x14ac:dyDescent="0.25"/>
    <row r="540" s="64" customFormat="1" x14ac:dyDescent="0.25"/>
    <row r="541" s="64" customFormat="1" x14ac:dyDescent="0.25"/>
    <row r="542" s="64" customFormat="1" x14ac:dyDescent="0.25"/>
    <row r="543" s="64" customFormat="1" x14ac:dyDescent="0.25"/>
    <row r="544" s="64" customFormat="1" x14ac:dyDescent="0.25"/>
    <row r="545" s="64" customFormat="1" x14ac:dyDescent="0.25"/>
    <row r="546" s="64" customFormat="1" x14ac:dyDescent="0.25"/>
    <row r="547" s="64" customFormat="1" x14ac:dyDescent="0.25"/>
    <row r="548" s="64" customFormat="1" x14ac:dyDescent="0.25"/>
    <row r="549" s="64" customFormat="1" x14ac:dyDescent="0.25"/>
    <row r="550" s="64" customFormat="1" x14ac:dyDescent="0.25"/>
    <row r="551" s="64" customFormat="1" x14ac:dyDescent="0.25"/>
    <row r="552" s="64" customFormat="1" x14ac:dyDescent="0.25"/>
    <row r="553" s="64" customFormat="1" x14ac:dyDescent="0.25"/>
    <row r="554" s="64" customFormat="1" x14ac:dyDescent="0.25"/>
    <row r="555" s="64" customFormat="1" x14ac:dyDescent="0.25"/>
    <row r="556" s="64" customFormat="1" x14ac:dyDescent="0.25"/>
    <row r="557" s="64" customFormat="1" x14ac:dyDescent="0.25"/>
    <row r="558" s="64" customFormat="1" x14ac:dyDescent="0.25"/>
    <row r="559" s="64" customFormat="1" x14ac:dyDescent="0.25"/>
    <row r="560" s="64" customFormat="1" x14ac:dyDescent="0.25"/>
    <row r="561" s="64" customFormat="1" x14ac:dyDescent="0.25"/>
    <row r="562" s="64" customFormat="1" x14ac:dyDescent="0.25"/>
    <row r="563" s="64" customFormat="1" x14ac:dyDescent="0.25"/>
    <row r="564" s="64" customFormat="1" x14ac:dyDescent="0.25"/>
    <row r="565" s="64" customFormat="1" x14ac:dyDescent="0.25"/>
    <row r="566" s="64" customFormat="1" x14ac:dyDescent="0.25"/>
    <row r="567" s="64" customFormat="1" x14ac:dyDescent="0.25"/>
    <row r="568" s="64" customFormat="1" x14ac:dyDescent="0.25"/>
    <row r="569" s="64" customFormat="1" x14ac:dyDescent="0.25"/>
    <row r="570" s="64" customFormat="1" x14ac:dyDescent="0.25"/>
    <row r="571" s="64" customFormat="1" x14ac:dyDescent="0.25"/>
    <row r="572" s="64" customFormat="1" x14ac:dyDescent="0.25"/>
    <row r="573" s="64" customFormat="1" x14ac:dyDescent="0.25"/>
    <row r="574" s="64" customFormat="1" x14ac:dyDescent="0.25"/>
    <row r="575" s="64" customFormat="1" x14ac:dyDescent="0.25"/>
    <row r="576" s="64" customFormat="1" x14ac:dyDescent="0.25"/>
    <row r="577" s="64" customFormat="1" x14ac:dyDescent="0.25"/>
    <row r="578" s="64" customFormat="1" x14ac:dyDescent="0.25"/>
    <row r="579" s="64" customFormat="1" x14ac:dyDescent="0.25"/>
    <row r="580" s="64" customFormat="1" x14ac:dyDescent="0.25"/>
    <row r="581" s="64" customFormat="1" x14ac:dyDescent="0.25"/>
    <row r="582" s="64" customFormat="1" x14ac:dyDescent="0.25"/>
    <row r="583" s="64" customFormat="1" x14ac:dyDescent="0.25"/>
    <row r="584" s="64" customFormat="1" x14ac:dyDescent="0.25"/>
    <row r="585" s="64" customFormat="1" x14ac:dyDescent="0.25"/>
    <row r="586" s="64" customFormat="1" x14ac:dyDescent="0.25"/>
    <row r="587" s="64" customFormat="1" x14ac:dyDescent="0.25"/>
    <row r="588" s="64" customFormat="1" x14ac:dyDescent="0.25"/>
    <row r="589" s="64" customFormat="1" x14ac:dyDescent="0.25"/>
    <row r="590" s="64" customFormat="1" x14ac:dyDescent="0.25"/>
    <row r="591" s="64" customFormat="1" x14ac:dyDescent="0.25"/>
    <row r="592" s="64" customFormat="1" x14ac:dyDescent="0.25"/>
    <row r="593" s="64" customFormat="1" x14ac:dyDescent="0.25"/>
    <row r="594" s="64" customFormat="1" x14ac:dyDescent="0.25"/>
    <row r="595" s="64" customFormat="1" x14ac:dyDescent="0.25"/>
    <row r="596" s="64" customFormat="1" x14ac:dyDescent="0.25"/>
    <row r="597" s="64" customFormat="1" x14ac:dyDescent="0.25"/>
    <row r="598" s="64" customFormat="1" x14ac:dyDescent="0.25"/>
    <row r="599" s="64" customFormat="1" x14ac:dyDescent="0.25"/>
    <row r="600" s="64" customFormat="1" x14ac:dyDescent="0.25"/>
    <row r="601" s="64" customFormat="1" x14ac:dyDescent="0.25"/>
    <row r="602" s="64" customFormat="1" x14ac:dyDescent="0.25"/>
    <row r="603" s="64" customFormat="1" x14ac:dyDescent="0.25"/>
    <row r="604" s="64" customFormat="1" x14ac:dyDescent="0.25"/>
    <row r="605" s="64" customFormat="1" x14ac:dyDescent="0.25"/>
    <row r="606" s="64" customFormat="1" x14ac:dyDescent="0.25"/>
    <row r="607" s="64" customFormat="1" x14ac:dyDescent="0.25"/>
    <row r="608" s="64" customFormat="1" x14ac:dyDescent="0.25"/>
    <row r="609" s="64" customFormat="1" x14ac:dyDescent="0.25"/>
    <row r="610" s="64" customFormat="1" x14ac:dyDescent="0.25"/>
    <row r="611" s="64" customFormat="1" x14ac:dyDescent="0.25"/>
    <row r="612" s="64" customFormat="1" x14ac:dyDescent="0.25"/>
    <row r="613" s="64" customFormat="1" x14ac:dyDescent="0.25"/>
    <row r="614" s="64" customFormat="1" x14ac:dyDescent="0.25"/>
    <row r="615" s="64" customFormat="1" x14ac:dyDescent="0.25"/>
    <row r="616" s="64" customFormat="1" x14ac:dyDescent="0.25"/>
    <row r="617" s="64" customFormat="1" x14ac:dyDescent="0.25"/>
    <row r="618" s="64" customFormat="1" x14ac:dyDescent="0.25"/>
    <row r="619" s="64" customFormat="1" x14ac:dyDescent="0.25"/>
    <row r="620" s="64" customFormat="1" x14ac:dyDescent="0.25"/>
    <row r="621" s="64" customFormat="1" x14ac:dyDescent="0.25"/>
    <row r="622" s="64" customFormat="1" x14ac:dyDescent="0.25"/>
    <row r="623" s="64" customFormat="1" x14ac:dyDescent="0.25"/>
    <row r="624" s="64" customFormat="1" x14ac:dyDescent="0.25"/>
    <row r="625" s="64" customFormat="1" x14ac:dyDescent="0.25"/>
    <row r="626" s="64" customFormat="1" x14ac:dyDescent="0.25"/>
    <row r="627" s="64" customFormat="1" x14ac:dyDescent="0.25"/>
    <row r="628" s="64" customFormat="1" x14ac:dyDescent="0.25"/>
    <row r="629" s="64" customFormat="1" x14ac:dyDescent="0.25"/>
    <row r="630" s="64" customFormat="1" x14ac:dyDescent="0.25"/>
    <row r="631" s="64" customFormat="1" x14ac:dyDescent="0.25"/>
    <row r="632" s="64" customFormat="1" x14ac:dyDescent="0.25"/>
    <row r="633" s="64" customFormat="1" x14ac:dyDescent="0.25"/>
    <row r="634" s="64" customFormat="1" x14ac:dyDescent="0.25"/>
    <row r="635" s="64" customFormat="1" x14ac:dyDescent="0.25"/>
    <row r="636" s="64" customFormat="1" x14ac:dyDescent="0.25"/>
    <row r="637" s="64" customFormat="1" x14ac:dyDescent="0.25"/>
    <row r="638" s="64" customFormat="1" x14ac:dyDescent="0.25"/>
    <row r="639" s="64" customFormat="1" x14ac:dyDescent="0.25"/>
    <row r="640" s="64" customFormat="1" x14ac:dyDescent="0.25"/>
    <row r="641" s="64" customFormat="1" x14ac:dyDescent="0.25"/>
    <row r="642" s="64" customFormat="1" x14ac:dyDescent="0.25"/>
    <row r="643" s="64" customFormat="1" x14ac:dyDescent="0.25"/>
    <row r="644" s="64" customFormat="1" x14ac:dyDescent="0.25"/>
    <row r="645" s="64" customFormat="1" x14ac:dyDescent="0.25"/>
    <row r="646" s="64" customFormat="1" x14ac:dyDescent="0.25"/>
    <row r="647" s="64" customFormat="1" x14ac:dyDescent="0.25"/>
    <row r="648" s="64" customFormat="1" x14ac:dyDescent="0.25"/>
    <row r="649" s="64" customFormat="1" x14ac:dyDescent="0.25"/>
    <row r="650" s="64" customFormat="1" x14ac:dyDescent="0.25"/>
    <row r="651" s="64" customFormat="1" x14ac:dyDescent="0.25"/>
    <row r="652" s="64" customFormat="1" x14ac:dyDescent="0.25"/>
    <row r="653" s="64" customFormat="1" x14ac:dyDescent="0.25"/>
    <row r="654" s="64" customFormat="1" x14ac:dyDescent="0.25"/>
    <row r="655" s="64" customFormat="1" x14ac:dyDescent="0.25"/>
    <row r="656" s="64" customFormat="1" x14ac:dyDescent="0.25"/>
    <row r="657" s="64" customFormat="1" x14ac:dyDescent="0.25"/>
    <row r="658" s="64" customFormat="1" x14ac:dyDescent="0.25"/>
    <row r="659" s="64" customFormat="1" x14ac:dyDescent="0.25"/>
    <row r="660" s="64" customFormat="1" x14ac:dyDescent="0.25"/>
    <row r="661" s="64" customFormat="1" x14ac:dyDescent="0.25"/>
    <row r="662" s="64" customFormat="1" x14ac:dyDescent="0.25"/>
    <row r="663" s="64" customFormat="1" x14ac:dyDescent="0.25"/>
    <row r="664" s="64" customFormat="1" x14ac:dyDescent="0.25"/>
    <row r="665" s="64" customFormat="1" x14ac:dyDescent="0.25"/>
    <row r="666" s="64" customFormat="1" x14ac:dyDescent="0.25"/>
    <row r="667" s="64" customFormat="1" x14ac:dyDescent="0.25"/>
    <row r="668" s="64" customFormat="1" x14ac:dyDescent="0.25"/>
    <row r="669" s="64" customFormat="1" x14ac:dyDescent="0.25"/>
    <row r="670" s="64" customFormat="1" x14ac:dyDescent="0.25"/>
    <row r="671" s="64" customFormat="1" x14ac:dyDescent="0.25"/>
    <row r="672" s="64" customFormat="1" x14ac:dyDescent="0.25"/>
    <row r="673" s="64" customFormat="1" x14ac:dyDescent="0.25"/>
    <row r="674" s="64" customFormat="1" x14ac:dyDescent="0.25"/>
    <row r="675" s="64" customFormat="1" x14ac:dyDescent="0.25"/>
    <row r="676" s="64" customFormat="1" x14ac:dyDescent="0.25"/>
    <row r="677" s="64" customFormat="1" x14ac:dyDescent="0.25"/>
    <row r="678" s="64" customFormat="1" x14ac:dyDescent="0.25"/>
    <row r="679" s="64" customFormat="1" x14ac:dyDescent="0.25"/>
    <row r="680" s="64" customFormat="1" x14ac:dyDescent="0.25"/>
    <row r="681" s="64" customFormat="1" x14ac:dyDescent="0.25"/>
    <row r="682" s="64" customFormat="1" x14ac:dyDescent="0.25"/>
    <row r="683" s="64" customFormat="1" x14ac:dyDescent="0.25"/>
    <row r="684" s="64" customFormat="1" x14ac:dyDescent="0.25"/>
    <row r="685" s="64" customFormat="1" x14ac:dyDescent="0.25"/>
    <row r="686" s="64" customFormat="1" x14ac:dyDescent="0.25"/>
    <row r="687" s="64" customFormat="1" x14ac:dyDescent="0.25"/>
    <row r="688" s="64" customFormat="1" x14ac:dyDescent="0.25"/>
    <row r="689" s="64" customFormat="1" x14ac:dyDescent="0.25"/>
    <row r="690" s="64" customFormat="1" x14ac:dyDescent="0.25"/>
    <row r="691" s="64" customFormat="1" x14ac:dyDescent="0.25"/>
    <row r="692" s="64" customFormat="1" x14ac:dyDescent="0.25"/>
    <row r="693" s="64" customFormat="1" x14ac:dyDescent="0.25"/>
    <row r="694" s="64" customFormat="1" x14ac:dyDescent="0.25"/>
    <row r="695" s="64" customFormat="1" x14ac:dyDescent="0.25"/>
    <row r="696" s="64" customFormat="1" x14ac:dyDescent="0.25"/>
    <row r="697" s="64" customFormat="1" x14ac:dyDescent="0.25"/>
    <row r="698" s="64" customFormat="1" x14ac:dyDescent="0.25"/>
    <row r="699" s="64" customFormat="1" x14ac:dyDescent="0.25"/>
    <row r="700" s="64" customFormat="1" x14ac:dyDescent="0.25"/>
    <row r="701" s="64" customFormat="1" x14ac:dyDescent="0.25"/>
    <row r="702" s="64" customFormat="1" x14ac:dyDescent="0.25"/>
    <row r="703" s="64" customFormat="1" x14ac:dyDescent="0.25"/>
    <row r="704" s="64" customFormat="1" x14ac:dyDescent="0.25"/>
    <row r="705" s="64" customFormat="1" x14ac:dyDescent="0.25"/>
    <row r="706" s="64" customFormat="1" x14ac:dyDescent="0.25"/>
    <row r="707" s="64" customFormat="1" x14ac:dyDescent="0.25"/>
    <row r="708" s="64" customFormat="1" x14ac:dyDescent="0.25"/>
    <row r="709" s="64" customFormat="1" x14ac:dyDescent="0.25"/>
    <row r="710" s="64" customFormat="1" x14ac:dyDescent="0.25"/>
    <row r="711" s="64" customFormat="1" x14ac:dyDescent="0.25"/>
    <row r="712" s="64" customFormat="1" x14ac:dyDescent="0.25"/>
    <row r="713" s="64" customFormat="1" x14ac:dyDescent="0.25"/>
    <row r="714" s="64" customFormat="1" x14ac:dyDescent="0.25"/>
    <row r="715" s="64" customFormat="1" x14ac:dyDescent="0.25"/>
    <row r="716" s="64" customFormat="1" x14ac:dyDescent="0.25"/>
    <row r="717" s="64" customFormat="1" x14ac:dyDescent="0.25"/>
    <row r="718" s="64" customFormat="1" x14ac:dyDescent="0.25"/>
    <row r="719" s="64" customFormat="1" x14ac:dyDescent="0.25"/>
    <row r="720" s="64" customFormat="1" x14ac:dyDescent="0.25"/>
    <row r="721" s="64" customFormat="1" x14ac:dyDescent="0.25"/>
    <row r="722" s="64" customFormat="1" x14ac:dyDescent="0.25"/>
    <row r="723" s="64" customFormat="1" x14ac:dyDescent="0.25"/>
    <row r="724" s="64" customFormat="1" x14ac:dyDescent="0.25"/>
    <row r="725" s="64" customFormat="1" x14ac:dyDescent="0.25"/>
    <row r="726" s="64" customFormat="1" x14ac:dyDescent="0.25"/>
    <row r="727" s="64" customFormat="1" x14ac:dyDescent="0.25"/>
    <row r="728" s="64" customFormat="1" x14ac:dyDescent="0.25"/>
    <row r="729" s="64" customFormat="1" x14ac:dyDescent="0.25"/>
    <row r="730" s="64" customFormat="1" x14ac:dyDescent="0.25"/>
    <row r="731" s="64" customFormat="1" x14ac:dyDescent="0.25"/>
    <row r="732" s="64" customFormat="1" x14ac:dyDescent="0.25"/>
    <row r="733" s="64" customFormat="1" x14ac:dyDescent="0.25"/>
    <row r="734" s="64" customFormat="1" x14ac:dyDescent="0.25"/>
    <row r="735" s="64" customFormat="1" x14ac:dyDescent="0.25"/>
    <row r="736" s="64" customFormat="1" x14ac:dyDescent="0.25"/>
    <row r="737" s="64" customFormat="1" x14ac:dyDescent="0.25"/>
    <row r="738" s="64" customFormat="1" x14ac:dyDescent="0.25"/>
    <row r="739" s="64" customFormat="1" x14ac:dyDescent="0.25"/>
    <row r="740" s="64" customFormat="1" x14ac:dyDescent="0.25"/>
    <row r="741" s="64" customFormat="1" x14ac:dyDescent="0.25"/>
    <row r="742" s="64" customFormat="1" x14ac:dyDescent="0.25"/>
    <row r="743" s="64" customFormat="1" x14ac:dyDescent="0.25"/>
    <row r="744" s="64" customFormat="1" x14ac:dyDescent="0.25"/>
    <row r="745" s="64" customFormat="1" x14ac:dyDescent="0.25"/>
    <row r="746" s="64" customFormat="1" x14ac:dyDescent="0.25"/>
    <row r="747" s="64" customFormat="1" x14ac:dyDescent="0.25"/>
    <row r="748" s="64" customFormat="1" x14ac:dyDescent="0.25"/>
    <row r="749" s="64" customFormat="1" x14ac:dyDescent="0.25"/>
    <row r="750" s="64" customFormat="1" x14ac:dyDescent="0.25"/>
    <row r="751" s="64" customFormat="1" x14ac:dyDescent="0.25"/>
    <row r="752" s="64" customFormat="1" x14ac:dyDescent="0.25"/>
    <row r="753" s="64" customFormat="1" x14ac:dyDescent="0.25"/>
    <row r="754" s="64" customFormat="1" x14ac:dyDescent="0.25"/>
    <row r="755" s="64" customFormat="1" x14ac:dyDescent="0.25"/>
    <row r="756" s="64" customFormat="1" x14ac:dyDescent="0.25"/>
    <row r="757" s="64" customFormat="1" x14ac:dyDescent="0.25"/>
    <row r="758" s="64" customFormat="1" x14ac:dyDescent="0.25"/>
    <row r="759" s="64" customFormat="1" x14ac:dyDescent="0.25"/>
    <row r="760" s="64" customFormat="1" x14ac:dyDescent="0.25"/>
    <row r="761" s="64" customFormat="1" x14ac:dyDescent="0.25"/>
    <row r="762" s="64" customFormat="1" x14ac:dyDescent="0.25"/>
    <row r="763" s="64" customFormat="1" x14ac:dyDescent="0.25"/>
    <row r="764" s="64" customFormat="1" x14ac:dyDescent="0.25"/>
    <row r="765" s="64" customFormat="1" x14ac:dyDescent="0.25"/>
    <row r="766" s="64" customFormat="1" x14ac:dyDescent="0.25"/>
    <row r="767" s="64" customFormat="1" x14ac:dyDescent="0.25"/>
    <row r="768" s="64" customFormat="1" x14ac:dyDescent="0.25"/>
    <row r="769" s="64" customFormat="1" x14ac:dyDescent="0.25"/>
    <row r="770" s="64" customFormat="1" x14ac:dyDescent="0.25"/>
    <row r="771" s="64" customFormat="1" x14ac:dyDescent="0.25"/>
    <row r="772" s="64" customFormat="1" x14ac:dyDescent="0.25"/>
    <row r="773" s="64" customFormat="1" x14ac:dyDescent="0.25"/>
    <row r="774" s="64" customFormat="1" x14ac:dyDescent="0.25"/>
    <row r="775" s="64" customFormat="1" x14ac:dyDescent="0.25"/>
    <row r="776" s="64" customFormat="1" x14ac:dyDescent="0.25"/>
    <row r="777" s="64" customFormat="1" x14ac:dyDescent="0.25"/>
    <row r="778" s="64" customFormat="1" x14ac:dyDescent="0.25"/>
    <row r="779" s="64" customFormat="1" x14ac:dyDescent="0.25"/>
    <row r="780" s="64" customFormat="1" x14ac:dyDescent="0.25"/>
    <row r="781" s="64" customFormat="1" x14ac:dyDescent="0.25"/>
    <row r="782" s="64" customFormat="1" x14ac:dyDescent="0.25"/>
    <row r="783" s="64" customFormat="1" x14ac:dyDescent="0.25"/>
    <row r="784" s="64" customFormat="1" x14ac:dyDescent="0.25"/>
    <row r="785" s="64" customFormat="1" x14ac:dyDescent="0.25"/>
    <row r="786" s="64" customFormat="1" x14ac:dyDescent="0.25"/>
    <row r="787" s="64" customFormat="1" x14ac:dyDescent="0.25"/>
    <row r="788" s="64" customFormat="1" x14ac:dyDescent="0.25"/>
    <row r="789" s="64" customFormat="1" x14ac:dyDescent="0.25"/>
    <row r="790" s="64" customFormat="1" x14ac:dyDescent="0.25"/>
    <row r="791" s="64" customFormat="1" x14ac:dyDescent="0.25"/>
    <row r="792" s="64" customFormat="1" x14ac:dyDescent="0.25"/>
    <row r="793" s="64" customFormat="1" x14ac:dyDescent="0.25"/>
    <row r="794" s="64" customFormat="1" x14ac:dyDescent="0.25"/>
    <row r="795" s="64" customFormat="1" x14ac:dyDescent="0.25"/>
    <row r="796" s="64" customFormat="1" x14ac:dyDescent="0.25"/>
    <row r="797" s="64" customFormat="1" x14ac:dyDescent="0.25"/>
    <row r="798" s="64" customFormat="1" x14ac:dyDescent="0.25"/>
    <row r="799" s="64" customFormat="1" x14ac:dyDescent="0.25"/>
    <row r="800" s="64" customFormat="1" x14ac:dyDescent="0.25"/>
    <row r="801" s="64" customFormat="1" x14ac:dyDescent="0.25"/>
    <row r="802" s="64" customFormat="1" x14ac:dyDescent="0.25"/>
    <row r="803" s="64" customFormat="1" x14ac:dyDescent="0.25"/>
    <row r="804" s="64" customFormat="1" x14ac:dyDescent="0.25"/>
    <row r="805" s="64" customFormat="1" x14ac:dyDescent="0.25"/>
    <row r="806" s="64" customFormat="1" x14ac:dyDescent="0.25"/>
    <row r="807" s="64" customFormat="1" x14ac:dyDescent="0.25"/>
    <row r="808" s="64" customFormat="1" x14ac:dyDescent="0.25"/>
    <row r="809" s="64" customFormat="1" x14ac:dyDescent="0.25"/>
    <row r="810" s="64" customFormat="1" x14ac:dyDescent="0.25"/>
    <row r="811" s="64" customFormat="1" x14ac:dyDescent="0.25"/>
    <row r="812" s="64" customFormat="1" x14ac:dyDescent="0.25"/>
    <row r="813" s="64" customFormat="1" x14ac:dyDescent="0.25"/>
    <row r="814" s="64" customFormat="1" x14ac:dyDescent="0.25"/>
    <row r="815" s="64" customFormat="1" x14ac:dyDescent="0.25"/>
    <row r="816" s="64" customFormat="1" x14ac:dyDescent="0.25"/>
    <row r="817" s="64" customFormat="1" x14ac:dyDescent="0.25"/>
    <row r="818" s="64" customFormat="1" x14ac:dyDescent="0.25"/>
    <row r="819" s="64" customFormat="1" x14ac:dyDescent="0.25"/>
    <row r="820" s="64" customFormat="1" x14ac:dyDescent="0.25"/>
    <row r="821" s="64" customFormat="1" x14ac:dyDescent="0.25"/>
    <row r="822" s="64" customFormat="1" x14ac:dyDescent="0.25"/>
    <row r="823" s="64" customFormat="1" x14ac:dyDescent="0.25"/>
    <row r="824" s="64" customFormat="1" x14ac:dyDescent="0.25"/>
    <row r="825" s="64" customFormat="1" x14ac:dyDescent="0.25"/>
    <row r="826" s="64" customFormat="1" x14ac:dyDescent="0.25"/>
    <row r="827" s="64" customFormat="1" x14ac:dyDescent="0.25"/>
    <row r="828" s="64" customFormat="1" x14ac:dyDescent="0.25"/>
    <row r="829" s="64" customFormat="1" x14ac:dyDescent="0.25"/>
    <row r="830" s="64" customFormat="1" x14ac:dyDescent="0.25"/>
    <row r="831" s="64" customFormat="1" x14ac:dyDescent="0.25"/>
    <row r="832" s="64" customFormat="1" x14ac:dyDescent="0.25"/>
    <row r="833" s="64" customFormat="1" x14ac:dyDescent="0.25"/>
    <row r="834" s="64" customFormat="1" x14ac:dyDescent="0.25"/>
    <row r="835" s="64" customFormat="1" x14ac:dyDescent="0.25"/>
    <row r="836" s="64" customFormat="1" x14ac:dyDescent="0.25"/>
    <row r="837" s="64" customFormat="1" x14ac:dyDescent="0.25"/>
    <row r="838" s="64" customFormat="1" x14ac:dyDescent="0.25"/>
    <row r="839" s="64" customFormat="1" x14ac:dyDescent="0.25"/>
    <row r="840" s="64" customFormat="1" x14ac:dyDescent="0.25"/>
    <row r="841" s="64" customFormat="1" x14ac:dyDescent="0.25"/>
    <row r="842" s="64" customFormat="1" x14ac:dyDescent="0.25"/>
    <row r="843" s="64" customFormat="1" x14ac:dyDescent="0.25"/>
    <row r="844" s="64" customFormat="1" x14ac:dyDescent="0.25"/>
    <row r="845" s="64" customFormat="1" x14ac:dyDescent="0.25"/>
    <row r="846" s="64" customFormat="1" x14ac:dyDescent="0.25"/>
    <row r="847" s="64" customFormat="1" x14ac:dyDescent="0.25"/>
    <row r="848" s="64" customFormat="1" x14ac:dyDescent="0.25"/>
    <row r="849" s="64" customFormat="1" x14ac:dyDescent="0.25"/>
    <row r="850" s="64" customFormat="1" x14ac:dyDescent="0.25"/>
    <row r="851" s="64" customFormat="1" x14ac:dyDescent="0.25"/>
    <row r="852" s="64" customFormat="1" x14ac:dyDescent="0.25"/>
    <row r="853" s="64" customFormat="1" x14ac:dyDescent="0.25"/>
    <row r="854" s="64" customFormat="1" x14ac:dyDescent="0.25"/>
    <row r="855" s="64" customFormat="1" x14ac:dyDescent="0.25"/>
    <row r="856" s="64" customFormat="1" x14ac:dyDescent="0.25"/>
    <row r="857" s="64" customFormat="1" x14ac:dyDescent="0.25"/>
    <row r="858" s="64" customFormat="1" x14ac:dyDescent="0.25"/>
    <row r="859" s="64" customFormat="1" x14ac:dyDescent="0.25"/>
    <row r="860" s="64" customFormat="1" x14ac:dyDescent="0.25"/>
    <row r="861" s="64" customFormat="1" x14ac:dyDescent="0.25"/>
    <row r="862" s="64" customFormat="1" x14ac:dyDescent="0.25"/>
    <row r="863" s="64" customFormat="1" x14ac:dyDescent="0.25"/>
    <row r="864" s="64" customFormat="1" x14ac:dyDescent="0.25"/>
    <row r="865" s="64" customFormat="1" x14ac:dyDescent="0.25"/>
    <row r="866" s="64" customFormat="1" x14ac:dyDescent="0.25"/>
    <row r="867" s="64" customFormat="1" x14ac:dyDescent="0.25"/>
    <row r="868" s="64" customFormat="1" x14ac:dyDescent="0.25"/>
    <row r="869" s="64" customFormat="1" x14ac:dyDescent="0.25"/>
    <row r="870" s="64" customFormat="1" x14ac:dyDescent="0.25"/>
    <row r="871" s="64" customFormat="1" x14ac:dyDescent="0.25"/>
    <row r="872" s="64" customFormat="1" x14ac:dyDescent="0.25"/>
    <row r="873" s="64" customFormat="1" x14ac:dyDescent="0.25"/>
    <row r="874" s="64" customFormat="1" x14ac:dyDescent="0.25"/>
    <row r="875" s="64" customFormat="1" x14ac:dyDescent="0.25"/>
    <row r="876" s="64" customFormat="1" x14ac:dyDescent="0.25"/>
    <row r="877" s="64" customFormat="1" x14ac:dyDescent="0.25"/>
    <row r="878" s="64" customFormat="1" x14ac:dyDescent="0.25"/>
    <row r="879" s="64" customFormat="1" x14ac:dyDescent="0.25"/>
    <row r="880" s="64" customFormat="1" x14ac:dyDescent="0.25"/>
    <row r="881" s="64" customFormat="1" x14ac:dyDescent="0.25"/>
    <row r="882" s="64" customFormat="1" x14ac:dyDescent="0.25"/>
    <row r="883" s="64" customFormat="1" x14ac:dyDescent="0.25"/>
    <row r="884" s="64" customFormat="1" x14ac:dyDescent="0.25"/>
    <row r="885" s="64" customFormat="1" x14ac:dyDescent="0.25"/>
    <row r="886" s="64" customFormat="1" x14ac:dyDescent="0.25"/>
    <row r="887" s="64" customFormat="1" x14ac:dyDescent="0.25"/>
    <row r="888" s="64" customFormat="1" x14ac:dyDescent="0.25"/>
    <row r="889" s="64" customFormat="1" x14ac:dyDescent="0.25"/>
    <row r="890" s="64" customFormat="1" x14ac:dyDescent="0.25"/>
    <row r="891" s="64" customFormat="1" x14ac:dyDescent="0.25"/>
    <row r="892" s="64" customFormat="1" x14ac:dyDescent="0.25"/>
    <row r="893" s="64" customFormat="1" x14ac:dyDescent="0.25"/>
    <row r="894" s="64" customFormat="1" x14ac:dyDescent="0.25"/>
    <row r="895" s="64" customFormat="1" x14ac:dyDescent="0.25"/>
    <row r="896" s="64" customFormat="1" x14ac:dyDescent="0.25"/>
    <row r="897" s="64" customFormat="1" x14ac:dyDescent="0.25"/>
    <row r="898" s="64" customFormat="1" x14ac:dyDescent="0.25"/>
    <row r="899" s="64" customFormat="1" x14ac:dyDescent="0.25"/>
    <row r="900" s="64" customFormat="1" x14ac:dyDescent="0.25"/>
    <row r="901" s="64" customFormat="1" x14ac:dyDescent="0.25"/>
    <row r="902" s="64" customFormat="1" x14ac:dyDescent="0.25"/>
    <row r="903" s="64" customFormat="1" x14ac:dyDescent="0.25"/>
    <row r="904" s="64" customFormat="1" x14ac:dyDescent="0.25"/>
    <row r="905" s="64" customFormat="1" x14ac:dyDescent="0.25"/>
    <row r="906" s="64" customFormat="1" x14ac:dyDescent="0.25"/>
    <row r="907" s="64" customFormat="1" x14ac:dyDescent="0.25"/>
    <row r="908" s="64" customFormat="1" x14ac:dyDescent="0.25"/>
    <row r="909" s="64" customFormat="1" x14ac:dyDescent="0.25"/>
    <row r="910" s="64" customFormat="1" x14ac:dyDescent="0.25"/>
    <row r="911" s="64" customFormat="1" x14ac:dyDescent="0.25"/>
    <row r="912" s="64" customFormat="1" x14ac:dyDescent="0.25"/>
    <row r="913" s="64" customFormat="1" x14ac:dyDescent="0.25"/>
    <row r="914" s="64" customFormat="1" x14ac:dyDescent="0.25"/>
    <row r="915" s="64" customFormat="1" x14ac:dyDescent="0.25"/>
    <row r="916" s="64" customFormat="1" x14ac:dyDescent="0.25"/>
    <row r="917" s="64" customFormat="1" x14ac:dyDescent="0.25"/>
    <row r="918" s="64" customFormat="1" x14ac:dyDescent="0.25"/>
    <row r="919" s="64" customFormat="1" x14ac:dyDescent="0.25"/>
    <row r="920" s="64" customFormat="1" x14ac:dyDescent="0.25"/>
    <row r="921" s="64" customFormat="1" x14ac:dyDescent="0.25"/>
    <row r="922" s="64" customFormat="1" x14ac:dyDescent="0.25"/>
    <row r="923" s="64" customFormat="1" x14ac:dyDescent="0.25"/>
    <row r="924" s="64" customFormat="1" x14ac:dyDescent="0.25"/>
    <row r="925" s="64" customFormat="1" x14ac:dyDescent="0.25"/>
    <row r="926" s="64" customFormat="1" x14ac:dyDescent="0.25"/>
    <row r="927" s="64" customFormat="1" x14ac:dyDescent="0.25"/>
    <row r="928" s="64" customFormat="1" x14ac:dyDescent="0.25"/>
    <row r="929" s="64" customFormat="1" x14ac:dyDescent="0.25"/>
    <row r="930" s="64" customFormat="1" x14ac:dyDescent="0.25"/>
    <row r="931" s="64" customFormat="1" x14ac:dyDescent="0.25"/>
    <row r="932" s="64" customFormat="1" x14ac:dyDescent="0.25"/>
    <row r="933" s="64" customFormat="1" x14ac:dyDescent="0.25"/>
    <row r="934" s="64" customFormat="1" x14ac:dyDescent="0.25"/>
    <row r="935" s="64" customFormat="1" x14ac:dyDescent="0.25"/>
    <row r="936" s="64" customFormat="1" x14ac:dyDescent="0.25"/>
    <row r="937" s="64" customFormat="1" x14ac:dyDescent="0.25"/>
    <row r="938" s="64" customFormat="1" x14ac:dyDescent="0.25"/>
    <row r="939" s="64" customFormat="1" x14ac:dyDescent="0.25"/>
    <row r="940" s="64" customFormat="1" x14ac:dyDescent="0.25"/>
    <row r="941" s="64" customFormat="1" x14ac:dyDescent="0.25"/>
    <row r="942" s="64" customFormat="1" x14ac:dyDescent="0.25"/>
    <row r="943" s="64" customFormat="1" x14ac:dyDescent="0.25"/>
    <row r="944" s="64" customFormat="1" x14ac:dyDescent="0.25"/>
    <row r="945" s="64" customFormat="1" x14ac:dyDescent="0.25"/>
    <row r="946" s="64" customFormat="1" x14ac:dyDescent="0.25"/>
    <row r="947" s="64" customFormat="1" x14ac:dyDescent="0.25"/>
    <row r="948" s="64" customFormat="1" x14ac:dyDescent="0.25"/>
    <row r="949" s="64" customFormat="1" x14ac:dyDescent="0.25"/>
    <row r="950" s="64" customFormat="1" x14ac:dyDescent="0.25"/>
    <row r="951" s="64" customFormat="1" x14ac:dyDescent="0.25"/>
    <row r="952" s="64" customFormat="1" x14ac:dyDescent="0.25"/>
    <row r="953" s="64" customFormat="1" x14ac:dyDescent="0.25"/>
    <row r="954" s="64" customFormat="1" x14ac:dyDescent="0.25"/>
    <row r="955" s="64" customFormat="1" x14ac:dyDescent="0.25"/>
    <row r="956" s="64" customFormat="1" x14ac:dyDescent="0.25"/>
    <row r="957" s="64" customFormat="1" x14ac:dyDescent="0.25"/>
    <row r="958" s="64" customFormat="1" x14ac:dyDescent="0.25"/>
    <row r="959" s="64" customFormat="1" x14ac:dyDescent="0.25"/>
    <row r="960" s="64" customFormat="1" x14ac:dyDescent="0.25"/>
    <row r="961" s="64" customFormat="1" x14ac:dyDescent="0.25"/>
    <row r="962" s="64" customFormat="1" x14ac:dyDescent="0.25"/>
    <row r="963" s="64" customFormat="1" x14ac:dyDescent="0.25"/>
    <row r="964" s="64" customFormat="1" x14ac:dyDescent="0.25"/>
    <row r="965" s="64" customFormat="1" x14ac:dyDescent="0.25"/>
    <row r="966" s="64" customFormat="1" x14ac:dyDescent="0.25"/>
    <row r="967" s="64" customFormat="1" x14ac:dyDescent="0.25"/>
    <row r="968" s="64" customFormat="1" x14ac:dyDescent="0.25"/>
    <row r="969" s="64" customFormat="1" x14ac:dyDescent="0.25"/>
    <row r="970" s="64" customFormat="1" x14ac:dyDescent="0.25"/>
    <row r="971" s="64" customFormat="1" x14ac:dyDescent="0.25"/>
    <row r="972" s="64" customFormat="1" x14ac:dyDescent="0.25"/>
    <row r="973" s="64" customFormat="1" x14ac:dyDescent="0.25"/>
    <row r="974" s="64" customFormat="1" x14ac:dyDescent="0.25"/>
    <row r="975" s="64" customFormat="1" x14ac:dyDescent="0.25"/>
    <row r="976" s="64" customFormat="1" x14ac:dyDescent="0.25"/>
    <row r="977" s="64" customFormat="1" x14ac:dyDescent="0.25"/>
    <row r="978" s="64" customFormat="1" x14ac:dyDescent="0.25"/>
    <row r="979" s="64" customFormat="1" x14ac:dyDescent="0.25"/>
    <row r="980" s="64" customFormat="1" x14ac:dyDescent="0.25"/>
    <row r="981" s="64" customFormat="1" x14ac:dyDescent="0.25"/>
    <row r="982" s="64" customFormat="1" x14ac:dyDescent="0.25"/>
    <row r="983" s="64" customFormat="1" x14ac:dyDescent="0.25"/>
    <row r="984" s="64" customFormat="1" x14ac:dyDescent="0.25"/>
    <row r="985" s="64" customFormat="1" x14ac:dyDescent="0.25"/>
    <row r="986" s="64" customFormat="1" x14ac:dyDescent="0.25"/>
    <row r="987" s="64" customFormat="1" x14ac:dyDescent="0.25"/>
    <row r="988" s="64" customFormat="1" x14ac:dyDescent="0.25"/>
    <row r="989" s="64" customFormat="1" x14ac:dyDescent="0.25"/>
    <row r="990" s="64" customFormat="1" x14ac:dyDescent="0.25"/>
    <row r="991" s="64" customFormat="1" x14ac:dyDescent="0.25"/>
    <row r="992" s="64" customFormat="1" x14ac:dyDescent="0.25"/>
    <row r="993" s="64" customFormat="1" x14ac:dyDescent="0.25"/>
    <row r="994" s="64" customFormat="1" x14ac:dyDescent="0.25"/>
    <row r="995" s="64" customFormat="1" x14ac:dyDescent="0.25"/>
    <row r="996" s="64" customFormat="1" x14ac:dyDescent="0.25"/>
    <row r="997" s="64" customFormat="1" x14ac:dyDescent="0.25"/>
    <row r="998" s="64" customFormat="1" x14ac:dyDescent="0.25"/>
    <row r="999" s="64" customFormat="1" x14ac:dyDescent="0.25"/>
    <row r="1000" s="64" customFormat="1" x14ac:dyDescent="0.25"/>
    <row r="1001" s="64" customFormat="1" x14ac:dyDescent="0.25"/>
    <row r="1002" s="64" customFormat="1" x14ac:dyDescent="0.25"/>
    <row r="1003" s="64" customFormat="1" x14ac:dyDescent="0.25"/>
    <row r="1004" s="64" customFormat="1" x14ac:dyDescent="0.25"/>
    <row r="1005" s="64" customFormat="1" x14ac:dyDescent="0.25"/>
    <row r="1006" s="64" customFormat="1" x14ac:dyDescent="0.25"/>
    <row r="1007" s="64" customFormat="1" x14ac:dyDescent="0.25"/>
    <row r="1008" s="64" customFormat="1" x14ac:dyDescent="0.25"/>
    <row r="1009" s="64" customFormat="1" x14ac:dyDescent="0.25"/>
    <row r="1010" s="64" customFormat="1" x14ac:dyDescent="0.25"/>
    <row r="1011" s="64" customFormat="1" x14ac:dyDescent="0.25"/>
    <row r="1012" s="64" customFormat="1" x14ac:dyDescent="0.25"/>
    <row r="1013" s="64" customFormat="1" x14ac:dyDescent="0.25"/>
    <row r="1014" s="64" customFormat="1" x14ac:dyDescent="0.25"/>
    <row r="1015" s="64" customFormat="1" x14ac:dyDescent="0.25"/>
    <row r="1016" s="64" customFormat="1" x14ac:dyDescent="0.25"/>
    <row r="1017" s="64" customFormat="1" x14ac:dyDescent="0.25"/>
    <row r="1018" s="64" customFormat="1" x14ac:dyDescent="0.25"/>
    <row r="1019" s="64" customFormat="1" x14ac:dyDescent="0.25"/>
    <row r="1020" s="64" customFormat="1" x14ac:dyDescent="0.25"/>
    <row r="1021" s="64" customFormat="1" x14ac:dyDescent="0.25"/>
    <row r="1022" s="64" customFormat="1" x14ac:dyDescent="0.25"/>
    <row r="1023" s="64" customFormat="1" x14ac:dyDescent="0.25"/>
    <row r="1024" s="64" customFormat="1" x14ac:dyDescent="0.25"/>
    <row r="1025" s="64" customFormat="1" x14ac:dyDescent="0.25"/>
    <row r="1026" s="64" customFormat="1" x14ac:dyDescent="0.25"/>
    <row r="1027" s="64" customFormat="1" x14ac:dyDescent="0.25"/>
    <row r="1028" s="64" customFormat="1" x14ac:dyDescent="0.25"/>
    <row r="1029" s="64" customFormat="1" x14ac:dyDescent="0.25"/>
    <row r="1030" s="64" customFormat="1" x14ac:dyDescent="0.25"/>
    <row r="1031" s="64" customFormat="1" x14ac:dyDescent="0.25"/>
    <row r="1032" s="64" customFormat="1" x14ac:dyDescent="0.25"/>
    <row r="1033" s="64" customFormat="1" x14ac:dyDescent="0.25"/>
    <row r="1034" s="64" customFormat="1" x14ac:dyDescent="0.25"/>
    <row r="1035" s="64" customFormat="1" x14ac:dyDescent="0.25"/>
    <row r="1036" s="64" customFormat="1" x14ac:dyDescent="0.25"/>
    <row r="1037" s="64" customFormat="1" x14ac:dyDescent="0.25"/>
    <row r="1038" s="64" customFormat="1" x14ac:dyDescent="0.25"/>
    <row r="1039" s="64" customFormat="1" x14ac:dyDescent="0.25"/>
    <row r="1040" s="64" customFormat="1" x14ac:dyDescent="0.25"/>
    <row r="1041" s="64" customFormat="1" x14ac:dyDescent="0.25"/>
    <row r="1042" s="64" customFormat="1" x14ac:dyDescent="0.25"/>
    <row r="1043" s="64" customFormat="1" x14ac:dyDescent="0.25"/>
    <row r="1044" s="64" customFormat="1" x14ac:dyDescent="0.25"/>
    <row r="1045" s="64" customFormat="1" x14ac:dyDescent="0.25"/>
    <row r="1046" s="64" customFormat="1" x14ac:dyDescent="0.25"/>
    <row r="1047" s="64" customFormat="1" x14ac:dyDescent="0.25"/>
    <row r="1048" s="64" customFormat="1" x14ac:dyDescent="0.25"/>
    <row r="1049" s="64" customFormat="1" x14ac:dyDescent="0.25"/>
    <row r="1050" s="64" customFormat="1" x14ac:dyDescent="0.25"/>
    <row r="1051" s="64" customFormat="1" x14ac:dyDescent="0.25"/>
    <row r="1052" s="64" customFormat="1" x14ac:dyDescent="0.25"/>
    <row r="1053" s="64" customFormat="1" x14ac:dyDescent="0.25"/>
    <row r="1054" s="64" customFormat="1" x14ac:dyDescent="0.25"/>
    <row r="1055" s="64" customFormat="1" x14ac:dyDescent="0.25"/>
    <row r="1056" s="64" customFormat="1" x14ac:dyDescent="0.25"/>
    <row r="1057" s="64" customFormat="1" x14ac:dyDescent="0.25"/>
    <row r="1058" s="64" customFormat="1" x14ac:dyDescent="0.25"/>
    <row r="1059" s="64" customFormat="1" x14ac:dyDescent="0.25"/>
    <row r="1060" s="64" customFormat="1" x14ac:dyDescent="0.25"/>
    <row r="1061" s="64" customFormat="1" x14ac:dyDescent="0.25"/>
    <row r="1062" s="64" customFormat="1" x14ac:dyDescent="0.25"/>
    <row r="1063" s="64" customFormat="1" x14ac:dyDescent="0.25"/>
    <row r="1064" s="64" customFormat="1" x14ac:dyDescent="0.25"/>
    <row r="1065" s="64" customFormat="1" x14ac:dyDescent="0.25"/>
    <row r="1066" s="64" customFormat="1" x14ac:dyDescent="0.25"/>
    <row r="1067" s="64" customFormat="1" x14ac:dyDescent="0.25"/>
    <row r="1068" s="64" customFormat="1" x14ac:dyDescent="0.25"/>
    <row r="1069" s="64" customFormat="1" x14ac:dyDescent="0.25"/>
    <row r="1070" s="64" customFormat="1" x14ac:dyDescent="0.25"/>
    <row r="1071" s="64" customFormat="1" x14ac:dyDescent="0.25"/>
    <row r="1072" s="64" customFormat="1" x14ac:dyDescent="0.25"/>
    <row r="1073" s="64" customFormat="1" x14ac:dyDescent="0.25"/>
    <row r="1074" s="64" customFormat="1" x14ac:dyDescent="0.25"/>
    <row r="1075" s="64" customFormat="1" x14ac:dyDescent="0.25"/>
    <row r="1076" s="64" customFormat="1" x14ac:dyDescent="0.25"/>
    <row r="1077" s="64" customFormat="1" x14ac:dyDescent="0.25"/>
    <row r="1078" s="64" customFormat="1" x14ac:dyDescent="0.25"/>
    <row r="1079" s="64" customFormat="1" x14ac:dyDescent="0.25"/>
    <row r="1080" s="64" customFormat="1" x14ac:dyDescent="0.25"/>
    <row r="1081" s="64" customFormat="1" x14ac:dyDescent="0.25"/>
    <row r="1082" s="64" customFormat="1" x14ac:dyDescent="0.25"/>
    <row r="1083" s="64" customFormat="1" x14ac:dyDescent="0.25"/>
    <row r="1084" s="64" customFormat="1" x14ac:dyDescent="0.25"/>
    <row r="1085" s="64" customFormat="1" x14ac:dyDescent="0.25"/>
    <row r="1086" s="64" customFormat="1" x14ac:dyDescent="0.25"/>
    <row r="1087" s="64" customFormat="1" x14ac:dyDescent="0.25"/>
    <row r="1088" s="64" customFormat="1" x14ac:dyDescent="0.25"/>
    <row r="1089" s="64" customFormat="1" x14ac:dyDescent="0.25"/>
    <row r="1090" s="64" customFormat="1" x14ac:dyDescent="0.25"/>
    <row r="1091" s="64" customFormat="1" x14ac:dyDescent="0.25"/>
    <row r="1092" s="64" customFormat="1" x14ac:dyDescent="0.25"/>
    <row r="1093" s="64" customFormat="1" x14ac:dyDescent="0.25"/>
    <row r="1094" s="64" customFormat="1" x14ac:dyDescent="0.25"/>
    <row r="1095" s="64" customFormat="1" x14ac:dyDescent="0.25"/>
    <row r="1096" s="64" customFormat="1" x14ac:dyDescent="0.25"/>
    <row r="1097" s="64" customFormat="1" x14ac:dyDescent="0.25"/>
    <row r="1098" s="64" customFormat="1" x14ac:dyDescent="0.25"/>
    <row r="1099" s="64" customFormat="1" x14ac:dyDescent="0.25"/>
    <row r="1100" s="64" customFormat="1" x14ac:dyDescent="0.25"/>
    <row r="1101" s="64" customFormat="1" x14ac:dyDescent="0.25"/>
    <row r="1102" s="64" customFormat="1" x14ac:dyDescent="0.25"/>
    <row r="1103" s="64" customFormat="1" x14ac:dyDescent="0.25"/>
    <row r="1104" s="64" customFormat="1" x14ac:dyDescent="0.25"/>
    <row r="1105" s="64" customFormat="1" x14ac:dyDescent="0.25"/>
    <row r="1106" s="64" customFormat="1" x14ac:dyDescent="0.25"/>
    <row r="1107" s="64" customFormat="1" x14ac:dyDescent="0.25"/>
    <row r="1108" s="64" customFormat="1" x14ac:dyDescent="0.25"/>
    <row r="1109" s="64" customFormat="1" x14ac:dyDescent="0.25"/>
    <row r="1110" s="64" customFormat="1" x14ac:dyDescent="0.25"/>
    <row r="1111" s="64" customFormat="1" x14ac:dyDescent="0.25"/>
    <row r="1112" s="64" customFormat="1" x14ac:dyDescent="0.25"/>
    <row r="1113" s="64" customFormat="1" x14ac:dyDescent="0.25"/>
    <row r="1114" s="64" customFormat="1" x14ac:dyDescent="0.25"/>
    <row r="1115" s="64" customFormat="1" x14ac:dyDescent="0.25"/>
    <row r="1116" s="64" customFormat="1" x14ac:dyDescent="0.25"/>
    <row r="1117" s="64" customFormat="1" x14ac:dyDescent="0.25"/>
    <row r="1118" s="64" customFormat="1" x14ac:dyDescent="0.25"/>
    <row r="1119" s="64" customFormat="1" x14ac:dyDescent="0.25"/>
    <row r="1120" s="64" customFormat="1" x14ac:dyDescent="0.25"/>
    <row r="1121" s="64" customFormat="1" x14ac:dyDescent="0.25"/>
    <row r="1122" s="64" customFormat="1" x14ac:dyDescent="0.25"/>
    <row r="1123" s="64" customFormat="1" x14ac:dyDescent="0.25"/>
    <row r="1124" s="64" customFormat="1" x14ac:dyDescent="0.25"/>
    <row r="1125" s="64" customFormat="1" x14ac:dyDescent="0.25"/>
    <row r="1126" s="64" customFormat="1" x14ac:dyDescent="0.25"/>
    <row r="1127" s="64" customFormat="1" x14ac:dyDescent="0.25"/>
    <row r="1128" s="64" customFormat="1" x14ac:dyDescent="0.25"/>
    <row r="1129" s="64" customFormat="1" x14ac:dyDescent="0.25"/>
    <row r="1130" s="64" customFormat="1" x14ac:dyDescent="0.25"/>
    <row r="1131" s="64" customFormat="1" x14ac:dyDescent="0.25"/>
    <row r="1132" s="64" customFormat="1" x14ac:dyDescent="0.25"/>
    <row r="1133" s="64" customFormat="1" x14ac:dyDescent="0.25"/>
    <row r="1134" s="64" customFormat="1" x14ac:dyDescent="0.25"/>
    <row r="1135" s="64" customFormat="1" x14ac:dyDescent="0.25"/>
    <row r="1136" s="64" customFormat="1" x14ac:dyDescent="0.25"/>
    <row r="1137" s="64" customFormat="1" x14ac:dyDescent="0.25"/>
    <row r="1138" s="64" customFormat="1" x14ac:dyDescent="0.25"/>
    <row r="1139" s="64" customFormat="1" x14ac:dyDescent="0.25"/>
    <row r="1140" s="64" customFormat="1" x14ac:dyDescent="0.25"/>
    <row r="1141" s="64" customFormat="1" x14ac:dyDescent="0.25"/>
    <row r="1142" s="64" customFormat="1" x14ac:dyDescent="0.25"/>
    <row r="1143" s="64" customFormat="1" x14ac:dyDescent="0.25"/>
    <row r="1144" s="64" customFormat="1" x14ac:dyDescent="0.25"/>
    <row r="1145" s="64" customFormat="1" x14ac:dyDescent="0.25"/>
    <row r="1146" s="64" customFormat="1" x14ac:dyDescent="0.25"/>
    <row r="1147" s="64" customFormat="1" x14ac:dyDescent="0.25"/>
    <row r="1148" s="64" customFormat="1" x14ac:dyDescent="0.25"/>
    <row r="1149" s="64" customFormat="1" x14ac:dyDescent="0.25"/>
    <row r="1150" s="64" customFormat="1" x14ac:dyDescent="0.25"/>
    <row r="1151" s="64" customFormat="1" x14ac:dyDescent="0.25"/>
    <row r="1152" s="64" customFormat="1" x14ac:dyDescent="0.25"/>
    <row r="1153" s="64" customFormat="1" x14ac:dyDescent="0.25"/>
    <row r="1154" s="64" customFormat="1" x14ac:dyDescent="0.25"/>
    <row r="1155" s="64" customFormat="1" x14ac:dyDescent="0.25"/>
    <row r="1156" s="64" customFormat="1" x14ac:dyDescent="0.25"/>
    <row r="1157" s="64" customFormat="1" x14ac:dyDescent="0.25"/>
    <row r="1158" s="64" customFormat="1" x14ac:dyDescent="0.25"/>
    <row r="1159" s="64" customFormat="1" x14ac:dyDescent="0.25"/>
    <row r="1160" s="64" customFormat="1" x14ac:dyDescent="0.25"/>
    <row r="1161" s="64" customFormat="1" x14ac:dyDescent="0.25"/>
    <row r="1162" s="64" customFormat="1" x14ac:dyDescent="0.25"/>
    <row r="1163" s="64" customFormat="1" x14ac:dyDescent="0.25"/>
    <row r="1164" s="64" customFormat="1" x14ac:dyDescent="0.25"/>
    <row r="1165" s="64" customFormat="1" x14ac:dyDescent="0.25"/>
    <row r="1166" s="64" customFormat="1" x14ac:dyDescent="0.25"/>
    <row r="1167" s="64" customFormat="1" x14ac:dyDescent="0.25"/>
    <row r="1168" s="64" customFormat="1" x14ac:dyDescent="0.25"/>
    <row r="1169" s="64" customFormat="1" x14ac:dyDescent="0.25"/>
    <row r="1170" s="64" customFormat="1" x14ac:dyDescent="0.25"/>
    <row r="1171" s="64" customFormat="1" x14ac:dyDescent="0.25"/>
    <row r="1172" s="64" customFormat="1" x14ac:dyDescent="0.25"/>
    <row r="1173" s="64" customFormat="1" x14ac:dyDescent="0.25"/>
    <row r="1174" s="64" customFormat="1" x14ac:dyDescent="0.25"/>
    <row r="1175" s="64" customFormat="1" x14ac:dyDescent="0.25"/>
    <row r="1176" s="64" customFormat="1" x14ac:dyDescent="0.25"/>
    <row r="1177" s="64" customFormat="1" x14ac:dyDescent="0.25"/>
    <row r="1178" s="64" customFormat="1" x14ac:dyDescent="0.25"/>
    <row r="1179" s="64" customFormat="1" x14ac:dyDescent="0.25"/>
    <row r="1180" s="64" customFormat="1" x14ac:dyDescent="0.25"/>
    <row r="1181" s="64" customFormat="1" x14ac:dyDescent="0.25"/>
    <row r="1182" s="64" customFormat="1" x14ac:dyDescent="0.25"/>
    <row r="1183" s="64" customFormat="1" x14ac:dyDescent="0.25"/>
    <row r="1184" s="64" customFormat="1" x14ac:dyDescent="0.25"/>
    <row r="1185" s="64" customFormat="1" x14ac:dyDescent="0.25"/>
    <row r="1186" s="64" customFormat="1" x14ac:dyDescent="0.25"/>
    <row r="1187" s="64" customFormat="1" x14ac:dyDescent="0.25"/>
    <row r="1188" s="64" customFormat="1" x14ac:dyDescent="0.25"/>
    <row r="1189" s="64" customFormat="1" x14ac:dyDescent="0.25"/>
    <row r="1190" s="64" customFormat="1" x14ac:dyDescent="0.25"/>
    <row r="1191" s="64" customFormat="1" x14ac:dyDescent="0.25"/>
    <row r="1192" s="64" customFormat="1" x14ac:dyDescent="0.25"/>
    <row r="1193" s="64" customFormat="1" x14ac:dyDescent="0.25"/>
    <row r="1194" s="64" customFormat="1" x14ac:dyDescent="0.25"/>
    <row r="1195" s="64" customFormat="1" x14ac:dyDescent="0.25"/>
    <row r="1196" s="64" customFormat="1" x14ac:dyDescent="0.25"/>
    <row r="1197" s="64" customFormat="1" x14ac:dyDescent="0.25"/>
    <row r="1198" s="64" customFormat="1" x14ac:dyDescent="0.25"/>
    <row r="1199" s="64" customFormat="1" x14ac:dyDescent="0.25"/>
    <row r="1200" s="64" customFormat="1" x14ac:dyDescent="0.25"/>
    <row r="1201" s="64" customFormat="1" x14ac:dyDescent="0.25"/>
    <row r="1202" s="64" customFormat="1" x14ac:dyDescent="0.25"/>
    <row r="1203" s="64" customFormat="1" x14ac:dyDescent="0.25"/>
    <row r="1204" s="64" customFormat="1" x14ac:dyDescent="0.25"/>
    <row r="1205" s="64" customFormat="1" x14ac:dyDescent="0.25"/>
    <row r="1206" s="64" customFormat="1" x14ac:dyDescent="0.25"/>
    <row r="1207" s="64" customFormat="1" x14ac:dyDescent="0.25"/>
    <row r="1208" s="64" customFormat="1" x14ac:dyDescent="0.25"/>
    <row r="1209" s="64" customFormat="1" x14ac:dyDescent="0.25"/>
    <row r="1210" s="64" customFormat="1" x14ac:dyDescent="0.25"/>
    <row r="1211" s="64" customFormat="1" x14ac:dyDescent="0.25"/>
    <row r="1212" s="64" customFormat="1" x14ac:dyDescent="0.25"/>
    <row r="1213" s="64" customFormat="1" x14ac:dyDescent="0.25"/>
    <row r="1214" s="64" customFormat="1" x14ac:dyDescent="0.25"/>
    <row r="1215" s="64" customFormat="1" x14ac:dyDescent="0.25"/>
    <row r="1216" s="64" customFormat="1" x14ac:dyDescent="0.25"/>
    <row r="1217" s="64" customFormat="1" x14ac:dyDescent="0.25"/>
    <row r="1218" s="64" customFormat="1" x14ac:dyDescent="0.25"/>
    <row r="1219" s="64" customFormat="1" x14ac:dyDescent="0.25"/>
    <row r="1220" s="64" customFormat="1" x14ac:dyDescent="0.25"/>
    <row r="1221" s="64" customFormat="1" x14ac:dyDescent="0.25"/>
    <row r="1222" s="64" customFormat="1" x14ac:dyDescent="0.25"/>
    <row r="1223" s="64" customFormat="1" x14ac:dyDescent="0.25"/>
    <row r="1224" s="64" customFormat="1" x14ac:dyDescent="0.25"/>
    <row r="1225" s="64" customFormat="1" x14ac:dyDescent="0.25"/>
    <row r="1226" s="64" customFormat="1" x14ac:dyDescent="0.25"/>
    <row r="1227" s="64" customFormat="1" x14ac:dyDescent="0.25"/>
    <row r="1228" s="64" customFormat="1" x14ac:dyDescent="0.25"/>
    <row r="1229" s="64" customFormat="1" x14ac:dyDescent="0.25"/>
    <row r="1230" s="64" customFormat="1" x14ac:dyDescent="0.25"/>
    <row r="1231" s="64" customFormat="1" x14ac:dyDescent="0.25"/>
    <row r="1232" s="64" customFormat="1" x14ac:dyDescent="0.25"/>
    <row r="1233" s="64" customFormat="1" x14ac:dyDescent="0.25"/>
    <row r="1234" s="64" customFormat="1" x14ac:dyDescent="0.25"/>
    <row r="1235" s="64" customFormat="1" x14ac:dyDescent="0.25"/>
    <row r="1236" s="64" customFormat="1" x14ac:dyDescent="0.25"/>
    <row r="1237" s="64" customFormat="1" x14ac:dyDescent="0.25"/>
    <row r="1238" s="64" customFormat="1" x14ac:dyDescent="0.25"/>
    <row r="1239" s="64" customFormat="1" x14ac:dyDescent="0.25"/>
    <row r="1240" s="64" customFormat="1" x14ac:dyDescent="0.25"/>
    <row r="1241" s="64" customFormat="1" x14ac:dyDescent="0.25"/>
    <row r="1242" s="64" customFormat="1" x14ac:dyDescent="0.25"/>
    <row r="1243" s="64" customFormat="1" x14ac:dyDescent="0.25"/>
    <row r="1244" s="64" customFormat="1" x14ac:dyDescent="0.25"/>
    <row r="1245" s="64" customFormat="1" x14ac:dyDescent="0.25"/>
    <row r="1246" s="64" customFormat="1" x14ac:dyDescent="0.25"/>
    <row r="1247" s="64" customFormat="1" x14ac:dyDescent="0.25"/>
    <row r="1248" s="64" customFormat="1" x14ac:dyDescent="0.25"/>
    <row r="1249" s="64" customFormat="1" x14ac:dyDescent="0.25"/>
    <row r="1250" s="64" customFormat="1" x14ac:dyDescent="0.25"/>
    <row r="1251" s="64" customFormat="1" x14ac:dyDescent="0.25"/>
    <row r="1252" s="64" customFormat="1" x14ac:dyDescent="0.25"/>
    <row r="1253" s="64" customFormat="1" x14ac:dyDescent="0.25"/>
    <row r="1254" s="64" customFormat="1" x14ac:dyDescent="0.25"/>
    <row r="1255" s="64" customFormat="1" x14ac:dyDescent="0.25"/>
    <row r="1256" s="64" customFormat="1" x14ac:dyDescent="0.25"/>
    <row r="1257" s="64" customFormat="1" x14ac:dyDescent="0.25"/>
    <row r="1258" s="64" customFormat="1" x14ac:dyDescent="0.25"/>
    <row r="1259" s="64" customFormat="1" x14ac:dyDescent="0.25"/>
    <row r="1260" s="64" customFormat="1" x14ac:dyDescent="0.25"/>
    <row r="1261" s="64" customFormat="1" x14ac:dyDescent="0.25"/>
    <row r="1262" s="64" customFormat="1" x14ac:dyDescent="0.25"/>
    <row r="1263" s="64" customFormat="1" x14ac:dyDescent="0.25"/>
    <row r="1264" s="64" customFormat="1" x14ac:dyDescent="0.25"/>
    <row r="1265" s="64" customFormat="1" x14ac:dyDescent="0.25"/>
    <row r="1266" s="64" customFormat="1" x14ac:dyDescent="0.25"/>
    <row r="1267" s="64" customFormat="1" x14ac:dyDescent="0.25"/>
    <row r="1268" s="64" customFormat="1" x14ac:dyDescent="0.25"/>
    <row r="1269" s="64" customFormat="1" x14ac:dyDescent="0.25"/>
    <row r="1270" s="64" customFormat="1" x14ac:dyDescent="0.25"/>
    <row r="1271" s="64" customFormat="1" x14ac:dyDescent="0.25"/>
    <row r="1272" s="64" customFormat="1" x14ac:dyDescent="0.25"/>
    <row r="1273" s="64" customFormat="1" x14ac:dyDescent="0.25"/>
    <row r="1274" s="64" customFormat="1" x14ac:dyDescent="0.25"/>
    <row r="1275" s="64" customFormat="1" x14ac:dyDescent="0.25"/>
    <row r="1276" s="64" customFormat="1" x14ac:dyDescent="0.25"/>
    <row r="1277" s="64" customFormat="1" x14ac:dyDescent="0.25"/>
    <row r="1278" s="64" customFormat="1" x14ac:dyDescent="0.25"/>
    <row r="1279" s="64" customFormat="1" x14ac:dyDescent="0.25"/>
    <row r="1280" s="64" customFormat="1" x14ac:dyDescent="0.25"/>
    <row r="1281" s="64" customFormat="1" x14ac:dyDescent="0.25"/>
    <row r="1282" s="64" customFormat="1" x14ac:dyDescent="0.25"/>
    <row r="1283" s="64" customFormat="1" x14ac:dyDescent="0.25"/>
    <row r="1284" s="64" customFormat="1" x14ac:dyDescent="0.25"/>
    <row r="1285" s="64" customFormat="1" x14ac:dyDescent="0.25"/>
    <row r="1286" s="64" customFormat="1" x14ac:dyDescent="0.25"/>
    <row r="1287" s="64" customFormat="1" x14ac:dyDescent="0.25"/>
    <row r="1288" s="64" customFormat="1" x14ac:dyDescent="0.25"/>
    <row r="1289" s="64" customFormat="1" x14ac:dyDescent="0.25"/>
    <row r="1290" s="64" customFormat="1" x14ac:dyDescent="0.25"/>
    <row r="1291" s="64" customFormat="1" x14ac:dyDescent="0.25"/>
    <row r="1292" s="64" customFormat="1" x14ac:dyDescent="0.25"/>
    <row r="1293" s="64" customFormat="1" x14ac:dyDescent="0.25"/>
    <row r="1294" s="64" customFormat="1" x14ac:dyDescent="0.25"/>
    <row r="1295" s="64" customFormat="1" x14ac:dyDescent="0.25"/>
    <row r="1296" s="64" customFormat="1" x14ac:dyDescent="0.25"/>
    <row r="1297" s="64" customFormat="1" x14ac:dyDescent="0.25"/>
    <row r="1298" s="64" customFormat="1" x14ac:dyDescent="0.25"/>
    <row r="1299" s="64" customFormat="1" x14ac:dyDescent="0.25"/>
    <row r="1300" s="64" customFormat="1" x14ac:dyDescent="0.25"/>
    <row r="1301" s="64" customFormat="1" x14ac:dyDescent="0.25"/>
    <row r="1302" s="64" customFormat="1" x14ac:dyDescent="0.25"/>
    <row r="1303" s="64" customFormat="1" x14ac:dyDescent="0.25"/>
    <row r="1304" s="64" customFormat="1" x14ac:dyDescent="0.25"/>
    <row r="1305" s="64" customFormat="1" x14ac:dyDescent="0.25"/>
    <row r="1306" s="64" customFormat="1" x14ac:dyDescent="0.25"/>
    <row r="1307" s="64" customFormat="1" x14ac:dyDescent="0.25"/>
    <row r="1308" s="64" customFormat="1" x14ac:dyDescent="0.25"/>
    <row r="1309" s="64" customFormat="1" x14ac:dyDescent="0.25"/>
    <row r="1310" s="64" customFormat="1" x14ac:dyDescent="0.25"/>
    <row r="1311" s="64" customFormat="1" x14ac:dyDescent="0.25"/>
    <row r="1312" s="64" customFormat="1" x14ac:dyDescent="0.25"/>
    <row r="1313" s="64" customFormat="1" x14ac:dyDescent="0.25"/>
    <row r="1314" s="64" customFormat="1" x14ac:dyDescent="0.25"/>
    <row r="1315" s="64" customFormat="1" x14ac:dyDescent="0.25"/>
    <row r="1316" s="64" customFormat="1" x14ac:dyDescent="0.25"/>
    <row r="1317" s="64" customFormat="1" x14ac:dyDescent="0.25"/>
    <row r="1318" s="64" customFormat="1" x14ac:dyDescent="0.25"/>
    <row r="1319" s="64" customFormat="1" x14ac:dyDescent="0.25"/>
    <row r="1320" s="64" customFormat="1" x14ac:dyDescent="0.25"/>
    <row r="1321" s="64" customFormat="1" x14ac:dyDescent="0.25"/>
    <row r="1322" s="64" customFormat="1" x14ac:dyDescent="0.25"/>
    <row r="1323" s="64" customFormat="1" x14ac:dyDescent="0.25"/>
    <row r="1324" s="64" customFormat="1" x14ac:dyDescent="0.25"/>
    <row r="1325" s="64" customFormat="1" x14ac:dyDescent="0.25"/>
    <row r="1326" s="64" customFormat="1" x14ac:dyDescent="0.25"/>
    <row r="1327" s="64" customFormat="1" x14ac:dyDescent="0.25"/>
    <row r="1328" s="64" customFormat="1" x14ac:dyDescent="0.25"/>
    <row r="1329" s="64" customFormat="1" x14ac:dyDescent="0.25"/>
    <row r="1330" s="64" customFormat="1" x14ac:dyDescent="0.25"/>
    <row r="1331" s="64" customFormat="1" x14ac:dyDescent="0.25"/>
    <row r="1332" s="64" customFormat="1" x14ac:dyDescent="0.25"/>
    <row r="1333" s="64" customFormat="1" x14ac:dyDescent="0.25"/>
    <row r="1334" s="64" customFormat="1" x14ac:dyDescent="0.25"/>
    <row r="1335" s="64" customFormat="1" x14ac:dyDescent="0.25"/>
    <row r="1336" s="64" customFormat="1" x14ac:dyDescent="0.25"/>
    <row r="1337" s="64" customFormat="1" x14ac:dyDescent="0.25"/>
    <row r="1338" s="64" customFormat="1" x14ac:dyDescent="0.25"/>
    <row r="1339" s="64" customFormat="1" x14ac:dyDescent="0.25"/>
    <row r="1340" s="64" customFormat="1" x14ac:dyDescent="0.25"/>
    <row r="1341" s="64" customFormat="1" x14ac:dyDescent="0.25"/>
    <row r="1342" s="64" customFormat="1" x14ac:dyDescent="0.25"/>
    <row r="1343" s="64" customFormat="1" x14ac:dyDescent="0.25"/>
    <row r="1344" s="64" customFormat="1" x14ac:dyDescent="0.25"/>
    <row r="1345" s="64" customFormat="1" x14ac:dyDescent="0.25"/>
    <row r="1346" s="64" customFormat="1" x14ac:dyDescent="0.25"/>
    <row r="1347" s="64" customFormat="1" x14ac:dyDescent="0.25"/>
    <row r="1348" s="64" customFormat="1" x14ac:dyDescent="0.25"/>
    <row r="1349" s="64" customFormat="1" x14ac:dyDescent="0.25"/>
    <row r="1350" s="64" customFormat="1" x14ac:dyDescent="0.25"/>
    <row r="1351" s="64" customFormat="1" x14ac:dyDescent="0.25"/>
    <row r="1352" s="64" customFormat="1" x14ac:dyDescent="0.25"/>
    <row r="1353" s="64" customFormat="1" x14ac:dyDescent="0.25"/>
    <row r="1354" s="64" customFormat="1" x14ac:dyDescent="0.25"/>
    <row r="1355" s="64" customFormat="1" x14ac:dyDescent="0.25"/>
    <row r="1356" s="64" customFormat="1" x14ac:dyDescent="0.25"/>
    <row r="1357" s="64" customFormat="1" x14ac:dyDescent="0.25"/>
    <row r="1358" s="64" customFormat="1" x14ac:dyDescent="0.25"/>
    <row r="1359" s="64" customFormat="1" x14ac:dyDescent="0.25"/>
    <row r="1360" s="64" customFormat="1" x14ac:dyDescent="0.25"/>
    <row r="1361" s="64" customFormat="1" x14ac:dyDescent="0.25"/>
    <row r="1362" s="64" customFormat="1" x14ac:dyDescent="0.25"/>
    <row r="1363" s="64" customFormat="1" x14ac:dyDescent="0.25"/>
    <row r="1364" s="64" customFormat="1" x14ac:dyDescent="0.25"/>
    <row r="1365" s="64" customFormat="1" x14ac:dyDescent="0.25"/>
    <row r="1366" s="64" customFormat="1" x14ac:dyDescent="0.25"/>
    <row r="1367" s="64" customFormat="1" x14ac:dyDescent="0.25"/>
    <row r="1368" s="64" customFormat="1" x14ac:dyDescent="0.25"/>
    <row r="1369" s="64" customFormat="1" x14ac:dyDescent="0.25"/>
    <row r="1370" s="64" customFormat="1" x14ac:dyDescent="0.25"/>
    <row r="1371" s="64" customFormat="1" x14ac:dyDescent="0.25"/>
    <row r="1372" s="64" customFormat="1" x14ac:dyDescent="0.25"/>
    <row r="1373" s="64" customFormat="1" x14ac:dyDescent="0.25"/>
    <row r="1374" s="64" customFormat="1" x14ac:dyDescent="0.25"/>
    <row r="1375" s="64" customFormat="1" x14ac:dyDescent="0.25"/>
    <row r="1376" s="64" customFormat="1" x14ac:dyDescent="0.25"/>
    <row r="1377" s="64" customFormat="1" x14ac:dyDescent="0.25"/>
    <row r="1378" s="64" customFormat="1" x14ac:dyDescent="0.25"/>
    <row r="1379" s="64" customFormat="1" x14ac:dyDescent="0.25"/>
    <row r="1380" s="64" customFormat="1" x14ac:dyDescent="0.25"/>
    <row r="1381" s="64" customFormat="1" x14ac:dyDescent="0.25"/>
    <row r="1382" s="64" customFormat="1" x14ac:dyDescent="0.25"/>
    <row r="1383" s="64" customFormat="1" x14ac:dyDescent="0.25"/>
    <row r="1384" s="64" customFormat="1" x14ac:dyDescent="0.25"/>
    <row r="1385" s="64" customFormat="1" x14ac:dyDescent="0.25"/>
    <row r="1386" s="64" customFormat="1" x14ac:dyDescent="0.25"/>
    <row r="1387" s="64" customFormat="1" x14ac:dyDescent="0.25"/>
    <row r="1388" s="64" customFormat="1" x14ac:dyDescent="0.25"/>
    <row r="1389" s="64" customFormat="1" x14ac:dyDescent="0.25"/>
    <row r="1390" s="64" customFormat="1" x14ac:dyDescent="0.25"/>
    <row r="1391" s="64" customFormat="1" x14ac:dyDescent="0.25"/>
    <row r="1392" s="64" customFormat="1" x14ac:dyDescent="0.25"/>
    <row r="1393" s="64" customFormat="1" x14ac:dyDescent="0.25"/>
    <row r="1394" s="64" customFormat="1" x14ac:dyDescent="0.25"/>
    <row r="1395" s="64" customFormat="1" x14ac:dyDescent="0.25"/>
    <row r="1396" s="64" customFormat="1" x14ac:dyDescent="0.25"/>
    <row r="1397" s="64" customFormat="1" x14ac:dyDescent="0.25"/>
    <row r="1398" s="64" customFormat="1" x14ac:dyDescent="0.25"/>
    <row r="1399" s="64" customFormat="1" x14ac:dyDescent="0.25"/>
    <row r="1400" s="64" customFormat="1" x14ac:dyDescent="0.25"/>
    <row r="1401" s="64" customFormat="1" x14ac:dyDescent="0.25"/>
    <row r="1402" s="64" customFormat="1" x14ac:dyDescent="0.25"/>
    <row r="1403" s="64" customFormat="1" x14ac:dyDescent="0.25"/>
    <row r="1404" s="64" customFormat="1" x14ac:dyDescent="0.25"/>
    <row r="1405" s="64" customFormat="1" x14ac:dyDescent="0.25"/>
    <row r="1406" s="64" customFormat="1" x14ac:dyDescent="0.25"/>
    <row r="1407" s="64" customFormat="1" x14ac:dyDescent="0.25"/>
    <row r="1408" s="64" customFormat="1" x14ac:dyDescent="0.25"/>
    <row r="1409" s="64" customFormat="1" x14ac:dyDescent="0.25"/>
    <row r="1410" s="64" customFormat="1" x14ac:dyDescent="0.25"/>
    <row r="1411" s="64" customFormat="1" x14ac:dyDescent="0.25"/>
    <row r="1412" s="64" customFormat="1" x14ac:dyDescent="0.25"/>
    <row r="1413" s="64" customFormat="1" x14ac:dyDescent="0.25"/>
    <row r="1414" s="64" customFormat="1" x14ac:dyDescent="0.25"/>
    <row r="1415" s="64" customFormat="1" x14ac:dyDescent="0.25"/>
    <row r="1416" s="64" customFormat="1" x14ac:dyDescent="0.25"/>
    <row r="1417" s="64" customFormat="1" x14ac:dyDescent="0.25"/>
    <row r="1418" s="64" customFormat="1" x14ac:dyDescent="0.25"/>
    <row r="1419" s="64" customFormat="1" x14ac:dyDescent="0.25"/>
    <row r="1420" s="64" customFormat="1" x14ac:dyDescent="0.25"/>
    <row r="1421" s="64" customFormat="1" x14ac:dyDescent="0.25"/>
    <row r="1422" s="64" customFormat="1" x14ac:dyDescent="0.25"/>
    <row r="1423" s="64" customFormat="1" x14ac:dyDescent="0.25"/>
    <row r="1424" s="64" customFormat="1" x14ac:dyDescent="0.25"/>
    <row r="1425" s="64" customFormat="1" x14ac:dyDescent="0.25"/>
    <row r="1426" s="64" customFormat="1" x14ac:dyDescent="0.25"/>
    <row r="1427" s="64" customFormat="1" x14ac:dyDescent="0.25"/>
    <row r="1428" s="64" customFormat="1" x14ac:dyDescent="0.25"/>
    <row r="1429" s="64" customFormat="1" x14ac:dyDescent="0.25"/>
    <row r="1430" s="64" customFormat="1" x14ac:dyDescent="0.25"/>
    <row r="1431" s="64" customFormat="1" x14ac:dyDescent="0.25"/>
    <row r="1432" s="64" customFormat="1" x14ac:dyDescent="0.25"/>
    <row r="1433" s="64" customFormat="1" x14ac:dyDescent="0.25"/>
    <row r="1434" s="64" customFormat="1" x14ac:dyDescent="0.25"/>
    <row r="1435" s="64" customFormat="1" x14ac:dyDescent="0.25"/>
    <row r="1436" s="64" customFormat="1" x14ac:dyDescent="0.25"/>
    <row r="1437" s="64" customFormat="1" x14ac:dyDescent="0.25"/>
    <row r="1438" s="64" customFormat="1" x14ac:dyDescent="0.25"/>
    <row r="1439" s="64" customFormat="1" x14ac:dyDescent="0.25"/>
    <row r="1440" s="64" customFormat="1" x14ac:dyDescent="0.25"/>
    <row r="1441" s="64" customFormat="1" x14ac:dyDescent="0.25"/>
    <row r="1442" s="64" customFormat="1" x14ac:dyDescent="0.25"/>
    <row r="1443" s="64" customFormat="1" x14ac:dyDescent="0.25"/>
    <row r="1444" s="64" customFormat="1" x14ac:dyDescent="0.25"/>
    <row r="1445" s="64" customFormat="1" x14ac:dyDescent="0.25"/>
    <row r="1446" s="64" customFormat="1" x14ac:dyDescent="0.25"/>
    <row r="1447" s="64" customFormat="1" x14ac:dyDescent="0.25"/>
    <row r="1448" s="64" customFormat="1" x14ac:dyDescent="0.25"/>
    <row r="1449" s="64" customFormat="1" x14ac:dyDescent="0.25"/>
    <row r="1450" s="64" customFormat="1" x14ac:dyDescent="0.25"/>
    <row r="1451" s="64" customFormat="1" x14ac:dyDescent="0.25"/>
    <row r="1452" s="64" customFormat="1" x14ac:dyDescent="0.25"/>
    <row r="1453" s="64" customFormat="1" x14ac:dyDescent="0.25"/>
    <row r="1454" s="64" customFormat="1" x14ac:dyDescent="0.25"/>
    <row r="1455" s="64" customFormat="1" x14ac:dyDescent="0.25"/>
    <row r="1456" s="64" customFormat="1" x14ac:dyDescent="0.25"/>
    <row r="1457" s="64" customFormat="1" x14ac:dyDescent="0.25"/>
    <row r="1458" s="64" customFormat="1" x14ac:dyDescent="0.25"/>
    <row r="1459" s="64" customFormat="1" x14ac:dyDescent="0.25"/>
    <row r="1460" s="64" customFormat="1" x14ac:dyDescent="0.25"/>
    <row r="1461" s="64" customFormat="1" x14ac:dyDescent="0.25"/>
    <row r="1462" s="64" customFormat="1" x14ac:dyDescent="0.25"/>
    <row r="1463" s="64" customFormat="1" x14ac:dyDescent="0.25"/>
    <row r="1464" s="64" customFormat="1" x14ac:dyDescent="0.25"/>
    <row r="1465" s="64" customFormat="1" x14ac:dyDescent="0.25"/>
    <row r="1466" s="64" customFormat="1" x14ac:dyDescent="0.25"/>
    <row r="1467" s="64" customFormat="1" x14ac:dyDescent="0.25"/>
    <row r="1468" s="64" customFormat="1" x14ac:dyDescent="0.25"/>
    <row r="1469" s="64" customFormat="1" x14ac:dyDescent="0.25"/>
    <row r="1470" s="64" customFormat="1" x14ac:dyDescent="0.25"/>
    <row r="1471" s="64" customFormat="1" x14ac:dyDescent="0.25"/>
    <row r="1472" s="64" customFormat="1" x14ac:dyDescent="0.25"/>
    <row r="1473" s="64" customFormat="1" x14ac:dyDescent="0.25"/>
    <row r="1474" s="64" customFormat="1" x14ac:dyDescent="0.25"/>
    <row r="1475" s="64" customFormat="1" x14ac:dyDescent="0.25"/>
    <row r="1476" s="64" customFormat="1" x14ac:dyDescent="0.25"/>
    <row r="1477" s="64" customFormat="1" x14ac:dyDescent="0.25"/>
    <row r="1478" s="64" customFormat="1" x14ac:dyDescent="0.25"/>
    <row r="1479" s="64" customFormat="1" x14ac:dyDescent="0.25"/>
    <row r="1480" s="64" customFormat="1" x14ac:dyDescent="0.25"/>
    <row r="1481" s="64" customFormat="1" x14ac:dyDescent="0.25"/>
    <row r="1482" s="64" customFormat="1" x14ac:dyDescent="0.25"/>
    <row r="1483" s="64" customFormat="1" x14ac:dyDescent="0.25"/>
    <row r="1484" s="64" customFormat="1" x14ac:dyDescent="0.25"/>
    <row r="1485" s="64" customFormat="1" x14ac:dyDescent="0.25"/>
    <row r="1486" s="64" customFormat="1" x14ac:dyDescent="0.25"/>
    <row r="1487" s="64" customFormat="1" x14ac:dyDescent="0.25"/>
    <row r="1488" s="64" customFormat="1" x14ac:dyDescent="0.25"/>
    <row r="1489" s="64" customFormat="1" x14ac:dyDescent="0.25"/>
    <row r="1490" s="64" customFormat="1" x14ac:dyDescent="0.25"/>
    <row r="1491" s="64" customFormat="1" x14ac:dyDescent="0.25"/>
    <row r="1492" s="64" customFormat="1" x14ac:dyDescent="0.25"/>
    <row r="1493" s="64" customFormat="1" x14ac:dyDescent="0.25"/>
    <row r="1494" s="64" customFormat="1" x14ac:dyDescent="0.25"/>
    <row r="1495" s="64" customFormat="1" x14ac:dyDescent="0.25"/>
    <row r="1496" s="64" customFormat="1" x14ac:dyDescent="0.25"/>
    <row r="1497" s="64" customFormat="1" x14ac:dyDescent="0.25"/>
    <row r="1498" s="64" customFormat="1" x14ac:dyDescent="0.25"/>
    <row r="1499" s="64" customFormat="1" x14ac:dyDescent="0.25"/>
    <row r="1500" s="64" customFormat="1" x14ac:dyDescent="0.25"/>
    <row r="1501" s="64" customFormat="1" x14ac:dyDescent="0.25"/>
    <row r="1502" s="64" customFormat="1" x14ac:dyDescent="0.25"/>
    <row r="1503" s="64" customFormat="1" x14ac:dyDescent="0.25"/>
    <row r="1504" s="64" customFormat="1" x14ac:dyDescent="0.25"/>
    <row r="1505" s="64" customFormat="1" x14ac:dyDescent="0.25"/>
    <row r="1506" s="64" customFormat="1" x14ac:dyDescent="0.25"/>
    <row r="1507" s="64" customFormat="1" x14ac:dyDescent="0.25"/>
    <row r="1508" s="64" customFormat="1" x14ac:dyDescent="0.25"/>
    <row r="1509" s="64" customFormat="1" x14ac:dyDescent="0.25"/>
    <row r="1510" s="64" customFormat="1" x14ac:dyDescent="0.25"/>
    <row r="1511" s="64" customFormat="1" x14ac:dyDescent="0.25"/>
    <row r="1512" s="64" customFormat="1" x14ac:dyDescent="0.25"/>
    <row r="1513" s="64" customFormat="1" x14ac:dyDescent="0.25"/>
    <row r="1514" s="64" customFormat="1" x14ac:dyDescent="0.25"/>
    <row r="1515" s="64" customFormat="1" x14ac:dyDescent="0.25"/>
    <row r="1516" s="64" customFormat="1" x14ac:dyDescent="0.25"/>
    <row r="1517" s="64" customFormat="1" x14ac:dyDescent="0.25"/>
    <row r="1518" s="64" customFormat="1" x14ac:dyDescent="0.25"/>
    <row r="1519" s="64" customFormat="1" x14ac:dyDescent="0.25"/>
    <row r="1520" s="64" customFormat="1" x14ac:dyDescent="0.25"/>
    <row r="1521" s="64" customFormat="1" x14ac:dyDescent="0.25"/>
    <row r="1522" s="64" customFormat="1" x14ac:dyDescent="0.25"/>
    <row r="1523" s="64" customFormat="1" x14ac:dyDescent="0.25"/>
    <row r="1524" s="64" customFormat="1" x14ac:dyDescent="0.25"/>
    <row r="1525" s="64" customFormat="1" x14ac:dyDescent="0.25"/>
    <row r="1526" s="64" customFormat="1" x14ac:dyDescent="0.25"/>
    <row r="1527" s="64" customFormat="1" x14ac:dyDescent="0.25"/>
    <row r="1528" s="64" customFormat="1" x14ac:dyDescent="0.25"/>
    <row r="1529" s="64" customFormat="1" x14ac:dyDescent="0.25"/>
    <row r="1530" s="64" customFormat="1" x14ac:dyDescent="0.25"/>
    <row r="1531" s="64" customFormat="1" x14ac:dyDescent="0.25"/>
    <row r="1532" s="64" customFormat="1" x14ac:dyDescent="0.25"/>
    <row r="1533" s="64" customFormat="1" x14ac:dyDescent="0.25"/>
    <row r="1534" s="64" customFormat="1" x14ac:dyDescent="0.25"/>
    <row r="1535" s="64" customFormat="1" x14ac:dyDescent="0.25"/>
    <row r="1536" s="64" customFormat="1" x14ac:dyDescent="0.25"/>
    <row r="1537" s="64" customFormat="1" x14ac:dyDescent="0.25"/>
    <row r="1538" s="64" customFormat="1" x14ac:dyDescent="0.25"/>
    <row r="1539" s="64" customFormat="1" x14ac:dyDescent="0.25"/>
    <row r="1540" s="64" customFormat="1" x14ac:dyDescent="0.25"/>
    <row r="1541" s="64" customFormat="1" x14ac:dyDescent="0.25"/>
    <row r="1542" s="64" customFormat="1" x14ac:dyDescent="0.25"/>
    <row r="1543" s="64" customFormat="1" x14ac:dyDescent="0.25"/>
    <row r="1544" s="64" customFormat="1" x14ac:dyDescent="0.25"/>
    <row r="1545" s="64" customFormat="1" x14ac:dyDescent="0.25"/>
    <row r="1546" s="64" customFormat="1" x14ac:dyDescent="0.25"/>
    <row r="1547" s="64" customFormat="1" x14ac:dyDescent="0.25"/>
    <row r="1548" s="64" customFormat="1" x14ac:dyDescent="0.25"/>
    <row r="1549" s="64" customFormat="1" x14ac:dyDescent="0.25"/>
    <row r="1550" s="64" customFormat="1" x14ac:dyDescent="0.25"/>
    <row r="1551" s="64" customFormat="1" x14ac:dyDescent="0.25"/>
    <row r="1552" s="64" customFormat="1" x14ac:dyDescent="0.25"/>
    <row r="1553" s="64" customFormat="1" x14ac:dyDescent="0.25"/>
    <row r="1554" s="64" customFormat="1" x14ac:dyDescent="0.25"/>
    <row r="1555" s="64" customFormat="1" x14ac:dyDescent="0.25"/>
    <row r="1556" s="64" customFormat="1" x14ac:dyDescent="0.25"/>
    <row r="1557" s="64" customFormat="1" x14ac:dyDescent="0.25"/>
    <row r="1558" s="64" customFormat="1" x14ac:dyDescent="0.25"/>
    <row r="1559" s="64" customFormat="1" x14ac:dyDescent="0.25"/>
    <row r="1560" s="64" customFormat="1" x14ac:dyDescent="0.25"/>
    <row r="1561" s="64" customFormat="1" x14ac:dyDescent="0.25"/>
    <row r="1562" s="64" customFormat="1" x14ac:dyDescent="0.25"/>
    <row r="1563" s="64" customFormat="1" x14ac:dyDescent="0.25"/>
    <row r="1564" s="64" customFormat="1" x14ac:dyDescent="0.25"/>
    <row r="1565" s="64" customFormat="1" x14ac:dyDescent="0.25"/>
    <row r="1566" s="64" customFormat="1" x14ac:dyDescent="0.25"/>
    <row r="1567" s="64" customFormat="1" x14ac:dyDescent="0.25"/>
    <row r="1568" s="64" customFormat="1" x14ac:dyDescent="0.25"/>
    <row r="1569" s="64" customFormat="1" x14ac:dyDescent="0.25"/>
    <row r="1570" s="64" customFormat="1" x14ac:dyDescent="0.25"/>
    <row r="1571" s="64" customFormat="1" x14ac:dyDescent="0.25"/>
    <row r="1572" s="64" customFormat="1" x14ac:dyDescent="0.25"/>
    <row r="1573" s="64" customFormat="1" x14ac:dyDescent="0.25"/>
    <row r="1574" s="64" customFormat="1" x14ac:dyDescent="0.25"/>
    <row r="1575" s="64" customFormat="1" x14ac:dyDescent="0.25"/>
    <row r="1576" s="64" customFormat="1" x14ac:dyDescent="0.25"/>
    <row r="1577" s="64" customFormat="1" x14ac:dyDescent="0.25"/>
    <row r="1578" s="64" customFormat="1" x14ac:dyDescent="0.25"/>
    <row r="1579" s="64" customFormat="1" x14ac:dyDescent="0.25"/>
    <row r="1580" s="64" customFormat="1" x14ac:dyDescent="0.25"/>
    <row r="1581" s="64" customFormat="1" x14ac:dyDescent="0.25"/>
    <row r="1582" s="64" customFormat="1" x14ac:dyDescent="0.25"/>
    <row r="1583" s="64" customFormat="1" x14ac:dyDescent="0.25"/>
    <row r="1584" s="64" customFormat="1" x14ac:dyDescent="0.25"/>
    <row r="1585" s="64" customFormat="1" x14ac:dyDescent="0.25"/>
    <row r="1586" s="64" customFormat="1" x14ac:dyDescent="0.25"/>
    <row r="1587" s="64" customFormat="1" x14ac:dyDescent="0.25"/>
    <row r="1588" s="64" customFormat="1" x14ac:dyDescent="0.25"/>
    <row r="1589" s="64" customFormat="1" x14ac:dyDescent="0.25"/>
    <row r="1590" s="64" customFormat="1" x14ac:dyDescent="0.25"/>
    <row r="1591" s="64" customFormat="1" x14ac:dyDescent="0.25"/>
    <row r="1592" s="64" customFormat="1" x14ac:dyDescent="0.25"/>
    <row r="1593" s="64" customFormat="1" x14ac:dyDescent="0.25"/>
    <row r="1594" s="64" customFormat="1" x14ac:dyDescent="0.25"/>
    <row r="1595" s="64" customFormat="1" x14ac:dyDescent="0.25"/>
    <row r="1596" s="64" customFormat="1" x14ac:dyDescent="0.25"/>
    <row r="1597" s="64" customFormat="1" x14ac:dyDescent="0.25"/>
    <row r="1598" s="64" customFormat="1" x14ac:dyDescent="0.25"/>
    <row r="1599" s="64" customFormat="1" x14ac:dyDescent="0.25"/>
    <row r="1600" s="64" customFormat="1" x14ac:dyDescent="0.25"/>
    <row r="1601" s="64" customFormat="1" x14ac:dyDescent="0.25"/>
    <row r="1602" s="64" customFormat="1" x14ac:dyDescent="0.25"/>
    <row r="1603" s="64" customFormat="1" x14ac:dyDescent="0.25"/>
    <row r="1604" s="64" customFormat="1" x14ac:dyDescent="0.25"/>
    <row r="1605" s="64" customFormat="1" x14ac:dyDescent="0.25"/>
    <row r="1606" s="64" customFormat="1" x14ac:dyDescent="0.25"/>
    <row r="1607" s="64" customFormat="1" x14ac:dyDescent="0.25"/>
    <row r="1608" s="64" customFormat="1" x14ac:dyDescent="0.25"/>
    <row r="1609" s="64" customFormat="1" x14ac:dyDescent="0.25"/>
    <row r="1610" s="64" customFormat="1" x14ac:dyDescent="0.25"/>
    <row r="1611" s="64" customFormat="1" x14ac:dyDescent="0.25"/>
    <row r="1612" s="64" customFormat="1" x14ac:dyDescent="0.25"/>
    <row r="1613" s="64" customFormat="1" x14ac:dyDescent="0.25"/>
    <row r="1614" s="64" customFormat="1" x14ac:dyDescent="0.25"/>
    <row r="1615" s="64" customFormat="1" x14ac:dyDescent="0.25"/>
    <row r="1616" s="64" customFormat="1" x14ac:dyDescent="0.25"/>
    <row r="1617" s="64" customFormat="1" x14ac:dyDescent="0.25"/>
    <row r="1618" s="64" customFormat="1" x14ac:dyDescent="0.25"/>
    <row r="1619" s="64" customFormat="1" x14ac:dyDescent="0.25"/>
    <row r="1620" s="64" customFormat="1" x14ac:dyDescent="0.25"/>
    <row r="1621" s="64" customFormat="1" x14ac:dyDescent="0.25"/>
    <row r="1622" s="64" customFormat="1" x14ac:dyDescent="0.25"/>
    <row r="1623" s="64" customFormat="1" x14ac:dyDescent="0.25"/>
    <row r="1624" s="64" customFormat="1" x14ac:dyDescent="0.25"/>
    <row r="1625" s="64" customFormat="1" x14ac:dyDescent="0.25"/>
    <row r="1626" s="64" customFormat="1" x14ac:dyDescent="0.25"/>
    <row r="1627" s="64" customFormat="1" x14ac:dyDescent="0.25"/>
    <row r="1628" s="64" customFormat="1" x14ac:dyDescent="0.25"/>
    <row r="1629" s="64" customFormat="1" x14ac:dyDescent="0.25"/>
    <row r="1630" s="64" customFormat="1" x14ac:dyDescent="0.25"/>
    <row r="1631" s="64" customFormat="1" x14ac:dyDescent="0.25"/>
    <row r="1632" s="64" customFormat="1" x14ac:dyDescent="0.25"/>
    <row r="1633" s="64" customFormat="1" x14ac:dyDescent="0.25"/>
    <row r="1634" s="64" customFormat="1" x14ac:dyDescent="0.25"/>
    <row r="1635" s="64" customFormat="1" x14ac:dyDescent="0.25"/>
    <row r="1636" s="64" customFormat="1" x14ac:dyDescent="0.25"/>
    <row r="1637" s="64" customFormat="1" x14ac:dyDescent="0.25"/>
    <row r="1638" s="64" customFormat="1" x14ac:dyDescent="0.25"/>
    <row r="1639" s="64" customFormat="1" x14ac:dyDescent="0.25"/>
    <row r="1640" s="64" customFormat="1" x14ac:dyDescent="0.25"/>
    <row r="1641" s="64" customFormat="1" x14ac:dyDescent="0.25"/>
    <row r="1642" s="64" customFormat="1" x14ac:dyDescent="0.25"/>
    <row r="1643" s="64" customFormat="1" x14ac:dyDescent="0.25"/>
    <row r="1644" s="64" customFormat="1" x14ac:dyDescent="0.25"/>
    <row r="1645" s="64" customFormat="1" x14ac:dyDescent="0.25"/>
    <row r="1646" s="64" customFormat="1" x14ac:dyDescent="0.25"/>
    <row r="1647" s="64" customFormat="1" x14ac:dyDescent="0.25"/>
    <row r="1648" s="64" customFormat="1" x14ac:dyDescent="0.25"/>
    <row r="1649" s="64" customFormat="1" x14ac:dyDescent="0.25"/>
    <row r="1650" s="64" customFormat="1" x14ac:dyDescent="0.25"/>
    <row r="1651" s="64" customFormat="1" x14ac:dyDescent="0.25"/>
    <row r="1652" s="64" customFormat="1" x14ac:dyDescent="0.25"/>
    <row r="1653" s="64" customFormat="1" x14ac:dyDescent="0.25"/>
    <row r="1654" s="64" customFormat="1" x14ac:dyDescent="0.25"/>
    <row r="1655" s="64" customFormat="1" x14ac:dyDescent="0.25"/>
    <row r="1656" s="64" customFormat="1" x14ac:dyDescent="0.25"/>
    <row r="1657" s="64" customFormat="1" x14ac:dyDescent="0.25"/>
    <row r="1658" s="64" customFormat="1" x14ac:dyDescent="0.25"/>
    <row r="1659" s="64" customFormat="1" x14ac:dyDescent="0.25"/>
    <row r="1660" s="64" customFormat="1" x14ac:dyDescent="0.25"/>
    <row r="1661" s="64" customFormat="1" x14ac:dyDescent="0.25"/>
    <row r="1662" s="64" customFormat="1" x14ac:dyDescent="0.25"/>
    <row r="1663" s="64" customFormat="1" x14ac:dyDescent="0.25"/>
    <row r="1664" s="64" customFormat="1" x14ac:dyDescent="0.25"/>
    <row r="1665" s="64" customFormat="1" x14ac:dyDescent="0.25"/>
    <row r="1666" s="64" customFormat="1" x14ac:dyDescent="0.25"/>
    <row r="1667" s="64" customFormat="1" x14ac:dyDescent="0.25"/>
    <row r="1668" s="64" customFormat="1" x14ac:dyDescent="0.25"/>
    <row r="1669" s="64" customFormat="1" x14ac:dyDescent="0.25"/>
    <row r="1670" s="64" customFormat="1" x14ac:dyDescent="0.25"/>
    <row r="1671" s="64" customFormat="1" x14ac:dyDescent="0.25"/>
    <row r="1672" s="64" customFormat="1" x14ac:dyDescent="0.25"/>
    <row r="1673" s="64" customFormat="1" x14ac:dyDescent="0.25"/>
    <row r="1674" s="64" customFormat="1" x14ac:dyDescent="0.25"/>
    <row r="1675" s="64" customFormat="1" x14ac:dyDescent="0.25"/>
    <row r="1676" s="64" customFormat="1" x14ac:dyDescent="0.25"/>
    <row r="1677" s="64" customFormat="1" x14ac:dyDescent="0.25"/>
    <row r="1678" s="64" customFormat="1" x14ac:dyDescent="0.25"/>
    <row r="1679" s="64" customFormat="1" x14ac:dyDescent="0.25"/>
    <row r="1680" s="64" customFormat="1" x14ac:dyDescent="0.25"/>
    <row r="1681" s="64" customFormat="1" x14ac:dyDescent="0.25"/>
    <row r="1682" s="64" customFormat="1" x14ac:dyDescent="0.25"/>
    <row r="1683" s="64" customFormat="1" x14ac:dyDescent="0.25"/>
    <row r="1684" s="64" customFormat="1" x14ac:dyDescent="0.25"/>
    <row r="1685" s="64" customFormat="1" x14ac:dyDescent="0.25"/>
    <row r="1686" s="64" customFormat="1" x14ac:dyDescent="0.25"/>
    <row r="1687" s="64" customFormat="1" x14ac:dyDescent="0.25"/>
    <row r="1688" s="64" customFormat="1" x14ac:dyDescent="0.25"/>
    <row r="1689" s="64" customFormat="1" x14ac:dyDescent="0.25"/>
    <row r="1690" s="64" customFormat="1" x14ac:dyDescent="0.25"/>
    <row r="1691" s="64" customFormat="1" x14ac:dyDescent="0.25"/>
    <row r="1692" s="64" customFormat="1" x14ac:dyDescent="0.25"/>
    <row r="1693" s="64" customFormat="1" x14ac:dyDescent="0.25"/>
    <row r="1694" s="64" customFormat="1" x14ac:dyDescent="0.25"/>
    <row r="1695" s="64" customFormat="1" x14ac:dyDescent="0.25"/>
    <row r="1696" s="64" customFormat="1" x14ac:dyDescent="0.25"/>
    <row r="1697" s="64" customFormat="1" x14ac:dyDescent="0.25"/>
    <row r="1698" s="64" customFormat="1" x14ac:dyDescent="0.25"/>
    <row r="1699" s="64" customFormat="1" x14ac:dyDescent="0.25"/>
    <row r="1700" s="64" customFormat="1" x14ac:dyDescent="0.25"/>
    <row r="1701" s="64" customFormat="1" x14ac:dyDescent="0.25"/>
    <row r="1702" s="64" customFormat="1" x14ac:dyDescent="0.25"/>
    <row r="1703" s="64" customFormat="1" x14ac:dyDescent="0.25"/>
    <row r="1704" s="64" customFormat="1" x14ac:dyDescent="0.25"/>
    <row r="1705" s="64" customFormat="1" x14ac:dyDescent="0.25"/>
    <row r="1706" s="64" customFormat="1" x14ac:dyDescent="0.25"/>
    <row r="1707" s="64" customFormat="1" x14ac:dyDescent="0.25"/>
    <row r="1708" s="64" customFormat="1" x14ac:dyDescent="0.25"/>
    <row r="1709" s="64" customFormat="1" x14ac:dyDescent="0.25"/>
    <row r="1710" s="64" customFormat="1" x14ac:dyDescent="0.25"/>
    <row r="1711" s="64" customFormat="1" x14ac:dyDescent="0.25"/>
    <row r="1712" s="64" customFormat="1" x14ac:dyDescent="0.25"/>
    <row r="1713" s="64" customFormat="1" x14ac:dyDescent="0.25"/>
    <row r="1714" s="64" customFormat="1" x14ac:dyDescent="0.25"/>
    <row r="1715" s="64" customFormat="1" x14ac:dyDescent="0.25"/>
    <row r="1716" s="64" customFormat="1" x14ac:dyDescent="0.25"/>
    <row r="1717" s="64" customFormat="1" x14ac:dyDescent="0.25"/>
    <row r="1718" s="64" customFormat="1" x14ac:dyDescent="0.25"/>
    <row r="1719" s="64" customFormat="1" x14ac:dyDescent="0.25"/>
    <row r="1720" s="64" customFormat="1" x14ac:dyDescent="0.25"/>
    <row r="1721" s="64" customFormat="1" x14ac:dyDescent="0.25"/>
    <row r="1722" s="64" customFormat="1" x14ac:dyDescent="0.25"/>
    <row r="1723" s="64" customFormat="1" x14ac:dyDescent="0.25"/>
    <row r="1724" s="64" customFormat="1" x14ac:dyDescent="0.25"/>
    <row r="1725" s="64" customFormat="1" x14ac:dyDescent="0.25"/>
    <row r="1726" s="64" customFormat="1" x14ac:dyDescent="0.25"/>
    <row r="1727" s="64" customFormat="1" x14ac:dyDescent="0.25"/>
    <row r="1728" s="64" customFormat="1" x14ac:dyDescent="0.25"/>
    <row r="1729" s="64" customFormat="1" x14ac:dyDescent="0.25"/>
    <row r="1730" s="64" customFormat="1" x14ac:dyDescent="0.25"/>
    <row r="1731" s="64" customFormat="1" x14ac:dyDescent="0.25"/>
    <row r="1732" s="64" customFormat="1" x14ac:dyDescent="0.25"/>
    <row r="1733" s="64" customFormat="1" x14ac:dyDescent="0.25"/>
    <row r="1734" s="64" customFormat="1" x14ac:dyDescent="0.25"/>
    <row r="1735" s="64" customFormat="1" x14ac:dyDescent="0.25"/>
    <row r="1736" s="64" customFormat="1" x14ac:dyDescent="0.25"/>
    <row r="1737" s="64" customFormat="1" x14ac:dyDescent="0.25"/>
    <row r="1738" s="64" customFormat="1" x14ac:dyDescent="0.25"/>
    <row r="1739" s="64" customFormat="1" x14ac:dyDescent="0.25"/>
    <row r="1740" s="64" customFormat="1" x14ac:dyDescent="0.25"/>
    <row r="1741" s="64" customFormat="1" x14ac:dyDescent="0.25"/>
    <row r="1742" s="64" customFormat="1" x14ac:dyDescent="0.25"/>
    <row r="1743" s="64" customFormat="1" x14ac:dyDescent="0.25"/>
    <row r="1744" s="64" customFormat="1" x14ac:dyDescent="0.25"/>
    <row r="1745" s="64" customFormat="1" x14ac:dyDescent="0.25"/>
    <row r="1746" s="64" customFormat="1" x14ac:dyDescent="0.25"/>
    <row r="1747" s="64" customFormat="1" x14ac:dyDescent="0.25"/>
    <row r="1748" s="64" customFormat="1" x14ac:dyDescent="0.25"/>
    <row r="1749" s="64" customFormat="1" x14ac:dyDescent="0.25"/>
    <row r="1750" s="64" customFormat="1" x14ac:dyDescent="0.25"/>
    <row r="1751" s="64" customFormat="1" x14ac:dyDescent="0.25"/>
    <row r="1752" s="64" customFormat="1" x14ac:dyDescent="0.25"/>
    <row r="1753" s="64" customFormat="1" x14ac:dyDescent="0.25"/>
    <row r="1754" s="64" customFormat="1" x14ac:dyDescent="0.25"/>
    <row r="1755" s="64" customFormat="1" x14ac:dyDescent="0.25"/>
    <row r="1756" s="64" customFormat="1" x14ac:dyDescent="0.25"/>
    <row r="1757" s="64" customFormat="1" x14ac:dyDescent="0.25"/>
    <row r="1758" s="64" customFormat="1" x14ac:dyDescent="0.25"/>
    <row r="1759" s="64" customFormat="1" x14ac:dyDescent="0.25"/>
    <row r="1760" s="64" customFormat="1" x14ac:dyDescent="0.25"/>
    <row r="1761" s="64" customFormat="1" x14ac:dyDescent="0.25"/>
    <row r="1762" s="64" customFormat="1" x14ac:dyDescent="0.25"/>
    <row r="1763" s="64" customFormat="1" x14ac:dyDescent="0.25"/>
    <row r="1764" s="64" customFormat="1" x14ac:dyDescent="0.25"/>
    <row r="1765" s="64" customFormat="1" x14ac:dyDescent="0.25"/>
    <row r="1766" s="64" customFormat="1" x14ac:dyDescent="0.25"/>
    <row r="1767" s="64" customFormat="1" x14ac:dyDescent="0.25"/>
    <row r="1768" s="64" customFormat="1" x14ac:dyDescent="0.25"/>
    <row r="1769" s="64" customFormat="1" x14ac:dyDescent="0.25"/>
    <row r="1770" s="64" customFormat="1" x14ac:dyDescent="0.25"/>
    <row r="1771" s="64" customFormat="1" x14ac:dyDescent="0.25"/>
    <row r="1772" s="64" customFormat="1" x14ac:dyDescent="0.25"/>
    <row r="1773" s="64" customFormat="1" x14ac:dyDescent="0.25"/>
    <row r="1774" s="64" customFormat="1" x14ac:dyDescent="0.25"/>
    <row r="1775" s="64" customFormat="1" x14ac:dyDescent="0.25"/>
    <row r="1776" s="64" customFormat="1" x14ac:dyDescent="0.25"/>
    <row r="1777" s="64" customFormat="1" x14ac:dyDescent="0.25"/>
    <row r="1778" s="64" customFormat="1" x14ac:dyDescent="0.25"/>
    <row r="1779" s="64" customFormat="1" x14ac:dyDescent="0.25"/>
    <row r="1780" s="64" customFormat="1" x14ac:dyDescent="0.25"/>
    <row r="1781" s="64" customFormat="1" x14ac:dyDescent="0.25"/>
    <row r="1782" s="64" customFormat="1" x14ac:dyDescent="0.25"/>
    <row r="1783" s="64" customFormat="1" x14ac:dyDescent="0.25"/>
    <row r="1784" s="64" customFormat="1" x14ac:dyDescent="0.25"/>
    <row r="1785" s="64" customFormat="1" x14ac:dyDescent="0.25"/>
    <row r="1786" s="64" customFormat="1" x14ac:dyDescent="0.25"/>
    <row r="1787" s="64" customFormat="1" x14ac:dyDescent="0.25"/>
    <row r="1788" s="64" customFormat="1" x14ac:dyDescent="0.25"/>
    <row r="1789" s="64" customFormat="1" x14ac:dyDescent="0.25"/>
    <row r="1790" s="64" customFormat="1" x14ac:dyDescent="0.25"/>
    <row r="1791" s="64" customFormat="1" x14ac:dyDescent="0.25"/>
    <row r="1792" s="64" customFormat="1" x14ac:dyDescent="0.25"/>
    <row r="1793" s="64" customFormat="1" x14ac:dyDescent="0.25"/>
    <row r="1794" s="64" customFormat="1" x14ac:dyDescent="0.25"/>
    <row r="1795" s="64" customFormat="1" x14ac:dyDescent="0.25"/>
    <row r="1796" s="64" customFormat="1" x14ac:dyDescent="0.25"/>
    <row r="1797" s="64" customFormat="1" x14ac:dyDescent="0.25"/>
    <row r="1798" s="64" customFormat="1" x14ac:dyDescent="0.25"/>
    <row r="1799" s="64" customFormat="1" x14ac:dyDescent="0.25"/>
    <row r="1800" s="64" customFormat="1" x14ac:dyDescent="0.25"/>
    <row r="1801" s="64" customFormat="1" x14ac:dyDescent="0.25"/>
    <row r="1802" s="64" customFormat="1" x14ac:dyDescent="0.25"/>
    <row r="1803" s="64" customFormat="1" x14ac:dyDescent="0.25"/>
    <row r="1804" s="64" customFormat="1" x14ac:dyDescent="0.25"/>
    <row r="1805" s="64" customFormat="1" x14ac:dyDescent="0.25"/>
    <row r="1806" s="64" customFormat="1" x14ac:dyDescent="0.25"/>
    <row r="1807" s="64" customFormat="1" x14ac:dyDescent="0.25"/>
    <row r="1808" s="64" customFormat="1" x14ac:dyDescent="0.25"/>
    <row r="1809" s="64" customFormat="1" x14ac:dyDescent="0.25"/>
    <row r="1810" s="64" customFormat="1" x14ac:dyDescent="0.25"/>
    <row r="1811" s="64" customFormat="1" x14ac:dyDescent="0.25"/>
    <row r="1812" s="64" customFormat="1" x14ac:dyDescent="0.25"/>
    <row r="1813" s="64" customFormat="1" x14ac:dyDescent="0.25"/>
    <row r="1814" s="64" customFormat="1" x14ac:dyDescent="0.25"/>
    <row r="1815" s="64" customFormat="1" x14ac:dyDescent="0.25"/>
    <row r="1816" s="64" customFormat="1" x14ac:dyDescent="0.25"/>
    <row r="1817" s="64" customFormat="1" x14ac:dyDescent="0.25"/>
    <row r="1818" s="64" customFormat="1" x14ac:dyDescent="0.25"/>
    <row r="1819" s="64" customFormat="1" x14ac:dyDescent="0.25"/>
    <row r="1820" s="64" customFormat="1" x14ac:dyDescent="0.25"/>
    <row r="1821" s="64" customFormat="1" x14ac:dyDescent="0.25"/>
    <row r="1822" s="64" customFormat="1" x14ac:dyDescent="0.25"/>
    <row r="1823" s="64" customFormat="1" x14ac:dyDescent="0.25"/>
    <row r="1824" s="64" customFormat="1" x14ac:dyDescent="0.25"/>
    <row r="1825" s="64" customFormat="1" x14ac:dyDescent="0.25"/>
    <row r="1826" s="64" customFormat="1" x14ac:dyDescent="0.25"/>
    <row r="1827" s="64" customFormat="1" x14ac:dyDescent="0.25"/>
    <row r="1828" s="64" customFormat="1" x14ac:dyDescent="0.25"/>
    <row r="1829" s="64" customFormat="1" x14ac:dyDescent="0.25"/>
    <row r="1830" s="64" customFormat="1" x14ac:dyDescent="0.25"/>
    <row r="1831" s="64" customFormat="1" x14ac:dyDescent="0.25"/>
    <row r="1832" s="64" customFormat="1" x14ac:dyDescent="0.25"/>
    <row r="1833" s="64" customFormat="1" x14ac:dyDescent="0.25"/>
    <row r="1834" s="64" customFormat="1" x14ac:dyDescent="0.25"/>
    <row r="1835" s="64" customFormat="1" x14ac:dyDescent="0.25"/>
    <row r="1836" s="64" customFormat="1" x14ac:dyDescent="0.25"/>
    <row r="1837" s="64" customFormat="1" x14ac:dyDescent="0.25"/>
    <row r="1838" s="64" customFormat="1" x14ac:dyDescent="0.25"/>
    <row r="1839" s="64" customFormat="1" x14ac:dyDescent="0.25"/>
    <row r="1840" s="64" customFormat="1" x14ac:dyDescent="0.25"/>
    <row r="1841" s="64" customFormat="1" x14ac:dyDescent="0.25"/>
    <row r="1842" s="64" customFormat="1" x14ac:dyDescent="0.25"/>
    <row r="1843" s="64" customFormat="1" x14ac:dyDescent="0.25"/>
    <row r="1844" s="64" customFormat="1" x14ac:dyDescent="0.25"/>
    <row r="1845" s="64" customFormat="1" x14ac:dyDescent="0.25"/>
    <row r="1846" s="64" customFormat="1" x14ac:dyDescent="0.25"/>
    <row r="1847" s="64" customFormat="1" x14ac:dyDescent="0.25"/>
    <row r="1848" s="64" customFormat="1" x14ac:dyDescent="0.25"/>
    <row r="1849" s="64" customFormat="1" x14ac:dyDescent="0.25"/>
    <row r="1850" s="64" customFormat="1" x14ac:dyDescent="0.25"/>
    <row r="1851" s="64" customFormat="1" x14ac:dyDescent="0.25"/>
    <row r="1852" s="64" customFormat="1" x14ac:dyDescent="0.25"/>
    <row r="1853" s="64" customFormat="1" x14ac:dyDescent="0.25"/>
    <row r="1854" s="64" customFormat="1" x14ac:dyDescent="0.25"/>
    <row r="1855" s="64" customFormat="1" x14ac:dyDescent="0.25"/>
    <row r="1856" s="64" customFormat="1" x14ac:dyDescent="0.25"/>
    <row r="1857" s="64" customFormat="1" x14ac:dyDescent="0.25"/>
    <row r="1858" s="64" customFormat="1" x14ac:dyDescent="0.25"/>
    <row r="1859" s="64" customFormat="1" x14ac:dyDescent="0.25"/>
    <row r="1860" s="64" customFormat="1" x14ac:dyDescent="0.25"/>
    <row r="1861" s="64" customFormat="1" x14ac:dyDescent="0.25"/>
    <row r="1862" s="64" customFormat="1" x14ac:dyDescent="0.25"/>
    <row r="1863" s="64" customFormat="1" x14ac:dyDescent="0.25"/>
    <row r="1864" s="64" customFormat="1" x14ac:dyDescent="0.25"/>
    <row r="1865" s="64" customFormat="1" x14ac:dyDescent="0.25"/>
    <row r="1866" s="64" customFormat="1" x14ac:dyDescent="0.25"/>
    <row r="1867" s="64" customFormat="1" x14ac:dyDescent="0.25"/>
    <row r="1868" s="64" customFormat="1" x14ac:dyDescent="0.25"/>
    <row r="1869" s="64" customFormat="1" x14ac:dyDescent="0.25"/>
    <row r="1870" s="64" customFormat="1" x14ac:dyDescent="0.25"/>
    <row r="1871" s="64" customFormat="1" x14ac:dyDescent="0.25"/>
    <row r="1872" s="64" customFormat="1" x14ac:dyDescent="0.25"/>
    <row r="1873" s="64" customFormat="1" x14ac:dyDescent="0.25"/>
    <row r="1874" s="64" customFormat="1" x14ac:dyDescent="0.25"/>
    <row r="1875" s="64" customFormat="1" x14ac:dyDescent="0.25"/>
    <row r="1876" s="64" customFormat="1" x14ac:dyDescent="0.25"/>
    <row r="1877" s="64" customFormat="1" x14ac:dyDescent="0.25"/>
    <row r="1878" s="64" customFormat="1" x14ac:dyDescent="0.25"/>
    <row r="1879" s="64" customFormat="1" x14ac:dyDescent="0.25"/>
    <row r="1880" s="64" customFormat="1" x14ac:dyDescent="0.25"/>
    <row r="1881" s="64" customFormat="1" x14ac:dyDescent="0.25"/>
    <row r="1882" s="64" customFormat="1" x14ac:dyDescent="0.25"/>
    <row r="1883" s="64" customFormat="1" x14ac:dyDescent="0.25"/>
    <row r="1884" s="64" customFormat="1" x14ac:dyDescent="0.25"/>
    <row r="1885" s="64" customFormat="1" x14ac:dyDescent="0.25"/>
    <row r="1886" s="64" customFormat="1" x14ac:dyDescent="0.25"/>
    <row r="1887" s="64" customFormat="1" x14ac:dyDescent="0.25"/>
    <row r="1888" s="64" customFormat="1" x14ac:dyDescent="0.25"/>
    <row r="1889" s="64" customFormat="1" x14ac:dyDescent="0.25"/>
    <row r="1890" s="64" customFormat="1" x14ac:dyDescent="0.25"/>
    <row r="1891" s="64" customFormat="1" x14ac:dyDescent="0.25"/>
    <row r="1892" s="64" customFormat="1" x14ac:dyDescent="0.25"/>
    <row r="1893" s="64" customFormat="1" x14ac:dyDescent="0.25"/>
    <row r="1894" s="64" customFormat="1" x14ac:dyDescent="0.25"/>
    <row r="1895" s="64" customFormat="1" x14ac:dyDescent="0.25"/>
    <row r="1896" s="64" customFormat="1" x14ac:dyDescent="0.25"/>
    <row r="1897" s="64" customFormat="1" x14ac:dyDescent="0.25"/>
    <row r="1898" s="64" customFormat="1" x14ac:dyDescent="0.25"/>
    <row r="1899" s="64" customFormat="1" x14ac:dyDescent="0.25"/>
    <row r="1900" s="64" customFormat="1" x14ac:dyDescent="0.25"/>
    <row r="1901" s="64" customFormat="1" x14ac:dyDescent="0.25"/>
    <row r="1902" s="64" customFormat="1" x14ac:dyDescent="0.25"/>
    <row r="1903" s="64" customFormat="1" x14ac:dyDescent="0.25"/>
    <row r="1904" s="64" customFormat="1" x14ac:dyDescent="0.25"/>
    <row r="1905" s="64" customFormat="1" x14ac:dyDescent="0.25"/>
    <row r="1906" s="64" customFormat="1" x14ac:dyDescent="0.25"/>
    <row r="1907" s="64" customFormat="1" x14ac:dyDescent="0.25"/>
    <row r="1908" s="64" customFormat="1" x14ac:dyDescent="0.25"/>
    <row r="1909" s="64" customFormat="1" x14ac:dyDescent="0.25"/>
    <row r="1910" s="64" customFormat="1" x14ac:dyDescent="0.25"/>
    <row r="1911" s="64" customFormat="1" x14ac:dyDescent="0.25"/>
    <row r="1912" s="64" customFormat="1" x14ac:dyDescent="0.25"/>
    <row r="1913" s="64" customFormat="1" x14ac:dyDescent="0.25"/>
    <row r="1914" s="64" customFormat="1" x14ac:dyDescent="0.25"/>
    <row r="1915" s="64" customFormat="1" x14ac:dyDescent="0.25"/>
    <row r="1916" s="64" customFormat="1" x14ac:dyDescent="0.25"/>
    <row r="1917" s="64" customFormat="1" x14ac:dyDescent="0.25"/>
    <row r="1918" s="64" customFormat="1" x14ac:dyDescent="0.25"/>
    <row r="1919" s="64" customFormat="1" x14ac:dyDescent="0.25"/>
    <row r="1920" s="64" customFormat="1" x14ac:dyDescent="0.25"/>
    <row r="1921" s="64" customFormat="1" x14ac:dyDescent="0.25"/>
    <row r="1922" s="64" customFormat="1" x14ac:dyDescent="0.25"/>
    <row r="1923" s="64" customFormat="1" x14ac:dyDescent="0.25"/>
    <row r="1924" s="64" customFormat="1" x14ac:dyDescent="0.25"/>
    <row r="1925" s="64" customFormat="1" x14ac:dyDescent="0.25"/>
    <row r="1926" s="64" customFormat="1" x14ac:dyDescent="0.25"/>
    <row r="1927" s="64" customFormat="1" x14ac:dyDescent="0.25"/>
    <row r="1928" s="64" customFormat="1" x14ac:dyDescent="0.25"/>
    <row r="1929" s="64" customFormat="1" x14ac:dyDescent="0.25"/>
    <row r="1930" s="64" customFormat="1" x14ac:dyDescent="0.25"/>
    <row r="1931" s="64" customFormat="1" x14ac:dyDescent="0.25"/>
    <row r="1932" s="64" customFormat="1" x14ac:dyDescent="0.25"/>
    <row r="1933" s="64" customFormat="1" x14ac:dyDescent="0.25"/>
    <row r="1934" s="64" customFormat="1" x14ac:dyDescent="0.25"/>
    <row r="1935" s="64" customFormat="1" x14ac:dyDescent="0.25"/>
    <row r="1936" s="64" customFormat="1" x14ac:dyDescent="0.25"/>
    <row r="1937" s="64" customFormat="1" x14ac:dyDescent="0.25"/>
    <row r="1938" s="64" customFormat="1" x14ac:dyDescent="0.25"/>
    <row r="1939" s="64" customFormat="1" x14ac:dyDescent="0.25"/>
    <row r="1940" s="64" customFormat="1" x14ac:dyDescent="0.25"/>
    <row r="1941" s="64" customFormat="1" x14ac:dyDescent="0.25"/>
    <row r="1942" s="64" customFormat="1" x14ac:dyDescent="0.25"/>
    <row r="1943" s="64" customFormat="1" x14ac:dyDescent="0.25"/>
    <row r="1944" s="64" customFormat="1" x14ac:dyDescent="0.25"/>
    <row r="1945" s="64" customFormat="1" x14ac:dyDescent="0.25"/>
    <row r="1946" s="64" customFormat="1" x14ac:dyDescent="0.25"/>
    <row r="1947" s="64" customFormat="1" x14ac:dyDescent="0.25"/>
    <row r="1948" s="64" customFormat="1" x14ac:dyDescent="0.25"/>
    <row r="1949" s="64" customFormat="1" x14ac:dyDescent="0.25"/>
    <row r="1950" s="64" customFormat="1" x14ac:dyDescent="0.25"/>
    <row r="1951" s="64" customFormat="1" x14ac:dyDescent="0.25"/>
    <row r="1952" s="64" customFormat="1" x14ac:dyDescent="0.25"/>
    <row r="1953" s="64" customFormat="1" x14ac:dyDescent="0.25"/>
    <row r="1954" s="64" customFormat="1" x14ac:dyDescent="0.25"/>
    <row r="1955" s="64" customFormat="1" x14ac:dyDescent="0.25"/>
    <row r="1956" s="64" customFormat="1" x14ac:dyDescent="0.25"/>
    <row r="1957" s="64" customFormat="1" x14ac:dyDescent="0.25"/>
    <row r="1958" s="64" customFormat="1" x14ac:dyDescent="0.25"/>
    <row r="1959" s="64" customFormat="1" x14ac:dyDescent="0.25"/>
    <row r="1960" s="64" customFormat="1" x14ac:dyDescent="0.25"/>
    <row r="1961" s="64" customFormat="1" x14ac:dyDescent="0.25"/>
    <row r="1962" s="64" customFormat="1" x14ac:dyDescent="0.25"/>
    <row r="1963" s="64" customFormat="1" x14ac:dyDescent="0.25"/>
    <row r="1964" s="64" customFormat="1" x14ac:dyDescent="0.25"/>
    <row r="1965" s="64" customFormat="1" x14ac:dyDescent="0.25"/>
    <row r="1966" s="64" customFormat="1" x14ac:dyDescent="0.25"/>
    <row r="1967" s="64" customFormat="1" x14ac:dyDescent="0.25"/>
    <row r="1968" s="64" customFormat="1" x14ac:dyDescent="0.25"/>
    <row r="1969" s="64" customFormat="1" x14ac:dyDescent="0.25"/>
    <row r="1970" s="64" customFormat="1" x14ac:dyDescent="0.25"/>
    <row r="1971" s="64" customFormat="1" x14ac:dyDescent="0.25"/>
    <row r="1972" s="64" customFormat="1" x14ac:dyDescent="0.25"/>
    <row r="1973" s="64" customFormat="1" x14ac:dyDescent="0.25"/>
    <row r="1974" s="64" customFormat="1" x14ac:dyDescent="0.25"/>
    <row r="1975" s="64" customFormat="1" x14ac:dyDescent="0.25"/>
    <row r="1976" s="64" customFormat="1" x14ac:dyDescent="0.25"/>
    <row r="1977" s="64" customFormat="1" x14ac:dyDescent="0.25"/>
    <row r="1978" s="64" customFormat="1" x14ac:dyDescent="0.25"/>
    <row r="1979" s="64" customFormat="1" x14ac:dyDescent="0.25"/>
    <row r="1980" s="64" customFormat="1" x14ac:dyDescent="0.25"/>
    <row r="1981" s="64" customFormat="1" x14ac:dyDescent="0.25"/>
    <row r="1982" s="64" customFormat="1" x14ac:dyDescent="0.25"/>
    <row r="1983" s="64" customFormat="1" x14ac:dyDescent="0.25"/>
    <row r="1984" s="64" customFormat="1" x14ac:dyDescent="0.25"/>
    <row r="1985" s="64" customFormat="1" x14ac:dyDescent="0.25"/>
    <row r="1986" s="64" customFormat="1" x14ac:dyDescent="0.25"/>
    <row r="1987" s="64" customFormat="1" x14ac:dyDescent="0.25"/>
    <row r="1988" s="64" customFormat="1" x14ac:dyDescent="0.25"/>
    <row r="1989" s="64" customFormat="1" x14ac:dyDescent="0.25"/>
    <row r="1990" s="64" customFormat="1" x14ac:dyDescent="0.25"/>
    <row r="1991" s="64" customFormat="1" x14ac:dyDescent="0.25"/>
    <row r="1992" s="64" customFormat="1" x14ac:dyDescent="0.25"/>
    <row r="1993" s="64" customFormat="1" x14ac:dyDescent="0.25"/>
    <row r="1994" s="64" customFormat="1" x14ac:dyDescent="0.25"/>
    <row r="1995" s="64" customFormat="1" x14ac:dyDescent="0.25"/>
    <row r="1996" s="64" customFormat="1" x14ac:dyDescent="0.25"/>
    <row r="1997" s="64" customFormat="1" x14ac:dyDescent="0.25"/>
    <row r="1998" s="64" customFormat="1" x14ac:dyDescent="0.25"/>
    <row r="1999" s="64" customFormat="1" x14ac:dyDescent="0.25"/>
    <row r="2000" s="64" customFormat="1" x14ac:dyDescent="0.25"/>
    <row r="2001" s="64" customFormat="1" x14ac:dyDescent="0.25"/>
    <row r="2002" s="64" customFormat="1" x14ac:dyDescent="0.25"/>
    <row r="2003" s="64" customFormat="1" x14ac:dyDescent="0.25"/>
    <row r="2004" s="64" customFormat="1" x14ac:dyDescent="0.25"/>
    <row r="2005" s="64" customFormat="1" x14ac:dyDescent="0.25"/>
    <row r="2006" s="64" customFormat="1" x14ac:dyDescent="0.25"/>
    <row r="2007" s="64" customFormat="1" x14ac:dyDescent="0.25"/>
    <row r="2008" s="64" customFormat="1" x14ac:dyDescent="0.25"/>
    <row r="2009" s="64" customFormat="1" x14ac:dyDescent="0.25"/>
    <row r="2010" s="64" customFormat="1" x14ac:dyDescent="0.25"/>
    <row r="2011" s="64" customFormat="1" x14ac:dyDescent="0.25"/>
    <row r="2012" s="64" customFormat="1" x14ac:dyDescent="0.25"/>
    <row r="2013" s="64" customFormat="1" x14ac:dyDescent="0.25"/>
    <row r="2014" s="64" customFormat="1" x14ac:dyDescent="0.25"/>
    <row r="2015" s="64" customFormat="1" x14ac:dyDescent="0.25"/>
    <row r="2016" s="64" customFormat="1" x14ac:dyDescent="0.25"/>
    <row r="2017" s="64" customFormat="1" x14ac:dyDescent="0.25"/>
    <row r="2018" s="64" customFormat="1" x14ac:dyDescent="0.25"/>
    <row r="2019" s="64" customFormat="1" x14ac:dyDescent="0.25"/>
    <row r="2020" s="64" customFormat="1" x14ac:dyDescent="0.25"/>
    <row r="2021" s="64" customFormat="1" x14ac:dyDescent="0.25"/>
    <row r="2022" s="64" customFormat="1" x14ac:dyDescent="0.25"/>
    <row r="2023" s="64" customFormat="1" x14ac:dyDescent="0.25"/>
    <row r="2024" s="64" customFormat="1" x14ac:dyDescent="0.25"/>
    <row r="2025" s="64" customFormat="1" x14ac:dyDescent="0.25"/>
    <row r="2026" s="64" customFormat="1" x14ac:dyDescent="0.25"/>
    <row r="2027" s="64" customFormat="1" x14ac:dyDescent="0.25"/>
    <row r="2028" s="64" customFormat="1" x14ac:dyDescent="0.25"/>
    <row r="2029" s="64" customFormat="1" x14ac:dyDescent="0.25"/>
    <row r="2030" s="64" customFormat="1" x14ac:dyDescent="0.25"/>
    <row r="2031" s="64" customFormat="1" x14ac:dyDescent="0.25"/>
    <row r="2032" s="64" customFormat="1" x14ac:dyDescent="0.25"/>
    <row r="2033" s="64" customFormat="1" x14ac:dyDescent="0.25"/>
    <row r="2034" s="64" customFormat="1" x14ac:dyDescent="0.25"/>
    <row r="2035" s="64" customFormat="1" x14ac:dyDescent="0.25"/>
    <row r="2036" s="64" customFormat="1" x14ac:dyDescent="0.25"/>
    <row r="2037" s="64" customFormat="1" x14ac:dyDescent="0.25"/>
    <row r="2038" s="64" customFormat="1" x14ac:dyDescent="0.25"/>
    <row r="2039" s="64" customFormat="1" x14ac:dyDescent="0.25"/>
    <row r="2040" s="64" customFormat="1" x14ac:dyDescent="0.25"/>
    <row r="2041" s="64" customFormat="1" x14ac:dyDescent="0.25"/>
    <row r="2042" s="64" customFormat="1" x14ac:dyDescent="0.25"/>
    <row r="2043" s="64" customFormat="1" x14ac:dyDescent="0.25"/>
    <row r="2044" s="64" customFormat="1" x14ac:dyDescent="0.25"/>
    <row r="2045" s="64" customFormat="1" x14ac:dyDescent="0.25"/>
    <row r="2046" s="64" customFormat="1" x14ac:dyDescent="0.25"/>
    <row r="2047" s="64" customFormat="1" x14ac:dyDescent="0.25"/>
    <row r="2048" s="64" customFormat="1" x14ac:dyDescent="0.25"/>
    <row r="2049" s="64" customFormat="1" x14ac:dyDescent="0.25"/>
    <row r="2050" s="64" customFormat="1" x14ac:dyDescent="0.25"/>
    <row r="2051" s="64" customFormat="1" x14ac:dyDescent="0.25"/>
    <row r="2052" s="64" customFormat="1" x14ac:dyDescent="0.25"/>
    <row r="2053" s="64" customFormat="1" x14ac:dyDescent="0.25"/>
    <row r="2054" s="64" customFormat="1" x14ac:dyDescent="0.25"/>
    <row r="2055" s="64" customFormat="1" x14ac:dyDescent="0.25"/>
    <row r="2056" s="64" customFormat="1" x14ac:dyDescent="0.25"/>
    <row r="2057" s="64" customFormat="1" x14ac:dyDescent="0.25"/>
    <row r="2058" s="64" customFormat="1" x14ac:dyDescent="0.25"/>
    <row r="2059" s="64" customFormat="1" x14ac:dyDescent="0.25"/>
    <row r="2060" s="64" customFormat="1" x14ac:dyDescent="0.25"/>
    <row r="2061" s="64" customFormat="1" x14ac:dyDescent="0.25"/>
    <row r="2062" s="64" customFormat="1" x14ac:dyDescent="0.25"/>
    <row r="2063" s="64" customFormat="1" x14ac:dyDescent="0.25"/>
    <row r="2064" s="64" customFormat="1" x14ac:dyDescent="0.25"/>
    <row r="2065" s="64" customFormat="1" x14ac:dyDescent="0.25"/>
    <row r="2066" s="64" customFormat="1" x14ac:dyDescent="0.25"/>
    <row r="2067" s="64" customFormat="1" x14ac:dyDescent="0.25"/>
    <row r="2068" s="64" customFormat="1" x14ac:dyDescent="0.25"/>
    <row r="2069" s="64" customFormat="1" x14ac:dyDescent="0.25"/>
    <row r="2070" s="64" customFormat="1" x14ac:dyDescent="0.25"/>
    <row r="2071" s="64" customFormat="1" x14ac:dyDescent="0.25"/>
    <row r="2072" s="64" customFormat="1" x14ac:dyDescent="0.25"/>
    <row r="2073" s="64" customFormat="1" x14ac:dyDescent="0.25"/>
    <row r="2074" s="64" customFormat="1" x14ac:dyDescent="0.25"/>
    <row r="2075" s="64" customFormat="1" x14ac:dyDescent="0.25"/>
    <row r="2076" s="64" customFormat="1" x14ac:dyDescent="0.25"/>
    <row r="2077" s="64" customFormat="1" x14ac:dyDescent="0.25"/>
    <row r="2078" s="64" customFormat="1" x14ac:dyDescent="0.25"/>
    <row r="2079" s="64" customFormat="1" x14ac:dyDescent="0.25"/>
    <row r="2080" s="64" customFormat="1" x14ac:dyDescent="0.25"/>
    <row r="2081" s="64" customFormat="1" x14ac:dyDescent="0.25"/>
    <row r="2082" s="64" customFormat="1" x14ac:dyDescent="0.25"/>
    <row r="2083" s="64" customFormat="1" x14ac:dyDescent="0.25"/>
    <row r="2084" s="64" customFormat="1" x14ac:dyDescent="0.25"/>
    <row r="2085" s="64" customFormat="1" x14ac:dyDescent="0.25"/>
    <row r="2086" s="64" customFormat="1" x14ac:dyDescent="0.25"/>
    <row r="2087" s="64" customFormat="1" x14ac:dyDescent="0.25"/>
    <row r="2088" s="64" customFormat="1" x14ac:dyDescent="0.25"/>
    <row r="2089" s="64" customFormat="1" x14ac:dyDescent="0.25"/>
    <row r="2090" s="64" customFormat="1" x14ac:dyDescent="0.25"/>
    <row r="2091" s="64" customFormat="1" x14ac:dyDescent="0.25"/>
    <row r="2092" s="64" customFormat="1" x14ac:dyDescent="0.25"/>
    <row r="2093" s="64" customFormat="1" x14ac:dyDescent="0.25"/>
    <row r="2094" s="64" customFormat="1" x14ac:dyDescent="0.25"/>
    <row r="2095" s="64" customFormat="1" x14ac:dyDescent="0.25"/>
    <row r="2096" s="64" customFormat="1" x14ac:dyDescent="0.25"/>
    <row r="2097" s="64" customFormat="1" x14ac:dyDescent="0.25"/>
    <row r="2098" s="64" customFormat="1" x14ac:dyDescent="0.25"/>
    <row r="2099" s="64" customFormat="1" x14ac:dyDescent="0.25"/>
    <row r="2100" s="64" customFormat="1" x14ac:dyDescent="0.25"/>
    <row r="2101" s="64" customFormat="1" x14ac:dyDescent="0.25"/>
    <row r="2102" s="64" customFormat="1" x14ac:dyDescent="0.25"/>
    <row r="2103" s="64" customFormat="1" x14ac:dyDescent="0.25"/>
    <row r="2104" s="64" customFormat="1" x14ac:dyDescent="0.25"/>
    <row r="2105" s="64" customFormat="1" x14ac:dyDescent="0.25"/>
    <row r="2106" s="64" customFormat="1" x14ac:dyDescent="0.25"/>
    <row r="2107" s="64" customFormat="1" x14ac:dyDescent="0.25"/>
    <row r="2108" s="64" customFormat="1" x14ac:dyDescent="0.25"/>
    <row r="2109" s="64" customFormat="1" x14ac:dyDescent="0.25"/>
    <row r="2110" s="64" customFormat="1" x14ac:dyDescent="0.25"/>
    <row r="2111" s="64" customFormat="1" x14ac:dyDescent="0.25"/>
    <row r="2112" s="64" customFormat="1" x14ac:dyDescent="0.25"/>
    <row r="2113" s="64" customFormat="1" x14ac:dyDescent="0.25"/>
    <row r="2114" s="64" customFormat="1" x14ac:dyDescent="0.25"/>
    <row r="2115" s="64" customFormat="1" x14ac:dyDescent="0.25"/>
    <row r="2116" s="64" customFormat="1" x14ac:dyDescent="0.25"/>
    <row r="2117" s="64" customFormat="1" x14ac:dyDescent="0.25"/>
    <row r="2118" s="64" customFormat="1" x14ac:dyDescent="0.25"/>
    <row r="2119" s="64" customFormat="1" x14ac:dyDescent="0.25"/>
    <row r="2120" s="64" customFormat="1" x14ac:dyDescent="0.25"/>
    <row r="2121" s="64" customFormat="1" x14ac:dyDescent="0.25"/>
    <row r="2122" s="64" customFormat="1" x14ac:dyDescent="0.25"/>
    <row r="2123" s="64" customFormat="1" x14ac:dyDescent="0.25"/>
    <row r="2124" s="64" customFormat="1" x14ac:dyDescent="0.25"/>
    <row r="2125" s="64" customFormat="1" x14ac:dyDescent="0.25"/>
    <row r="2126" s="64" customFormat="1" x14ac:dyDescent="0.25"/>
    <row r="2127" s="64" customFormat="1" x14ac:dyDescent="0.25"/>
    <row r="2128" s="64" customFormat="1" x14ac:dyDescent="0.25"/>
    <row r="2129" s="64" customFormat="1" x14ac:dyDescent="0.25"/>
    <row r="2130" s="64" customFormat="1" x14ac:dyDescent="0.25"/>
    <row r="2131" s="64" customFormat="1" x14ac:dyDescent="0.25"/>
    <row r="2132" s="64" customFormat="1" x14ac:dyDescent="0.25"/>
    <row r="2133" s="64" customFormat="1" x14ac:dyDescent="0.25"/>
    <row r="2134" s="64" customFormat="1" x14ac:dyDescent="0.25"/>
    <row r="2135" s="64" customFormat="1" x14ac:dyDescent="0.25"/>
    <row r="2136" s="64" customFormat="1" x14ac:dyDescent="0.25"/>
    <row r="2137" s="64" customFormat="1" x14ac:dyDescent="0.25"/>
    <row r="2138" s="64" customFormat="1" x14ac:dyDescent="0.25"/>
    <row r="2139" s="64" customFormat="1" x14ac:dyDescent="0.25"/>
    <row r="2140" s="64" customFormat="1" x14ac:dyDescent="0.25"/>
    <row r="2141" s="64" customFormat="1" x14ac:dyDescent="0.25"/>
    <row r="2142" s="64" customFormat="1" x14ac:dyDescent="0.25"/>
    <row r="2143" s="64" customFormat="1" x14ac:dyDescent="0.25"/>
    <row r="2144" s="64" customFormat="1" x14ac:dyDescent="0.25"/>
    <row r="2145" s="64" customFormat="1" x14ac:dyDescent="0.25"/>
    <row r="2146" s="64" customFormat="1" x14ac:dyDescent="0.25"/>
    <row r="2147" s="64" customFormat="1" x14ac:dyDescent="0.25"/>
    <row r="2148" s="64" customFormat="1" x14ac:dyDescent="0.25"/>
    <row r="2149" s="64" customFormat="1" x14ac:dyDescent="0.25"/>
    <row r="2150" s="64" customFormat="1" x14ac:dyDescent="0.25"/>
    <row r="2151" s="64" customFormat="1" x14ac:dyDescent="0.25"/>
    <row r="2152" s="64" customFormat="1" x14ac:dyDescent="0.25"/>
    <row r="2153" s="64" customFormat="1" x14ac:dyDescent="0.25"/>
    <row r="2154" s="64" customFormat="1" x14ac:dyDescent="0.25"/>
    <row r="2155" s="64" customFormat="1" x14ac:dyDescent="0.25"/>
    <row r="2156" s="64" customFormat="1" x14ac:dyDescent="0.25"/>
    <row r="2157" s="64" customFormat="1" x14ac:dyDescent="0.25"/>
    <row r="2158" s="64" customFormat="1" x14ac:dyDescent="0.25"/>
    <row r="2159" s="64" customFormat="1" x14ac:dyDescent="0.25"/>
    <row r="2160" s="64" customFormat="1" x14ac:dyDescent="0.25"/>
    <row r="2161" s="64" customFormat="1" x14ac:dyDescent="0.25"/>
    <row r="2162" s="64" customFormat="1" x14ac:dyDescent="0.25"/>
    <row r="2163" s="64" customFormat="1" x14ac:dyDescent="0.25"/>
    <row r="2164" s="64" customFormat="1" x14ac:dyDescent="0.25"/>
    <row r="2165" s="64" customFormat="1" x14ac:dyDescent="0.25"/>
    <row r="2166" s="64" customFormat="1" x14ac:dyDescent="0.25"/>
    <row r="2167" s="64" customFormat="1" x14ac:dyDescent="0.25"/>
    <row r="2168" s="64" customFormat="1" x14ac:dyDescent="0.25"/>
    <row r="2169" s="64" customFormat="1" x14ac:dyDescent="0.25"/>
    <row r="2170" s="64" customFormat="1" x14ac:dyDescent="0.25"/>
    <row r="2171" s="64" customFormat="1" x14ac:dyDescent="0.25"/>
    <row r="2172" s="64" customFormat="1" x14ac:dyDescent="0.25"/>
    <row r="2173" s="64" customFormat="1" x14ac:dyDescent="0.25"/>
    <row r="2174" s="64" customFormat="1" x14ac:dyDescent="0.25"/>
    <row r="2175" s="64" customFormat="1" x14ac:dyDescent="0.25"/>
    <row r="2176" s="64" customFormat="1" x14ac:dyDescent="0.25"/>
    <row r="2177" s="64" customFormat="1" x14ac:dyDescent="0.25"/>
    <row r="2178" s="64" customFormat="1" x14ac:dyDescent="0.25"/>
    <row r="2179" s="64" customFormat="1" x14ac:dyDescent="0.25"/>
    <row r="2180" s="64" customFormat="1" x14ac:dyDescent="0.25"/>
    <row r="2181" s="64" customFormat="1" x14ac:dyDescent="0.25"/>
    <row r="2182" s="64" customFormat="1" x14ac:dyDescent="0.25"/>
    <row r="2183" s="64" customFormat="1" x14ac:dyDescent="0.25"/>
    <row r="2184" s="64" customFormat="1" x14ac:dyDescent="0.25"/>
    <row r="2185" s="64" customFormat="1" x14ac:dyDescent="0.25"/>
    <row r="2186" s="64" customFormat="1" x14ac:dyDescent="0.25"/>
    <row r="2187" s="64" customFormat="1" x14ac:dyDescent="0.25"/>
    <row r="2188" s="64" customFormat="1" x14ac:dyDescent="0.25"/>
    <row r="2189" s="64" customFormat="1" x14ac:dyDescent="0.25"/>
    <row r="2190" s="64" customFormat="1" x14ac:dyDescent="0.25"/>
    <row r="2191" s="64" customFormat="1" x14ac:dyDescent="0.25"/>
    <row r="2192" s="64" customFormat="1" x14ac:dyDescent="0.25"/>
    <row r="2193" s="64" customFormat="1" x14ac:dyDescent="0.25"/>
    <row r="2194" s="64" customFormat="1" x14ac:dyDescent="0.25"/>
    <row r="2195" s="64" customFormat="1" x14ac:dyDescent="0.25"/>
    <row r="2196" s="64" customFormat="1" x14ac:dyDescent="0.25"/>
    <row r="2197" s="64" customFormat="1" x14ac:dyDescent="0.25"/>
    <row r="2198" s="64" customFormat="1" x14ac:dyDescent="0.25"/>
    <row r="2199" s="64" customFormat="1" x14ac:dyDescent="0.25"/>
    <row r="2200" s="64" customFormat="1" x14ac:dyDescent="0.25"/>
    <row r="2201" s="64" customFormat="1" x14ac:dyDescent="0.25"/>
    <row r="2202" s="64" customFormat="1" x14ac:dyDescent="0.25"/>
    <row r="2203" s="64" customFormat="1" x14ac:dyDescent="0.25"/>
    <row r="2204" s="64" customFormat="1" x14ac:dyDescent="0.25"/>
    <row r="2205" s="64" customFormat="1" x14ac:dyDescent="0.25"/>
    <row r="2206" s="64" customFormat="1" x14ac:dyDescent="0.25"/>
    <row r="2207" s="64" customFormat="1" x14ac:dyDescent="0.25"/>
    <row r="2208" s="64" customFormat="1" x14ac:dyDescent="0.25"/>
    <row r="2209" s="64" customFormat="1" x14ac:dyDescent="0.25"/>
    <row r="2210" s="64" customFormat="1" x14ac:dyDescent="0.25"/>
    <row r="2211" s="64" customFormat="1" x14ac:dyDescent="0.25"/>
    <row r="2212" s="64" customFormat="1" x14ac:dyDescent="0.25"/>
    <row r="2213" s="64" customFormat="1" x14ac:dyDescent="0.25"/>
    <row r="2214" s="64" customFormat="1" x14ac:dyDescent="0.25"/>
    <row r="2215" s="64" customFormat="1" x14ac:dyDescent="0.25"/>
    <row r="2216" s="64" customFormat="1" x14ac:dyDescent="0.25"/>
    <row r="2217" s="64" customFormat="1" x14ac:dyDescent="0.25"/>
    <row r="2218" s="64" customFormat="1" x14ac:dyDescent="0.25"/>
    <row r="2219" s="64" customFormat="1" x14ac:dyDescent="0.25"/>
    <row r="2220" s="64" customFormat="1" x14ac:dyDescent="0.25"/>
    <row r="2221" s="64" customFormat="1" x14ac:dyDescent="0.25"/>
    <row r="2222" s="64" customFormat="1" x14ac:dyDescent="0.25"/>
    <row r="2223" s="64" customFormat="1" x14ac:dyDescent="0.25"/>
    <row r="2224" s="64" customFormat="1" x14ac:dyDescent="0.25"/>
    <row r="2225" s="64" customFormat="1" x14ac:dyDescent="0.25"/>
    <row r="2226" s="64" customFormat="1" x14ac:dyDescent="0.25"/>
    <row r="2227" s="64" customFormat="1" x14ac:dyDescent="0.25"/>
    <row r="2228" s="64" customFormat="1" x14ac:dyDescent="0.25"/>
    <row r="2229" s="64" customFormat="1" x14ac:dyDescent="0.25"/>
    <row r="2230" s="64" customFormat="1" x14ac:dyDescent="0.25"/>
    <row r="2231" s="64" customFormat="1" x14ac:dyDescent="0.25"/>
    <row r="2232" s="64" customFormat="1" x14ac:dyDescent="0.25"/>
    <row r="2233" s="64" customFormat="1" x14ac:dyDescent="0.25"/>
    <row r="2234" s="64" customFormat="1" x14ac:dyDescent="0.25"/>
    <row r="2235" s="64" customFormat="1" x14ac:dyDescent="0.25"/>
    <row r="2236" s="64" customFormat="1" x14ac:dyDescent="0.25"/>
    <row r="2237" s="64" customFormat="1" x14ac:dyDescent="0.25"/>
    <row r="2238" s="64" customFormat="1" x14ac:dyDescent="0.25"/>
    <row r="2239" s="64" customFormat="1" x14ac:dyDescent="0.25"/>
    <row r="2240" s="64" customFormat="1" x14ac:dyDescent="0.25"/>
    <row r="2241" s="64" customFormat="1" x14ac:dyDescent="0.25"/>
    <row r="2242" s="64" customFormat="1" x14ac:dyDescent="0.25"/>
    <row r="2243" s="64" customFormat="1" x14ac:dyDescent="0.25"/>
    <row r="2244" s="64" customFormat="1" x14ac:dyDescent="0.25"/>
    <row r="2245" s="64" customFormat="1" x14ac:dyDescent="0.25"/>
    <row r="2246" s="64" customFormat="1" x14ac:dyDescent="0.25"/>
    <row r="2247" s="64" customFormat="1" x14ac:dyDescent="0.25"/>
    <row r="2248" s="64" customFormat="1" x14ac:dyDescent="0.25"/>
    <row r="2249" s="64" customFormat="1" x14ac:dyDescent="0.25"/>
    <row r="2250" s="64" customFormat="1" x14ac:dyDescent="0.25"/>
    <row r="2251" s="64" customFormat="1" x14ac:dyDescent="0.25"/>
    <row r="2252" s="64" customFormat="1" x14ac:dyDescent="0.25"/>
    <row r="2253" s="64" customFormat="1" x14ac:dyDescent="0.25"/>
    <row r="2254" s="64" customFormat="1" x14ac:dyDescent="0.25"/>
    <row r="2255" s="64" customFormat="1" x14ac:dyDescent="0.25"/>
    <row r="2256" s="64" customFormat="1" x14ac:dyDescent="0.25"/>
    <row r="2257" s="64" customFormat="1" x14ac:dyDescent="0.25"/>
    <row r="2258" s="64" customFormat="1" x14ac:dyDescent="0.25"/>
    <row r="2259" s="64" customFormat="1" x14ac:dyDescent="0.25"/>
    <row r="2260" s="64" customFormat="1" x14ac:dyDescent="0.25"/>
    <row r="2261" s="64" customFormat="1" x14ac:dyDescent="0.25"/>
    <row r="2262" s="64" customFormat="1" x14ac:dyDescent="0.25"/>
    <row r="2263" s="64" customFormat="1" x14ac:dyDescent="0.25"/>
    <row r="2264" s="64" customFormat="1" x14ac:dyDescent="0.25"/>
    <row r="2265" s="64" customFormat="1" x14ac:dyDescent="0.25"/>
    <row r="2266" s="64" customFormat="1" x14ac:dyDescent="0.25"/>
    <row r="2267" s="64" customFormat="1" x14ac:dyDescent="0.25"/>
    <row r="2268" s="64" customFormat="1" x14ac:dyDescent="0.25"/>
    <row r="2269" s="64" customFormat="1" x14ac:dyDescent="0.25"/>
    <row r="2270" s="64" customFormat="1" x14ac:dyDescent="0.25"/>
    <row r="2271" s="64" customFormat="1" x14ac:dyDescent="0.25"/>
    <row r="2272" s="64" customFormat="1" x14ac:dyDescent="0.25"/>
    <row r="2273" s="64" customFormat="1" x14ac:dyDescent="0.25"/>
    <row r="2274" s="64" customFormat="1" x14ac:dyDescent="0.25"/>
    <row r="2275" s="64" customFormat="1" x14ac:dyDescent="0.25"/>
    <row r="2276" s="64" customFormat="1" x14ac:dyDescent="0.25"/>
    <row r="2277" s="64" customFormat="1" x14ac:dyDescent="0.25"/>
    <row r="2278" s="64" customFormat="1" x14ac:dyDescent="0.25"/>
    <row r="2279" s="64" customFormat="1" x14ac:dyDescent="0.25"/>
    <row r="2280" s="64" customFormat="1" x14ac:dyDescent="0.25"/>
    <row r="2281" s="64" customFormat="1" x14ac:dyDescent="0.25"/>
    <row r="2282" s="64" customFormat="1" x14ac:dyDescent="0.25"/>
    <row r="2283" s="64" customFormat="1" x14ac:dyDescent="0.25"/>
    <row r="2284" s="64" customFormat="1" x14ac:dyDescent="0.25"/>
    <row r="2285" s="64" customFormat="1" x14ac:dyDescent="0.25"/>
    <row r="2286" s="64" customFormat="1" x14ac:dyDescent="0.25"/>
    <row r="2287" s="64" customFormat="1" x14ac:dyDescent="0.25"/>
    <row r="2288" s="64" customFormat="1" x14ac:dyDescent="0.25"/>
    <row r="2289" s="64" customFormat="1" x14ac:dyDescent="0.25"/>
    <row r="2290" s="64" customFormat="1" x14ac:dyDescent="0.25"/>
    <row r="2291" s="64" customFormat="1" x14ac:dyDescent="0.25"/>
    <row r="2292" s="64" customFormat="1" x14ac:dyDescent="0.25"/>
    <row r="2293" s="64" customFormat="1" x14ac:dyDescent="0.25"/>
    <row r="2294" s="64" customFormat="1" x14ac:dyDescent="0.25"/>
    <row r="2295" s="64" customFormat="1" x14ac:dyDescent="0.25"/>
    <row r="2296" s="64" customFormat="1" x14ac:dyDescent="0.25"/>
    <row r="2297" s="64" customFormat="1" x14ac:dyDescent="0.25"/>
    <row r="2298" s="64" customFormat="1" x14ac:dyDescent="0.25"/>
    <row r="2299" s="64" customFormat="1" x14ac:dyDescent="0.25"/>
    <row r="2300" s="64" customFormat="1" x14ac:dyDescent="0.25"/>
    <row r="2301" s="64" customFormat="1" x14ac:dyDescent="0.25"/>
    <row r="2302" s="64" customFormat="1" x14ac:dyDescent="0.25"/>
    <row r="2303" s="64" customFormat="1" x14ac:dyDescent="0.25"/>
    <row r="2304" s="64" customFormat="1" x14ac:dyDescent="0.25"/>
    <row r="2305" s="64" customFormat="1" x14ac:dyDescent="0.25"/>
    <row r="2306" s="64" customFormat="1" x14ac:dyDescent="0.25"/>
    <row r="2307" s="64" customFormat="1" x14ac:dyDescent="0.25"/>
    <row r="2308" s="64" customFormat="1" x14ac:dyDescent="0.25"/>
    <row r="2309" s="64" customFormat="1" x14ac:dyDescent="0.25"/>
    <row r="2310" s="64" customFormat="1" x14ac:dyDescent="0.25"/>
    <row r="2311" s="64" customFormat="1" x14ac:dyDescent="0.25"/>
    <row r="2312" s="64" customFormat="1" x14ac:dyDescent="0.25"/>
    <row r="2313" s="64" customFormat="1" x14ac:dyDescent="0.25"/>
    <row r="2314" s="64" customFormat="1" x14ac:dyDescent="0.25"/>
    <row r="2315" s="64" customFormat="1" x14ac:dyDescent="0.25"/>
    <row r="2316" s="64" customFormat="1" x14ac:dyDescent="0.25"/>
    <row r="2317" s="64" customFormat="1" x14ac:dyDescent="0.25"/>
    <row r="2318" s="64" customFormat="1" x14ac:dyDescent="0.25"/>
    <row r="2319" s="64" customFormat="1" x14ac:dyDescent="0.25"/>
    <row r="2320" s="64" customFormat="1" x14ac:dyDescent="0.25"/>
    <row r="2321" s="64" customFormat="1" x14ac:dyDescent="0.25"/>
    <row r="2322" s="64" customFormat="1" x14ac:dyDescent="0.25"/>
    <row r="2323" s="64" customFormat="1" x14ac:dyDescent="0.25"/>
    <row r="2324" s="64" customFormat="1" x14ac:dyDescent="0.25"/>
    <row r="2325" s="64" customFormat="1" x14ac:dyDescent="0.25"/>
    <row r="2326" s="64" customFormat="1" x14ac:dyDescent="0.25"/>
    <row r="2327" s="64" customFormat="1" x14ac:dyDescent="0.25"/>
    <row r="2328" s="64" customFormat="1" x14ac:dyDescent="0.25"/>
    <row r="2329" s="64" customFormat="1" x14ac:dyDescent="0.25"/>
    <row r="2330" s="64" customFormat="1" x14ac:dyDescent="0.25"/>
    <row r="2331" s="64" customFormat="1" x14ac:dyDescent="0.25"/>
    <row r="2332" s="64" customFormat="1" x14ac:dyDescent="0.25"/>
    <row r="2333" s="64" customFormat="1" x14ac:dyDescent="0.25"/>
    <row r="2334" s="64" customFormat="1" x14ac:dyDescent="0.25"/>
    <row r="2335" s="64" customFormat="1" x14ac:dyDescent="0.25"/>
    <row r="2336" s="64" customFormat="1" x14ac:dyDescent="0.25"/>
    <row r="2337" s="64" customFormat="1" x14ac:dyDescent="0.25"/>
    <row r="2338" s="64" customFormat="1" x14ac:dyDescent="0.25"/>
    <row r="2339" s="64" customFormat="1" x14ac:dyDescent="0.25"/>
    <row r="2340" s="64" customFormat="1" x14ac:dyDescent="0.25"/>
    <row r="2341" s="64" customFormat="1" x14ac:dyDescent="0.25"/>
    <row r="2342" s="64" customFormat="1" x14ac:dyDescent="0.25"/>
    <row r="2343" s="64" customFormat="1" x14ac:dyDescent="0.25"/>
    <row r="2344" s="64" customFormat="1" x14ac:dyDescent="0.25"/>
    <row r="2345" s="64" customFormat="1" x14ac:dyDescent="0.25"/>
    <row r="2346" s="64" customFormat="1" x14ac:dyDescent="0.25"/>
    <row r="2347" s="64" customFormat="1" x14ac:dyDescent="0.25"/>
    <row r="2348" s="64" customFormat="1" x14ac:dyDescent="0.25"/>
    <row r="2349" s="64" customFormat="1" x14ac:dyDescent="0.25"/>
    <row r="2350" s="64" customFormat="1" x14ac:dyDescent="0.25"/>
    <row r="2351" s="64" customFormat="1" x14ac:dyDescent="0.25"/>
    <row r="2352" s="64" customFormat="1" x14ac:dyDescent="0.25"/>
    <row r="2353" s="64" customFormat="1" x14ac:dyDescent="0.25"/>
    <row r="2354" s="64" customFormat="1" x14ac:dyDescent="0.25"/>
    <row r="2355" s="64" customFormat="1" x14ac:dyDescent="0.25"/>
    <row r="2356" s="64" customFormat="1" x14ac:dyDescent="0.25"/>
    <row r="2357" s="64" customFormat="1" x14ac:dyDescent="0.25"/>
    <row r="2358" s="64" customFormat="1" x14ac:dyDescent="0.25"/>
    <row r="2359" s="64" customFormat="1" x14ac:dyDescent="0.25"/>
    <row r="2360" s="64" customFormat="1" x14ac:dyDescent="0.25"/>
    <row r="2361" s="64" customFormat="1" x14ac:dyDescent="0.25"/>
    <row r="2362" s="64" customFormat="1" x14ac:dyDescent="0.25"/>
    <row r="2363" s="64" customFormat="1" x14ac:dyDescent="0.25"/>
    <row r="2364" s="64" customFormat="1" x14ac:dyDescent="0.25"/>
    <row r="2365" s="64" customFormat="1" x14ac:dyDescent="0.25"/>
    <row r="2366" s="64" customFormat="1" x14ac:dyDescent="0.25"/>
    <row r="2367" s="64" customFormat="1" x14ac:dyDescent="0.25"/>
    <row r="2368" s="64" customFormat="1" x14ac:dyDescent="0.25"/>
    <row r="2369" s="64" customFormat="1" x14ac:dyDescent="0.25"/>
    <row r="2370" s="64" customFormat="1" x14ac:dyDescent="0.25"/>
    <row r="2371" s="64" customFormat="1" x14ac:dyDescent="0.25"/>
    <row r="2372" s="64" customFormat="1" x14ac:dyDescent="0.25"/>
    <row r="2373" s="64" customFormat="1" x14ac:dyDescent="0.25"/>
    <row r="2374" s="64" customFormat="1" x14ac:dyDescent="0.25"/>
    <row r="2375" s="64" customFormat="1" x14ac:dyDescent="0.25"/>
    <row r="2376" s="64" customFormat="1" x14ac:dyDescent="0.25"/>
    <row r="2377" s="64" customFormat="1" x14ac:dyDescent="0.25"/>
    <row r="2378" s="64" customFormat="1" x14ac:dyDescent="0.25"/>
    <row r="2379" s="64" customFormat="1" x14ac:dyDescent="0.25"/>
    <row r="2380" s="64" customFormat="1" x14ac:dyDescent="0.25"/>
    <row r="2381" s="64" customFormat="1" x14ac:dyDescent="0.25"/>
    <row r="2382" s="64" customFormat="1" x14ac:dyDescent="0.25"/>
    <row r="2383" s="64" customFormat="1" x14ac:dyDescent="0.25"/>
    <row r="2384" s="64" customFormat="1" x14ac:dyDescent="0.25"/>
    <row r="2385" s="64" customFormat="1" x14ac:dyDescent="0.25"/>
    <row r="2386" s="64" customFormat="1" x14ac:dyDescent="0.25"/>
    <row r="2387" s="64" customFormat="1" x14ac:dyDescent="0.25"/>
    <row r="2388" s="64" customFormat="1" x14ac:dyDescent="0.25"/>
    <row r="2389" s="64" customFormat="1" x14ac:dyDescent="0.25"/>
    <row r="2390" s="64" customFormat="1" x14ac:dyDescent="0.25"/>
    <row r="2391" s="64" customFormat="1" x14ac:dyDescent="0.25"/>
    <row r="2392" s="64" customFormat="1" x14ac:dyDescent="0.25"/>
    <row r="2393" s="64" customFormat="1" x14ac:dyDescent="0.25"/>
    <row r="2394" s="64" customFormat="1" x14ac:dyDescent="0.25"/>
    <row r="2395" s="64" customFormat="1" x14ac:dyDescent="0.25"/>
    <row r="2396" s="64" customFormat="1" x14ac:dyDescent="0.25"/>
    <row r="2397" s="64" customFormat="1" x14ac:dyDescent="0.25"/>
    <row r="2398" s="64" customFormat="1" x14ac:dyDescent="0.25"/>
    <row r="2399" s="64" customFormat="1" x14ac:dyDescent="0.25"/>
    <row r="2400" s="64" customFormat="1" x14ac:dyDescent="0.25"/>
    <row r="2401" s="64" customFormat="1" x14ac:dyDescent="0.25"/>
    <row r="2402" s="64" customFormat="1" x14ac:dyDescent="0.25"/>
    <row r="2403" s="64" customFormat="1" x14ac:dyDescent="0.25"/>
    <row r="2404" s="64" customFormat="1" x14ac:dyDescent="0.25"/>
    <row r="2405" s="64" customFormat="1" x14ac:dyDescent="0.25"/>
    <row r="2406" s="64" customFormat="1" x14ac:dyDescent="0.25"/>
    <row r="2407" s="64" customFormat="1" x14ac:dyDescent="0.25"/>
    <row r="2408" s="64" customFormat="1" x14ac:dyDescent="0.25"/>
    <row r="2409" s="64" customFormat="1" x14ac:dyDescent="0.25"/>
    <row r="2410" s="64" customFormat="1" x14ac:dyDescent="0.25"/>
    <row r="2411" s="64" customFormat="1" x14ac:dyDescent="0.25"/>
    <row r="2412" s="64" customFormat="1" x14ac:dyDescent="0.25"/>
    <row r="2413" s="64" customFormat="1" x14ac:dyDescent="0.25"/>
    <row r="2414" s="64" customFormat="1" x14ac:dyDescent="0.25"/>
    <row r="2415" s="64" customFormat="1" x14ac:dyDescent="0.25"/>
    <row r="2416" s="64" customFormat="1" x14ac:dyDescent="0.25"/>
    <row r="2417" s="64" customFormat="1" x14ac:dyDescent="0.25"/>
    <row r="2418" s="64" customFormat="1" x14ac:dyDescent="0.25"/>
    <row r="2419" s="64" customFormat="1" x14ac:dyDescent="0.25"/>
    <row r="2420" s="64" customFormat="1" x14ac:dyDescent="0.25"/>
    <row r="2421" s="64" customFormat="1" x14ac:dyDescent="0.25"/>
    <row r="2422" s="64" customFormat="1" x14ac:dyDescent="0.25"/>
    <row r="2423" s="64" customFormat="1" x14ac:dyDescent="0.25"/>
    <row r="2424" s="64" customFormat="1" x14ac:dyDescent="0.25"/>
    <row r="2425" s="64" customFormat="1" x14ac:dyDescent="0.25"/>
    <row r="2426" s="64" customFormat="1" x14ac:dyDescent="0.25"/>
    <row r="2427" s="64" customFormat="1" x14ac:dyDescent="0.25"/>
    <row r="2428" s="64" customFormat="1" x14ac:dyDescent="0.25"/>
    <row r="2429" s="64" customFormat="1" x14ac:dyDescent="0.25"/>
    <row r="2430" s="64" customFormat="1" x14ac:dyDescent="0.25"/>
    <row r="2431" s="64" customFormat="1" x14ac:dyDescent="0.25"/>
    <row r="2432" s="64" customFormat="1" x14ac:dyDescent="0.25"/>
    <row r="2433" s="64" customFormat="1" x14ac:dyDescent="0.25"/>
    <row r="2434" s="64" customFormat="1" x14ac:dyDescent="0.25"/>
    <row r="2435" s="64" customFormat="1" x14ac:dyDescent="0.25"/>
    <row r="2436" s="64" customFormat="1" x14ac:dyDescent="0.25"/>
    <row r="2437" s="64" customFormat="1" x14ac:dyDescent="0.25"/>
    <row r="2438" s="64" customFormat="1" x14ac:dyDescent="0.25"/>
    <row r="2439" s="64" customFormat="1" x14ac:dyDescent="0.25"/>
    <row r="2440" s="64" customFormat="1" x14ac:dyDescent="0.25"/>
    <row r="2441" s="64" customFormat="1" x14ac:dyDescent="0.25"/>
    <row r="2442" s="64" customFormat="1" x14ac:dyDescent="0.25"/>
    <row r="2443" s="64" customFormat="1" x14ac:dyDescent="0.25"/>
    <row r="2444" s="64" customFormat="1" x14ac:dyDescent="0.25"/>
    <row r="2445" s="64" customFormat="1" x14ac:dyDescent="0.25"/>
    <row r="2446" s="64" customFormat="1" x14ac:dyDescent="0.25"/>
    <row r="2447" s="64" customFormat="1" x14ac:dyDescent="0.25"/>
    <row r="2448" s="64" customFormat="1" x14ac:dyDescent="0.25"/>
    <row r="2449" s="64" customFormat="1" x14ac:dyDescent="0.25"/>
    <row r="2450" s="64" customFormat="1" x14ac:dyDescent="0.25"/>
    <row r="2451" s="64" customFormat="1" x14ac:dyDescent="0.25"/>
    <row r="2452" s="64" customFormat="1" x14ac:dyDescent="0.25"/>
    <row r="2453" s="64" customFormat="1" x14ac:dyDescent="0.25"/>
    <row r="2454" s="64" customFormat="1" x14ac:dyDescent="0.25"/>
    <row r="2455" s="64" customFormat="1" x14ac:dyDescent="0.25"/>
    <row r="2456" s="64" customFormat="1" x14ac:dyDescent="0.25"/>
    <row r="2457" s="64" customFormat="1" x14ac:dyDescent="0.25"/>
    <row r="2458" s="64" customFormat="1" x14ac:dyDescent="0.25"/>
    <row r="2459" s="64" customFormat="1" x14ac:dyDescent="0.25"/>
    <row r="2460" s="64" customFormat="1" x14ac:dyDescent="0.25"/>
    <row r="2461" s="64" customFormat="1" x14ac:dyDescent="0.25"/>
    <row r="2462" s="64" customFormat="1" x14ac:dyDescent="0.25"/>
    <row r="2463" s="64" customFormat="1" x14ac:dyDescent="0.25"/>
    <row r="2464" s="64" customFormat="1" x14ac:dyDescent="0.25"/>
    <row r="2465" s="64" customFormat="1" x14ac:dyDescent="0.25"/>
    <row r="2466" s="64" customFormat="1" x14ac:dyDescent="0.25"/>
    <row r="2467" s="64" customFormat="1" x14ac:dyDescent="0.25"/>
    <row r="2468" s="64" customFormat="1" x14ac:dyDescent="0.25"/>
    <row r="2469" s="64" customFormat="1" x14ac:dyDescent="0.25"/>
    <row r="2470" s="64" customFormat="1" x14ac:dyDescent="0.25"/>
    <row r="2471" s="64" customFormat="1" x14ac:dyDescent="0.25"/>
    <row r="2472" s="64" customFormat="1" x14ac:dyDescent="0.25"/>
    <row r="2473" s="64" customFormat="1" x14ac:dyDescent="0.25"/>
    <row r="2474" s="64" customFormat="1" x14ac:dyDescent="0.25"/>
    <row r="2475" s="64" customFormat="1" x14ac:dyDescent="0.25"/>
    <row r="2476" s="64" customFormat="1" x14ac:dyDescent="0.25"/>
    <row r="2477" s="64" customFormat="1" x14ac:dyDescent="0.25"/>
    <row r="2478" s="64" customFormat="1" x14ac:dyDescent="0.25"/>
    <row r="2479" s="64" customFormat="1" x14ac:dyDescent="0.25"/>
    <row r="2480" s="64" customFormat="1" x14ac:dyDescent="0.25"/>
    <row r="2481" s="64" customFormat="1" x14ac:dyDescent="0.25"/>
    <row r="2482" s="64" customFormat="1" x14ac:dyDescent="0.25"/>
    <row r="2483" s="64" customFormat="1" x14ac:dyDescent="0.25"/>
    <row r="2484" s="64" customFormat="1" x14ac:dyDescent="0.25"/>
    <row r="2485" s="64" customFormat="1" x14ac:dyDescent="0.25"/>
    <row r="2486" s="64" customFormat="1" x14ac:dyDescent="0.25"/>
    <row r="2487" s="64" customFormat="1" x14ac:dyDescent="0.25"/>
    <row r="2488" s="64" customFormat="1" x14ac:dyDescent="0.25"/>
    <row r="2489" s="64" customFormat="1" x14ac:dyDescent="0.25"/>
    <row r="2490" s="64" customFormat="1" x14ac:dyDescent="0.25"/>
    <row r="2491" s="64" customFormat="1" x14ac:dyDescent="0.25"/>
    <row r="2492" s="64" customFormat="1" x14ac:dyDescent="0.25"/>
    <row r="2493" s="64" customFormat="1" x14ac:dyDescent="0.25"/>
    <row r="2494" s="64" customFormat="1" x14ac:dyDescent="0.25"/>
    <row r="2495" s="64" customFormat="1" x14ac:dyDescent="0.25"/>
    <row r="2496" s="64" customFormat="1" x14ac:dyDescent="0.25"/>
    <row r="2497" s="64" customFormat="1" x14ac:dyDescent="0.25"/>
    <row r="2498" s="64" customFormat="1" x14ac:dyDescent="0.25"/>
    <row r="2499" s="64" customFormat="1" x14ac:dyDescent="0.25"/>
    <row r="2500" s="64" customFormat="1" x14ac:dyDescent="0.25"/>
    <row r="2501" s="64" customFormat="1" x14ac:dyDescent="0.25"/>
    <row r="2502" s="64" customFormat="1" x14ac:dyDescent="0.25"/>
    <row r="2503" s="64" customFormat="1" x14ac:dyDescent="0.25"/>
    <row r="2504" s="64" customFormat="1" x14ac:dyDescent="0.25"/>
    <row r="2505" s="64" customFormat="1" x14ac:dyDescent="0.25"/>
    <row r="2506" s="64" customFormat="1" x14ac:dyDescent="0.25"/>
    <row r="2507" s="64" customFormat="1" x14ac:dyDescent="0.25"/>
    <row r="2508" s="64" customFormat="1" x14ac:dyDescent="0.25"/>
    <row r="2509" s="64" customFormat="1" x14ac:dyDescent="0.25"/>
    <row r="2510" s="64" customFormat="1" x14ac:dyDescent="0.25"/>
    <row r="2511" s="64" customFormat="1" x14ac:dyDescent="0.25"/>
    <row r="2512" s="64" customFormat="1" x14ac:dyDescent="0.25"/>
    <row r="2513" s="64" customFormat="1" x14ac:dyDescent="0.25"/>
    <row r="2514" s="64" customFormat="1" x14ac:dyDescent="0.25"/>
    <row r="2515" s="64" customFormat="1" x14ac:dyDescent="0.25"/>
    <row r="2516" s="64" customFormat="1" x14ac:dyDescent="0.25"/>
    <row r="2517" s="64" customFormat="1" x14ac:dyDescent="0.25"/>
    <row r="2518" s="64" customFormat="1" x14ac:dyDescent="0.25"/>
    <row r="2519" s="64" customFormat="1" x14ac:dyDescent="0.25"/>
    <row r="2520" s="64" customFormat="1" x14ac:dyDescent="0.25"/>
    <row r="2521" s="64" customFormat="1" x14ac:dyDescent="0.25"/>
    <row r="2522" s="64" customFormat="1" x14ac:dyDescent="0.25"/>
    <row r="2523" s="64" customFormat="1" x14ac:dyDescent="0.25"/>
    <row r="2524" s="64" customFormat="1" x14ac:dyDescent="0.25"/>
    <row r="2525" s="64" customFormat="1" x14ac:dyDescent="0.25"/>
    <row r="2526" s="64" customFormat="1" x14ac:dyDescent="0.25"/>
    <row r="2527" s="64" customFormat="1" x14ac:dyDescent="0.25"/>
    <row r="2528" s="64" customFormat="1" x14ac:dyDescent="0.25"/>
    <row r="2529" s="64" customFormat="1" x14ac:dyDescent="0.25"/>
    <row r="2530" s="64" customFormat="1" x14ac:dyDescent="0.25"/>
    <row r="2531" s="64" customFormat="1" x14ac:dyDescent="0.25"/>
    <row r="2532" s="64" customFormat="1" x14ac:dyDescent="0.25"/>
    <row r="2533" s="64" customFormat="1" x14ac:dyDescent="0.25"/>
    <row r="2534" s="64" customFormat="1" x14ac:dyDescent="0.25"/>
    <row r="2535" s="64" customFormat="1" x14ac:dyDescent="0.25"/>
    <row r="2536" s="64" customFormat="1" x14ac:dyDescent="0.25"/>
    <row r="2537" s="64" customFormat="1" x14ac:dyDescent="0.25"/>
    <row r="2538" s="64" customFormat="1" x14ac:dyDescent="0.25"/>
    <row r="2539" s="64" customFormat="1" x14ac:dyDescent="0.25"/>
    <row r="2540" s="64" customFormat="1" x14ac:dyDescent="0.25"/>
    <row r="2541" s="64" customFormat="1" x14ac:dyDescent="0.25"/>
    <row r="2542" s="64" customFormat="1" x14ac:dyDescent="0.25"/>
    <row r="2543" s="64" customFormat="1" x14ac:dyDescent="0.25"/>
    <row r="2544" s="64" customFormat="1" x14ac:dyDescent="0.25"/>
    <row r="2545" s="64" customFormat="1" x14ac:dyDescent="0.25"/>
    <row r="2546" s="64" customFormat="1" x14ac:dyDescent="0.25"/>
    <row r="2547" s="64" customFormat="1" x14ac:dyDescent="0.25"/>
    <row r="2548" s="64" customFormat="1" x14ac:dyDescent="0.25"/>
    <row r="2549" s="64" customFormat="1" x14ac:dyDescent="0.25"/>
    <row r="2550" s="64" customFormat="1" x14ac:dyDescent="0.25"/>
    <row r="2551" s="64" customFormat="1" x14ac:dyDescent="0.25"/>
    <row r="2552" s="64" customFormat="1" x14ac:dyDescent="0.25"/>
    <row r="2553" s="64" customFormat="1" x14ac:dyDescent="0.25"/>
    <row r="2554" s="64" customFormat="1" x14ac:dyDescent="0.25"/>
    <row r="2555" s="64" customFormat="1" x14ac:dyDescent="0.25"/>
    <row r="2556" s="64" customFormat="1" x14ac:dyDescent="0.25"/>
    <row r="2557" s="64" customFormat="1" x14ac:dyDescent="0.25"/>
    <row r="2558" s="64" customFormat="1" x14ac:dyDescent="0.25"/>
    <row r="2559" s="64" customFormat="1" x14ac:dyDescent="0.25"/>
    <row r="2560" s="64" customFormat="1" x14ac:dyDescent="0.25"/>
    <row r="2561" s="64" customFormat="1" x14ac:dyDescent="0.25"/>
    <row r="2562" s="64" customFormat="1" x14ac:dyDescent="0.25"/>
    <row r="2563" s="64" customFormat="1" x14ac:dyDescent="0.25"/>
    <row r="2564" s="64" customFormat="1" x14ac:dyDescent="0.25"/>
    <row r="2565" s="64" customFormat="1" x14ac:dyDescent="0.25"/>
    <row r="2566" s="64" customFormat="1" x14ac:dyDescent="0.25"/>
    <row r="2567" s="64" customFormat="1" x14ac:dyDescent="0.25"/>
    <row r="2568" s="64" customFormat="1" x14ac:dyDescent="0.25"/>
    <row r="2569" s="64" customFormat="1" x14ac:dyDescent="0.25"/>
    <row r="2570" s="64" customFormat="1" x14ac:dyDescent="0.25"/>
    <row r="2571" s="64" customFormat="1" x14ac:dyDescent="0.25"/>
    <row r="2572" s="64" customFormat="1" x14ac:dyDescent="0.25"/>
    <row r="2573" s="64" customFormat="1" x14ac:dyDescent="0.25"/>
    <row r="2574" s="64" customFormat="1" x14ac:dyDescent="0.25"/>
    <row r="2575" s="64" customFormat="1" x14ac:dyDescent="0.25"/>
    <row r="2576" s="64" customFormat="1" x14ac:dyDescent="0.25"/>
    <row r="2577" s="64" customFormat="1" x14ac:dyDescent="0.25"/>
    <row r="2578" s="64" customFormat="1" x14ac:dyDescent="0.25"/>
    <row r="2579" s="64" customFormat="1" x14ac:dyDescent="0.25"/>
    <row r="2580" s="64" customFormat="1" x14ac:dyDescent="0.25"/>
    <row r="2581" s="64" customFormat="1" x14ac:dyDescent="0.25"/>
    <row r="2582" s="64" customFormat="1" x14ac:dyDescent="0.25"/>
    <row r="2583" s="64" customFormat="1" x14ac:dyDescent="0.25"/>
    <row r="2584" s="64" customFormat="1" x14ac:dyDescent="0.25"/>
    <row r="2585" s="64" customFormat="1" x14ac:dyDescent="0.25"/>
    <row r="2586" s="64" customFormat="1" x14ac:dyDescent="0.25"/>
    <row r="2587" s="64" customFormat="1" x14ac:dyDescent="0.25"/>
    <row r="2588" s="64" customFormat="1" x14ac:dyDescent="0.25"/>
    <row r="2589" s="64" customFormat="1" x14ac:dyDescent="0.25"/>
    <row r="2590" s="64" customFormat="1" x14ac:dyDescent="0.25"/>
    <row r="2591" s="64" customFormat="1" x14ac:dyDescent="0.25"/>
    <row r="2592" s="64" customFormat="1" x14ac:dyDescent="0.25"/>
    <row r="2593" s="64" customFormat="1" x14ac:dyDescent="0.25"/>
    <row r="2594" s="64" customFormat="1" x14ac:dyDescent="0.25"/>
    <row r="2595" s="64" customFormat="1" x14ac:dyDescent="0.25"/>
    <row r="2596" s="64" customFormat="1" x14ac:dyDescent="0.25"/>
    <row r="2597" s="64" customFormat="1" x14ac:dyDescent="0.25"/>
    <row r="2598" s="64" customFormat="1" x14ac:dyDescent="0.25"/>
    <row r="2599" s="64" customFormat="1" x14ac:dyDescent="0.25"/>
    <row r="2600" s="64" customFormat="1" x14ac:dyDescent="0.25"/>
    <row r="2601" s="64" customFormat="1" x14ac:dyDescent="0.25"/>
    <row r="2602" s="64" customFormat="1" x14ac:dyDescent="0.25"/>
    <row r="2603" s="64" customFormat="1" x14ac:dyDescent="0.25"/>
    <row r="2604" s="64" customFormat="1" x14ac:dyDescent="0.25"/>
    <row r="2605" s="64" customFormat="1" x14ac:dyDescent="0.25"/>
    <row r="2606" s="64" customFormat="1" x14ac:dyDescent="0.25"/>
    <row r="2607" s="64" customFormat="1" x14ac:dyDescent="0.25"/>
    <row r="2608" s="64" customFormat="1" x14ac:dyDescent="0.25"/>
    <row r="2609" s="64" customFormat="1" x14ac:dyDescent="0.25"/>
    <row r="2610" s="64" customFormat="1" x14ac:dyDescent="0.25"/>
    <row r="2611" s="64" customFormat="1" x14ac:dyDescent="0.25"/>
    <row r="2612" s="64" customFormat="1" x14ac:dyDescent="0.25"/>
    <row r="2613" s="64" customFormat="1" x14ac:dyDescent="0.25"/>
    <row r="2614" s="64" customFormat="1" x14ac:dyDescent="0.25"/>
    <row r="2615" s="64" customFormat="1" x14ac:dyDescent="0.25"/>
    <row r="2616" s="64" customFormat="1" x14ac:dyDescent="0.25"/>
    <row r="2617" s="64" customFormat="1" x14ac:dyDescent="0.25"/>
    <row r="2618" s="64" customFormat="1" x14ac:dyDescent="0.25"/>
    <row r="2619" s="64" customFormat="1" x14ac:dyDescent="0.25"/>
    <row r="2620" s="64" customFormat="1" x14ac:dyDescent="0.25"/>
    <row r="2621" s="64" customFormat="1" x14ac:dyDescent="0.25"/>
    <row r="2622" s="64" customFormat="1" x14ac:dyDescent="0.25"/>
    <row r="2623" s="64" customFormat="1" x14ac:dyDescent="0.25"/>
    <row r="2624" s="64" customFormat="1" x14ac:dyDescent="0.25"/>
    <row r="2625" s="64" customFormat="1" x14ac:dyDescent="0.25"/>
    <row r="2626" s="64" customFormat="1" x14ac:dyDescent="0.25"/>
    <row r="2627" s="64" customFormat="1" x14ac:dyDescent="0.25"/>
    <row r="2628" s="64" customFormat="1" x14ac:dyDescent="0.25"/>
    <row r="2629" s="64" customFormat="1" x14ac:dyDescent="0.25"/>
    <row r="2630" s="64" customFormat="1" x14ac:dyDescent="0.25"/>
    <row r="2631" s="64" customFormat="1" x14ac:dyDescent="0.25"/>
    <row r="2632" s="64" customFormat="1" x14ac:dyDescent="0.25"/>
    <row r="2633" s="64" customFormat="1" x14ac:dyDescent="0.25"/>
    <row r="2634" s="64" customFormat="1" x14ac:dyDescent="0.25"/>
    <row r="2635" s="64" customFormat="1" x14ac:dyDescent="0.25"/>
    <row r="2636" s="64" customFormat="1" x14ac:dyDescent="0.25"/>
    <row r="2637" s="64" customFormat="1" x14ac:dyDescent="0.25"/>
    <row r="2638" s="64" customFormat="1" x14ac:dyDescent="0.25"/>
    <row r="2639" s="64" customFormat="1" x14ac:dyDescent="0.25"/>
    <row r="2640" s="64" customFormat="1" x14ac:dyDescent="0.25"/>
    <row r="2641" s="64" customFormat="1" x14ac:dyDescent="0.25"/>
    <row r="2642" s="64" customFormat="1" x14ac:dyDescent="0.25"/>
    <row r="2643" s="64" customFormat="1" x14ac:dyDescent="0.25"/>
    <row r="2644" s="64" customFormat="1" x14ac:dyDescent="0.25"/>
    <row r="2645" s="64" customFormat="1" x14ac:dyDescent="0.25"/>
    <row r="2646" s="64" customFormat="1" x14ac:dyDescent="0.25"/>
    <row r="2647" s="64" customFormat="1" x14ac:dyDescent="0.25"/>
    <row r="2648" s="64" customFormat="1" x14ac:dyDescent="0.25"/>
    <row r="2649" s="64" customFormat="1" x14ac:dyDescent="0.25"/>
    <row r="2650" s="64" customFormat="1" x14ac:dyDescent="0.25"/>
    <row r="2651" s="64" customFormat="1" x14ac:dyDescent="0.25"/>
    <row r="2652" s="64" customFormat="1" x14ac:dyDescent="0.25"/>
    <row r="2653" s="64" customFormat="1" x14ac:dyDescent="0.25"/>
    <row r="2654" s="64" customFormat="1" x14ac:dyDescent="0.25"/>
    <row r="2655" s="64" customFormat="1" x14ac:dyDescent="0.25"/>
    <row r="2656" s="64" customFormat="1" x14ac:dyDescent="0.25"/>
    <row r="2657" s="64" customFormat="1" x14ac:dyDescent="0.25"/>
    <row r="2658" s="64" customFormat="1" x14ac:dyDescent="0.25"/>
    <row r="2659" s="64" customFormat="1" x14ac:dyDescent="0.25"/>
    <row r="2660" s="64" customFormat="1" x14ac:dyDescent="0.25"/>
    <row r="2661" s="64" customFormat="1" x14ac:dyDescent="0.25"/>
    <row r="2662" s="64" customFormat="1" x14ac:dyDescent="0.25"/>
    <row r="2663" s="64" customFormat="1" x14ac:dyDescent="0.25"/>
    <row r="2664" s="64" customFormat="1" x14ac:dyDescent="0.25"/>
    <row r="2665" s="64" customFormat="1" x14ac:dyDescent="0.25"/>
    <row r="2666" s="64" customFormat="1" x14ac:dyDescent="0.25"/>
    <row r="2667" s="64" customFormat="1" x14ac:dyDescent="0.25"/>
    <row r="2668" s="64" customFormat="1" x14ac:dyDescent="0.25"/>
    <row r="2669" s="64" customFormat="1" x14ac:dyDescent="0.25"/>
    <row r="2670" s="64" customFormat="1" x14ac:dyDescent="0.25"/>
    <row r="2671" s="64" customFormat="1" x14ac:dyDescent="0.25"/>
    <row r="2672" s="64" customFormat="1" x14ac:dyDescent="0.25"/>
    <row r="2673" s="64" customFormat="1" x14ac:dyDescent="0.25"/>
    <row r="2674" s="64" customFormat="1" x14ac:dyDescent="0.25"/>
    <row r="2675" s="64" customFormat="1" x14ac:dyDescent="0.25"/>
    <row r="2676" s="64" customFormat="1" x14ac:dyDescent="0.25"/>
    <row r="2677" s="64" customFormat="1" x14ac:dyDescent="0.25"/>
    <row r="2678" s="64" customFormat="1" x14ac:dyDescent="0.25"/>
    <row r="2679" s="64" customFormat="1" x14ac:dyDescent="0.25"/>
    <row r="2680" s="64" customFormat="1" x14ac:dyDescent="0.25"/>
    <row r="2681" s="64" customFormat="1" x14ac:dyDescent="0.25"/>
    <row r="2682" s="64" customFormat="1" x14ac:dyDescent="0.25"/>
    <row r="2683" s="64" customFormat="1" x14ac:dyDescent="0.25"/>
    <row r="2684" s="64" customFormat="1" x14ac:dyDescent="0.25"/>
    <row r="2685" s="64" customFormat="1" x14ac:dyDescent="0.25"/>
    <row r="2686" s="64" customFormat="1" x14ac:dyDescent="0.25"/>
    <row r="2687" s="64" customFormat="1" x14ac:dyDescent="0.25"/>
    <row r="2688" s="64" customFormat="1" x14ac:dyDescent="0.25"/>
    <row r="2689" s="64" customFormat="1" x14ac:dyDescent="0.25"/>
    <row r="2690" s="64" customFormat="1" x14ac:dyDescent="0.25"/>
    <row r="2691" s="64" customFormat="1" x14ac:dyDescent="0.25"/>
    <row r="2692" s="64" customFormat="1" x14ac:dyDescent="0.25"/>
    <row r="2693" s="64" customFormat="1" x14ac:dyDescent="0.25"/>
    <row r="2694" s="64" customFormat="1" x14ac:dyDescent="0.25"/>
    <row r="2695" s="64" customFormat="1" x14ac:dyDescent="0.25"/>
    <row r="2696" s="64" customFormat="1" x14ac:dyDescent="0.25"/>
    <row r="2697" s="64" customFormat="1" x14ac:dyDescent="0.25"/>
    <row r="2698" s="64" customFormat="1" x14ac:dyDescent="0.25"/>
    <row r="2699" s="64" customFormat="1" x14ac:dyDescent="0.25"/>
    <row r="2700" s="64" customFormat="1" x14ac:dyDescent="0.25"/>
    <row r="2701" s="64" customFormat="1" x14ac:dyDescent="0.25"/>
    <row r="2702" s="64" customFormat="1" x14ac:dyDescent="0.25"/>
    <row r="2703" s="64" customFormat="1" x14ac:dyDescent="0.25"/>
    <row r="2704" s="64" customFormat="1" x14ac:dyDescent="0.25"/>
    <row r="2705" s="64" customFormat="1" x14ac:dyDescent="0.25"/>
    <row r="2706" s="64" customFormat="1" x14ac:dyDescent="0.25"/>
    <row r="2707" s="64" customFormat="1" x14ac:dyDescent="0.25"/>
    <row r="2708" s="64" customFormat="1" x14ac:dyDescent="0.25"/>
    <row r="2709" s="64" customFormat="1" x14ac:dyDescent="0.25"/>
    <row r="2710" s="64" customFormat="1" x14ac:dyDescent="0.25"/>
    <row r="2711" s="64" customFormat="1" x14ac:dyDescent="0.25"/>
    <row r="2712" s="64" customFormat="1" x14ac:dyDescent="0.25"/>
    <row r="2713" s="64" customFormat="1" x14ac:dyDescent="0.25"/>
    <row r="2714" s="64" customFormat="1" x14ac:dyDescent="0.25"/>
    <row r="2715" s="64" customFormat="1" x14ac:dyDescent="0.25"/>
    <row r="2716" s="64" customFormat="1" x14ac:dyDescent="0.25"/>
    <row r="2717" s="64" customFormat="1" x14ac:dyDescent="0.25"/>
    <row r="2718" s="64" customFormat="1" x14ac:dyDescent="0.25"/>
    <row r="2719" s="64" customFormat="1" x14ac:dyDescent="0.25"/>
    <row r="2720" s="64" customFormat="1" x14ac:dyDescent="0.25"/>
    <row r="2721" s="64" customFormat="1" x14ac:dyDescent="0.25"/>
    <row r="2722" s="64" customFormat="1" x14ac:dyDescent="0.25"/>
    <row r="2723" s="64" customFormat="1" x14ac:dyDescent="0.25"/>
    <row r="2724" s="64" customFormat="1" x14ac:dyDescent="0.25"/>
    <row r="2725" s="64" customFormat="1" x14ac:dyDescent="0.25"/>
    <row r="2726" s="64" customFormat="1" x14ac:dyDescent="0.25"/>
    <row r="2727" s="64" customFormat="1" x14ac:dyDescent="0.25"/>
    <row r="2728" s="64" customFormat="1" x14ac:dyDescent="0.25"/>
    <row r="2729" s="64" customFormat="1" x14ac:dyDescent="0.25"/>
    <row r="2730" s="64" customFormat="1" x14ac:dyDescent="0.25"/>
    <row r="2731" s="64" customFormat="1" x14ac:dyDescent="0.25"/>
    <row r="2732" s="64" customFormat="1" x14ac:dyDescent="0.25"/>
    <row r="2733" s="64" customFormat="1" x14ac:dyDescent="0.25"/>
    <row r="2734" s="64" customFormat="1" x14ac:dyDescent="0.25"/>
    <row r="2735" s="64" customFormat="1" x14ac:dyDescent="0.25"/>
    <row r="2736" s="64" customFormat="1" x14ac:dyDescent="0.25"/>
    <row r="2737" s="64" customFormat="1" x14ac:dyDescent="0.25"/>
    <row r="2738" s="64" customFormat="1" x14ac:dyDescent="0.25"/>
    <row r="2739" s="64" customFormat="1" x14ac:dyDescent="0.25"/>
    <row r="2740" s="64" customFormat="1" x14ac:dyDescent="0.25"/>
    <row r="2741" s="64" customFormat="1" x14ac:dyDescent="0.25"/>
    <row r="2742" s="64" customFormat="1" x14ac:dyDescent="0.25"/>
    <row r="2743" s="64" customFormat="1" x14ac:dyDescent="0.25"/>
    <row r="2744" s="64" customFormat="1" x14ac:dyDescent="0.25"/>
    <row r="2745" s="64" customFormat="1" x14ac:dyDescent="0.25"/>
    <row r="2746" s="64" customFormat="1" x14ac:dyDescent="0.25"/>
    <row r="2747" s="64" customFormat="1" x14ac:dyDescent="0.25"/>
    <row r="2748" s="64" customFormat="1" x14ac:dyDescent="0.25"/>
    <row r="2749" s="64" customFormat="1" x14ac:dyDescent="0.25"/>
    <row r="2750" s="64" customFormat="1" x14ac:dyDescent="0.25"/>
    <row r="2751" s="64" customFormat="1" x14ac:dyDescent="0.25"/>
    <row r="2752" s="64" customFormat="1" x14ac:dyDescent="0.25"/>
    <row r="2753" s="64" customFormat="1" x14ac:dyDescent="0.25"/>
    <row r="2754" s="64" customFormat="1" x14ac:dyDescent="0.25"/>
    <row r="2755" s="64" customFormat="1" x14ac:dyDescent="0.25"/>
    <row r="2756" s="64" customFormat="1" x14ac:dyDescent="0.25"/>
    <row r="2757" s="64" customFormat="1" x14ac:dyDescent="0.25"/>
    <row r="2758" s="64" customFormat="1" x14ac:dyDescent="0.25"/>
    <row r="2759" s="64" customFormat="1" x14ac:dyDescent="0.25"/>
    <row r="2760" s="64" customFormat="1" x14ac:dyDescent="0.25"/>
    <row r="2761" s="64" customFormat="1" x14ac:dyDescent="0.25"/>
    <row r="2762" s="64" customFormat="1" x14ac:dyDescent="0.25"/>
    <row r="2763" s="64" customFormat="1" x14ac:dyDescent="0.25"/>
    <row r="2764" s="64" customFormat="1" x14ac:dyDescent="0.25"/>
    <row r="2765" s="64" customFormat="1" x14ac:dyDescent="0.25"/>
    <row r="2766" s="64" customFormat="1" x14ac:dyDescent="0.25"/>
    <row r="2767" s="64" customFormat="1" x14ac:dyDescent="0.25"/>
    <row r="2768" s="64" customFormat="1" x14ac:dyDescent="0.25"/>
    <row r="2769" s="64" customFormat="1" x14ac:dyDescent="0.25"/>
    <row r="2770" s="64" customFormat="1" x14ac:dyDescent="0.25"/>
    <row r="2771" s="64" customFormat="1" x14ac:dyDescent="0.25"/>
    <row r="2772" s="64" customFormat="1" x14ac:dyDescent="0.25"/>
    <row r="2773" s="64" customFormat="1" x14ac:dyDescent="0.25"/>
    <row r="2774" s="64" customFormat="1" x14ac:dyDescent="0.25"/>
    <row r="2775" s="64" customFormat="1" x14ac:dyDescent="0.25"/>
    <row r="2776" s="64" customFormat="1" x14ac:dyDescent="0.25"/>
    <row r="2777" s="64" customFormat="1" x14ac:dyDescent="0.25"/>
    <row r="2778" s="64" customFormat="1" x14ac:dyDescent="0.25"/>
    <row r="2779" s="64" customFormat="1" x14ac:dyDescent="0.25"/>
    <row r="2780" s="64" customFormat="1" x14ac:dyDescent="0.25"/>
    <row r="2781" s="64" customFormat="1" x14ac:dyDescent="0.25"/>
    <row r="2782" s="64" customFormat="1" x14ac:dyDescent="0.25"/>
    <row r="2783" s="64" customFormat="1" x14ac:dyDescent="0.25"/>
    <row r="2784" s="64" customFormat="1" x14ac:dyDescent="0.25"/>
    <row r="2785" s="64" customFormat="1" x14ac:dyDescent="0.25"/>
    <row r="2786" s="64" customFormat="1" x14ac:dyDescent="0.25"/>
    <row r="2787" s="64" customFormat="1" x14ac:dyDescent="0.25"/>
    <row r="2788" s="64" customFormat="1" x14ac:dyDescent="0.25"/>
    <row r="2789" s="64" customFormat="1" x14ac:dyDescent="0.25"/>
    <row r="2790" s="64" customFormat="1" x14ac:dyDescent="0.25"/>
    <row r="2791" s="64" customFormat="1" x14ac:dyDescent="0.25"/>
    <row r="2792" s="64" customFormat="1" x14ac:dyDescent="0.25"/>
    <row r="2793" s="64" customFormat="1" x14ac:dyDescent="0.25"/>
    <row r="2794" s="64" customFormat="1" x14ac:dyDescent="0.25"/>
    <row r="2795" s="64" customFormat="1" x14ac:dyDescent="0.25"/>
    <row r="2796" s="64" customFormat="1" x14ac:dyDescent="0.25"/>
    <row r="2797" s="64" customFormat="1" x14ac:dyDescent="0.25"/>
    <row r="2798" s="64" customFormat="1" x14ac:dyDescent="0.25"/>
    <row r="2799" s="64" customFormat="1" x14ac:dyDescent="0.25"/>
    <row r="2800" s="64" customFormat="1" x14ac:dyDescent="0.25"/>
    <row r="2801" s="64" customFormat="1" x14ac:dyDescent="0.25"/>
    <row r="2802" s="64" customFormat="1" x14ac:dyDescent="0.25"/>
    <row r="2803" s="64" customFormat="1" x14ac:dyDescent="0.25"/>
    <row r="2804" s="64" customFormat="1" x14ac:dyDescent="0.25"/>
    <row r="2805" s="64" customFormat="1" x14ac:dyDescent="0.25"/>
    <row r="2806" s="64" customFormat="1" x14ac:dyDescent="0.25"/>
    <row r="2807" s="64" customFormat="1" x14ac:dyDescent="0.25"/>
    <row r="2808" s="64" customFormat="1" x14ac:dyDescent="0.25"/>
    <row r="2809" s="64" customFormat="1" x14ac:dyDescent="0.25"/>
    <row r="2810" s="64" customFormat="1" x14ac:dyDescent="0.25"/>
    <row r="2811" s="64" customFormat="1" x14ac:dyDescent="0.25"/>
    <row r="2812" s="64" customFormat="1" x14ac:dyDescent="0.25"/>
    <row r="2813" s="64" customFormat="1" x14ac:dyDescent="0.25"/>
    <row r="2814" s="64" customFormat="1" x14ac:dyDescent="0.25"/>
    <row r="2815" s="64" customFormat="1" x14ac:dyDescent="0.25"/>
    <row r="2816" s="64" customFormat="1" x14ac:dyDescent="0.25"/>
    <row r="2817" s="64" customFormat="1" x14ac:dyDescent="0.25"/>
    <row r="2818" s="64" customFormat="1" x14ac:dyDescent="0.25"/>
    <row r="2819" s="64" customFormat="1" x14ac:dyDescent="0.25"/>
    <row r="2820" s="64" customFormat="1" x14ac:dyDescent="0.25"/>
    <row r="2821" s="64" customFormat="1" x14ac:dyDescent="0.25"/>
    <row r="2822" s="64" customFormat="1" x14ac:dyDescent="0.25"/>
    <row r="2823" s="64" customFormat="1" x14ac:dyDescent="0.25"/>
    <row r="2824" s="64" customFormat="1" x14ac:dyDescent="0.25"/>
    <row r="2825" s="64" customFormat="1" x14ac:dyDescent="0.25"/>
    <row r="2826" s="64" customFormat="1" x14ac:dyDescent="0.25"/>
    <row r="2827" s="64" customFormat="1" x14ac:dyDescent="0.25"/>
    <row r="2828" s="64" customFormat="1" x14ac:dyDescent="0.25"/>
    <row r="2829" s="64" customFormat="1" x14ac:dyDescent="0.25"/>
    <row r="2830" s="64" customFormat="1" x14ac:dyDescent="0.25"/>
    <row r="2831" s="64" customFormat="1" x14ac:dyDescent="0.25"/>
    <row r="2832" s="64" customFormat="1" x14ac:dyDescent="0.25"/>
    <row r="2833" s="64" customFormat="1" x14ac:dyDescent="0.25"/>
    <row r="2834" s="64" customFormat="1" x14ac:dyDescent="0.25"/>
    <row r="2835" s="64" customFormat="1" x14ac:dyDescent="0.25"/>
    <row r="2836" s="64" customFormat="1" x14ac:dyDescent="0.25"/>
    <row r="2837" s="64" customFormat="1" x14ac:dyDescent="0.25"/>
    <row r="2838" s="64" customFormat="1" x14ac:dyDescent="0.25"/>
    <row r="2839" s="64" customFormat="1" x14ac:dyDescent="0.25"/>
    <row r="2840" s="64" customFormat="1" x14ac:dyDescent="0.25"/>
    <row r="2841" s="64" customFormat="1" x14ac:dyDescent="0.25"/>
    <row r="2842" s="64" customFormat="1" x14ac:dyDescent="0.25"/>
    <row r="2843" s="64" customFormat="1" x14ac:dyDescent="0.25"/>
    <row r="2844" s="64" customFormat="1" x14ac:dyDescent="0.25"/>
    <row r="2845" s="64" customFormat="1" x14ac:dyDescent="0.25"/>
    <row r="2846" s="64" customFormat="1" x14ac:dyDescent="0.25"/>
    <row r="2847" s="64" customFormat="1" x14ac:dyDescent="0.25"/>
    <row r="2848" s="64" customFormat="1" x14ac:dyDescent="0.25"/>
    <row r="2849" s="64" customFormat="1" x14ac:dyDescent="0.25"/>
    <row r="2850" s="64" customFormat="1" x14ac:dyDescent="0.25"/>
    <row r="2851" s="64" customFormat="1" x14ac:dyDescent="0.25"/>
    <row r="2852" s="64" customFormat="1" x14ac:dyDescent="0.25"/>
    <row r="2853" s="64" customFormat="1" x14ac:dyDescent="0.25"/>
    <row r="2854" s="64" customFormat="1" x14ac:dyDescent="0.25"/>
    <row r="2855" s="64" customFormat="1" x14ac:dyDescent="0.25"/>
    <row r="2856" s="64" customFormat="1" x14ac:dyDescent="0.25"/>
    <row r="2857" s="64" customFormat="1" x14ac:dyDescent="0.25"/>
    <row r="2858" s="64" customFormat="1" x14ac:dyDescent="0.25"/>
    <row r="2859" s="64" customFormat="1" x14ac:dyDescent="0.25"/>
    <row r="2860" s="64" customFormat="1" x14ac:dyDescent="0.25"/>
    <row r="2861" s="64" customFormat="1" x14ac:dyDescent="0.25"/>
    <row r="2862" s="64" customFormat="1" x14ac:dyDescent="0.25"/>
    <row r="2863" s="64" customFormat="1" x14ac:dyDescent="0.25"/>
    <row r="2864" s="64" customFormat="1" x14ac:dyDescent="0.25"/>
    <row r="2865" s="64" customFormat="1" x14ac:dyDescent="0.25"/>
    <row r="2866" s="64" customFormat="1" x14ac:dyDescent="0.25"/>
    <row r="2867" s="64" customFormat="1" x14ac:dyDescent="0.25"/>
    <row r="2868" s="64" customFormat="1" x14ac:dyDescent="0.25"/>
    <row r="2869" s="64" customFormat="1" x14ac:dyDescent="0.25"/>
    <row r="2870" s="64" customFormat="1" x14ac:dyDescent="0.25"/>
    <row r="2871" s="64" customFormat="1" x14ac:dyDescent="0.25"/>
    <row r="2872" s="64" customFormat="1" x14ac:dyDescent="0.25"/>
    <row r="2873" s="64" customFormat="1" x14ac:dyDescent="0.25"/>
    <row r="2874" s="64" customFormat="1" x14ac:dyDescent="0.25"/>
    <row r="2875" s="64" customFormat="1" x14ac:dyDescent="0.25"/>
    <row r="2876" s="64" customFormat="1" x14ac:dyDescent="0.25"/>
    <row r="2877" s="64" customFormat="1" x14ac:dyDescent="0.25"/>
    <row r="2878" s="64" customFormat="1" x14ac:dyDescent="0.25"/>
    <row r="2879" s="64" customFormat="1" x14ac:dyDescent="0.25"/>
    <row r="2880" s="64" customFormat="1" x14ac:dyDescent="0.25"/>
    <row r="2881" s="64" customFormat="1" x14ac:dyDescent="0.25"/>
    <row r="2882" s="64" customFormat="1" x14ac:dyDescent="0.25"/>
    <row r="2883" s="64" customFormat="1" x14ac:dyDescent="0.25"/>
    <row r="2884" s="64" customFormat="1" x14ac:dyDescent="0.25"/>
    <row r="2885" s="64" customFormat="1" x14ac:dyDescent="0.25"/>
    <row r="2886" s="64" customFormat="1" x14ac:dyDescent="0.25"/>
    <row r="2887" s="64" customFormat="1" x14ac:dyDescent="0.25"/>
    <row r="2888" s="64" customFormat="1" x14ac:dyDescent="0.25"/>
    <row r="2889" s="64" customFormat="1" x14ac:dyDescent="0.25"/>
    <row r="2890" s="64" customFormat="1" x14ac:dyDescent="0.25"/>
    <row r="2891" s="64" customFormat="1" x14ac:dyDescent="0.25"/>
    <row r="2892" s="64" customFormat="1" x14ac:dyDescent="0.25"/>
    <row r="2893" s="64" customFormat="1" x14ac:dyDescent="0.25"/>
    <row r="2894" s="64" customFormat="1" x14ac:dyDescent="0.25"/>
    <row r="2895" s="64" customFormat="1" x14ac:dyDescent="0.25"/>
    <row r="2896" s="64" customFormat="1" x14ac:dyDescent="0.25"/>
    <row r="2897" s="64" customFormat="1" x14ac:dyDescent="0.25"/>
    <row r="2898" s="64" customFormat="1" x14ac:dyDescent="0.25"/>
    <row r="2899" s="64" customFormat="1" x14ac:dyDescent="0.25"/>
    <row r="2900" s="64" customFormat="1" x14ac:dyDescent="0.25"/>
    <row r="2901" s="64" customFormat="1" x14ac:dyDescent="0.25"/>
    <row r="2902" s="64" customFormat="1" x14ac:dyDescent="0.25"/>
    <row r="2903" s="64" customFormat="1" x14ac:dyDescent="0.25"/>
    <row r="2904" s="64" customFormat="1" x14ac:dyDescent="0.25"/>
    <row r="2905" s="64" customFormat="1" x14ac:dyDescent="0.25"/>
    <row r="2906" s="64" customFormat="1" x14ac:dyDescent="0.25"/>
    <row r="2907" s="64" customFormat="1" x14ac:dyDescent="0.25"/>
    <row r="2908" s="64" customFormat="1" x14ac:dyDescent="0.25"/>
    <row r="2909" s="64" customFormat="1" x14ac:dyDescent="0.25"/>
    <row r="2910" s="64" customFormat="1" x14ac:dyDescent="0.25"/>
    <row r="2911" s="64" customFormat="1" x14ac:dyDescent="0.25"/>
    <row r="2912" s="64" customFormat="1" x14ac:dyDescent="0.25"/>
    <row r="2913" s="64" customFormat="1" x14ac:dyDescent="0.25"/>
    <row r="2914" s="64" customFormat="1" x14ac:dyDescent="0.25"/>
    <row r="2915" s="64" customFormat="1" x14ac:dyDescent="0.25"/>
    <row r="2916" s="64" customFormat="1" x14ac:dyDescent="0.25"/>
    <row r="2917" s="64" customFormat="1" x14ac:dyDescent="0.25"/>
    <row r="2918" s="64" customFormat="1" x14ac:dyDescent="0.25"/>
    <row r="2919" s="64" customFormat="1" x14ac:dyDescent="0.25"/>
    <row r="2920" s="64" customFormat="1" x14ac:dyDescent="0.25"/>
    <row r="2921" s="64" customFormat="1" x14ac:dyDescent="0.25"/>
    <row r="2922" s="64" customFormat="1" x14ac:dyDescent="0.25"/>
    <row r="2923" s="64" customFormat="1" x14ac:dyDescent="0.25"/>
    <row r="2924" s="64" customFormat="1" x14ac:dyDescent="0.25"/>
    <row r="2925" s="64" customFormat="1" x14ac:dyDescent="0.25"/>
    <row r="2926" s="64" customFormat="1" x14ac:dyDescent="0.25"/>
    <row r="2927" s="64" customFormat="1" x14ac:dyDescent="0.25"/>
    <row r="2928" s="64" customFormat="1" x14ac:dyDescent="0.25"/>
    <row r="2929" s="64" customFormat="1" x14ac:dyDescent="0.25"/>
    <row r="2930" s="64" customFormat="1" x14ac:dyDescent="0.25"/>
    <row r="2931" s="64" customFormat="1" x14ac:dyDescent="0.25"/>
    <row r="2932" s="64" customFormat="1" x14ac:dyDescent="0.25"/>
    <row r="2933" s="64" customFormat="1" x14ac:dyDescent="0.25"/>
    <row r="2934" s="64" customFormat="1" x14ac:dyDescent="0.25"/>
    <row r="2935" s="64" customFormat="1" x14ac:dyDescent="0.25"/>
    <row r="2936" s="64" customFormat="1" x14ac:dyDescent="0.25"/>
    <row r="2937" s="64" customFormat="1" x14ac:dyDescent="0.25"/>
    <row r="2938" s="64" customFormat="1" x14ac:dyDescent="0.25"/>
    <row r="2939" s="64" customFormat="1" x14ac:dyDescent="0.25"/>
    <row r="2940" s="64" customFormat="1" x14ac:dyDescent="0.25"/>
    <row r="2941" s="64" customFormat="1" x14ac:dyDescent="0.25"/>
    <row r="2942" s="64" customFormat="1" x14ac:dyDescent="0.25"/>
    <row r="2943" s="64" customFormat="1" x14ac:dyDescent="0.25"/>
    <row r="2944" s="64" customFormat="1" x14ac:dyDescent="0.25"/>
    <row r="2945" s="64" customFormat="1" x14ac:dyDescent="0.25"/>
    <row r="2946" s="64" customFormat="1" x14ac:dyDescent="0.25"/>
    <row r="2947" s="64" customFormat="1" x14ac:dyDescent="0.25"/>
    <row r="2948" s="64" customFormat="1" x14ac:dyDescent="0.25"/>
    <row r="2949" s="64" customFormat="1" x14ac:dyDescent="0.25"/>
    <row r="2950" s="64" customFormat="1" x14ac:dyDescent="0.25"/>
    <row r="2951" s="64" customFormat="1" x14ac:dyDescent="0.25"/>
    <row r="2952" s="64" customFormat="1" x14ac:dyDescent="0.25"/>
    <row r="2953" s="64" customFormat="1" x14ac:dyDescent="0.25"/>
    <row r="2954" s="64" customFormat="1" x14ac:dyDescent="0.25"/>
    <row r="2955" s="64" customFormat="1" x14ac:dyDescent="0.25"/>
    <row r="2956" s="64" customFormat="1" x14ac:dyDescent="0.25"/>
    <row r="2957" s="64" customFormat="1" x14ac:dyDescent="0.25"/>
    <row r="2958" s="64" customFormat="1" x14ac:dyDescent="0.25"/>
    <row r="2959" s="64" customFormat="1" x14ac:dyDescent="0.25"/>
    <row r="2960" s="64" customFormat="1" x14ac:dyDescent="0.25"/>
    <row r="2961" s="64" customFormat="1" x14ac:dyDescent="0.25"/>
    <row r="2962" s="64" customFormat="1" x14ac:dyDescent="0.25"/>
    <row r="2963" s="64" customFormat="1" x14ac:dyDescent="0.25"/>
    <row r="2964" s="64" customFormat="1" x14ac:dyDescent="0.25"/>
    <row r="2965" s="64" customFormat="1" x14ac:dyDescent="0.25"/>
    <row r="2966" s="64" customFormat="1" x14ac:dyDescent="0.25"/>
    <row r="2967" s="64" customFormat="1" x14ac:dyDescent="0.25"/>
    <row r="2968" s="64" customFormat="1" x14ac:dyDescent="0.25"/>
    <row r="2969" s="64" customFormat="1" x14ac:dyDescent="0.25"/>
    <row r="2970" s="64" customFormat="1" x14ac:dyDescent="0.25"/>
    <row r="2971" s="64" customFormat="1" x14ac:dyDescent="0.25"/>
    <row r="2972" s="64" customFormat="1" x14ac:dyDescent="0.25"/>
    <row r="2973" s="64" customFormat="1" x14ac:dyDescent="0.25"/>
    <row r="2974" s="64" customFormat="1" x14ac:dyDescent="0.25"/>
    <row r="2975" s="64" customFormat="1" x14ac:dyDescent="0.25"/>
    <row r="2976" s="64" customFormat="1" x14ac:dyDescent="0.25"/>
    <row r="2977" s="64" customFormat="1" x14ac:dyDescent="0.25"/>
    <row r="2978" s="64" customFormat="1" x14ac:dyDescent="0.25"/>
    <row r="2979" s="64" customFormat="1" x14ac:dyDescent="0.25"/>
    <row r="2980" s="64" customFormat="1" x14ac:dyDescent="0.25"/>
    <row r="2981" s="64" customFormat="1" x14ac:dyDescent="0.25"/>
    <row r="2982" s="64" customFormat="1" x14ac:dyDescent="0.25"/>
    <row r="2983" s="64" customFormat="1" x14ac:dyDescent="0.25"/>
    <row r="2984" s="64" customFormat="1" x14ac:dyDescent="0.25"/>
    <row r="2985" s="64" customFormat="1" x14ac:dyDescent="0.25"/>
    <row r="2986" s="64" customFormat="1" x14ac:dyDescent="0.25"/>
    <row r="2987" s="64" customFormat="1" x14ac:dyDescent="0.25"/>
    <row r="2988" s="64" customFormat="1" x14ac:dyDescent="0.25"/>
    <row r="2989" s="64" customFormat="1" x14ac:dyDescent="0.25"/>
    <row r="2990" s="64" customFormat="1" x14ac:dyDescent="0.25"/>
    <row r="2991" s="64" customFormat="1" x14ac:dyDescent="0.25"/>
    <row r="2992" s="64" customFormat="1" x14ac:dyDescent="0.25"/>
    <row r="2993" s="64" customFormat="1" x14ac:dyDescent="0.25"/>
    <row r="2994" s="64" customFormat="1" x14ac:dyDescent="0.25"/>
    <row r="2995" s="64" customFormat="1" x14ac:dyDescent="0.25"/>
    <row r="2996" s="64" customFormat="1" x14ac:dyDescent="0.25"/>
    <row r="2997" s="64" customFormat="1" x14ac:dyDescent="0.25"/>
    <row r="2998" s="64" customFormat="1" x14ac:dyDescent="0.25"/>
    <row r="2999" s="64" customFormat="1" x14ac:dyDescent="0.25"/>
    <row r="3000" s="64" customFormat="1" x14ac:dyDescent="0.25"/>
    <row r="3001" s="64" customFormat="1" x14ac:dyDescent="0.25"/>
    <row r="3002" s="64" customFormat="1" x14ac:dyDescent="0.25"/>
    <row r="3003" s="64" customFormat="1" x14ac:dyDescent="0.25"/>
    <row r="3004" s="64" customFormat="1" x14ac:dyDescent="0.25"/>
    <row r="3005" s="64" customFormat="1" x14ac:dyDescent="0.25"/>
    <row r="3006" s="64" customFormat="1" x14ac:dyDescent="0.25"/>
    <row r="3007" s="64" customFormat="1" x14ac:dyDescent="0.25"/>
    <row r="3008" s="64" customFormat="1" x14ac:dyDescent="0.25"/>
    <row r="3009" s="64" customFormat="1" x14ac:dyDescent="0.25"/>
    <row r="3010" s="64" customFormat="1" x14ac:dyDescent="0.25"/>
    <row r="3011" s="64" customFormat="1" x14ac:dyDescent="0.25"/>
    <row r="3012" s="64" customFormat="1" x14ac:dyDescent="0.25"/>
    <row r="3013" s="64" customFormat="1" x14ac:dyDescent="0.25"/>
    <row r="3014" s="64" customFormat="1" x14ac:dyDescent="0.25"/>
    <row r="3015" s="64" customFormat="1" x14ac:dyDescent="0.25"/>
    <row r="3016" s="64" customFormat="1" x14ac:dyDescent="0.25"/>
    <row r="3017" s="64" customFormat="1" x14ac:dyDescent="0.25"/>
    <row r="3018" s="64" customFormat="1" x14ac:dyDescent="0.25"/>
    <row r="3019" s="64" customFormat="1" x14ac:dyDescent="0.25"/>
    <row r="3020" s="64" customFormat="1" x14ac:dyDescent="0.25"/>
    <row r="3021" s="64" customFormat="1" x14ac:dyDescent="0.25"/>
    <row r="3022" s="64" customFormat="1" x14ac:dyDescent="0.25"/>
    <row r="3023" s="64" customFormat="1" x14ac:dyDescent="0.25"/>
    <row r="3024" s="64" customFormat="1" x14ac:dyDescent="0.25"/>
    <row r="3025" s="64" customFormat="1" x14ac:dyDescent="0.25"/>
    <row r="3026" s="64" customFormat="1" x14ac:dyDescent="0.25"/>
    <row r="3027" s="64" customFormat="1" x14ac:dyDescent="0.25"/>
    <row r="3028" s="64" customFormat="1" x14ac:dyDescent="0.25"/>
    <row r="3029" s="64" customFormat="1" x14ac:dyDescent="0.25"/>
    <row r="3030" s="64" customFormat="1" x14ac:dyDescent="0.25"/>
    <row r="3031" s="64" customFormat="1" x14ac:dyDescent="0.25"/>
    <row r="3032" s="64" customFormat="1" x14ac:dyDescent="0.25"/>
    <row r="3033" s="64" customFormat="1" x14ac:dyDescent="0.25"/>
    <row r="3034" s="64" customFormat="1" x14ac:dyDescent="0.25"/>
    <row r="3035" s="64" customFormat="1" x14ac:dyDescent="0.25"/>
    <row r="3036" s="64" customFormat="1" x14ac:dyDescent="0.25"/>
    <row r="3037" s="64" customFormat="1" x14ac:dyDescent="0.25"/>
    <row r="3038" s="64" customFormat="1" x14ac:dyDescent="0.25"/>
    <row r="3039" s="64" customFormat="1" x14ac:dyDescent="0.25"/>
    <row r="3040" s="64" customFormat="1" x14ac:dyDescent="0.25"/>
    <row r="3041" s="64" customFormat="1" x14ac:dyDescent="0.25"/>
    <row r="3042" s="64" customFormat="1" x14ac:dyDescent="0.25"/>
    <row r="3043" s="64" customFormat="1" x14ac:dyDescent="0.25"/>
    <row r="3044" s="64" customFormat="1" x14ac:dyDescent="0.25"/>
    <row r="3045" s="64" customFormat="1" x14ac:dyDescent="0.25"/>
    <row r="3046" s="64" customFormat="1" x14ac:dyDescent="0.25"/>
    <row r="3047" s="64" customFormat="1" x14ac:dyDescent="0.25"/>
    <row r="3048" s="64" customFormat="1" x14ac:dyDescent="0.25"/>
    <row r="3049" s="64" customFormat="1" x14ac:dyDescent="0.25"/>
    <row r="3050" s="64" customFormat="1" x14ac:dyDescent="0.25"/>
    <row r="3051" s="64" customFormat="1" x14ac:dyDescent="0.25"/>
    <row r="3052" s="64" customFormat="1" x14ac:dyDescent="0.25"/>
    <row r="3053" s="64" customFormat="1" x14ac:dyDescent="0.25"/>
    <row r="3054" s="64" customFormat="1" x14ac:dyDescent="0.25"/>
    <row r="3055" s="64" customFormat="1" x14ac:dyDescent="0.25"/>
    <row r="3056" s="64" customFormat="1" x14ac:dyDescent="0.25"/>
    <row r="3057" s="64" customFormat="1" x14ac:dyDescent="0.25"/>
    <row r="3058" s="64" customFormat="1" x14ac:dyDescent="0.25"/>
    <row r="3059" s="64" customFormat="1" x14ac:dyDescent="0.25"/>
    <row r="3060" s="64" customFormat="1" x14ac:dyDescent="0.25"/>
    <row r="3061" s="64" customFormat="1" x14ac:dyDescent="0.25"/>
    <row r="3062" s="64" customFormat="1" x14ac:dyDescent="0.25"/>
    <row r="3063" s="64" customFormat="1" x14ac:dyDescent="0.25"/>
    <row r="3064" s="64" customFormat="1" x14ac:dyDescent="0.25"/>
    <row r="3065" s="64" customFormat="1" x14ac:dyDescent="0.25"/>
    <row r="3066" s="64" customFormat="1" x14ac:dyDescent="0.25"/>
    <row r="3067" s="64" customFormat="1" x14ac:dyDescent="0.25"/>
    <row r="3068" s="64" customFormat="1" x14ac:dyDescent="0.25"/>
    <row r="3069" s="64" customFormat="1" x14ac:dyDescent="0.25"/>
    <row r="3070" s="64" customFormat="1" x14ac:dyDescent="0.25"/>
    <row r="3071" s="64" customFormat="1" x14ac:dyDescent="0.25"/>
    <row r="3072" s="64" customFormat="1" x14ac:dyDescent="0.25"/>
    <row r="3073" s="64" customFormat="1" x14ac:dyDescent="0.25"/>
    <row r="3074" s="64" customFormat="1" x14ac:dyDescent="0.25"/>
    <row r="3075" s="64" customFormat="1" x14ac:dyDescent="0.25"/>
    <row r="3076" s="64" customFormat="1" x14ac:dyDescent="0.25"/>
    <row r="3077" s="64" customFormat="1" x14ac:dyDescent="0.25"/>
    <row r="3078" s="64" customFormat="1" x14ac:dyDescent="0.25"/>
    <row r="3079" s="64" customFormat="1" x14ac:dyDescent="0.25"/>
    <row r="3080" s="64" customFormat="1" x14ac:dyDescent="0.25"/>
    <row r="3081" s="64" customFormat="1" x14ac:dyDescent="0.25"/>
    <row r="3082" s="64" customFormat="1" x14ac:dyDescent="0.25"/>
    <row r="3083" s="64" customFormat="1" x14ac:dyDescent="0.25"/>
    <row r="3084" s="64" customFormat="1" x14ac:dyDescent="0.25"/>
    <row r="3085" s="64" customFormat="1" x14ac:dyDescent="0.25"/>
    <row r="3086" s="64" customFormat="1" x14ac:dyDescent="0.25"/>
    <row r="3087" s="64" customFormat="1" x14ac:dyDescent="0.25"/>
    <row r="3088" s="64" customFormat="1" x14ac:dyDescent="0.25"/>
    <row r="3089" s="64" customFormat="1" x14ac:dyDescent="0.25"/>
    <row r="3090" s="64" customFormat="1" x14ac:dyDescent="0.25"/>
    <row r="3091" s="64" customFormat="1" x14ac:dyDescent="0.25"/>
    <row r="3092" s="64" customFormat="1" x14ac:dyDescent="0.25"/>
    <row r="3093" s="64" customFormat="1" x14ac:dyDescent="0.25"/>
    <row r="3094" s="64" customFormat="1" x14ac:dyDescent="0.25"/>
    <row r="3095" s="64" customFormat="1" x14ac:dyDescent="0.25"/>
    <row r="3096" s="64" customFormat="1" x14ac:dyDescent="0.25"/>
    <row r="3097" s="64" customFormat="1" x14ac:dyDescent="0.25"/>
    <row r="3098" s="64" customFormat="1" x14ac:dyDescent="0.25"/>
    <row r="3099" s="64" customFormat="1" x14ac:dyDescent="0.25"/>
    <row r="3100" s="64" customFormat="1" x14ac:dyDescent="0.25"/>
    <row r="3101" s="64" customFormat="1" x14ac:dyDescent="0.25"/>
    <row r="3102" s="64" customFormat="1" x14ac:dyDescent="0.25"/>
    <row r="3103" s="64" customFormat="1" x14ac:dyDescent="0.25"/>
    <row r="3104" s="64" customFormat="1" x14ac:dyDescent="0.25"/>
    <row r="3105" s="64" customFormat="1" x14ac:dyDescent="0.25"/>
    <row r="3106" s="64" customFormat="1" x14ac:dyDescent="0.25"/>
    <row r="3107" s="64" customFormat="1" x14ac:dyDescent="0.25"/>
    <row r="3108" s="64" customFormat="1" x14ac:dyDescent="0.25"/>
    <row r="3109" s="64" customFormat="1" x14ac:dyDescent="0.25"/>
    <row r="3110" s="64" customFormat="1" x14ac:dyDescent="0.25"/>
    <row r="3111" s="64" customFormat="1" x14ac:dyDescent="0.25"/>
    <row r="3112" s="64" customFormat="1" x14ac:dyDescent="0.25"/>
    <row r="3113" s="64" customFormat="1" x14ac:dyDescent="0.25"/>
    <row r="3114" s="64" customFormat="1" x14ac:dyDescent="0.25"/>
    <row r="3115" s="64" customFormat="1" x14ac:dyDescent="0.25"/>
    <row r="3116" s="64" customFormat="1" x14ac:dyDescent="0.25"/>
    <row r="3117" s="64" customFormat="1" x14ac:dyDescent="0.25"/>
    <row r="3118" s="64" customFormat="1" x14ac:dyDescent="0.25"/>
    <row r="3119" s="64" customFormat="1" x14ac:dyDescent="0.25"/>
    <row r="3120" s="64" customFormat="1" x14ac:dyDescent="0.25"/>
    <row r="3121" s="64" customFormat="1" x14ac:dyDescent="0.25"/>
    <row r="3122" s="64" customFormat="1" x14ac:dyDescent="0.25"/>
    <row r="3123" s="64" customFormat="1" x14ac:dyDescent="0.25"/>
    <row r="3124" s="64" customFormat="1" x14ac:dyDescent="0.25"/>
    <row r="3125" s="64" customFormat="1" x14ac:dyDescent="0.25"/>
    <row r="3126" s="64" customFormat="1" x14ac:dyDescent="0.25"/>
    <row r="3127" s="64" customFormat="1" x14ac:dyDescent="0.25"/>
    <row r="3128" s="64" customFormat="1" x14ac:dyDescent="0.25"/>
    <row r="3129" s="64" customFormat="1" x14ac:dyDescent="0.25"/>
    <row r="3130" s="64" customFormat="1" x14ac:dyDescent="0.25"/>
    <row r="3131" s="64" customFormat="1" x14ac:dyDescent="0.25"/>
    <row r="3132" s="64" customFormat="1" x14ac:dyDescent="0.25"/>
    <row r="3133" s="64" customFormat="1" x14ac:dyDescent="0.25"/>
    <row r="3134" s="64" customFormat="1" x14ac:dyDescent="0.25"/>
    <row r="3135" s="64" customFormat="1" x14ac:dyDescent="0.25"/>
    <row r="3136" s="64" customFormat="1" x14ac:dyDescent="0.25"/>
    <row r="3137" s="64" customFormat="1" x14ac:dyDescent="0.25"/>
    <row r="3138" s="64" customFormat="1" x14ac:dyDescent="0.25"/>
    <row r="3139" s="64" customFormat="1" x14ac:dyDescent="0.25"/>
    <row r="3140" s="64" customFormat="1" x14ac:dyDescent="0.25"/>
    <row r="3141" s="64" customFormat="1" x14ac:dyDescent="0.25"/>
    <row r="3142" s="64" customFormat="1" x14ac:dyDescent="0.25"/>
    <row r="3143" s="64" customFormat="1" x14ac:dyDescent="0.25"/>
    <row r="3144" s="64" customFormat="1" x14ac:dyDescent="0.25"/>
    <row r="3145" s="64" customFormat="1" x14ac:dyDescent="0.25"/>
    <row r="3146" s="64" customFormat="1" x14ac:dyDescent="0.25"/>
    <row r="3147" s="64" customFormat="1" x14ac:dyDescent="0.25"/>
    <row r="3148" s="64" customFormat="1" x14ac:dyDescent="0.25"/>
    <row r="3149" s="64" customFormat="1" x14ac:dyDescent="0.25"/>
    <row r="3150" s="64" customFormat="1" x14ac:dyDescent="0.25"/>
    <row r="3151" s="64" customFormat="1" x14ac:dyDescent="0.25"/>
    <row r="3152" s="64" customFormat="1" x14ac:dyDescent="0.25"/>
    <row r="3153" s="64" customFormat="1" x14ac:dyDescent="0.25"/>
    <row r="3154" s="64" customFormat="1" x14ac:dyDescent="0.25"/>
    <row r="3155" s="64" customFormat="1" x14ac:dyDescent="0.25"/>
    <row r="3156" s="64" customFormat="1" x14ac:dyDescent="0.25"/>
    <row r="3157" s="64" customFormat="1" x14ac:dyDescent="0.25"/>
    <row r="3158" s="64" customFormat="1" x14ac:dyDescent="0.25"/>
    <row r="3159" s="64" customFormat="1" x14ac:dyDescent="0.25"/>
    <row r="3160" s="64" customFormat="1" x14ac:dyDescent="0.25"/>
    <row r="3161" s="64" customFormat="1" x14ac:dyDescent="0.25"/>
    <row r="3162" s="64" customFormat="1" x14ac:dyDescent="0.25"/>
    <row r="3163" s="64" customFormat="1" x14ac:dyDescent="0.25"/>
    <row r="3164" s="64" customFormat="1" x14ac:dyDescent="0.25"/>
    <row r="3165" s="64" customFormat="1" x14ac:dyDescent="0.25"/>
    <row r="3166" s="64" customFormat="1" x14ac:dyDescent="0.25"/>
    <row r="3167" s="64" customFormat="1" x14ac:dyDescent="0.25"/>
    <row r="3168" s="64" customFormat="1" x14ac:dyDescent="0.25"/>
    <row r="3169" s="64" customFormat="1" x14ac:dyDescent="0.25"/>
    <row r="3170" s="64" customFormat="1" x14ac:dyDescent="0.25"/>
    <row r="3171" s="64" customFormat="1" x14ac:dyDescent="0.25"/>
    <row r="3172" s="64" customFormat="1" x14ac:dyDescent="0.25"/>
    <row r="3173" s="64" customFormat="1" x14ac:dyDescent="0.25"/>
    <row r="3174" s="64" customFormat="1" x14ac:dyDescent="0.25"/>
    <row r="3175" s="64" customFormat="1" x14ac:dyDescent="0.25"/>
    <row r="3176" s="64" customFormat="1" x14ac:dyDescent="0.25"/>
    <row r="3177" s="64" customFormat="1" x14ac:dyDescent="0.25"/>
    <row r="3178" s="64" customFormat="1" x14ac:dyDescent="0.25"/>
    <row r="3179" s="64" customFormat="1" x14ac:dyDescent="0.25"/>
    <row r="3180" s="64" customFormat="1" x14ac:dyDescent="0.25"/>
    <row r="3181" s="64" customFormat="1" x14ac:dyDescent="0.25"/>
    <row r="3182" s="64" customFormat="1" x14ac:dyDescent="0.25"/>
    <row r="3183" s="64" customFormat="1" x14ac:dyDescent="0.25"/>
    <row r="3184" s="64" customFormat="1" x14ac:dyDescent="0.25"/>
    <row r="3185" s="64" customFormat="1" x14ac:dyDescent="0.25"/>
    <row r="3186" s="64" customFormat="1" x14ac:dyDescent="0.25"/>
    <row r="3187" s="64" customFormat="1" x14ac:dyDescent="0.25"/>
    <row r="3188" s="64" customFormat="1" x14ac:dyDescent="0.25"/>
    <row r="3189" s="64" customFormat="1" x14ac:dyDescent="0.25"/>
    <row r="3190" s="64" customFormat="1" x14ac:dyDescent="0.25"/>
    <row r="3191" s="64" customFormat="1" x14ac:dyDescent="0.25"/>
    <row r="3192" s="64" customFormat="1" x14ac:dyDescent="0.25"/>
    <row r="3193" s="64" customFormat="1" x14ac:dyDescent="0.25"/>
    <row r="3194" s="64" customFormat="1" x14ac:dyDescent="0.25"/>
    <row r="3195" s="64" customFormat="1" x14ac:dyDescent="0.25"/>
    <row r="3196" s="64" customFormat="1" x14ac:dyDescent="0.25"/>
    <row r="3197" s="64" customFormat="1" x14ac:dyDescent="0.25"/>
    <row r="3198" s="64" customFormat="1" x14ac:dyDescent="0.25"/>
    <row r="3199" s="64" customFormat="1" x14ac:dyDescent="0.25"/>
    <row r="3200" s="64" customFormat="1" x14ac:dyDescent="0.25"/>
    <row r="3201" s="64" customFormat="1" x14ac:dyDescent="0.25"/>
    <row r="3202" s="64" customFormat="1" x14ac:dyDescent="0.25"/>
    <row r="3203" s="64" customFormat="1" x14ac:dyDescent="0.25"/>
    <row r="3204" s="64" customFormat="1" x14ac:dyDescent="0.25"/>
    <row r="3205" s="64" customFormat="1" x14ac:dyDescent="0.25"/>
    <row r="3206" s="64" customFormat="1" x14ac:dyDescent="0.25"/>
    <row r="3207" s="64" customFormat="1" x14ac:dyDescent="0.25"/>
    <row r="3208" s="64" customFormat="1" x14ac:dyDescent="0.25"/>
    <row r="3209" s="64" customFormat="1" x14ac:dyDescent="0.25"/>
    <row r="3210" s="64" customFormat="1" x14ac:dyDescent="0.25"/>
    <row r="3211" s="64" customFormat="1" x14ac:dyDescent="0.25"/>
    <row r="3212" s="64" customFormat="1" x14ac:dyDescent="0.25"/>
    <row r="3213" s="64" customFormat="1" x14ac:dyDescent="0.25"/>
    <row r="3214" s="64" customFormat="1" x14ac:dyDescent="0.25"/>
    <row r="3215" s="64" customFormat="1" x14ac:dyDescent="0.25"/>
    <row r="3216" s="64" customFormat="1" x14ac:dyDescent="0.25"/>
    <row r="3217" s="64" customFormat="1" x14ac:dyDescent="0.25"/>
    <row r="3218" s="64" customFormat="1" x14ac:dyDescent="0.25"/>
    <row r="3219" s="64" customFormat="1" x14ac:dyDescent="0.25"/>
    <row r="3220" s="64" customFormat="1" x14ac:dyDescent="0.25"/>
    <row r="3221" s="64" customFormat="1" x14ac:dyDescent="0.25"/>
    <row r="3222" s="64" customFormat="1" x14ac:dyDescent="0.25"/>
    <row r="3223" s="64" customFormat="1" x14ac:dyDescent="0.25"/>
    <row r="3224" s="64" customFormat="1" x14ac:dyDescent="0.25"/>
    <row r="3225" s="64" customFormat="1" x14ac:dyDescent="0.25"/>
    <row r="3226" s="64" customFormat="1" x14ac:dyDescent="0.25"/>
    <row r="3227" s="64" customFormat="1" x14ac:dyDescent="0.25"/>
    <row r="3228" s="64" customFormat="1" x14ac:dyDescent="0.25"/>
    <row r="3229" s="64" customFormat="1" x14ac:dyDescent="0.25"/>
    <row r="3230" s="64" customFormat="1" x14ac:dyDescent="0.25"/>
    <row r="3231" s="64" customFormat="1" x14ac:dyDescent="0.25"/>
    <row r="3232" s="64" customFormat="1" x14ac:dyDescent="0.25"/>
    <row r="3233" s="64" customFormat="1" x14ac:dyDescent="0.25"/>
    <row r="3234" s="64" customFormat="1" x14ac:dyDescent="0.25"/>
    <row r="3235" s="64" customFormat="1" x14ac:dyDescent="0.25"/>
    <row r="3236" s="64" customFormat="1" x14ac:dyDescent="0.25"/>
    <row r="3237" s="64" customFormat="1" x14ac:dyDescent="0.25"/>
    <row r="3238" s="64" customFormat="1" x14ac:dyDescent="0.25"/>
    <row r="3239" s="64" customFormat="1" x14ac:dyDescent="0.25"/>
    <row r="3240" s="64" customFormat="1" x14ac:dyDescent="0.25"/>
    <row r="3241" s="64" customFormat="1" x14ac:dyDescent="0.25"/>
    <row r="3242" s="64" customFormat="1" x14ac:dyDescent="0.25"/>
    <row r="3243" s="64" customFormat="1" x14ac:dyDescent="0.25"/>
    <row r="3244" s="64" customFormat="1" x14ac:dyDescent="0.25"/>
    <row r="3245" s="64" customFormat="1" x14ac:dyDescent="0.25"/>
    <row r="3246" s="64" customFormat="1" x14ac:dyDescent="0.25"/>
    <row r="3247" s="64" customFormat="1" x14ac:dyDescent="0.25"/>
    <row r="3248" s="64" customFormat="1" x14ac:dyDescent="0.25"/>
    <row r="3249" s="64" customFormat="1" x14ac:dyDescent="0.25"/>
    <row r="3250" s="64" customFormat="1" x14ac:dyDescent="0.25"/>
    <row r="3251" s="64" customFormat="1" x14ac:dyDescent="0.25"/>
    <row r="3252" s="64" customFormat="1" x14ac:dyDescent="0.25"/>
    <row r="3253" s="64" customFormat="1" x14ac:dyDescent="0.25"/>
    <row r="3254" s="64" customFormat="1" x14ac:dyDescent="0.25"/>
    <row r="3255" s="64" customFormat="1" x14ac:dyDescent="0.25"/>
    <row r="3256" s="64" customFormat="1" x14ac:dyDescent="0.25"/>
    <row r="3257" s="64" customFormat="1" x14ac:dyDescent="0.25"/>
    <row r="3258" s="64" customFormat="1" x14ac:dyDescent="0.25"/>
    <row r="3259" s="64" customFormat="1" x14ac:dyDescent="0.25"/>
    <row r="3260" s="64" customFormat="1" x14ac:dyDescent="0.25"/>
    <row r="3261" s="64" customFormat="1" x14ac:dyDescent="0.25"/>
    <row r="3262" s="64" customFormat="1" x14ac:dyDescent="0.25"/>
    <row r="3263" s="64" customFormat="1" x14ac:dyDescent="0.25"/>
    <row r="3264" s="64" customFormat="1" x14ac:dyDescent="0.25"/>
    <row r="3265" s="64" customFormat="1" x14ac:dyDescent="0.25"/>
    <row r="3266" s="64" customFormat="1" x14ac:dyDescent="0.25"/>
    <row r="3267" s="64" customFormat="1" x14ac:dyDescent="0.25"/>
    <row r="3268" s="64" customFormat="1" x14ac:dyDescent="0.25"/>
    <row r="3269" s="64" customFormat="1" x14ac:dyDescent="0.25"/>
    <row r="3270" s="64" customFormat="1" x14ac:dyDescent="0.25"/>
    <row r="3271" s="64" customFormat="1" x14ac:dyDescent="0.25"/>
    <row r="3272" s="64" customFormat="1" x14ac:dyDescent="0.25"/>
    <row r="3273" s="64" customFormat="1" x14ac:dyDescent="0.25"/>
    <row r="3274" s="64" customFormat="1" x14ac:dyDescent="0.25"/>
    <row r="3275" s="64" customFormat="1" x14ac:dyDescent="0.25"/>
    <row r="3276" s="64" customFormat="1" x14ac:dyDescent="0.25"/>
    <row r="3277" s="64" customFormat="1" x14ac:dyDescent="0.25"/>
    <row r="3278" s="64" customFormat="1" x14ac:dyDescent="0.25"/>
    <row r="3279" s="64" customFormat="1" x14ac:dyDescent="0.25"/>
    <row r="3280" s="64" customFormat="1" x14ac:dyDescent="0.25"/>
    <row r="3281" s="64" customFormat="1" x14ac:dyDescent="0.25"/>
    <row r="3282" s="64" customFormat="1" x14ac:dyDescent="0.25"/>
    <row r="3283" s="64" customFormat="1" x14ac:dyDescent="0.25"/>
    <row r="3284" s="64" customFormat="1" x14ac:dyDescent="0.25"/>
    <row r="3285" s="64" customFormat="1" x14ac:dyDescent="0.25"/>
    <row r="3286" s="64" customFormat="1" x14ac:dyDescent="0.25"/>
    <row r="3287" s="64" customFormat="1" x14ac:dyDescent="0.25"/>
    <row r="3288" s="64" customFormat="1" x14ac:dyDescent="0.25"/>
    <row r="3289" s="64" customFormat="1" x14ac:dyDescent="0.25"/>
    <row r="3290" s="64" customFormat="1" x14ac:dyDescent="0.25"/>
    <row r="3291" s="64" customFormat="1" x14ac:dyDescent="0.25"/>
    <row r="3292" s="64" customFormat="1" x14ac:dyDescent="0.25"/>
    <row r="3293" s="64" customFormat="1" x14ac:dyDescent="0.25"/>
    <row r="3294" s="64" customFormat="1" x14ac:dyDescent="0.25"/>
    <row r="3295" s="64" customFormat="1" x14ac:dyDescent="0.25"/>
    <row r="3296" s="64" customFormat="1" x14ac:dyDescent="0.25"/>
    <row r="3297" s="64" customFormat="1" x14ac:dyDescent="0.25"/>
    <row r="3298" s="64" customFormat="1" x14ac:dyDescent="0.25"/>
    <row r="3299" s="64" customFormat="1" x14ac:dyDescent="0.25"/>
    <row r="3300" s="64" customFormat="1" x14ac:dyDescent="0.25"/>
    <row r="3301" s="64" customFormat="1" x14ac:dyDescent="0.25"/>
    <row r="3302" s="64" customFormat="1" x14ac:dyDescent="0.25"/>
    <row r="3303" s="64" customFormat="1" x14ac:dyDescent="0.25"/>
    <row r="3304" s="64" customFormat="1" x14ac:dyDescent="0.25"/>
    <row r="3305" s="64" customFormat="1" x14ac:dyDescent="0.25"/>
    <row r="3306" s="64" customFormat="1" x14ac:dyDescent="0.25"/>
    <row r="3307" s="64" customFormat="1" x14ac:dyDescent="0.25"/>
    <row r="3308" s="64" customFormat="1" x14ac:dyDescent="0.25"/>
    <row r="3309" s="64" customFormat="1" x14ac:dyDescent="0.25"/>
    <row r="3310" s="64" customFormat="1" x14ac:dyDescent="0.25"/>
    <row r="3311" s="64" customFormat="1" x14ac:dyDescent="0.25"/>
    <row r="3312" s="64" customFormat="1" x14ac:dyDescent="0.25"/>
    <row r="3313" s="64" customFormat="1" x14ac:dyDescent="0.25"/>
    <row r="3314" s="64" customFormat="1" x14ac:dyDescent="0.25"/>
    <row r="3315" s="64" customFormat="1" x14ac:dyDescent="0.25"/>
    <row r="3316" s="64" customFormat="1" x14ac:dyDescent="0.25"/>
    <row r="3317" s="64" customFormat="1" x14ac:dyDescent="0.25"/>
    <row r="3318" s="64" customFormat="1" x14ac:dyDescent="0.25"/>
    <row r="3319" s="64" customFormat="1" x14ac:dyDescent="0.25"/>
    <row r="3320" s="64" customFormat="1" x14ac:dyDescent="0.25"/>
    <row r="3321" s="64" customFormat="1" x14ac:dyDescent="0.25"/>
    <row r="3322" s="64" customFormat="1" x14ac:dyDescent="0.25"/>
    <row r="3323" s="64" customFormat="1" x14ac:dyDescent="0.25"/>
    <row r="3324" s="64" customFormat="1" x14ac:dyDescent="0.25"/>
    <row r="3325" s="64" customFormat="1" x14ac:dyDescent="0.25"/>
    <row r="3326" s="64" customFormat="1" x14ac:dyDescent="0.25"/>
    <row r="3327" s="64" customFormat="1" x14ac:dyDescent="0.25"/>
    <row r="3328" s="64" customFormat="1" x14ac:dyDescent="0.25"/>
    <row r="3329" s="64" customFormat="1" x14ac:dyDescent="0.25"/>
    <row r="3330" s="64" customFormat="1" x14ac:dyDescent="0.25"/>
    <row r="3331" s="64" customFormat="1" x14ac:dyDescent="0.25"/>
    <row r="3332" s="64" customFormat="1" x14ac:dyDescent="0.25"/>
    <row r="3333" s="64" customFormat="1" x14ac:dyDescent="0.25"/>
    <row r="3334" s="64" customFormat="1" x14ac:dyDescent="0.25"/>
    <row r="3335" s="64" customFormat="1" x14ac:dyDescent="0.25"/>
    <row r="3336" s="64" customFormat="1" x14ac:dyDescent="0.25"/>
    <row r="3337" s="64" customFormat="1" x14ac:dyDescent="0.25"/>
    <row r="3338" s="64" customFormat="1" x14ac:dyDescent="0.25"/>
    <row r="3339" s="64" customFormat="1" x14ac:dyDescent="0.25"/>
    <row r="3340" s="64" customFormat="1" x14ac:dyDescent="0.25"/>
    <row r="3341" s="64" customFormat="1" x14ac:dyDescent="0.25"/>
    <row r="3342" s="64" customFormat="1" x14ac:dyDescent="0.25"/>
    <row r="3343" s="64" customFormat="1" x14ac:dyDescent="0.25"/>
    <row r="3344" s="64" customFormat="1" x14ac:dyDescent="0.25"/>
    <row r="3345" s="64" customFormat="1" x14ac:dyDescent="0.25"/>
    <row r="3346" s="64" customFormat="1" x14ac:dyDescent="0.25"/>
    <row r="3347" s="64" customFormat="1" x14ac:dyDescent="0.25"/>
    <row r="3348" s="64" customFormat="1" x14ac:dyDescent="0.25"/>
    <row r="3349" s="64" customFormat="1" x14ac:dyDescent="0.25"/>
    <row r="3350" s="64" customFormat="1" x14ac:dyDescent="0.25"/>
    <row r="3351" s="64" customFormat="1" x14ac:dyDescent="0.25"/>
    <row r="3352" s="64" customFormat="1" x14ac:dyDescent="0.25"/>
    <row r="3353" s="64" customFormat="1" x14ac:dyDescent="0.25"/>
    <row r="3354" s="64" customFormat="1" x14ac:dyDescent="0.25"/>
    <row r="3355" s="64" customFormat="1" x14ac:dyDescent="0.25"/>
    <row r="3356" s="64" customFormat="1" x14ac:dyDescent="0.25"/>
    <row r="3357" s="64" customFormat="1" x14ac:dyDescent="0.25"/>
    <row r="3358" s="64" customFormat="1" x14ac:dyDescent="0.25"/>
    <row r="3359" s="64" customFormat="1" x14ac:dyDescent="0.25"/>
    <row r="3360" s="64" customFormat="1" x14ac:dyDescent="0.25"/>
    <row r="3361" s="64" customFormat="1" x14ac:dyDescent="0.25"/>
    <row r="3362" s="64" customFormat="1" x14ac:dyDescent="0.25"/>
    <row r="3363" s="64" customFormat="1" x14ac:dyDescent="0.25"/>
    <row r="3364" s="64" customFormat="1" x14ac:dyDescent="0.25"/>
    <row r="3365" s="64" customFormat="1" x14ac:dyDescent="0.25"/>
    <row r="3366" s="64" customFormat="1" x14ac:dyDescent="0.25"/>
    <row r="3367" s="64" customFormat="1" x14ac:dyDescent="0.25"/>
    <row r="3368" s="64" customFormat="1" x14ac:dyDescent="0.25"/>
    <row r="3369" s="64" customFormat="1" x14ac:dyDescent="0.25"/>
    <row r="3370" s="64" customFormat="1" x14ac:dyDescent="0.25"/>
    <row r="3371" s="64" customFormat="1" x14ac:dyDescent="0.25"/>
    <row r="3372" s="64" customFormat="1" x14ac:dyDescent="0.25"/>
    <row r="3373" s="64" customFormat="1" x14ac:dyDescent="0.25"/>
    <row r="3374" s="64" customFormat="1" x14ac:dyDescent="0.25"/>
    <row r="3375" s="64" customFormat="1" x14ac:dyDescent="0.25"/>
    <row r="3376" s="64" customFormat="1" x14ac:dyDescent="0.25"/>
    <row r="3377" s="64" customFormat="1" x14ac:dyDescent="0.25"/>
    <row r="3378" s="64" customFormat="1" x14ac:dyDescent="0.25"/>
    <row r="3379" s="64" customFormat="1" x14ac:dyDescent="0.25"/>
    <row r="3380" s="64" customFormat="1" x14ac:dyDescent="0.25"/>
    <row r="3381" s="64" customFormat="1" x14ac:dyDescent="0.25"/>
    <row r="3382" s="64" customFormat="1" x14ac:dyDescent="0.25"/>
    <row r="3383" s="64" customFormat="1" x14ac:dyDescent="0.25"/>
    <row r="3384" s="64" customFormat="1" x14ac:dyDescent="0.25"/>
    <row r="3385" s="64" customFormat="1" x14ac:dyDescent="0.25"/>
    <row r="3386" s="64" customFormat="1" x14ac:dyDescent="0.25"/>
    <row r="3387" s="64" customFormat="1" x14ac:dyDescent="0.25"/>
    <row r="3388" s="64" customFormat="1" x14ac:dyDescent="0.25"/>
    <row r="3389" s="64" customFormat="1" x14ac:dyDescent="0.25"/>
    <row r="3390" s="64" customFormat="1" x14ac:dyDescent="0.25"/>
    <row r="3391" s="64" customFormat="1" x14ac:dyDescent="0.25"/>
    <row r="3392" s="64" customFormat="1" x14ac:dyDescent="0.25"/>
    <row r="3393" s="64" customFormat="1" x14ac:dyDescent="0.25"/>
    <row r="3394" s="64" customFormat="1" x14ac:dyDescent="0.25"/>
    <row r="3395" s="64" customFormat="1" x14ac:dyDescent="0.25"/>
    <row r="3396" s="64" customFormat="1" x14ac:dyDescent="0.25"/>
    <row r="3397" s="64" customFormat="1" x14ac:dyDescent="0.25"/>
    <row r="3398" s="64" customFormat="1" x14ac:dyDescent="0.25"/>
    <row r="3399" s="64" customFormat="1" x14ac:dyDescent="0.25"/>
    <row r="3400" s="64" customFormat="1" x14ac:dyDescent="0.25"/>
    <row r="3401" s="64" customFormat="1" x14ac:dyDescent="0.25"/>
    <row r="3402" s="64" customFormat="1" x14ac:dyDescent="0.25"/>
    <row r="3403" s="64" customFormat="1" x14ac:dyDescent="0.25"/>
    <row r="3404" s="64" customFormat="1" x14ac:dyDescent="0.25"/>
    <row r="3405" s="64" customFormat="1" x14ac:dyDescent="0.25"/>
    <row r="3406" s="64" customFormat="1" x14ac:dyDescent="0.25"/>
    <row r="3407" s="64" customFormat="1" x14ac:dyDescent="0.25"/>
    <row r="3408" s="64" customFormat="1" x14ac:dyDescent="0.25"/>
    <row r="3409" s="64" customFormat="1" x14ac:dyDescent="0.25"/>
    <row r="3410" s="64" customFormat="1" x14ac:dyDescent="0.25"/>
    <row r="3411" s="64" customFormat="1" x14ac:dyDescent="0.25"/>
    <row r="3412" s="64" customFormat="1" x14ac:dyDescent="0.25"/>
    <row r="3413" s="64" customFormat="1" x14ac:dyDescent="0.25"/>
    <row r="3414" s="64" customFormat="1" x14ac:dyDescent="0.25"/>
    <row r="3415" s="64" customFormat="1" x14ac:dyDescent="0.25"/>
    <row r="3416" s="64" customFormat="1" x14ac:dyDescent="0.25"/>
    <row r="3417" s="64" customFormat="1" x14ac:dyDescent="0.25"/>
    <row r="3418" s="64" customFormat="1" x14ac:dyDescent="0.25"/>
    <row r="3419" s="64" customFormat="1" x14ac:dyDescent="0.25"/>
    <row r="3420" s="64" customFormat="1" x14ac:dyDescent="0.25"/>
    <row r="3421" s="64" customFormat="1" x14ac:dyDescent="0.25"/>
    <row r="3422" s="64" customFormat="1" x14ac:dyDescent="0.25"/>
    <row r="3423" s="64" customFormat="1" x14ac:dyDescent="0.25"/>
    <row r="3424" s="64" customFormat="1" x14ac:dyDescent="0.25"/>
    <row r="3425" s="64" customFormat="1" x14ac:dyDescent="0.25"/>
    <row r="3426" s="64" customFormat="1" x14ac:dyDescent="0.25"/>
    <row r="3427" s="64" customFormat="1" x14ac:dyDescent="0.25"/>
    <row r="3428" s="64" customFormat="1" x14ac:dyDescent="0.25"/>
    <row r="3429" s="64" customFormat="1" x14ac:dyDescent="0.25"/>
    <row r="3430" s="64" customFormat="1" x14ac:dyDescent="0.25"/>
    <row r="3431" s="64" customFormat="1" x14ac:dyDescent="0.25"/>
    <row r="3432" s="64" customFormat="1" x14ac:dyDescent="0.25"/>
    <row r="3433" s="64" customFormat="1" x14ac:dyDescent="0.25"/>
    <row r="3434" s="64" customFormat="1" x14ac:dyDescent="0.25"/>
    <row r="3435" s="64" customFormat="1" x14ac:dyDescent="0.25"/>
    <row r="3436" s="64" customFormat="1" x14ac:dyDescent="0.25"/>
    <row r="3437" s="64" customFormat="1" x14ac:dyDescent="0.25"/>
    <row r="3438" s="64" customFormat="1" x14ac:dyDescent="0.25"/>
    <row r="3439" s="64" customFormat="1" x14ac:dyDescent="0.25"/>
    <row r="3440" s="64" customFormat="1" x14ac:dyDescent="0.25"/>
    <row r="3441" s="64" customFormat="1" x14ac:dyDescent="0.25"/>
    <row r="3442" s="64" customFormat="1" x14ac:dyDescent="0.25"/>
    <row r="3443" s="64" customFormat="1" x14ac:dyDescent="0.25"/>
    <row r="3444" s="64" customFormat="1" x14ac:dyDescent="0.25"/>
    <row r="3445" s="64" customFormat="1" x14ac:dyDescent="0.25"/>
    <row r="3446" s="64" customFormat="1" x14ac:dyDescent="0.25"/>
    <row r="3447" s="64" customFormat="1" x14ac:dyDescent="0.25"/>
    <row r="3448" s="64" customFormat="1" x14ac:dyDescent="0.25"/>
    <row r="3449" s="64" customFormat="1" x14ac:dyDescent="0.25"/>
    <row r="3450" s="64" customFormat="1" x14ac:dyDescent="0.25"/>
    <row r="3451" s="64" customFormat="1" x14ac:dyDescent="0.25"/>
    <row r="3452" s="64" customFormat="1" x14ac:dyDescent="0.25"/>
    <row r="3453" s="64" customFormat="1" x14ac:dyDescent="0.25"/>
    <row r="3454" s="64" customFormat="1" x14ac:dyDescent="0.25"/>
    <row r="3455" s="64" customFormat="1" x14ac:dyDescent="0.25"/>
    <row r="3456" s="64" customFormat="1" x14ac:dyDescent="0.25"/>
    <row r="3457" s="64" customFormat="1" x14ac:dyDescent="0.25"/>
    <row r="3458" s="64" customFormat="1" x14ac:dyDescent="0.25"/>
    <row r="3459" s="64" customFormat="1" x14ac:dyDescent="0.25"/>
    <row r="3460" s="64" customFormat="1" x14ac:dyDescent="0.25"/>
    <row r="3461" s="64" customFormat="1" x14ac:dyDescent="0.25"/>
    <row r="3462" s="64" customFormat="1" x14ac:dyDescent="0.25"/>
    <row r="3463" s="64" customFormat="1" x14ac:dyDescent="0.25"/>
    <row r="3464" s="64" customFormat="1" x14ac:dyDescent="0.25"/>
    <row r="3465" s="64" customFormat="1" x14ac:dyDescent="0.25"/>
    <row r="3466" s="64" customFormat="1" x14ac:dyDescent="0.25"/>
    <row r="3467" s="64" customFormat="1" x14ac:dyDescent="0.25"/>
    <row r="3468" s="64" customFormat="1" x14ac:dyDescent="0.25"/>
    <row r="3469" s="64" customFormat="1" x14ac:dyDescent="0.25"/>
    <row r="3470" s="64" customFormat="1" x14ac:dyDescent="0.25"/>
    <row r="3471" s="64" customFormat="1" x14ac:dyDescent="0.25"/>
    <row r="3472" s="64" customFormat="1" x14ac:dyDescent="0.25"/>
    <row r="3473" s="64" customFormat="1" x14ac:dyDescent="0.25"/>
    <row r="3474" s="64" customFormat="1" x14ac:dyDescent="0.25"/>
    <row r="3475" s="64" customFormat="1" x14ac:dyDescent="0.25"/>
    <row r="3476" s="64" customFormat="1" x14ac:dyDescent="0.25"/>
    <row r="3477" s="64" customFormat="1" x14ac:dyDescent="0.25"/>
    <row r="3478" s="64" customFormat="1" x14ac:dyDescent="0.25"/>
    <row r="3479" s="64" customFormat="1" x14ac:dyDescent="0.25"/>
    <row r="3480" s="64" customFormat="1" x14ac:dyDescent="0.25"/>
    <row r="3481" s="64" customFormat="1" x14ac:dyDescent="0.25"/>
    <row r="3482" s="64" customFormat="1" x14ac:dyDescent="0.25"/>
    <row r="3483" s="64" customFormat="1" x14ac:dyDescent="0.25"/>
    <row r="3484" s="64" customFormat="1" x14ac:dyDescent="0.25"/>
    <row r="3485" s="64" customFormat="1" x14ac:dyDescent="0.25"/>
    <row r="3486" s="64" customFormat="1" x14ac:dyDescent="0.25"/>
    <row r="3487" s="64" customFormat="1" x14ac:dyDescent="0.25"/>
    <row r="3488" s="64" customFormat="1" x14ac:dyDescent="0.25"/>
    <row r="3489" s="64" customFormat="1" x14ac:dyDescent="0.25"/>
    <row r="3490" s="64" customFormat="1" x14ac:dyDescent="0.25"/>
    <row r="3491" s="64" customFormat="1" x14ac:dyDescent="0.25"/>
    <row r="3492" s="64" customFormat="1" x14ac:dyDescent="0.25"/>
    <row r="3493" s="64" customFormat="1" x14ac:dyDescent="0.25"/>
    <row r="3494" s="64" customFormat="1" x14ac:dyDescent="0.25"/>
    <row r="3495" s="64" customFormat="1" x14ac:dyDescent="0.25"/>
    <row r="3496" s="64" customFormat="1" x14ac:dyDescent="0.25"/>
    <row r="3497" s="64" customFormat="1" x14ac:dyDescent="0.25"/>
    <row r="3498" s="64" customFormat="1" x14ac:dyDescent="0.25"/>
    <row r="3499" s="64" customFormat="1" x14ac:dyDescent="0.25"/>
    <row r="3500" s="64" customFormat="1" x14ac:dyDescent="0.25"/>
    <row r="3501" s="64" customFormat="1" x14ac:dyDescent="0.25"/>
    <row r="3502" s="64" customFormat="1" x14ac:dyDescent="0.25"/>
    <row r="3503" s="64" customFormat="1" x14ac:dyDescent="0.25"/>
    <row r="3504" s="64" customFormat="1" x14ac:dyDescent="0.25"/>
    <row r="3505" s="64" customFormat="1" x14ac:dyDescent="0.25"/>
    <row r="3506" s="64" customFormat="1" x14ac:dyDescent="0.25"/>
    <row r="3507" s="64" customFormat="1" x14ac:dyDescent="0.25"/>
    <row r="3508" s="64" customFormat="1" x14ac:dyDescent="0.25"/>
    <row r="3509" s="64" customFormat="1" x14ac:dyDescent="0.25"/>
    <row r="3510" s="64" customFormat="1" x14ac:dyDescent="0.25"/>
    <row r="3511" s="64" customFormat="1" x14ac:dyDescent="0.25"/>
    <row r="3512" s="64" customFormat="1" x14ac:dyDescent="0.25"/>
    <row r="3513" s="64" customFormat="1" x14ac:dyDescent="0.25"/>
    <row r="3514" s="64" customFormat="1" x14ac:dyDescent="0.25"/>
    <row r="3515" s="64" customFormat="1" x14ac:dyDescent="0.25"/>
    <row r="3516" s="64" customFormat="1" x14ac:dyDescent="0.25"/>
    <row r="3517" s="64" customFormat="1" x14ac:dyDescent="0.25"/>
    <row r="3518" s="64" customFormat="1" x14ac:dyDescent="0.25"/>
    <row r="3519" s="64" customFormat="1" x14ac:dyDescent="0.25"/>
    <row r="3520" s="64" customFormat="1" x14ac:dyDescent="0.25"/>
    <row r="3521" s="64" customFormat="1" x14ac:dyDescent="0.25"/>
    <row r="3522" s="64" customFormat="1" x14ac:dyDescent="0.25"/>
    <row r="3523" s="64" customFormat="1" x14ac:dyDescent="0.25"/>
    <row r="3524" s="64" customFormat="1" x14ac:dyDescent="0.25"/>
    <row r="3525" s="64" customFormat="1" x14ac:dyDescent="0.25"/>
    <row r="3526" s="64" customFormat="1" x14ac:dyDescent="0.25"/>
    <row r="3527" s="64" customFormat="1" x14ac:dyDescent="0.25"/>
    <row r="3528" s="64" customFormat="1" x14ac:dyDescent="0.25"/>
    <row r="3529" s="64" customFormat="1" x14ac:dyDescent="0.25"/>
    <row r="3530" s="64" customFormat="1" x14ac:dyDescent="0.25"/>
    <row r="3531" s="64" customFormat="1" x14ac:dyDescent="0.25"/>
    <row r="3532" s="64" customFormat="1" x14ac:dyDescent="0.25"/>
    <row r="3533" s="64" customFormat="1" x14ac:dyDescent="0.25"/>
    <row r="3534" s="64" customFormat="1" x14ac:dyDescent="0.25"/>
    <row r="3535" s="64" customFormat="1" x14ac:dyDescent="0.25"/>
    <row r="3536" s="64" customFormat="1" x14ac:dyDescent="0.25"/>
    <row r="3537" s="64" customFormat="1" x14ac:dyDescent="0.25"/>
    <row r="3538" s="64" customFormat="1" x14ac:dyDescent="0.25"/>
    <row r="3539" s="64" customFormat="1" x14ac:dyDescent="0.25"/>
    <row r="3540" s="64" customFormat="1" x14ac:dyDescent="0.25"/>
    <row r="3541" s="64" customFormat="1" x14ac:dyDescent="0.25"/>
    <row r="3542" s="64" customFormat="1" x14ac:dyDescent="0.25"/>
    <row r="3543" s="64" customFormat="1" x14ac:dyDescent="0.25"/>
    <row r="3544" s="64" customFormat="1" x14ac:dyDescent="0.25"/>
    <row r="3545" s="64" customFormat="1" x14ac:dyDescent="0.25"/>
    <row r="3546" s="64" customFormat="1" x14ac:dyDescent="0.25"/>
    <row r="3547" s="64" customFormat="1" x14ac:dyDescent="0.25"/>
    <row r="3548" s="64" customFormat="1" x14ac:dyDescent="0.25"/>
    <row r="3549" s="64" customFormat="1" x14ac:dyDescent="0.25"/>
    <row r="3550" s="64" customFormat="1" x14ac:dyDescent="0.25"/>
    <row r="3551" s="64" customFormat="1" x14ac:dyDescent="0.25"/>
    <row r="3552" s="64" customFormat="1" x14ac:dyDescent="0.25"/>
    <row r="3553" s="64" customFormat="1" x14ac:dyDescent="0.25"/>
    <row r="3554" s="64" customFormat="1" x14ac:dyDescent="0.25"/>
    <row r="3555" s="64" customFormat="1" x14ac:dyDescent="0.25"/>
    <row r="3556" s="64" customFormat="1" x14ac:dyDescent="0.25"/>
    <row r="3557" s="64" customFormat="1" x14ac:dyDescent="0.25"/>
    <row r="3558" s="64" customFormat="1" x14ac:dyDescent="0.25"/>
    <row r="3559" s="64" customFormat="1" x14ac:dyDescent="0.25"/>
    <row r="3560" s="64" customFormat="1" x14ac:dyDescent="0.25"/>
    <row r="3561" s="64" customFormat="1" x14ac:dyDescent="0.25"/>
    <row r="3562" s="64" customFormat="1" x14ac:dyDescent="0.25"/>
    <row r="3563" s="64" customFormat="1" x14ac:dyDescent="0.25"/>
    <row r="3564" s="64" customFormat="1" x14ac:dyDescent="0.25"/>
    <row r="3565" s="64" customFormat="1" x14ac:dyDescent="0.25"/>
    <row r="3566" s="64" customFormat="1" x14ac:dyDescent="0.25"/>
    <row r="3567" s="64" customFormat="1" x14ac:dyDescent="0.25"/>
    <row r="3568" s="64" customFormat="1" x14ac:dyDescent="0.25"/>
    <row r="3569" s="64" customFormat="1" x14ac:dyDescent="0.25"/>
    <row r="3570" s="64" customFormat="1" x14ac:dyDescent="0.25"/>
    <row r="3571" s="64" customFormat="1" x14ac:dyDescent="0.25"/>
    <row r="3572" s="64" customFormat="1" x14ac:dyDescent="0.25"/>
    <row r="3573" s="64" customFormat="1" x14ac:dyDescent="0.25"/>
    <row r="3574" s="64" customFormat="1" x14ac:dyDescent="0.25"/>
    <row r="3575" s="64" customFormat="1" x14ac:dyDescent="0.25"/>
    <row r="3576" s="64" customFormat="1" x14ac:dyDescent="0.25"/>
    <row r="3577" s="64" customFormat="1" x14ac:dyDescent="0.25"/>
    <row r="3578" s="64" customFormat="1" x14ac:dyDescent="0.25"/>
    <row r="3579" s="64" customFormat="1" x14ac:dyDescent="0.25"/>
    <row r="3580" s="64" customFormat="1" x14ac:dyDescent="0.25"/>
    <row r="3581" s="64" customFormat="1" x14ac:dyDescent="0.25"/>
    <row r="3582" s="64" customFormat="1" x14ac:dyDescent="0.25"/>
    <row r="3583" s="64" customFormat="1" x14ac:dyDescent="0.25"/>
    <row r="3584" s="64" customFormat="1" x14ac:dyDescent="0.25"/>
    <row r="3585" s="64" customFormat="1" x14ac:dyDescent="0.25"/>
    <row r="3586" s="64" customFormat="1" x14ac:dyDescent="0.25"/>
    <row r="3587" s="64" customFormat="1" x14ac:dyDescent="0.25"/>
    <row r="3588" s="64" customFormat="1" x14ac:dyDescent="0.25"/>
    <row r="3589" s="64" customFormat="1" x14ac:dyDescent="0.25"/>
    <row r="3590" s="64" customFormat="1" x14ac:dyDescent="0.25"/>
    <row r="3591" s="64" customFormat="1" x14ac:dyDescent="0.25"/>
    <row r="3592" s="64" customFormat="1" x14ac:dyDescent="0.25"/>
    <row r="3593" s="64" customFormat="1" x14ac:dyDescent="0.25"/>
    <row r="3594" s="64" customFormat="1" x14ac:dyDescent="0.25"/>
    <row r="3595" s="64" customFormat="1" x14ac:dyDescent="0.25"/>
    <row r="3596" s="64" customFormat="1" x14ac:dyDescent="0.25"/>
    <row r="3597" s="64" customFormat="1" x14ac:dyDescent="0.25"/>
    <row r="3598" s="64" customFormat="1" x14ac:dyDescent="0.25"/>
    <row r="3599" s="64" customFormat="1" x14ac:dyDescent="0.25"/>
    <row r="3600" s="64" customFormat="1" x14ac:dyDescent="0.25"/>
    <row r="3601" s="64" customFormat="1" x14ac:dyDescent="0.25"/>
    <row r="3602" s="64" customFormat="1" x14ac:dyDescent="0.25"/>
    <row r="3603" s="64" customFormat="1" x14ac:dyDescent="0.25"/>
    <row r="3604" s="64" customFormat="1" x14ac:dyDescent="0.25"/>
    <row r="3605" s="64" customFormat="1" x14ac:dyDescent="0.25"/>
    <row r="3606" s="64" customFormat="1" x14ac:dyDescent="0.25"/>
    <row r="3607" s="64" customFormat="1" x14ac:dyDescent="0.25"/>
    <row r="3608" s="64" customFormat="1" x14ac:dyDescent="0.25"/>
    <row r="3609" s="64" customFormat="1" x14ac:dyDescent="0.25"/>
    <row r="3610" s="64" customFormat="1" x14ac:dyDescent="0.25"/>
    <row r="3611" s="64" customFormat="1" x14ac:dyDescent="0.25"/>
    <row r="3612" s="64" customFormat="1" x14ac:dyDescent="0.25"/>
    <row r="3613" s="64" customFormat="1" x14ac:dyDescent="0.25"/>
    <row r="3614" s="64" customFormat="1" x14ac:dyDescent="0.25"/>
    <row r="3615" s="64" customFormat="1" x14ac:dyDescent="0.25"/>
    <row r="3616" s="64" customFormat="1" x14ac:dyDescent="0.25"/>
    <row r="3617" s="64" customFormat="1" x14ac:dyDescent="0.25"/>
    <row r="3618" s="64" customFormat="1" x14ac:dyDescent="0.25"/>
    <row r="3619" s="64" customFormat="1" x14ac:dyDescent="0.25"/>
    <row r="3620" s="64" customFormat="1" x14ac:dyDescent="0.25"/>
    <row r="3621" s="64" customFormat="1" x14ac:dyDescent="0.25"/>
    <row r="3622" s="64" customFormat="1" x14ac:dyDescent="0.25"/>
    <row r="3623" s="64" customFormat="1" x14ac:dyDescent="0.25"/>
    <row r="3624" s="64" customFormat="1" x14ac:dyDescent="0.25"/>
    <row r="3625" s="64" customFormat="1" x14ac:dyDescent="0.25"/>
    <row r="3626" s="64" customFormat="1" x14ac:dyDescent="0.25"/>
    <row r="3627" s="64" customFormat="1" x14ac:dyDescent="0.25"/>
    <row r="3628" s="64" customFormat="1" x14ac:dyDescent="0.25"/>
    <row r="3629" s="64" customFormat="1" x14ac:dyDescent="0.25"/>
    <row r="3630" s="64" customFormat="1" x14ac:dyDescent="0.25"/>
    <row r="3631" s="64" customFormat="1" x14ac:dyDescent="0.25"/>
    <row r="3632" s="64" customFormat="1" x14ac:dyDescent="0.25"/>
    <row r="3633" s="64" customFormat="1" x14ac:dyDescent="0.25"/>
    <row r="3634" s="64" customFormat="1" x14ac:dyDescent="0.25"/>
    <row r="3635" s="64" customFormat="1" x14ac:dyDescent="0.25"/>
    <row r="3636" s="64" customFormat="1" x14ac:dyDescent="0.25"/>
    <row r="3637" s="64" customFormat="1" x14ac:dyDescent="0.25"/>
    <row r="3638" s="64" customFormat="1" x14ac:dyDescent="0.25"/>
    <row r="3639" s="64" customFormat="1" x14ac:dyDescent="0.25"/>
    <row r="3640" s="64" customFormat="1" x14ac:dyDescent="0.25"/>
    <row r="3641" s="64" customFormat="1" x14ac:dyDescent="0.25"/>
    <row r="3642" s="64" customFormat="1" x14ac:dyDescent="0.25"/>
    <row r="3643" s="64" customFormat="1" x14ac:dyDescent="0.25"/>
    <row r="3644" s="64" customFormat="1" x14ac:dyDescent="0.25"/>
    <row r="3645" s="64" customFormat="1" x14ac:dyDescent="0.25"/>
    <row r="3646" s="64" customFormat="1" x14ac:dyDescent="0.25"/>
    <row r="3647" s="64" customFormat="1" x14ac:dyDescent="0.25"/>
    <row r="3648" s="64" customFormat="1" x14ac:dyDescent="0.25"/>
    <row r="3649" s="64" customFormat="1" x14ac:dyDescent="0.25"/>
    <row r="3650" s="64" customFormat="1" x14ac:dyDescent="0.25"/>
    <row r="3651" s="64" customFormat="1" x14ac:dyDescent="0.25"/>
    <row r="3652" s="64" customFormat="1" x14ac:dyDescent="0.25"/>
    <row r="3653" s="64" customFormat="1" x14ac:dyDescent="0.25"/>
    <row r="3654" s="64" customFormat="1" x14ac:dyDescent="0.25"/>
    <row r="3655" s="64" customFormat="1" x14ac:dyDescent="0.25"/>
    <row r="3656" s="64" customFormat="1" x14ac:dyDescent="0.25"/>
    <row r="3657" s="64" customFormat="1" x14ac:dyDescent="0.25"/>
    <row r="3658" s="64" customFormat="1" x14ac:dyDescent="0.25"/>
    <row r="3659" s="64" customFormat="1" x14ac:dyDescent="0.25"/>
    <row r="3660" s="64" customFormat="1" x14ac:dyDescent="0.25"/>
    <row r="3661" s="64" customFormat="1" x14ac:dyDescent="0.25"/>
    <row r="3662" s="64" customFormat="1" x14ac:dyDescent="0.25"/>
    <row r="3663" s="64" customFormat="1" x14ac:dyDescent="0.25"/>
    <row r="3664" s="64" customFormat="1" x14ac:dyDescent="0.25"/>
    <row r="3665" s="64" customFormat="1" x14ac:dyDescent="0.25"/>
    <row r="3666" s="64" customFormat="1" x14ac:dyDescent="0.25"/>
    <row r="3667" s="64" customFormat="1" x14ac:dyDescent="0.25"/>
    <row r="3668" s="64" customFormat="1" x14ac:dyDescent="0.25"/>
    <row r="3669" s="64" customFormat="1" x14ac:dyDescent="0.25"/>
    <row r="3670" s="64" customFormat="1" x14ac:dyDescent="0.25"/>
    <row r="3671" s="64" customFormat="1" x14ac:dyDescent="0.25"/>
    <row r="3672" s="64" customFormat="1" x14ac:dyDescent="0.25"/>
    <row r="3673" s="64" customFormat="1" x14ac:dyDescent="0.25"/>
    <row r="3674" s="64" customFormat="1" x14ac:dyDescent="0.25"/>
    <row r="3675" s="64" customFormat="1" x14ac:dyDescent="0.25"/>
    <row r="3676" s="64" customFormat="1" x14ac:dyDescent="0.25"/>
    <row r="3677" s="64" customFormat="1" x14ac:dyDescent="0.25"/>
    <row r="3678" s="64" customFormat="1" x14ac:dyDescent="0.25"/>
    <row r="3679" s="64" customFormat="1" x14ac:dyDescent="0.25"/>
    <row r="3680" s="64" customFormat="1" x14ac:dyDescent="0.25"/>
    <row r="3681" s="64" customFormat="1" x14ac:dyDescent="0.25"/>
    <row r="3682" s="64" customFormat="1" x14ac:dyDescent="0.25"/>
    <row r="3683" s="64" customFormat="1" x14ac:dyDescent="0.25"/>
    <row r="3684" s="64" customFormat="1" x14ac:dyDescent="0.25"/>
    <row r="3685" s="64" customFormat="1" x14ac:dyDescent="0.25"/>
    <row r="3686" s="64" customFormat="1" x14ac:dyDescent="0.25"/>
    <row r="3687" s="64" customFormat="1" x14ac:dyDescent="0.25"/>
    <row r="3688" s="64" customFormat="1" x14ac:dyDescent="0.25"/>
    <row r="3689" s="64" customFormat="1" x14ac:dyDescent="0.25"/>
    <row r="3690" s="64" customFormat="1" x14ac:dyDescent="0.25"/>
    <row r="3691" s="64" customFormat="1" x14ac:dyDescent="0.25"/>
    <row r="3692" s="64" customFormat="1" x14ac:dyDescent="0.25"/>
    <row r="3693" s="64" customFormat="1" x14ac:dyDescent="0.25"/>
    <row r="3694" s="64" customFormat="1" x14ac:dyDescent="0.25"/>
    <row r="3695" s="64" customFormat="1" x14ac:dyDescent="0.25"/>
    <row r="3696" s="64" customFormat="1" x14ac:dyDescent="0.25"/>
    <row r="3697" s="64" customFormat="1" x14ac:dyDescent="0.25"/>
    <row r="3698" s="64" customFormat="1" x14ac:dyDescent="0.25"/>
    <row r="3699" s="64" customFormat="1" x14ac:dyDescent="0.25"/>
    <row r="3700" s="64" customFormat="1" x14ac:dyDescent="0.25"/>
    <row r="3701" s="64" customFormat="1" x14ac:dyDescent="0.25"/>
    <row r="3702" s="64" customFormat="1" x14ac:dyDescent="0.25"/>
    <row r="3703" s="64" customFormat="1" x14ac:dyDescent="0.25"/>
    <row r="3704" s="64" customFormat="1" x14ac:dyDescent="0.25"/>
    <row r="3705" s="64" customFormat="1" x14ac:dyDescent="0.25"/>
    <row r="3706" s="64" customFormat="1" x14ac:dyDescent="0.25"/>
    <row r="3707" s="64" customFormat="1" x14ac:dyDescent="0.25"/>
    <row r="3708" s="64" customFormat="1" x14ac:dyDescent="0.25"/>
    <row r="3709" s="64" customFormat="1" x14ac:dyDescent="0.25"/>
    <row r="3710" s="64" customFormat="1" x14ac:dyDescent="0.25"/>
    <row r="3711" s="64" customFormat="1" x14ac:dyDescent="0.25"/>
    <row r="3712" s="64" customFormat="1" x14ac:dyDescent="0.25"/>
    <row r="3713" s="64" customFormat="1" x14ac:dyDescent="0.25"/>
    <row r="3714" s="64" customFormat="1" x14ac:dyDescent="0.25"/>
    <row r="3715" s="64" customFormat="1" x14ac:dyDescent="0.25"/>
    <row r="3716" s="64" customFormat="1" x14ac:dyDescent="0.25"/>
    <row r="3717" s="64" customFormat="1" x14ac:dyDescent="0.25"/>
    <row r="3718" s="64" customFormat="1" x14ac:dyDescent="0.25"/>
    <row r="3719" s="64" customFormat="1" x14ac:dyDescent="0.25"/>
    <row r="3720" s="64" customFormat="1" x14ac:dyDescent="0.25"/>
    <row r="3721" s="64" customFormat="1" x14ac:dyDescent="0.25"/>
    <row r="3722" s="64" customFormat="1" x14ac:dyDescent="0.25"/>
    <row r="3723" s="64" customFormat="1" x14ac:dyDescent="0.25"/>
    <row r="3724" s="64" customFormat="1" x14ac:dyDescent="0.25"/>
    <row r="3725" s="64" customFormat="1" x14ac:dyDescent="0.25"/>
    <row r="3726" s="64" customFormat="1" x14ac:dyDescent="0.25"/>
    <row r="3727" s="64" customFormat="1" x14ac:dyDescent="0.25"/>
    <row r="3728" s="64" customFormat="1" x14ac:dyDescent="0.25"/>
    <row r="3729" s="64" customFormat="1" x14ac:dyDescent="0.25"/>
    <row r="3730" s="64" customFormat="1" x14ac:dyDescent="0.25"/>
    <row r="3731" s="64" customFormat="1" x14ac:dyDescent="0.25"/>
    <row r="3732" s="64" customFormat="1" x14ac:dyDescent="0.25"/>
    <row r="3733" s="64" customFormat="1" x14ac:dyDescent="0.25"/>
    <row r="3734" s="64" customFormat="1" x14ac:dyDescent="0.25"/>
    <row r="3735" s="64" customFormat="1" x14ac:dyDescent="0.25"/>
    <row r="3736" s="64" customFormat="1" x14ac:dyDescent="0.25"/>
    <row r="3737" s="64" customFormat="1" x14ac:dyDescent="0.25"/>
    <row r="3738" s="64" customFormat="1" x14ac:dyDescent="0.25"/>
    <row r="3739" s="64" customFormat="1" x14ac:dyDescent="0.25"/>
    <row r="3740" s="64" customFormat="1" x14ac:dyDescent="0.25"/>
    <row r="3741" s="64" customFormat="1" x14ac:dyDescent="0.25"/>
    <row r="3742" s="64" customFormat="1" x14ac:dyDescent="0.25"/>
    <row r="3743" s="64" customFormat="1" x14ac:dyDescent="0.25"/>
    <row r="3744" s="64" customFormat="1" x14ac:dyDescent="0.25"/>
    <row r="3745" s="64" customFormat="1" x14ac:dyDescent="0.25"/>
    <row r="3746" s="64" customFormat="1" x14ac:dyDescent="0.25"/>
    <row r="3747" s="64" customFormat="1" x14ac:dyDescent="0.25"/>
    <row r="3748" s="64" customFormat="1" x14ac:dyDescent="0.25"/>
    <row r="3749" s="64" customFormat="1" x14ac:dyDescent="0.25"/>
    <row r="3750" s="64" customFormat="1" x14ac:dyDescent="0.25"/>
    <row r="3751" s="64" customFormat="1" x14ac:dyDescent="0.25"/>
    <row r="3752" s="64" customFormat="1" x14ac:dyDescent="0.25"/>
    <row r="3753" s="64" customFormat="1" x14ac:dyDescent="0.25"/>
    <row r="3754" s="64" customFormat="1" x14ac:dyDescent="0.25"/>
    <row r="3755" s="64" customFormat="1" x14ac:dyDescent="0.25"/>
    <row r="3756" s="64" customFormat="1" x14ac:dyDescent="0.25"/>
    <row r="3757" s="64" customFormat="1" x14ac:dyDescent="0.25"/>
    <row r="3758" s="64" customFormat="1" x14ac:dyDescent="0.25"/>
    <row r="3759" s="64" customFormat="1" x14ac:dyDescent="0.25"/>
    <row r="3760" s="64" customFormat="1" x14ac:dyDescent="0.25"/>
    <row r="3761" s="64" customFormat="1" x14ac:dyDescent="0.25"/>
    <row r="3762" s="64" customFormat="1" x14ac:dyDescent="0.25"/>
    <row r="3763" s="64" customFormat="1" x14ac:dyDescent="0.25"/>
    <row r="3764" s="64" customFormat="1" x14ac:dyDescent="0.25"/>
    <row r="3765" s="64" customFormat="1" x14ac:dyDescent="0.25"/>
    <row r="3766" s="64" customFormat="1" x14ac:dyDescent="0.25"/>
    <row r="3767" s="64" customFormat="1" x14ac:dyDescent="0.25"/>
    <row r="3768" s="64" customFormat="1" x14ac:dyDescent="0.25"/>
    <row r="3769" s="64" customFormat="1" x14ac:dyDescent="0.25"/>
    <row r="3770" s="64" customFormat="1" x14ac:dyDescent="0.25"/>
    <row r="3771" s="64" customFormat="1" x14ac:dyDescent="0.25"/>
    <row r="3772" s="64" customFormat="1" x14ac:dyDescent="0.25"/>
    <row r="3773" s="64" customFormat="1" x14ac:dyDescent="0.25"/>
    <row r="3774" s="64" customFormat="1" x14ac:dyDescent="0.25"/>
    <row r="3775" s="64" customFormat="1" x14ac:dyDescent="0.25"/>
    <row r="3776" s="64" customFormat="1" x14ac:dyDescent="0.25"/>
    <row r="3777" s="64" customFormat="1" x14ac:dyDescent="0.25"/>
    <row r="3778" s="64" customFormat="1" x14ac:dyDescent="0.25"/>
    <row r="3779" s="64" customFormat="1" x14ac:dyDescent="0.25"/>
    <row r="3780" s="64" customFormat="1" x14ac:dyDescent="0.25"/>
    <row r="3781" s="64" customFormat="1" x14ac:dyDescent="0.25"/>
    <row r="3782" s="64" customFormat="1" x14ac:dyDescent="0.25"/>
    <row r="3783" s="64" customFormat="1" x14ac:dyDescent="0.25"/>
    <row r="3784" s="64" customFormat="1" x14ac:dyDescent="0.25"/>
    <row r="3785" s="64" customFormat="1" x14ac:dyDescent="0.25"/>
    <row r="3786" s="64" customFormat="1" x14ac:dyDescent="0.25"/>
    <row r="3787" s="64" customFormat="1" x14ac:dyDescent="0.25"/>
    <row r="3788" s="64" customFormat="1" x14ac:dyDescent="0.25"/>
    <row r="3789" s="64" customFormat="1" x14ac:dyDescent="0.25"/>
    <row r="3790" s="64" customFormat="1" x14ac:dyDescent="0.25"/>
    <row r="3791" s="64" customFormat="1" x14ac:dyDescent="0.25"/>
    <row r="3792" s="64" customFormat="1" x14ac:dyDescent="0.25"/>
    <row r="3793" s="64" customFormat="1" x14ac:dyDescent="0.25"/>
    <row r="3794" s="64" customFormat="1" x14ac:dyDescent="0.25"/>
    <row r="3795" s="64" customFormat="1" x14ac:dyDescent="0.25"/>
    <row r="3796" s="64" customFormat="1" x14ac:dyDescent="0.25"/>
    <row r="3797" s="64" customFormat="1" x14ac:dyDescent="0.25"/>
    <row r="3798" s="64" customFormat="1" x14ac:dyDescent="0.25"/>
    <row r="3799" s="64" customFormat="1" x14ac:dyDescent="0.25"/>
    <row r="3800" s="64" customFormat="1" x14ac:dyDescent="0.25"/>
    <row r="3801" s="64" customFormat="1" x14ac:dyDescent="0.25"/>
    <row r="3802" s="64" customFormat="1" x14ac:dyDescent="0.25"/>
    <row r="3803" s="64" customFormat="1" x14ac:dyDescent="0.25"/>
    <row r="3804" s="64" customFormat="1" x14ac:dyDescent="0.25"/>
    <row r="3805" s="64" customFormat="1" x14ac:dyDescent="0.25"/>
    <row r="3806" s="64" customFormat="1" x14ac:dyDescent="0.25"/>
    <row r="3807" s="64" customFormat="1" x14ac:dyDescent="0.25"/>
    <row r="3808" s="64" customFormat="1" x14ac:dyDescent="0.25"/>
    <row r="3809" s="64" customFormat="1" x14ac:dyDescent="0.25"/>
    <row r="3810" s="64" customFormat="1" x14ac:dyDescent="0.25"/>
    <row r="3811" s="64" customFormat="1" x14ac:dyDescent="0.25"/>
    <row r="3812" s="64" customFormat="1" x14ac:dyDescent="0.25"/>
    <row r="3813" s="64" customFormat="1" x14ac:dyDescent="0.25"/>
    <row r="3814" s="64" customFormat="1" x14ac:dyDescent="0.25"/>
    <row r="3815" s="64" customFormat="1" x14ac:dyDescent="0.25"/>
    <row r="3816" s="64" customFormat="1" x14ac:dyDescent="0.25"/>
    <row r="3817" s="64" customFormat="1" x14ac:dyDescent="0.25"/>
    <row r="3818" s="64" customFormat="1" x14ac:dyDescent="0.25"/>
    <row r="3819" s="64" customFormat="1" x14ac:dyDescent="0.25"/>
    <row r="3820" s="64" customFormat="1" x14ac:dyDescent="0.25"/>
    <row r="3821" s="64" customFormat="1" x14ac:dyDescent="0.25"/>
    <row r="3822" s="64" customFormat="1" x14ac:dyDescent="0.25"/>
    <row r="3823" s="64" customFormat="1" x14ac:dyDescent="0.25"/>
    <row r="3824" s="64" customFormat="1" x14ac:dyDescent="0.25"/>
    <row r="3825" s="64" customFormat="1" x14ac:dyDescent="0.25"/>
    <row r="3826" s="64" customFormat="1" x14ac:dyDescent="0.25"/>
    <row r="3827" s="64" customFormat="1" x14ac:dyDescent="0.25"/>
    <row r="3828" s="64" customFormat="1" x14ac:dyDescent="0.25"/>
    <row r="3829" s="64" customFormat="1" x14ac:dyDescent="0.25"/>
    <row r="3830" s="64" customFormat="1" x14ac:dyDescent="0.25"/>
    <row r="3831" s="64" customFormat="1" x14ac:dyDescent="0.25"/>
    <row r="3832" s="64" customFormat="1" x14ac:dyDescent="0.25"/>
    <row r="3833" s="64" customFormat="1" x14ac:dyDescent="0.25"/>
    <row r="3834" s="64" customFormat="1" x14ac:dyDescent="0.25"/>
    <row r="3835" s="64" customFormat="1" x14ac:dyDescent="0.25"/>
    <row r="3836" s="64" customFormat="1" x14ac:dyDescent="0.25"/>
    <row r="3837" s="64" customFormat="1" x14ac:dyDescent="0.25"/>
    <row r="3838" s="64" customFormat="1" x14ac:dyDescent="0.25"/>
    <row r="3839" s="64" customFormat="1" x14ac:dyDescent="0.25"/>
    <row r="3840" s="64" customFormat="1" x14ac:dyDescent="0.25"/>
    <row r="3841" s="64" customFormat="1" x14ac:dyDescent="0.25"/>
    <row r="3842" s="64" customFormat="1" x14ac:dyDescent="0.25"/>
    <row r="3843" s="64" customFormat="1" x14ac:dyDescent="0.25"/>
    <row r="3844" s="64" customFormat="1" x14ac:dyDescent="0.25"/>
    <row r="3845" s="64" customFormat="1" x14ac:dyDescent="0.25"/>
    <row r="3846" s="64" customFormat="1" x14ac:dyDescent="0.25"/>
    <row r="3847" s="64" customFormat="1" x14ac:dyDescent="0.25"/>
    <row r="3848" s="64" customFormat="1" x14ac:dyDescent="0.25"/>
    <row r="3849" s="64" customFormat="1" x14ac:dyDescent="0.25"/>
    <row r="3850" s="64" customFormat="1" x14ac:dyDescent="0.25"/>
    <row r="3851" s="64" customFormat="1" x14ac:dyDescent="0.25"/>
    <row r="3852" s="64" customFormat="1" x14ac:dyDescent="0.25"/>
    <row r="3853" s="64" customFormat="1" x14ac:dyDescent="0.25"/>
    <row r="3854" s="64" customFormat="1" x14ac:dyDescent="0.25"/>
    <row r="3855" s="64" customFormat="1" x14ac:dyDescent="0.25"/>
    <row r="3856" s="64" customFormat="1" x14ac:dyDescent="0.25"/>
    <row r="3857" s="64" customFormat="1" x14ac:dyDescent="0.25"/>
    <row r="3858" s="64" customFormat="1" x14ac:dyDescent="0.25"/>
    <row r="3859" s="64" customFormat="1" x14ac:dyDescent="0.25"/>
    <row r="3860" s="64" customFormat="1" x14ac:dyDescent="0.25"/>
    <row r="3861" s="64" customFormat="1" x14ac:dyDescent="0.25"/>
    <row r="3862" s="64" customFormat="1" x14ac:dyDescent="0.25"/>
    <row r="3863" s="64" customFormat="1" x14ac:dyDescent="0.25"/>
    <row r="3864" s="64" customFormat="1" x14ac:dyDescent="0.25"/>
    <row r="3865" s="64" customFormat="1" x14ac:dyDescent="0.25"/>
    <row r="3866" s="64" customFormat="1" x14ac:dyDescent="0.25"/>
    <row r="3867" s="64" customFormat="1" x14ac:dyDescent="0.25"/>
    <row r="3868" s="64" customFormat="1" x14ac:dyDescent="0.25"/>
    <row r="3869" s="64" customFormat="1" x14ac:dyDescent="0.25"/>
    <row r="3870" s="64" customFormat="1" x14ac:dyDescent="0.25"/>
    <row r="3871" s="64" customFormat="1" x14ac:dyDescent="0.25"/>
    <row r="3872" s="64" customFormat="1" x14ac:dyDescent="0.25"/>
    <row r="3873" s="64" customFormat="1" x14ac:dyDescent="0.25"/>
    <row r="3874" s="64" customFormat="1" x14ac:dyDescent="0.25"/>
    <row r="3875" s="64" customFormat="1" x14ac:dyDescent="0.25"/>
    <row r="3876" s="64" customFormat="1" x14ac:dyDescent="0.25"/>
    <row r="3877" s="64" customFormat="1" x14ac:dyDescent="0.25"/>
    <row r="3878" s="64" customFormat="1" x14ac:dyDescent="0.25"/>
    <row r="3879" s="64" customFormat="1" x14ac:dyDescent="0.25"/>
    <row r="3880" s="64" customFormat="1" x14ac:dyDescent="0.25"/>
    <row r="3881" s="64" customFormat="1" x14ac:dyDescent="0.25"/>
    <row r="3882" s="64" customFormat="1" x14ac:dyDescent="0.25"/>
    <row r="3883" s="64" customFormat="1" x14ac:dyDescent="0.25"/>
    <row r="3884" s="64" customFormat="1" x14ac:dyDescent="0.25"/>
    <row r="3885" s="64" customFormat="1" x14ac:dyDescent="0.25"/>
    <row r="3886" s="64" customFormat="1" x14ac:dyDescent="0.25"/>
    <row r="3887" s="64" customFormat="1" x14ac:dyDescent="0.25"/>
    <row r="3888" s="64" customFormat="1" x14ac:dyDescent="0.25"/>
    <row r="3889" s="64" customFormat="1" x14ac:dyDescent="0.25"/>
    <row r="3890" s="64" customFormat="1" x14ac:dyDescent="0.25"/>
    <row r="3891" s="64" customFormat="1" x14ac:dyDescent="0.25"/>
    <row r="3892" s="64" customFormat="1" x14ac:dyDescent="0.25"/>
    <row r="3893" s="64" customFormat="1" x14ac:dyDescent="0.25"/>
    <row r="3894" s="64" customFormat="1" x14ac:dyDescent="0.25"/>
    <row r="3895" s="64" customFormat="1" x14ac:dyDescent="0.25"/>
    <row r="3896" s="64" customFormat="1" x14ac:dyDescent="0.25"/>
    <row r="3897" s="64" customFormat="1" x14ac:dyDescent="0.25"/>
    <row r="3898" s="64" customFormat="1" x14ac:dyDescent="0.25"/>
    <row r="3899" s="64" customFormat="1" x14ac:dyDescent="0.25"/>
    <row r="3900" s="64" customFormat="1" x14ac:dyDescent="0.25"/>
    <row r="3901" s="64" customFormat="1" x14ac:dyDescent="0.25"/>
    <row r="3902" s="64" customFormat="1" x14ac:dyDescent="0.25"/>
    <row r="3903" s="64" customFormat="1" x14ac:dyDescent="0.25"/>
    <row r="3904" s="64" customFormat="1" x14ac:dyDescent="0.25"/>
    <row r="3905" s="64" customFormat="1" x14ac:dyDescent="0.25"/>
    <row r="3906" s="64" customFormat="1" x14ac:dyDescent="0.25"/>
    <row r="3907" s="64" customFormat="1" x14ac:dyDescent="0.25"/>
    <row r="3908" s="64" customFormat="1" x14ac:dyDescent="0.25"/>
    <row r="3909" s="64" customFormat="1" x14ac:dyDescent="0.25"/>
    <row r="3910" s="64" customFormat="1" x14ac:dyDescent="0.25"/>
    <row r="3911" s="64" customFormat="1" x14ac:dyDescent="0.25"/>
    <row r="3912" s="64" customFormat="1" x14ac:dyDescent="0.25"/>
    <row r="3913" s="64" customFormat="1" x14ac:dyDescent="0.25"/>
    <row r="3914" s="64" customFormat="1" x14ac:dyDescent="0.25"/>
    <row r="3915" s="64" customFormat="1" x14ac:dyDescent="0.25"/>
    <row r="3916" s="64" customFormat="1" x14ac:dyDescent="0.25"/>
    <row r="3917" s="64" customFormat="1" x14ac:dyDescent="0.25"/>
    <row r="3918" s="64" customFormat="1" x14ac:dyDescent="0.25"/>
    <row r="3919" s="64" customFormat="1" x14ac:dyDescent="0.25"/>
    <row r="3920" s="64" customFormat="1" x14ac:dyDescent="0.25"/>
    <row r="3921" s="64" customFormat="1" x14ac:dyDescent="0.25"/>
    <row r="3922" s="64" customFormat="1" x14ac:dyDescent="0.25"/>
    <row r="3923" s="64" customFormat="1" x14ac:dyDescent="0.25"/>
    <row r="3924" s="64" customFormat="1" x14ac:dyDescent="0.25"/>
    <row r="3925" s="64" customFormat="1" x14ac:dyDescent="0.25"/>
    <row r="3926" s="64" customFormat="1" x14ac:dyDescent="0.25"/>
    <row r="3927" s="64" customFormat="1" x14ac:dyDescent="0.25"/>
    <row r="3928" s="64" customFormat="1" x14ac:dyDescent="0.25"/>
    <row r="3929" s="64" customFormat="1" x14ac:dyDescent="0.25"/>
    <row r="3930" s="64" customFormat="1" x14ac:dyDescent="0.25"/>
    <row r="3931" s="64" customFormat="1" x14ac:dyDescent="0.25"/>
    <row r="3932" s="64" customFormat="1" x14ac:dyDescent="0.25"/>
    <row r="3933" s="64" customFormat="1" x14ac:dyDescent="0.25"/>
    <row r="3934" s="64" customFormat="1" x14ac:dyDescent="0.25"/>
    <row r="3935" s="64" customFormat="1" x14ac:dyDescent="0.25"/>
    <row r="3936" s="64" customFormat="1" x14ac:dyDescent="0.25"/>
    <row r="3937" s="64" customFormat="1" x14ac:dyDescent="0.25"/>
    <row r="3938" s="64" customFormat="1" x14ac:dyDescent="0.25"/>
    <row r="3939" s="64" customFormat="1" x14ac:dyDescent="0.25"/>
    <row r="3940" s="64" customFormat="1" x14ac:dyDescent="0.25"/>
    <row r="3941" s="64" customFormat="1" x14ac:dyDescent="0.25"/>
    <row r="3942" s="64" customFormat="1" x14ac:dyDescent="0.25"/>
    <row r="3943" s="64" customFormat="1" x14ac:dyDescent="0.25"/>
    <row r="3944" s="64" customFormat="1" x14ac:dyDescent="0.25"/>
    <row r="3945" s="64" customFormat="1" x14ac:dyDescent="0.25"/>
    <row r="3946" s="64" customFormat="1" x14ac:dyDescent="0.25"/>
    <row r="3947" s="64" customFormat="1" x14ac:dyDescent="0.25"/>
    <row r="3948" s="64" customFormat="1" x14ac:dyDescent="0.25"/>
    <row r="3949" s="64" customFormat="1" x14ac:dyDescent="0.25"/>
    <row r="3950" s="64" customFormat="1" x14ac:dyDescent="0.25"/>
    <row r="3951" s="64" customFormat="1" x14ac:dyDescent="0.25"/>
    <row r="3952" s="64" customFormat="1" x14ac:dyDescent="0.25"/>
    <row r="3953" s="64" customFormat="1" x14ac:dyDescent="0.25"/>
    <row r="3954" s="64" customFormat="1" x14ac:dyDescent="0.25"/>
    <row r="3955" s="64" customFormat="1" x14ac:dyDescent="0.25"/>
    <row r="3956" s="64" customFormat="1" x14ac:dyDescent="0.25"/>
    <row r="3957" s="64" customFormat="1" x14ac:dyDescent="0.25"/>
    <row r="3958" s="64" customFormat="1" x14ac:dyDescent="0.25"/>
    <row r="3959" s="64" customFormat="1" x14ac:dyDescent="0.25"/>
    <row r="3960" s="64" customFormat="1" x14ac:dyDescent="0.25"/>
    <row r="3961" s="64" customFormat="1" x14ac:dyDescent="0.25"/>
    <row r="3962" s="64" customFormat="1" x14ac:dyDescent="0.25"/>
    <row r="3963" s="64" customFormat="1" x14ac:dyDescent="0.25"/>
    <row r="3964" s="64" customFormat="1" x14ac:dyDescent="0.25"/>
    <row r="3965" s="64" customFormat="1" x14ac:dyDescent="0.25"/>
    <row r="3966" s="64" customFormat="1" x14ac:dyDescent="0.25"/>
    <row r="3967" s="64" customFormat="1" x14ac:dyDescent="0.25"/>
    <row r="3968" s="64" customFormat="1" x14ac:dyDescent="0.25"/>
    <row r="3969" s="64" customFormat="1" x14ac:dyDescent="0.25"/>
    <row r="3970" s="64" customFormat="1" x14ac:dyDescent="0.25"/>
    <row r="3971" s="64" customFormat="1" x14ac:dyDescent="0.25"/>
    <row r="3972" s="64" customFormat="1" x14ac:dyDescent="0.25"/>
    <row r="3973" s="64" customFormat="1" x14ac:dyDescent="0.25"/>
    <row r="3974" s="64" customFormat="1" x14ac:dyDescent="0.25"/>
    <row r="3975" s="64" customFormat="1" x14ac:dyDescent="0.25"/>
    <row r="3976" s="64" customFormat="1" x14ac:dyDescent="0.25"/>
    <row r="3977" s="64" customFormat="1" x14ac:dyDescent="0.25"/>
    <row r="3978" s="64" customFormat="1" x14ac:dyDescent="0.25"/>
    <row r="3979" s="64" customFormat="1" x14ac:dyDescent="0.25"/>
    <row r="3980" s="64" customFormat="1" x14ac:dyDescent="0.25"/>
    <row r="3981" s="64" customFormat="1" x14ac:dyDescent="0.25"/>
    <row r="3982" s="64" customFormat="1" x14ac:dyDescent="0.25"/>
    <row r="3983" s="64" customFormat="1" x14ac:dyDescent="0.25"/>
    <row r="3984" s="64" customFormat="1" x14ac:dyDescent="0.25"/>
    <row r="3985" s="64" customFormat="1" x14ac:dyDescent="0.25"/>
    <row r="3986" s="64" customFormat="1" x14ac:dyDescent="0.25"/>
    <row r="3987" s="64" customFormat="1" x14ac:dyDescent="0.25"/>
    <row r="3988" s="64" customFormat="1" x14ac:dyDescent="0.25"/>
    <row r="3989" s="64" customFormat="1" x14ac:dyDescent="0.25"/>
    <row r="3990" s="64" customFormat="1" x14ac:dyDescent="0.25"/>
    <row r="3991" s="64" customFormat="1" x14ac:dyDescent="0.25"/>
    <row r="3992" s="64" customFormat="1" x14ac:dyDescent="0.25"/>
    <row r="3993" s="64" customFormat="1" x14ac:dyDescent="0.25"/>
    <row r="3994" s="64" customFormat="1" x14ac:dyDescent="0.25"/>
    <row r="3995" s="64" customFormat="1" x14ac:dyDescent="0.25"/>
    <row r="3996" s="64" customFormat="1" x14ac:dyDescent="0.25"/>
    <row r="3997" s="64" customFormat="1" x14ac:dyDescent="0.25"/>
    <row r="3998" s="64" customFormat="1" x14ac:dyDescent="0.25"/>
    <row r="3999" s="64" customFormat="1" x14ac:dyDescent="0.25"/>
    <row r="4000" s="64" customFormat="1" x14ac:dyDescent="0.25"/>
    <row r="4001" s="64" customFormat="1" x14ac:dyDescent="0.25"/>
    <row r="4002" s="64" customFormat="1" x14ac:dyDescent="0.25"/>
    <row r="4003" s="64" customFormat="1" x14ac:dyDescent="0.25"/>
    <row r="4004" s="64" customFormat="1" x14ac:dyDescent="0.25"/>
    <row r="4005" s="64" customFormat="1" x14ac:dyDescent="0.25"/>
    <row r="4006" s="64" customFormat="1" x14ac:dyDescent="0.25"/>
    <row r="4007" s="64" customFormat="1" x14ac:dyDescent="0.25"/>
    <row r="4008" s="64" customFormat="1" x14ac:dyDescent="0.25"/>
    <row r="4009" s="64" customFormat="1" x14ac:dyDescent="0.25"/>
    <row r="4010" s="64" customFormat="1" x14ac:dyDescent="0.25"/>
    <row r="4011" s="64" customFormat="1" x14ac:dyDescent="0.25"/>
    <row r="4012" s="64" customFormat="1" x14ac:dyDescent="0.25"/>
    <row r="4013" s="64" customFormat="1" x14ac:dyDescent="0.25"/>
    <row r="4014" s="64" customFormat="1" x14ac:dyDescent="0.25"/>
    <row r="4015" s="64" customFormat="1" x14ac:dyDescent="0.25"/>
    <row r="4016" s="64" customFormat="1" x14ac:dyDescent="0.25"/>
    <row r="4017" s="64" customFormat="1" x14ac:dyDescent="0.25"/>
    <row r="4018" s="64" customFormat="1" x14ac:dyDescent="0.25"/>
    <row r="4019" s="64" customFormat="1" x14ac:dyDescent="0.25"/>
    <row r="4020" s="64" customFormat="1" x14ac:dyDescent="0.25"/>
    <row r="4021" s="64" customFormat="1" x14ac:dyDescent="0.25"/>
    <row r="4022" s="64" customFormat="1" x14ac:dyDescent="0.25"/>
    <row r="4023" s="64" customFormat="1" x14ac:dyDescent="0.25"/>
    <row r="4024" s="64" customFormat="1" x14ac:dyDescent="0.25"/>
    <row r="4025" s="64" customFormat="1" x14ac:dyDescent="0.25"/>
    <row r="4026" s="64" customFormat="1" x14ac:dyDescent="0.25"/>
    <row r="4027" s="64" customFormat="1" x14ac:dyDescent="0.25"/>
    <row r="4028" s="64" customFormat="1" x14ac:dyDescent="0.25"/>
    <row r="4029" s="64" customFormat="1" x14ac:dyDescent="0.25"/>
    <row r="4030" s="64" customFormat="1" x14ac:dyDescent="0.25"/>
    <row r="4031" s="64" customFormat="1" x14ac:dyDescent="0.25"/>
    <row r="4032" s="64" customFormat="1" x14ac:dyDescent="0.25"/>
    <row r="4033" s="64" customFormat="1" x14ac:dyDescent="0.25"/>
    <row r="4034" s="64" customFormat="1" x14ac:dyDescent="0.25"/>
    <row r="4035" s="64" customFormat="1" x14ac:dyDescent="0.25"/>
    <row r="4036" s="64" customFormat="1" x14ac:dyDescent="0.25"/>
    <row r="4037" s="64" customFormat="1" x14ac:dyDescent="0.25"/>
    <row r="4038" s="64" customFormat="1" x14ac:dyDescent="0.25"/>
    <row r="4039" s="64" customFormat="1" x14ac:dyDescent="0.25"/>
    <row r="4040" s="64" customFormat="1" x14ac:dyDescent="0.25"/>
    <row r="4041" s="64" customFormat="1" x14ac:dyDescent="0.25"/>
    <row r="4042" s="64" customFormat="1" x14ac:dyDescent="0.25"/>
    <row r="4043" s="64" customFormat="1" x14ac:dyDescent="0.25"/>
    <row r="4044" s="64" customFormat="1" x14ac:dyDescent="0.25"/>
    <row r="4045" s="64" customFormat="1" x14ac:dyDescent="0.25"/>
    <row r="4046" s="64" customFormat="1" x14ac:dyDescent="0.25"/>
    <row r="4047" s="64" customFormat="1" x14ac:dyDescent="0.25"/>
    <row r="4048" s="64" customFormat="1" x14ac:dyDescent="0.25"/>
    <row r="4049" s="64" customFormat="1" x14ac:dyDescent="0.25"/>
    <row r="4050" s="64" customFormat="1" x14ac:dyDescent="0.25"/>
    <row r="4051" s="64" customFormat="1" x14ac:dyDescent="0.25"/>
    <row r="4052" s="64" customFormat="1" x14ac:dyDescent="0.25"/>
    <row r="4053" s="64" customFormat="1" x14ac:dyDescent="0.25"/>
    <row r="4054" s="64" customFormat="1" x14ac:dyDescent="0.25"/>
    <row r="4055" s="64" customFormat="1" x14ac:dyDescent="0.25"/>
    <row r="4056" s="64" customFormat="1" x14ac:dyDescent="0.25"/>
    <row r="4057" s="64" customFormat="1" x14ac:dyDescent="0.25"/>
    <row r="4058" s="64" customFormat="1" x14ac:dyDescent="0.25"/>
    <row r="4059" s="64" customFormat="1" x14ac:dyDescent="0.25"/>
    <row r="4060" s="64" customFormat="1" x14ac:dyDescent="0.25"/>
    <row r="4061" s="64" customFormat="1" x14ac:dyDescent="0.25"/>
    <row r="4062" s="64" customFormat="1" x14ac:dyDescent="0.25"/>
    <row r="4063" s="64" customFormat="1" x14ac:dyDescent="0.25"/>
    <row r="4064" s="64" customFormat="1" x14ac:dyDescent="0.25"/>
    <row r="4065" s="64" customFormat="1" x14ac:dyDescent="0.25"/>
    <row r="4066" s="64" customFormat="1" x14ac:dyDescent="0.25"/>
    <row r="4067" s="64" customFormat="1" x14ac:dyDescent="0.25"/>
    <row r="4068" s="64" customFormat="1" x14ac:dyDescent="0.25"/>
    <row r="4069" s="64" customFormat="1" x14ac:dyDescent="0.25"/>
    <row r="4070" s="64" customFormat="1" x14ac:dyDescent="0.25"/>
    <row r="4071" s="64" customFormat="1" x14ac:dyDescent="0.25"/>
    <row r="4072" s="64" customFormat="1" x14ac:dyDescent="0.25"/>
    <row r="4073" s="64" customFormat="1" x14ac:dyDescent="0.25"/>
    <row r="4074" s="64" customFormat="1" x14ac:dyDescent="0.25"/>
    <row r="4075" s="64" customFormat="1" x14ac:dyDescent="0.25"/>
    <row r="4076" s="64" customFormat="1" x14ac:dyDescent="0.25"/>
    <row r="4077" s="64" customFormat="1" x14ac:dyDescent="0.25"/>
    <row r="4078" s="64" customFormat="1" x14ac:dyDescent="0.25"/>
    <row r="4079" s="64" customFormat="1" x14ac:dyDescent="0.25"/>
    <row r="4080" s="64" customFormat="1" x14ac:dyDescent="0.25"/>
    <row r="4081" s="64" customFormat="1" x14ac:dyDescent="0.25"/>
    <row r="4082" s="64" customFormat="1" x14ac:dyDescent="0.25"/>
    <row r="4083" s="64" customFormat="1" x14ac:dyDescent="0.25"/>
    <row r="4084" s="64" customFormat="1" x14ac:dyDescent="0.25"/>
    <row r="4085" s="64" customFormat="1" x14ac:dyDescent="0.25"/>
    <row r="4086" s="64" customFormat="1" x14ac:dyDescent="0.25"/>
    <row r="4087" s="64" customFormat="1" x14ac:dyDescent="0.25"/>
    <row r="4088" s="64" customFormat="1" x14ac:dyDescent="0.25"/>
    <row r="4089" s="64" customFormat="1" x14ac:dyDescent="0.25"/>
    <row r="4090" s="64" customFormat="1" x14ac:dyDescent="0.25"/>
    <row r="4091" s="64" customFormat="1" x14ac:dyDescent="0.25"/>
    <row r="4092" s="64" customFormat="1" x14ac:dyDescent="0.25"/>
    <row r="4093" s="64" customFormat="1" x14ac:dyDescent="0.25"/>
    <row r="4094" s="64" customFormat="1" x14ac:dyDescent="0.25"/>
    <row r="4095" s="64" customFormat="1" x14ac:dyDescent="0.25"/>
    <row r="4096" s="64" customFormat="1" x14ac:dyDescent="0.25"/>
    <row r="4097" s="64" customFormat="1" x14ac:dyDescent="0.25"/>
    <row r="4098" s="64" customFormat="1" x14ac:dyDescent="0.25"/>
    <row r="4099" s="64" customFormat="1" x14ac:dyDescent="0.25"/>
    <row r="4100" s="64" customFormat="1" x14ac:dyDescent="0.25"/>
    <row r="4101" s="64" customFormat="1" x14ac:dyDescent="0.25"/>
    <row r="4102" s="64" customFormat="1" x14ac:dyDescent="0.25"/>
    <row r="4103" s="64" customFormat="1" x14ac:dyDescent="0.25"/>
    <row r="4104" s="64" customFormat="1" x14ac:dyDescent="0.25"/>
    <row r="4105" s="64" customFormat="1" x14ac:dyDescent="0.25"/>
    <row r="4106" s="64" customFormat="1" x14ac:dyDescent="0.25"/>
    <row r="4107" s="64" customFormat="1" x14ac:dyDescent="0.25"/>
    <row r="4108" s="64" customFormat="1" x14ac:dyDescent="0.25"/>
    <row r="4109" s="64" customFormat="1" x14ac:dyDescent="0.25"/>
    <row r="4110" s="64" customFormat="1" x14ac:dyDescent="0.25"/>
    <row r="4111" s="64" customFormat="1" x14ac:dyDescent="0.25"/>
    <row r="4112" s="64" customFormat="1" x14ac:dyDescent="0.25"/>
    <row r="4113" s="64" customFormat="1" x14ac:dyDescent="0.25"/>
    <row r="4114" s="64" customFormat="1" x14ac:dyDescent="0.25"/>
    <row r="4115" s="64" customFormat="1" x14ac:dyDescent="0.25"/>
    <row r="4116" s="64" customFormat="1" x14ac:dyDescent="0.25"/>
    <row r="4117" s="64" customFormat="1" x14ac:dyDescent="0.25"/>
    <row r="4118" s="64" customFormat="1" x14ac:dyDescent="0.25"/>
    <row r="4119" s="64" customFormat="1" x14ac:dyDescent="0.25"/>
    <row r="4120" s="64" customFormat="1" x14ac:dyDescent="0.25"/>
    <row r="4121" s="64" customFormat="1" x14ac:dyDescent="0.25"/>
    <row r="4122" s="64" customFormat="1" x14ac:dyDescent="0.25"/>
    <row r="4123" s="64" customFormat="1" x14ac:dyDescent="0.25"/>
    <row r="4124" s="64" customFormat="1" x14ac:dyDescent="0.25"/>
    <row r="4125" s="64" customFormat="1" x14ac:dyDescent="0.25"/>
    <row r="4126" s="64" customFormat="1" x14ac:dyDescent="0.25"/>
    <row r="4127" s="64" customFormat="1" x14ac:dyDescent="0.25"/>
    <row r="4128" s="64" customFormat="1" x14ac:dyDescent="0.25"/>
    <row r="4129" s="64" customFormat="1" x14ac:dyDescent="0.25"/>
    <row r="4130" s="64" customFormat="1" x14ac:dyDescent="0.25"/>
    <row r="4131" s="64" customFormat="1" x14ac:dyDescent="0.25"/>
    <row r="4132" s="64" customFormat="1" x14ac:dyDescent="0.25"/>
    <row r="4133" s="64" customFormat="1" x14ac:dyDescent="0.25"/>
    <row r="4134" s="64" customFormat="1" x14ac:dyDescent="0.25"/>
    <row r="4135" s="64" customFormat="1" x14ac:dyDescent="0.25"/>
    <row r="4136" s="64" customFormat="1" x14ac:dyDescent="0.25"/>
    <row r="4137" s="64" customFormat="1" x14ac:dyDescent="0.25"/>
    <row r="4138" s="64" customFormat="1" x14ac:dyDescent="0.25"/>
    <row r="4139" s="64" customFormat="1" x14ac:dyDescent="0.25"/>
    <row r="4140" s="64" customFormat="1" x14ac:dyDescent="0.25"/>
    <row r="4141" s="64" customFormat="1" x14ac:dyDescent="0.25"/>
    <row r="4142" s="64" customFormat="1" x14ac:dyDescent="0.25"/>
    <row r="4143" s="64" customFormat="1" x14ac:dyDescent="0.25"/>
    <row r="4144" s="64" customFormat="1" x14ac:dyDescent="0.25"/>
    <row r="4145" s="64" customFormat="1" x14ac:dyDescent="0.25"/>
    <row r="4146" s="64" customFormat="1" x14ac:dyDescent="0.25"/>
    <row r="4147" s="64" customFormat="1" x14ac:dyDescent="0.25"/>
    <row r="4148" s="64" customFormat="1" x14ac:dyDescent="0.25"/>
    <row r="4149" s="64" customFormat="1" x14ac:dyDescent="0.25"/>
    <row r="4150" s="64" customFormat="1" x14ac:dyDescent="0.25"/>
    <row r="4151" s="64" customFormat="1" x14ac:dyDescent="0.25"/>
    <row r="4152" s="64" customFormat="1" x14ac:dyDescent="0.25"/>
    <row r="4153" s="64" customFormat="1" x14ac:dyDescent="0.25"/>
    <row r="4154" s="64" customFormat="1" x14ac:dyDescent="0.25"/>
    <row r="4155" s="64" customFormat="1" x14ac:dyDescent="0.25"/>
    <row r="4156" s="64" customFormat="1" x14ac:dyDescent="0.25"/>
    <row r="4157" s="64" customFormat="1" x14ac:dyDescent="0.25"/>
    <row r="4158" s="64" customFormat="1" x14ac:dyDescent="0.25"/>
    <row r="4159" s="64" customFormat="1" x14ac:dyDescent="0.25"/>
    <row r="4160" s="64" customFormat="1" x14ac:dyDescent="0.25"/>
    <row r="4161" s="64" customFormat="1" x14ac:dyDescent="0.25"/>
    <row r="4162" s="64" customFormat="1" x14ac:dyDescent="0.25"/>
    <row r="4163" s="64" customFormat="1" x14ac:dyDescent="0.25"/>
    <row r="4164" s="64" customFormat="1" x14ac:dyDescent="0.25"/>
    <row r="4165" s="64" customFormat="1" x14ac:dyDescent="0.25"/>
    <row r="4166" s="64" customFormat="1" x14ac:dyDescent="0.25"/>
    <row r="4167" s="64" customFormat="1" x14ac:dyDescent="0.25"/>
    <row r="4168" s="64" customFormat="1" x14ac:dyDescent="0.25"/>
    <row r="4169" s="64" customFormat="1" x14ac:dyDescent="0.25"/>
    <row r="4170" s="64" customFormat="1" x14ac:dyDescent="0.25"/>
    <row r="4171" s="64" customFormat="1" x14ac:dyDescent="0.25"/>
    <row r="4172" s="64" customFormat="1" x14ac:dyDescent="0.25"/>
    <row r="4173" s="64" customFormat="1" x14ac:dyDescent="0.25"/>
    <row r="4174" s="64" customFormat="1" x14ac:dyDescent="0.25"/>
    <row r="4175" s="64" customFormat="1" x14ac:dyDescent="0.25"/>
    <row r="4176" s="64" customFormat="1" x14ac:dyDescent="0.25"/>
    <row r="4177" s="64" customFormat="1" x14ac:dyDescent="0.25"/>
    <row r="4178" s="64" customFormat="1" x14ac:dyDescent="0.25"/>
    <row r="4179" s="64" customFormat="1" x14ac:dyDescent="0.25"/>
    <row r="4180" s="64" customFormat="1" x14ac:dyDescent="0.25"/>
    <row r="4181" s="64" customFormat="1" x14ac:dyDescent="0.25"/>
    <row r="4182" s="64" customFormat="1" x14ac:dyDescent="0.25"/>
    <row r="4183" s="64" customFormat="1" x14ac:dyDescent="0.25"/>
    <row r="4184" s="64" customFormat="1" x14ac:dyDescent="0.25"/>
    <row r="4185" s="64" customFormat="1" x14ac:dyDescent="0.25"/>
    <row r="4186" s="64" customFormat="1" x14ac:dyDescent="0.25"/>
    <row r="4187" s="64" customFormat="1" x14ac:dyDescent="0.25"/>
    <row r="4188" s="64" customFormat="1" x14ac:dyDescent="0.25"/>
    <row r="4189" s="64" customFormat="1" x14ac:dyDescent="0.25"/>
    <row r="4190" s="64" customFormat="1" x14ac:dyDescent="0.25"/>
    <row r="4191" s="64" customFormat="1" x14ac:dyDescent="0.25"/>
    <row r="4192" s="64" customFormat="1" x14ac:dyDescent="0.25"/>
    <row r="4193" s="64" customFormat="1" x14ac:dyDescent="0.25"/>
    <row r="4194" s="64" customFormat="1" x14ac:dyDescent="0.25"/>
    <row r="4195" s="64" customFormat="1" x14ac:dyDescent="0.25"/>
    <row r="4196" s="64" customFormat="1" x14ac:dyDescent="0.25"/>
    <row r="4197" s="64" customFormat="1" x14ac:dyDescent="0.25"/>
    <row r="4198" s="64" customFormat="1" x14ac:dyDescent="0.25"/>
    <row r="4199" s="64" customFormat="1" x14ac:dyDescent="0.25"/>
    <row r="4200" s="64" customFormat="1" x14ac:dyDescent="0.25"/>
    <row r="4201" s="64" customFormat="1" x14ac:dyDescent="0.25"/>
    <row r="4202" s="64" customFormat="1" x14ac:dyDescent="0.25"/>
    <row r="4203" s="64" customFormat="1" x14ac:dyDescent="0.25"/>
    <row r="4204" s="64" customFormat="1" x14ac:dyDescent="0.25"/>
    <row r="4205" s="64" customFormat="1" x14ac:dyDescent="0.25"/>
    <row r="4206" s="64" customFormat="1" x14ac:dyDescent="0.25"/>
    <row r="4207" s="64" customFormat="1" x14ac:dyDescent="0.25"/>
    <row r="4208" s="64" customFormat="1" x14ac:dyDescent="0.25"/>
    <row r="4209" s="64" customFormat="1" x14ac:dyDescent="0.25"/>
    <row r="4210" s="64" customFormat="1" x14ac:dyDescent="0.25"/>
    <row r="4211" s="64" customFormat="1" x14ac:dyDescent="0.25"/>
    <row r="4212" s="64" customFormat="1" x14ac:dyDescent="0.25"/>
    <row r="4213" s="64" customFormat="1" x14ac:dyDescent="0.25"/>
    <row r="4214" s="64" customFormat="1" x14ac:dyDescent="0.25"/>
    <row r="4215" s="64" customFormat="1" x14ac:dyDescent="0.25"/>
    <row r="4216" s="64" customFormat="1" x14ac:dyDescent="0.25"/>
    <row r="4217" s="64" customFormat="1" x14ac:dyDescent="0.25"/>
    <row r="4218" s="64" customFormat="1" x14ac:dyDescent="0.25"/>
    <row r="4219" s="64" customFormat="1" x14ac:dyDescent="0.25"/>
    <row r="4220" s="64" customFormat="1" x14ac:dyDescent="0.25"/>
    <row r="4221" s="64" customFormat="1" x14ac:dyDescent="0.25"/>
    <row r="4222" s="64" customFormat="1" x14ac:dyDescent="0.25"/>
    <row r="4223" s="64" customFormat="1" x14ac:dyDescent="0.25"/>
    <row r="4224" s="64" customFormat="1" x14ac:dyDescent="0.25"/>
    <row r="4225" s="64" customFormat="1" x14ac:dyDescent="0.25"/>
    <row r="4226" s="64" customFormat="1" x14ac:dyDescent="0.25"/>
    <row r="4227" s="64" customFormat="1" x14ac:dyDescent="0.25"/>
    <row r="4228" s="64" customFormat="1" x14ac:dyDescent="0.25"/>
    <row r="4229" s="64" customFormat="1" x14ac:dyDescent="0.25"/>
    <row r="4230" s="64" customFormat="1" x14ac:dyDescent="0.25"/>
    <row r="4231" s="64" customFormat="1" x14ac:dyDescent="0.25"/>
    <row r="4232" s="64" customFormat="1" x14ac:dyDescent="0.25"/>
    <row r="4233" s="64" customFormat="1" x14ac:dyDescent="0.25"/>
    <row r="4234" s="64" customFormat="1" x14ac:dyDescent="0.25"/>
    <row r="4235" s="64" customFormat="1" x14ac:dyDescent="0.25"/>
    <row r="4236" s="64" customFormat="1" x14ac:dyDescent="0.25"/>
    <row r="4237" s="64" customFormat="1" x14ac:dyDescent="0.25"/>
    <row r="4238" s="64" customFormat="1" x14ac:dyDescent="0.25"/>
    <row r="4239" s="64" customFormat="1" x14ac:dyDescent="0.25"/>
    <row r="4240" s="64" customFormat="1" x14ac:dyDescent="0.25"/>
    <row r="4241" s="64" customFormat="1" x14ac:dyDescent="0.25"/>
    <row r="4242" s="64" customFormat="1" x14ac:dyDescent="0.25"/>
    <row r="4243" s="64" customFormat="1" x14ac:dyDescent="0.25"/>
    <row r="4244" s="64" customFormat="1" x14ac:dyDescent="0.25"/>
    <row r="4245" s="64" customFormat="1" x14ac:dyDescent="0.25"/>
    <row r="4246" s="64" customFormat="1" x14ac:dyDescent="0.25"/>
    <row r="4247" s="64" customFormat="1" x14ac:dyDescent="0.25"/>
    <row r="4248" s="64" customFormat="1" x14ac:dyDescent="0.25"/>
    <row r="4249" s="64" customFormat="1" x14ac:dyDescent="0.25"/>
    <row r="4250" s="64" customFormat="1" x14ac:dyDescent="0.25"/>
    <row r="4251" s="64" customFormat="1" x14ac:dyDescent="0.25"/>
    <row r="4252" s="64" customFormat="1" x14ac:dyDescent="0.25"/>
    <row r="4253" s="64" customFormat="1" x14ac:dyDescent="0.25"/>
    <row r="4254" s="64" customFormat="1" x14ac:dyDescent="0.25"/>
    <row r="4255" s="64" customFormat="1" x14ac:dyDescent="0.25"/>
    <row r="4256" s="64" customFormat="1" x14ac:dyDescent="0.25"/>
    <row r="4257" s="64" customFormat="1" x14ac:dyDescent="0.25"/>
    <row r="4258" s="64" customFormat="1" x14ac:dyDescent="0.25"/>
    <row r="4259" s="64" customFormat="1" x14ac:dyDescent="0.25"/>
    <row r="4260" s="64" customFormat="1" x14ac:dyDescent="0.25"/>
    <row r="4261" s="64" customFormat="1" x14ac:dyDescent="0.25"/>
    <row r="4262" s="64" customFormat="1" x14ac:dyDescent="0.25"/>
    <row r="4263" s="64" customFormat="1" x14ac:dyDescent="0.25"/>
    <row r="4264" s="64" customFormat="1" x14ac:dyDescent="0.25"/>
    <row r="4265" s="64" customFormat="1" x14ac:dyDescent="0.25"/>
    <row r="4266" s="64" customFormat="1" x14ac:dyDescent="0.25"/>
    <row r="4267" s="64" customFormat="1" x14ac:dyDescent="0.25"/>
    <row r="4268" s="64" customFormat="1" x14ac:dyDescent="0.25"/>
    <row r="4269" s="64" customFormat="1" x14ac:dyDescent="0.25"/>
    <row r="4270" s="64" customFormat="1" x14ac:dyDescent="0.25"/>
    <row r="4271" s="64" customFormat="1" x14ac:dyDescent="0.25"/>
    <row r="4272" s="64" customFormat="1" x14ac:dyDescent="0.25"/>
    <row r="4273" s="64" customFormat="1" x14ac:dyDescent="0.25"/>
    <row r="4274" s="64" customFormat="1" x14ac:dyDescent="0.25"/>
    <row r="4275" s="64" customFormat="1" x14ac:dyDescent="0.25"/>
    <row r="4276" s="64" customFormat="1" x14ac:dyDescent="0.25"/>
    <row r="4277" s="64" customFormat="1" x14ac:dyDescent="0.25"/>
    <row r="4278" s="64" customFormat="1" x14ac:dyDescent="0.25"/>
    <row r="4279" s="64" customFormat="1" x14ac:dyDescent="0.25"/>
    <row r="4280" s="64" customFormat="1" x14ac:dyDescent="0.25"/>
    <row r="4281" s="64" customFormat="1" x14ac:dyDescent="0.25"/>
    <row r="4282" s="64" customFormat="1" x14ac:dyDescent="0.25"/>
    <row r="4283" s="64" customFormat="1" x14ac:dyDescent="0.25"/>
    <row r="4284" s="64" customFormat="1" x14ac:dyDescent="0.25"/>
    <row r="4285" s="64" customFormat="1" x14ac:dyDescent="0.25"/>
    <row r="4286" s="64" customFormat="1" x14ac:dyDescent="0.25"/>
    <row r="4287" s="64" customFormat="1" x14ac:dyDescent="0.25"/>
    <row r="4288" s="64" customFormat="1" x14ac:dyDescent="0.25"/>
    <row r="4289" s="64" customFormat="1" x14ac:dyDescent="0.25"/>
    <row r="4290" s="64" customFormat="1" x14ac:dyDescent="0.25"/>
    <row r="4291" s="64" customFormat="1" x14ac:dyDescent="0.25"/>
    <row r="4292" s="64" customFormat="1" x14ac:dyDescent="0.25"/>
    <row r="4293" s="64" customFormat="1" x14ac:dyDescent="0.25"/>
    <row r="4294" s="64" customFormat="1" x14ac:dyDescent="0.25"/>
    <row r="4295" s="64" customFormat="1" x14ac:dyDescent="0.25"/>
    <row r="4296" s="64" customFormat="1" x14ac:dyDescent="0.25"/>
    <row r="4297" s="64" customFormat="1" x14ac:dyDescent="0.25"/>
    <row r="4298" s="64" customFormat="1" x14ac:dyDescent="0.25"/>
    <row r="4299" s="64" customFormat="1" x14ac:dyDescent="0.25"/>
    <row r="4300" s="64" customFormat="1" x14ac:dyDescent="0.25"/>
    <row r="4301" s="64" customFormat="1" x14ac:dyDescent="0.25"/>
    <row r="4302" s="64" customFormat="1" x14ac:dyDescent="0.25"/>
    <row r="4303" s="64" customFormat="1" x14ac:dyDescent="0.25"/>
    <row r="4304" s="64" customFormat="1" x14ac:dyDescent="0.25"/>
    <row r="4305" s="64" customFormat="1" x14ac:dyDescent="0.25"/>
    <row r="4306" s="64" customFormat="1" x14ac:dyDescent="0.25"/>
    <row r="4307" s="64" customFormat="1" x14ac:dyDescent="0.25"/>
    <row r="4308" s="64" customFormat="1" x14ac:dyDescent="0.25"/>
    <row r="4309" s="64" customFormat="1" x14ac:dyDescent="0.25"/>
    <row r="4310" s="64" customFormat="1" x14ac:dyDescent="0.25"/>
    <row r="4311" s="64" customFormat="1" x14ac:dyDescent="0.25"/>
    <row r="4312" s="64" customFormat="1" x14ac:dyDescent="0.25"/>
    <row r="4313" s="64" customFormat="1" x14ac:dyDescent="0.25"/>
    <row r="4314" s="64" customFormat="1" x14ac:dyDescent="0.25"/>
    <row r="4315" s="64" customFormat="1" x14ac:dyDescent="0.25"/>
    <row r="4316" s="64" customFormat="1" x14ac:dyDescent="0.25"/>
    <row r="4317" s="64" customFormat="1" x14ac:dyDescent="0.25"/>
    <row r="4318" s="64" customFormat="1" x14ac:dyDescent="0.25"/>
    <row r="4319" s="64" customFormat="1" x14ac:dyDescent="0.25"/>
    <row r="4320" s="64" customFormat="1" x14ac:dyDescent="0.25"/>
    <row r="4321" s="64" customFormat="1" x14ac:dyDescent="0.25"/>
    <row r="4322" s="64" customFormat="1" x14ac:dyDescent="0.25"/>
    <row r="4323" s="64" customFormat="1" x14ac:dyDescent="0.25"/>
    <row r="4324" s="64" customFormat="1" x14ac:dyDescent="0.25"/>
    <row r="4325" s="64" customFormat="1" x14ac:dyDescent="0.25"/>
    <row r="4326" s="64" customFormat="1" x14ac:dyDescent="0.25"/>
    <row r="4327" s="64" customFormat="1" x14ac:dyDescent="0.25"/>
    <row r="4328" s="64" customFormat="1" x14ac:dyDescent="0.25"/>
    <row r="4329" s="64" customFormat="1" x14ac:dyDescent="0.25"/>
    <row r="4330" s="64" customFormat="1" x14ac:dyDescent="0.25"/>
    <row r="4331" s="64" customFormat="1" x14ac:dyDescent="0.25"/>
    <row r="4332" s="64" customFormat="1" x14ac:dyDescent="0.25"/>
    <row r="4333" s="64" customFormat="1" x14ac:dyDescent="0.25"/>
    <row r="4334" s="64" customFormat="1" x14ac:dyDescent="0.25"/>
    <row r="4335" s="64" customFormat="1" x14ac:dyDescent="0.25"/>
    <row r="4336" s="64" customFormat="1" x14ac:dyDescent="0.25"/>
    <row r="4337" s="64" customFormat="1" x14ac:dyDescent="0.25"/>
    <row r="4338" s="64" customFormat="1" x14ac:dyDescent="0.25"/>
    <row r="4339" s="64" customFormat="1" x14ac:dyDescent="0.25"/>
    <row r="4340" s="64" customFormat="1" x14ac:dyDescent="0.25"/>
    <row r="4341" s="64" customFormat="1" x14ac:dyDescent="0.25"/>
    <row r="4342" s="64" customFormat="1" x14ac:dyDescent="0.25"/>
    <row r="4343" s="64" customFormat="1" x14ac:dyDescent="0.25"/>
    <row r="4344" s="64" customFormat="1" x14ac:dyDescent="0.25"/>
    <row r="4345" s="64" customFormat="1" x14ac:dyDescent="0.25"/>
    <row r="4346" s="64" customFormat="1" x14ac:dyDescent="0.25"/>
    <row r="4347" s="64" customFormat="1" x14ac:dyDescent="0.25"/>
    <row r="4348" s="64" customFormat="1" x14ac:dyDescent="0.25"/>
    <row r="4349" s="64" customFormat="1" x14ac:dyDescent="0.25"/>
    <row r="4350" s="64" customFormat="1" x14ac:dyDescent="0.25"/>
    <row r="4351" s="64" customFormat="1" x14ac:dyDescent="0.25"/>
    <row r="4352" s="64" customFormat="1" x14ac:dyDescent="0.25"/>
    <row r="4353" s="64" customFormat="1" x14ac:dyDescent="0.25"/>
    <row r="4354" s="64" customFormat="1" x14ac:dyDescent="0.25"/>
    <row r="4355" s="64" customFormat="1" x14ac:dyDescent="0.25"/>
    <row r="4356" s="64" customFormat="1" x14ac:dyDescent="0.25"/>
    <row r="4357" s="64" customFormat="1" x14ac:dyDescent="0.25"/>
    <row r="4358" s="64" customFormat="1" x14ac:dyDescent="0.25"/>
    <row r="4359" s="64" customFormat="1" x14ac:dyDescent="0.25"/>
    <row r="4360" s="64" customFormat="1" x14ac:dyDescent="0.25"/>
    <row r="4361" s="64" customFormat="1" x14ac:dyDescent="0.25"/>
    <row r="4362" s="64" customFormat="1" x14ac:dyDescent="0.25"/>
    <row r="4363" s="64" customFormat="1" x14ac:dyDescent="0.25"/>
    <row r="4364" s="64" customFormat="1" x14ac:dyDescent="0.25"/>
    <row r="4365" s="64" customFormat="1" x14ac:dyDescent="0.25"/>
    <row r="4366" s="64" customFormat="1" x14ac:dyDescent="0.25"/>
    <row r="4367" s="64" customFormat="1" x14ac:dyDescent="0.25"/>
    <row r="4368" s="64" customFormat="1" x14ac:dyDescent="0.25"/>
    <row r="4369" s="64" customFormat="1" x14ac:dyDescent="0.25"/>
    <row r="4370" s="64" customFormat="1" x14ac:dyDescent="0.25"/>
    <row r="4371" s="64" customFormat="1" x14ac:dyDescent="0.25"/>
    <row r="4372" s="64" customFormat="1" x14ac:dyDescent="0.25"/>
    <row r="4373" s="64" customFormat="1" x14ac:dyDescent="0.25"/>
    <row r="4374" s="64" customFormat="1" x14ac:dyDescent="0.25"/>
    <row r="4375" s="64" customFormat="1" x14ac:dyDescent="0.25"/>
    <row r="4376" s="64" customFormat="1" x14ac:dyDescent="0.25"/>
    <row r="4377" s="64" customFormat="1" x14ac:dyDescent="0.25"/>
    <row r="4378" s="64" customFormat="1" x14ac:dyDescent="0.25"/>
    <row r="4379" s="64" customFormat="1" x14ac:dyDescent="0.25"/>
    <row r="4380" s="64" customFormat="1" x14ac:dyDescent="0.25"/>
    <row r="4381" s="64" customFormat="1" x14ac:dyDescent="0.25"/>
    <row r="4382" s="64" customFormat="1" x14ac:dyDescent="0.25"/>
    <row r="4383" s="64" customFormat="1" x14ac:dyDescent="0.25"/>
    <row r="4384" s="64" customFormat="1" x14ac:dyDescent="0.25"/>
    <row r="4385" s="64" customFormat="1" x14ac:dyDescent="0.25"/>
    <row r="4386" s="64" customFormat="1" x14ac:dyDescent="0.25"/>
    <row r="4387" s="64" customFormat="1" x14ac:dyDescent="0.25"/>
    <row r="4388" s="64" customFormat="1" x14ac:dyDescent="0.25"/>
    <row r="4389" s="64" customFormat="1" x14ac:dyDescent="0.25"/>
    <row r="4390" s="64" customFormat="1" x14ac:dyDescent="0.25"/>
    <row r="4391" s="64" customFormat="1" x14ac:dyDescent="0.25"/>
    <row r="4392" s="64" customFormat="1" x14ac:dyDescent="0.25"/>
    <row r="4393" s="64" customFormat="1" x14ac:dyDescent="0.25"/>
    <row r="4394" s="64" customFormat="1" x14ac:dyDescent="0.25"/>
    <row r="4395" s="64" customFormat="1" x14ac:dyDescent="0.25"/>
    <row r="4396" s="64" customFormat="1" x14ac:dyDescent="0.25"/>
    <row r="4397" s="64" customFormat="1" x14ac:dyDescent="0.25"/>
    <row r="4398" s="64" customFormat="1" x14ac:dyDescent="0.25"/>
    <row r="4399" s="64" customFormat="1" x14ac:dyDescent="0.25"/>
    <row r="4400" s="64" customFormat="1" x14ac:dyDescent="0.25"/>
    <row r="4401" s="64" customFormat="1" x14ac:dyDescent="0.25"/>
    <row r="4402" s="64" customFormat="1" x14ac:dyDescent="0.25"/>
    <row r="4403" s="64" customFormat="1" x14ac:dyDescent="0.25"/>
    <row r="4404" s="64" customFormat="1" x14ac:dyDescent="0.25"/>
    <row r="4405" s="64" customFormat="1" x14ac:dyDescent="0.25"/>
    <row r="4406" s="64" customFormat="1" x14ac:dyDescent="0.25"/>
    <row r="4407" s="64" customFormat="1" x14ac:dyDescent="0.25"/>
    <row r="4408" s="64" customFormat="1" x14ac:dyDescent="0.25"/>
    <row r="4409" s="64" customFormat="1" x14ac:dyDescent="0.25"/>
    <row r="4410" s="64" customFormat="1" x14ac:dyDescent="0.25"/>
    <row r="4411" s="64" customFormat="1" x14ac:dyDescent="0.25"/>
    <row r="4412" s="64" customFormat="1" x14ac:dyDescent="0.25"/>
    <row r="4413" s="64" customFormat="1" x14ac:dyDescent="0.25"/>
    <row r="4414" s="64" customFormat="1" x14ac:dyDescent="0.25"/>
    <row r="4415" s="64" customFormat="1" x14ac:dyDescent="0.25"/>
    <row r="4416" s="64" customFormat="1" x14ac:dyDescent="0.25"/>
    <row r="4417" s="64" customFormat="1" x14ac:dyDescent="0.25"/>
    <row r="4418" s="64" customFormat="1" x14ac:dyDescent="0.25"/>
    <row r="4419" s="64" customFormat="1" x14ac:dyDescent="0.25"/>
    <row r="4420" s="64" customFormat="1" x14ac:dyDescent="0.25"/>
    <row r="4421" s="64" customFormat="1" x14ac:dyDescent="0.25"/>
    <row r="4422" s="64" customFormat="1" x14ac:dyDescent="0.25"/>
    <row r="4423" s="64" customFormat="1" x14ac:dyDescent="0.25"/>
    <row r="4424" s="64" customFormat="1" x14ac:dyDescent="0.25"/>
    <row r="4425" s="64" customFormat="1" x14ac:dyDescent="0.25"/>
    <row r="4426" s="64" customFormat="1" x14ac:dyDescent="0.25"/>
    <row r="4427" s="64" customFormat="1" x14ac:dyDescent="0.25"/>
    <row r="4428" s="64" customFormat="1" x14ac:dyDescent="0.25"/>
    <row r="4429" s="64" customFormat="1" x14ac:dyDescent="0.25"/>
    <row r="4430" s="64" customFormat="1" x14ac:dyDescent="0.25"/>
    <row r="4431" s="64" customFormat="1" x14ac:dyDescent="0.25"/>
    <row r="4432" s="64" customFormat="1" x14ac:dyDescent="0.25"/>
    <row r="4433" s="64" customFormat="1" x14ac:dyDescent="0.25"/>
    <row r="4434" s="64" customFormat="1" x14ac:dyDescent="0.25"/>
    <row r="4435" s="64" customFormat="1" x14ac:dyDescent="0.25"/>
    <row r="4436" s="64" customFormat="1" x14ac:dyDescent="0.25"/>
    <row r="4437" s="64" customFormat="1" x14ac:dyDescent="0.25"/>
    <row r="4438" s="64" customFormat="1" x14ac:dyDescent="0.25"/>
    <row r="4439" s="64" customFormat="1" x14ac:dyDescent="0.25"/>
    <row r="4440" s="64" customFormat="1" x14ac:dyDescent="0.25"/>
    <row r="4441" s="64" customFormat="1" x14ac:dyDescent="0.25"/>
    <row r="4442" s="64" customFormat="1" x14ac:dyDescent="0.25"/>
    <row r="4443" s="64" customFormat="1" x14ac:dyDescent="0.25"/>
    <row r="4444" s="64" customFormat="1" x14ac:dyDescent="0.25"/>
    <row r="4445" s="64" customFormat="1" x14ac:dyDescent="0.25"/>
    <row r="4446" s="64" customFormat="1" x14ac:dyDescent="0.25"/>
    <row r="4447" s="64" customFormat="1" x14ac:dyDescent="0.25"/>
    <row r="4448" s="64" customFormat="1" x14ac:dyDescent="0.25"/>
    <row r="4449" s="64" customFormat="1" x14ac:dyDescent="0.25"/>
    <row r="4450" s="64" customFormat="1" x14ac:dyDescent="0.25"/>
    <row r="4451" s="64" customFormat="1" x14ac:dyDescent="0.25"/>
    <row r="4452" s="64" customFormat="1" x14ac:dyDescent="0.25"/>
    <row r="4453" s="64" customFormat="1" x14ac:dyDescent="0.25"/>
    <row r="4454" s="64" customFormat="1" x14ac:dyDescent="0.25"/>
    <row r="4455" s="64" customFormat="1" x14ac:dyDescent="0.25"/>
    <row r="4456" s="64" customFormat="1" x14ac:dyDescent="0.25"/>
    <row r="4457" s="64" customFormat="1" x14ac:dyDescent="0.25"/>
    <row r="4458" s="64" customFormat="1" x14ac:dyDescent="0.25"/>
    <row r="4459" s="64" customFormat="1" x14ac:dyDescent="0.25"/>
    <row r="4460" s="64" customFormat="1" x14ac:dyDescent="0.25"/>
    <row r="4461" s="64" customFormat="1" x14ac:dyDescent="0.25"/>
    <row r="4462" s="64" customFormat="1" x14ac:dyDescent="0.25"/>
    <row r="4463" s="64" customFormat="1" x14ac:dyDescent="0.25"/>
    <row r="4464" s="64" customFormat="1" x14ac:dyDescent="0.25"/>
    <row r="4465" s="64" customFormat="1" x14ac:dyDescent="0.25"/>
    <row r="4466" s="64" customFormat="1" x14ac:dyDescent="0.25"/>
    <row r="4467" s="64" customFormat="1" x14ac:dyDescent="0.25"/>
    <row r="4468" s="64" customFormat="1" x14ac:dyDescent="0.25"/>
    <row r="4469" s="64" customFormat="1" x14ac:dyDescent="0.25"/>
    <row r="4470" s="64" customFormat="1" x14ac:dyDescent="0.25"/>
    <row r="4471" s="64" customFormat="1" x14ac:dyDescent="0.25"/>
    <row r="4472" s="64" customFormat="1" x14ac:dyDescent="0.25"/>
    <row r="4473" s="64" customFormat="1" x14ac:dyDescent="0.25"/>
    <row r="4474" s="64" customFormat="1" x14ac:dyDescent="0.25"/>
    <row r="4475" s="64" customFormat="1" x14ac:dyDescent="0.25"/>
    <row r="4476" s="64" customFormat="1" x14ac:dyDescent="0.25"/>
    <row r="4477" s="64" customFormat="1" x14ac:dyDescent="0.25"/>
    <row r="4478" s="64" customFormat="1" x14ac:dyDescent="0.25"/>
    <row r="4479" s="64" customFormat="1" x14ac:dyDescent="0.25"/>
    <row r="4480" s="64" customFormat="1" x14ac:dyDescent="0.25"/>
    <row r="4481" s="64" customFormat="1" x14ac:dyDescent="0.25"/>
    <row r="4482" s="64" customFormat="1" x14ac:dyDescent="0.25"/>
    <row r="4483" s="64" customFormat="1" x14ac:dyDescent="0.25"/>
    <row r="4484" s="64" customFormat="1" x14ac:dyDescent="0.25"/>
    <row r="4485" s="64" customFormat="1" x14ac:dyDescent="0.25"/>
    <row r="4486" s="64" customFormat="1" x14ac:dyDescent="0.25"/>
    <row r="4487" s="64" customFormat="1" x14ac:dyDescent="0.25"/>
    <row r="4488" s="64" customFormat="1" x14ac:dyDescent="0.25"/>
    <row r="4489" s="64" customFormat="1" x14ac:dyDescent="0.25"/>
    <row r="4490" s="64" customFormat="1" x14ac:dyDescent="0.25"/>
    <row r="4491" s="64" customFormat="1" x14ac:dyDescent="0.25"/>
    <row r="4492" s="64" customFormat="1" x14ac:dyDescent="0.25"/>
    <row r="4493" s="64" customFormat="1" x14ac:dyDescent="0.25"/>
    <row r="4494" s="64" customFormat="1" x14ac:dyDescent="0.25"/>
    <row r="4495" s="64" customFormat="1" x14ac:dyDescent="0.25"/>
    <row r="4496" s="64" customFormat="1" x14ac:dyDescent="0.25"/>
    <row r="4497" s="64" customFormat="1" x14ac:dyDescent="0.25"/>
    <row r="4498" s="64" customFormat="1" x14ac:dyDescent="0.25"/>
    <row r="4499" s="64" customFormat="1" x14ac:dyDescent="0.25"/>
    <row r="4500" s="64" customFormat="1" x14ac:dyDescent="0.25"/>
    <row r="4501" s="64" customFormat="1" x14ac:dyDescent="0.25"/>
    <row r="4502" s="64" customFormat="1" x14ac:dyDescent="0.25"/>
    <row r="4503" s="64" customFormat="1" x14ac:dyDescent="0.25"/>
    <row r="4504" s="64" customFormat="1" x14ac:dyDescent="0.25"/>
    <row r="4505" s="64" customFormat="1" x14ac:dyDescent="0.25"/>
    <row r="4506" s="64" customFormat="1" x14ac:dyDescent="0.25"/>
    <row r="4507" s="64" customFormat="1" x14ac:dyDescent="0.25"/>
    <row r="4508" s="64" customFormat="1" x14ac:dyDescent="0.25"/>
    <row r="4509" s="64" customFormat="1" x14ac:dyDescent="0.25"/>
    <row r="4510" s="64" customFormat="1" x14ac:dyDescent="0.25"/>
    <row r="4511" s="64" customFormat="1" x14ac:dyDescent="0.25"/>
    <row r="4512" s="64" customFormat="1" x14ac:dyDescent="0.25"/>
    <row r="4513" s="64" customFormat="1" x14ac:dyDescent="0.25"/>
    <row r="4514" s="64" customFormat="1" x14ac:dyDescent="0.25"/>
    <row r="4515" s="64" customFormat="1" x14ac:dyDescent="0.25"/>
    <row r="4516" s="64" customFormat="1" x14ac:dyDescent="0.25"/>
    <row r="4517" s="64" customFormat="1" x14ac:dyDescent="0.25"/>
    <row r="4518" s="64" customFormat="1" x14ac:dyDescent="0.25"/>
    <row r="4519" s="64" customFormat="1" x14ac:dyDescent="0.25"/>
    <row r="4520" s="64" customFormat="1" x14ac:dyDescent="0.25"/>
    <row r="4521" s="64" customFormat="1" x14ac:dyDescent="0.25"/>
    <row r="4522" s="64" customFormat="1" x14ac:dyDescent="0.25"/>
    <row r="4523" s="64" customFormat="1" x14ac:dyDescent="0.25"/>
    <row r="4524" s="64" customFormat="1" x14ac:dyDescent="0.25"/>
    <row r="4525" s="64" customFormat="1" x14ac:dyDescent="0.25"/>
    <row r="4526" s="64" customFormat="1" x14ac:dyDescent="0.25"/>
    <row r="4527" s="64" customFormat="1" x14ac:dyDescent="0.25"/>
    <row r="4528" s="64" customFormat="1" x14ac:dyDescent="0.25"/>
    <row r="4529" s="64" customFormat="1" x14ac:dyDescent="0.25"/>
    <row r="4530" s="64" customFormat="1" x14ac:dyDescent="0.25"/>
    <row r="4531" s="64" customFormat="1" x14ac:dyDescent="0.25"/>
    <row r="4532" s="64" customFormat="1" x14ac:dyDescent="0.25"/>
    <row r="4533" s="64" customFormat="1" x14ac:dyDescent="0.25"/>
    <row r="4534" s="64" customFormat="1" x14ac:dyDescent="0.25"/>
    <row r="4535" s="64" customFormat="1" x14ac:dyDescent="0.25"/>
    <row r="4536" s="64" customFormat="1" x14ac:dyDescent="0.25"/>
    <row r="4537" s="64" customFormat="1" x14ac:dyDescent="0.25"/>
    <row r="4538" s="64" customFormat="1" x14ac:dyDescent="0.25"/>
    <row r="4539" s="64" customFormat="1" x14ac:dyDescent="0.25"/>
    <row r="4540" s="64" customFormat="1" x14ac:dyDescent="0.25"/>
    <row r="4541" s="64" customFormat="1" x14ac:dyDescent="0.25"/>
    <row r="4542" s="64" customFormat="1" x14ac:dyDescent="0.25"/>
    <row r="4543" s="64" customFormat="1" x14ac:dyDescent="0.25"/>
    <row r="4544" s="64" customFormat="1" x14ac:dyDescent="0.25"/>
    <row r="4545" s="64" customFormat="1" x14ac:dyDescent="0.25"/>
    <row r="4546" s="64" customFormat="1" x14ac:dyDescent="0.25"/>
    <row r="4547" s="64" customFormat="1" x14ac:dyDescent="0.25"/>
    <row r="4548" s="64" customFormat="1" x14ac:dyDescent="0.25"/>
    <row r="4549" s="64" customFormat="1" x14ac:dyDescent="0.25"/>
    <row r="4550" s="64" customFormat="1" x14ac:dyDescent="0.25"/>
    <row r="4551" s="64" customFormat="1" x14ac:dyDescent="0.25"/>
    <row r="4552" s="64" customFormat="1" x14ac:dyDescent="0.25"/>
    <row r="4553" s="64" customFormat="1" x14ac:dyDescent="0.25"/>
    <row r="4554" s="64" customFormat="1" x14ac:dyDescent="0.25"/>
    <row r="4555" s="64" customFormat="1" x14ac:dyDescent="0.25"/>
    <row r="4556" s="64" customFormat="1" x14ac:dyDescent="0.25"/>
    <row r="4557" s="64" customFormat="1" x14ac:dyDescent="0.25"/>
    <row r="4558" s="64" customFormat="1" x14ac:dyDescent="0.25"/>
    <row r="4559" s="64" customFormat="1" x14ac:dyDescent="0.25"/>
    <row r="4560" s="64" customFormat="1" x14ac:dyDescent="0.25"/>
    <row r="4561" s="64" customFormat="1" x14ac:dyDescent="0.25"/>
    <row r="4562" s="64" customFormat="1" x14ac:dyDescent="0.25"/>
    <row r="4563" s="64" customFormat="1" x14ac:dyDescent="0.25"/>
    <row r="4564" s="64" customFormat="1" x14ac:dyDescent="0.25"/>
    <row r="4565" s="64" customFormat="1" x14ac:dyDescent="0.25"/>
    <row r="4566" s="64" customFormat="1" x14ac:dyDescent="0.25"/>
    <row r="4567" s="64" customFormat="1" x14ac:dyDescent="0.25"/>
    <row r="4568" s="64" customFormat="1" x14ac:dyDescent="0.25"/>
    <row r="4569" s="64" customFormat="1" x14ac:dyDescent="0.25"/>
    <row r="4570" s="64" customFormat="1" x14ac:dyDescent="0.25"/>
    <row r="4571" s="64" customFormat="1" x14ac:dyDescent="0.25"/>
    <row r="4572" s="64" customFormat="1" x14ac:dyDescent="0.25"/>
    <row r="4573" s="64" customFormat="1" x14ac:dyDescent="0.25"/>
    <row r="4574" s="64" customFormat="1" x14ac:dyDescent="0.25"/>
    <row r="4575" s="64" customFormat="1" x14ac:dyDescent="0.25"/>
    <row r="4576" s="64" customFormat="1" x14ac:dyDescent="0.25"/>
    <row r="4577" s="64" customFormat="1" x14ac:dyDescent="0.25"/>
    <row r="4578" s="64" customFormat="1" x14ac:dyDescent="0.25"/>
    <row r="4579" s="64" customFormat="1" x14ac:dyDescent="0.25"/>
    <row r="4580" s="64" customFormat="1" x14ac:dyDescent="0.25"/>
    <row r="4581" s="64" customFormat="1" x14ac:dyDescent="0.25"/>
    <row r="4582" s="64" customFormat="1" x14ac:dyDescent="0.25"/>
    <row r="4583" s="64" customFormat="1" x14ac:dyDescent="0.25"/>
    <row r="4584" s="64" customFormat="1" x14ac:dyDescent="0.25"/>
    <row r="4585" s="64" customFormat="1" x14ac:dyDescent="0.25"/>
    <row r="4586" s="64" customFormat="1" x14ac:dyDescent="0.25"/>
    <row r="4587" s="64" customFormat="1" x14ac:dyDescent="0.25"/>
    <row r="4588" s="64" customFormat="1" x14ac:dyDescent="0.25"/>
    <row r="4589" s="64" customFormat="1" x14ac:dyDescent="0.25"/>
    <row r="4590" s="64" customFormat="1" x14ac:dyDescent="0.25"/>
    <row r="4591" s="64" customFormat="1" x14ac:dyDescent="0.25"/>
    <row r="4592" s="64" customFormat="1" x14ac:dyDescent="0.25"/>
    <row r="4593" s="64" customFormat="1" x14ac:dyDescent="0.25"/>
    <row r="4594" s="64" customFormat="1" x14ac:dyDescent="0.25"/>
    <row r="4595" s="64" customFormat="1" x14ac:dyDescent="0.25"/>
    <row r="4596" s="64" customFormat="1" x14ac:dyDescent="0.25"/>
    <row r="4597" s="64" customFormat="1" x14ac:dyDescent="0.25"/>
    <row r="4598" s="64" customFormat="1" x14ac:dyDescent="0.25"/>
    <row r="4599" s="64" customFormat="1" x14ac:dyDescent="0.25"/>
    <row r="4600" s="64" customFormat="1" x14ac:dyDescent="0.25"/>
    <row r="4601" s="64" customFormat="1" x14ac:dyDescent="0.25"/>
    <row r="4602" s="64" customFormat="1" x14ac:dyDescent="0.25"/>
    <row r="4603" s="64" customFormat="1" x14ac:dyDescent="0.25"/>
    <row r="4604" s="64" customFormat="1" x14ac:dyDescent="0.25"/>
    <row r="4605" s="64" customFormat="1" x14ac:dyDescent="0.25"/>
    <row r="4606" s="64" customFormat="1" x14ac:dyDescent="0.25"/>
    <row r="4607" s="64" customFormat="1" x14ac:dyDescent="0.25"/>
    <row r="4608" s="64" customFormat="1" x14ac:dyDescent="0.25"/>
    <row r="4609" s="64" customFormat="1" x14ac:dyDescent="0.25"/>
    <row r="4610" s="64" customFormat="1" x14ac:dyDescent="0.25"/>
    <row r="4611" s="64" customFormat="1" x14ac:dyDescent="0.25"/>
    <row r="4612" s="64" customFormat="1" x14ac:dyDescent="0.25"/>
    <row r="4613" s="64" customFormat="1" x14ac:dyDescent="0.25"/>
    <row r="4614" s="64" customFormat="1" x14ac:dyDescent="0.25"/>
    <row r="4615" s="64" customFormat="1" x14ac:dyDescent="0.25"/>
    <row r="4616" s="64" customFormat="1" x14ac:dyDescent="0.25"/>
    <row r="4617" s="64" customFormat="1" x14ac:dyDescent="0.25"/>
    <row r="4618" s="64" customFormat="1" x14ac:dyDescent="0.25"/>
    <row r="4619" s="64" customFormat="1" x14ac:dyDescent="0.25"/>
    <row r="4620" s="64" customFormat="1" x14ac:dyDescent="0.25"/>
    <row r="4621" s="64" customFormat="1" x14ac:dyDescent="0.25"/>
    <row r="4622" s="64" customFormat="1" x14ac:dyDescent="0.25"/>
    <row r="4623" s="64" customFormat="1" x14ac:dyDescent="0.25"/>
    <row r="4624" s="64" customFormat="1" x14ac:dyDescent="0.25"/>
    <row r="4625" s="64" customFormat="1" x14ac:dyDescent="0.25"/>
    <row r="4626" s="64" customFormat="1" x14ac:dyDescent="0.25"/>
    <row r="4627" s="64" customFormat="1" x14ac:dyDescent="0.25"/>
    <row r="4628" s="64" customFormat="1" x14ac:dyDescent="0.25"/>
    <row r="4629" s="64" customFormat="1" x14ac:dyDescent="0.25"/>
    <row r="4630" s="64" customFormat="1" x14ac:dyDescent="0.25"/>
    <row r="4631" s="64" customFormat="1" x14ac:dyDescent="0.25"/>
    <row r="4632" s="64" customFormat="1" x14ac:dyDescent="0.25"/>
    <row r="4633" s="64" customFormat="1" x14ac:dyDescent="0.25"/>
    <row r="4634" s="64" customFormat="1" x14ac:dyDescent="0.25"/>
    <row r="4635" s="64" customFormat="1" x14ac:dyDescent="0.25"/>
    <row r="4636" s="64" customFormat="1" x14ac:dyDescent="0.25"/>
    <row r="4637" s="64" customFormat="1" x14ac:dyDescent="0.25"/>
    <row r="4638" s="64" customFormat="1" x14ac:dyDescent="0.25"/>
    <row r="4639" s="64" customFormat="1" x14ac:dyDescent="0.25"/>
    <row r="4640" s="64" customFormat="1" x14ac:dyDescent="0.25"/>
    <row r="4641" s="64" customFormat="1" x14ac:dyDescent="0.25"/>
    <row r="4642" s="64" customFormat="1" x14ac:dyDescent="0.25"/>
    <row r="4643" s="64" customFormat="1" x14ac:dyDescent="0.25"/>
    <row r="4644" s="64" customFormat="1" x14ac:dyDescent="0.25"/>
    <row r="4645" s="64" customFormat="1" x14ac:dyDescent="0.25"/>
    <row r="4646" s="64" customFormat="1" x14ac:dyDescent="0.25"/>
    <row r="4647" s="64" customFormat="1" x14ac:dyDescent="0.25"/>
    <row r="4648" s="64" customFormat="1" x14ac:dyDescent="0.25"/>
    <row r="4649" s="64" customFormat="1" x14ac:dyDescent="0.25"/>
    <row r="4650" s="64" customFormat="1" x14ac:dyDescent="0.25"/>
    <row r="4651" s="64" customFormat="1" x14ac:dyDescent="0.25"/>
    <row r="4652" s="64" customFormat="1" x14ac:dyDescent="0.25"/>
    <row r="4653" s="64" customFormat="1" x14ac:dyDescent="0.25"/>
    <row r="4654" s="64" customFormat="1" x14ac:dyDescent="0.25"/>
    <row r="4655" s="64" customFormat="1" x14ac:dyDescent="0.25"/>
    <row r="4656" s="64" customFormat="1" x14ac:dyDescent="0.25"/>
    <row r="4657" s="64" customFormat="1" x14ac:dyDescent="0.25"/>
    <row r="4658" s="64" customFormat="1" x14ac:dyDescent="0.25"/>
    <row r="4659" s="64" customFormat="1" x14ac:dyDescent="0.25"/>
    <row r="4660" s="64" customFormat="1" x14ac:dyDescent="0.25"/>
    <row r="4661" s="64" customFormat="1" x14ac:dyDescent="0.25"/>
    <row r="4662" s="64" customFormat="1" x14ac:dyDescent="0.25"/>
    <row r="4663" s="64" customFormat="1" x14ac:dyDescent="0.25"/>
    <row r="4664" s="64" customFormat="1" x14ac:dyDescent="0.25"/>
    <row r="4665" s="64" customFormat="1" x14ac:dyDescent="0.25"/>
    <row r="4666" s="64" customFormat="1" x14ac:dyDescent="0.25"/>
    <row r="4667" s="64" customFormat="1" x14ac:dyDescent="0.25"/>
    <row r="4668" s="64" customFormat="1" x14ac:dyDescent="0.25"/>
    <row r="4669" s="64" customFormat="1" x14ac:dyDescent="0.25"/>
    <row r="4670" s="64" customFormat="1" x14ac:dyDescent="0.25"/>
    <row r="4671" s="64" customFormat="1" x14ac:dyDescent="0.25"/>
    <row r="4672" s="64" customFormat="1" x14ac:dyDescent="0.25"/>
    <row r="4673" s="64" customFormat="1" x14ac:dyDescent="0.25"/>
    <row r="4674" s="64" customFormat="1" x14ac:dyDescent="0.25"/>
    <row r="4675" s="64" customFormat="1" x14ac:dyDescent="0.25"/>
    <row r="4676" s="64" customFormat="1" x14ac:dyDescent="0.25"/>
    <row r="4677" s="64" customFormat="1" x14ac:dyDescent="0.25"/>
    <row r="4678" s="64" customFormat="1" x14ac:dyDescent="0.25"/>
    <row r="4679" s="64" customFormat="1" x14ac:dyDescent="0.25"/>
    <row r="4680" s="64" customFormat="1" x14ac:dyDescent="0.25"/>
    <row r="4681" s="64" customFormat="1" x14ac:dyDescent="0.25"/>
    <row r="4682" s="64" customFormat="1" x14ac:dyDescent="0.25"/>
    <row r="4683" s="64" customFormat="1" x14ac:dyDescent="0.25"/>
    <row r="4684" s="64" customFormat="1" x14ac:dyDescent="0.25"/>
    <row r="4685" s="64" customFormat="1" x14ac:dyDescent="0.25"/>
    <row r="4686" s="64" customFormat="1" x14ac:dyDescent="0.25"/>
    <row r="4687" s="64" customFormat="1" x14ac:dyDescent="0.25"/>
    <row r="4688" s="64" customFormat="1" x14ac:dyDescent="0.25"/>
    <row r="4689" s="64" customFormat="1" x14ac:dyDescent="0.25"/>
    <row r="4690" s="64" customFormat="1" x14ac:dyDescent="0.25"/>
    <row r="4691" s="64" customFormat="1" x14ac:dyDescent="0.25"/>
    <row r="4692" s="64" customFormat="1" x14ac:dyDescent="0.25"/>
    <row r="4693" s="64" customFormat="1" x14ac:dyDescent="0.25"/>
    <row r="4694" s="64" customFormat="1" x14ac:dyDescent="0.25"/>
    <row r="4695" s="64" customFormat="1" x14ac:dyDescent="0.25"/>
    <row r="4696" s="64" customFormat="1" x14ac:dyDescent="0.25"/>
    <row r="4697" s="64" customFormat="1" x14ac:dyDescent="0.25"/>
    <row r="4698" s="64" customFormat="1" x14ac:dyDescent="0.25"/>
    <row r="4699" s="64" customFormat="1" x14ac:dyDescent="0.25"/>
    <row r="4700" s="64" customFormat="1" x14ac:dyDescent="0.25"/>
    <row r="4701" s="64" customFormat="1" x14ac:dyDescent="0.25"/>
    <row r="4702" s="64" customFormat="1" x14ac:dyDescent="0.25"/>
    <row r="4703" s="64" customFormat="1" x14ac:dyDescent="0.25"/>
    <row r="4704" s="64" customFormat="1" x14ac:dyDescent="0.25"/>
    <row r="4705" s="64" customFormat="1" x14ac:dyDescent="0.25"/>
    <row r="4706" s="64" customFormat="1" x14ac:dyDescent="0.25"/>
    <row r="4707" s="64" customFormat="1" x14ac:dyDescent="0.25"/>
    <row r="4708" s="64" customFormat="1" x14ac:dyDescent="0.25"/>
    <row r="4709" s="64" customFormat="1" x14ac:dyDescent="0.25"/>
    <row r="4710" s="64" customFormat="1" x14ac:dyDescent="0.25"/>
    <row r="4711" s="64" customFormat="1" x14ac:dyDescent="0.25"/>
    <row r="4712" s="64" customFormat="1" x14ac:dyDescent="0.25"/>
    <row r="4713" s="64" customFormat="1" x14ac:dyDescent="0.25"/>
    <row r="4714" s="64" customFormat="1" x14ac:dyDescent="0.25"/>
    <row r="4715" s="64" customFormat="1" x14ac:dyDescent="0.25"/>
    <row r="4716" s="64" customFormat="1" x14ac:dyDescent="0.25"/>
    <row r="4717" s="64" customFormat="1" x14ac:dyDescent="0.25"/>
    <row r="4718" s="64" customFormat="1" x14ac:dyDescent="0.25"/>
    <row r="4719" s="64" customFormat="1" x14ac:dyDescent="0.25"/>
    <row r="4720" s="64" customFormat="1" x14ac:dyDescent="0.25"/>
    <row r="4721" s="64" customFormat="1" x14ac:dyDescent="0.25"/>
    <row r="4722" s="64" customFormat="1" x14ac:dyDescent="0.25"/>
    <row r="4723" s="64" customFormat="1" x14ac:dyDescent="0.25"/>
    <row r="4724" s="64" customFormat="1" x14ac:dyDescent="0.25"/>
    <row r="4725" s="64" customFormat="1" x14ac:dyDescent="0.25"/>
    <row r="4726" s="64" customFormat="1" x14ac:dyDescent="0.25"/>
    <row r="4727" s="64" customFormat="1" x14ac:dyDescent="0.25"/>
    <row r="4728" s="64" customFormat="1" x14ac:dyDescent="0.25"/>
    <row r="4729" s="64" customFormat="1" x14ac:dyDescent="0.25"/>
    <row r="4730" s="64" customFormat="1" x14ac:dyDescent="0.25"/>
    <row r="4731" s="64" customFormat="1" x14ac:dyDescent="0.25"/>
    <row r="4732" s="64" customFormat="1" x14ac:dyDescent="0.25"/>
    <row r="4733" s="64" customFormat="1" x14ac:dyDescent="0.25"/>
    <row r="4734" s="64" customFormat="1" x14ac:dyDescent="0.25"/>
    <row r="4735" s="64" customFormat="1" x14ac:dyDescent="0.25"/>
    <row r="4736" s="64" customFormat="1" x14ac:dyDescent="0.25"/>
    <row r="4737" s="64" customFormat="1" x14ac:dyDescent="0.25"/>
    <row r="4738" s="64" customFormat="1" x14ac:dyDescent="0.25"/>
    <row r="4739" s="64" customFormat="1" x14ac:dyDescent="0.25"/>
    <row r="4740" s="64" customFormat="1" x14ac:dyDescent="0.25"/>
    <row r="4741" s="64" customFormat="1" x14ac:dyDescent="0.25"/>
    <row r="4742" s="64" customFormat="1" x14ac:dyDescent="0.25"/>
    <row r="4743" s="64" customFormat="1" x14ac:dyDescent="0.25"/>
    <row r="4744" s="64" customFormat="1" x14ac:dyDescent="0.25"/>
    <row r="4745" s="64" customFormat="1" x14ac:dyDescent="0.25"/>
    <row r="4746" s="64" customFormat="1" x14ac:dyDescent="0.25"/>
    <row r="4747" s="64" customFormat="1" x14ac:dyDescent="0.25"/>
    <row r="4748" s="64" customFormat="1" x14ac:dyDescent="0.25"/>
    <row r="4749" s="64" customFormat="1" x14ac:dyDescent="0.25"/>
    <row r="4750" s="64" customFormat="1" x14ac:dyDescent="0.25"/>
    <row r="4751" s="64" customFormat="1" x14ac:dyDescent="0.25"/>
    <row r="4752" s="64" customFormat="1" x14ac:dyDescent="0.25"/>
    <row r="4753" s="64" customFormat="1" x14ac:dyDescent="0.25"/>
    <row r="4754" s="64" customFormat="1" x14ac:dyDescent="0.25"/>
    <row r="4755" s="64" customFormat="1" x14ac:dyDescent="0.25"/>
    <row r="4756" s="64" customFormat="1" x14ac:dyDescent="0.25"/>
    <row r="4757" s="64" customFormat="1" x14ac:dyDescent="0.25"/>
    <row r="4758" s="64" customFormat="1" x14ac:dyDescent="0.25"/>
    <row r="4759" s="64" customFormat="1" x14ac:dyDescent="0.25"/>
    <row r="4760" s="64" customFormat="1" x14ac:dyDescent="0.25"/>
    <row r="4761" s="64" customFormat="1" x14ac:dyDescent="0.25"/>
    <row r="4762" s="64" customFormat="1" x14ac:dyDescent="0.25"/>
    <row r="4763" s="64" customFormat="1" x14ac:dyDescent="0.25"/>
    <row r="4764" s="64" customFormat="1" x14ac:dyDescent="0.25"/>
    <row r="4765" s="64" customFormat="1" x14ac:dyDescent="0.25"/>
    <row r="4766" s="64" customFormat="1" x14ac:dyDescent="0.25"/>
    <row r="4767" s="64" customFormat="1" x14ac:dyDescent="0.25"/>
    <row r="4768" s="64" customFormat="1" x14ac:dyDescent="0.25"/>
    <row r="4769" s="64" customFormat="1" x14ac:dyDescent="0.25"/>
    <row r="4770" s="64" customFormat="1" x14ac:dyDescent="0.25"/>
    <row r="4771" s="64" customFormat="1" x14ac:dyDescent="0.25"/>
    <row r="4772" s="64" customFormat="1" x14ac:dyDescent="0.25"/>
    <row r="4773" s="64" customFormat="1" x14ac:dyDescent="0.25"/>
    <row r="4774" s="64" customFormat="1" x14ac:dyDescent="0.25"/>
    <row r="4775" s="64" customFormat="1" x14ac:dyDescent="0.25"/>
    <row r="4776" s="64" customFormat="1" x14ac:dyDescent="0.25"/>
    <row r="4777" s="64" customFormat="1" x14ac:dyDescent="0.25"/>
    <row r="4778" s="64" customFormat="1" x14ac:dyDescent="0.25"/>
    <row r="4779" s="64" customFormat="1" x14ac:dyDescent="0.25"/>
    <row r="4780" s="64" customFormat="1" x14ac:dyDescent="0.25"/>
    <row r="4781" s="64" customFormat="1" x14ac:dyDescent="0.25"/>
    <row r="4782" s="64" customFormat="1" x14ac:dyDescent="0.25"/>
    <row r="4783" s="64" customFormat="1" x14ac:dyDescent="0.25"/>
    <row r="4784" s="64" customFormat="1" x14ac:dyDescent="0.25"/>
    <row r="4785" s="64" customFormat="1" x14ac:dyDescent="0.25"/>
    <row r="4786" s="64" customFormat="1" x14ac:dyDescent="0.25"/>
    <row r="4787" s="64" customFormat="1" x14ac:dyDescent="0.25"/>
    <row r="4788" s="64" customFormat="1" x14ac:dyDescent="0.25"/>
    <row r="4789" s="64" customFormat="1" x14ac:dyDescent="0.25"/>
    <row r="4790" s="64" customFormat="1" x14ac:dyDescent="0.25"/>
    <row r="4791" s="64" customFormat="1" x14ac:dyDescent="0.25"/>
    <row r="4792" s="64" customFormat="1" x14ac:dyDescent="0.25"/>
    <row r="4793" s="64" customFormat="1" x14ac:dyDescent="0.25"/>
    <row r="4794" s="64" customFormat="1" x14ac:dyDescent="0.25"/>
    <row r="4795" s="64" customFormat="1" x14ac:dyDescent="0.25"/>
    <row r="4796" s="64" customFormat="1" x14ac:dyDescent="0.25"/>
    <row r="4797" s="64" customFormat="1" x14ac:dyDescent="0.25"/>
    <row r="4798" s="64" customFormat="1" x14ac:dyDescent="0.25"/>
    <row r="4799" s="64" customFormat="1" x14ac:dyDescent="0.25"/>
    <row r="4800" s="64" customFormat="1" x14ac:dyDescent="0.25"/>
    <row r="4801" s="64" customFormat="1" x14ac:dyDescent="0.25"/>
    <row r="4802" s="64" customFormat="1" x14ac:dyDescent="0.25"/>
    <row r="4803" s="64" customFormat="1" x14ac:dyDescent="0.25"/>
    <row r="4804" s="64" customFormat="1" x14ac:dyDescent="0.25"/>
    <row r="4805" s="64" customFormat="1" x14ac:dyDescent="0.25"/>
    <row r="4806" s="64" customFormat="1" x14ac:dyDescent="0.25"/>
    <row r="4807" s="64" customFormat="1" x14ac:dyDescent="0.25"/>
    <row r="4808" s="64" customFormat="1" x14ac:dyDescent="0.25"/>
    <row r="4809" s="64" customFormat="1" x14ac:dyDescent="0.25"/>
    <row r="4810" s="64" customFormat="1" x14ac:dyDescent="0.25"/>
    <row r="4811" s="64" customFormat="1" x14ac:dyDescent="0.25"/>
    <row r="4812" s="64" customFormat="1" x14ac:dyDescent="0.25"/>
    <row r="4813" s="64" customFormat="1" x14ac:dyDescent="0.25"/>
    <row r="4814" s="64" customFormat="1" x14ac:dyDescent="0.25"/>
    <row r="4815" s="64" customFormat="1" x14ac:dyDescent="0.25"/>
    <row r="4816" s="64" customFormat="1" x14ac:dyDescent="0.25"/>
    <row r="4817" s="64" customFormat="1" x14ac:dyDescent="0.25"/>
    <row r="4818" s="64" customFormat="1" x14ac:dyDescent="0.25"/>
    <row r="4819" s="64" customFormat="1" x14ac:dyDescent="0.25"/>
    <row r="4820" s="64" customFormat="1" x14ac:dyDescent="0.25"/>
    <row r="4821" s="64" customFormat="1" x14ac:dyDescent="0.25"/>
    <row r="4822" s="64" customFormat="1" x14ac:dyDescent="0.25"/>
    <row r="4823" s="64" customFormat="1" x14ac:dyDescent="0.25"/>
    <row r="4824" s="64" customFormat="1" x14ac:dyDescent="0.25"/>
    <row r="4825" s="64" customFormat="1" x14ac:dyDescent="0.25"/>
    <row r="4826" s="64" customFormat="1" x14ac:dyDescent="0.25"/>
    <row r="4827" s="64" customFormat="1" x14ac:dyDescent="0.25"/>
    <row r="4828" s="64" customFormat="1" x14ac:dyDescent="0.25"/>
    <row r="4829" s="64" customFormat="1" x14ac:dyDescent="0.25"/>
    <row r="4830" s="64" customFormat="1" x14ac:dyDescent="0.25"/>
    <row r="4831" s="64" customFormat="1" x14ac:dyDescent="0.25"/>
    <row r="4832" s="64" customFormat="1" x14ac:dyDescent="0.25"/>
    <row r="4833" s="64" customFormat="1" x14ac:dyDescent="0.25"/>
    <row r="4834" s="64" customFormat="1" x14ac:dyDescent="0.25"/>
    <row r="4835" s="64" customFormat="1" x14ac:dyDescent="0.25"/>
    <row r="4836" s="64" customFormat="1" x14ac:dyDescent="0.25"/>
    <row r="4837" s="64" customFormat="1" x14ac:dyDescent="0.25"/>
    <row r="4838" s="64" customFormat="1" x14ac:dyDescent="0.25"/>
    <row r="4839" s="64" customFormat="1" x14ac:dyDescent="0.25"/>
    <row r="4840" s="64" customFormat="1" x14ac:dyDescent="0.25"/>
    <row r="4841" s="64" customFormat="1" x14ac:dyDescent="0.25"/>
    <row r="4842" s="64" customFormat="1" x14ac:dyDescent="0.25"/>
    <row r="4843" s="64" customFormat="1" x14ac:dyDescent="0.25"/>
    <row r="4844" s="64" customFormat="1" x14ac:dyDescent="0.25"/>
    <row r="4845" s="64" customFormat="1" x14ac:dyDescent="0.25"/>
    <row r="4846" s="64" customFormat="1" x14ac:dyDescent="0.25"/>
    <row r="4847" s="64" customFormat="1" x14ac:dyDescent="0.25"/>
    <row r="4848" s="64" customFormat="1" x14ac:dyDescent="0.25"/>
    <row r="4849" s="64" customFormat="1" x14ac:dyDescent="0.25"/>
    <row r="4850" s="64" customFormat="1" x14ac:dyDescent="0.25"/>
    <row r="4851" s="64" customFormat="1" x14ac:dyDescent="0.25"/>
    <row r="4852" s="64" customFormat="1" x14ac:dyDescent="0.25"/>
    <row r="4853" s="64" customFormat="1" x14ac:dyDescent="0.25"/>
    <row r="4854" s="64" customFormat="1" x14ac:dyDescent="0.25"/>
    <row r="4855" s="64" customFormat="1" x14ac:dyDescent="0.25"/>
    <row r="4856" s="64" customFormat="1" x14ac:dyDescent="0.25"/>
    <row r="4857" s="64" customFormat="1" x14ac:dyDescent="0.25"/>
    <row r="4858" s="64" customFormat="1" x14ac:dyDescent="0.25"/>
    <row r="4859" s="64" customFormat="1" x14ac:dyDescent="0.25"/>
    <row r="4860" s="64" customFormat="1" x14ac:dyDescent="0.25"/>
    <row r="4861" s="64" customFormat="1" x14ac:dyDescent="0.25"/>
    <row r="4862" s="64" customFormat="1" x14ac:dyDescent="0.25"/>
    <row r="4863" s="64" customFormat="1" x14ac:dyDescent="0.25"/>
    <row r="4864" s="64" customFormat="1" x14ac:dyDescent="0.25"/>
    <row r="4865" s="64" customFormat="1" x14ac:dyDescent="0.25"/>
    <row r="4866" s="64" customFormat="1" x14ac:dyDescent="0.25"/>
    <row r="4867" s="64" customFormat="1" x14ac:dyDescent="0.25"/>
    <row r="4868" s="64" customFormat="1" x14ac:dyDescent="0.25"/>
    <row r="4869" s="64" customFormat="1" x14ac:dyDescent="0.25"/>
    <row r="4870" s="64" customFormat="1" x14ac:dyDescent="0.25"/>
    <row r="4871" s="64" customFormat="1" x14ac:dyDescent="0.25"/>
    <row r="4872" s="64" customFormat="1" x14ac:dyDescent="0.25"/>
    <row r="4873" s="64" customFormat="1" x14ac:dyDescent="0.25"/>
    <row r="4874" s="64" customFormat="1" x14ac:dyDescent="0.25"/>
    <row r="4875" s="64" customFormat="1" x14ac:dyDescent="0.25"/>
    <row r="4876" s="64" customFormat="1" x14ac:dyDescent="0.25"/>
    <row r="4877" s="64" customFormat="1" x14ac:dyDescent="0.25"/>
    <row r="4878" s="64" customFormat="1" x14ac:dyDescent="0.25"/>
    <row r="4879" s="64" customFormat="1" x14ac:dyDescent="0.25"/>
    <row r="4880" s="64" customFormat="1" x14ac:dyDescent="0.25"/>
    <row r="4881" s="64" customFormat="1" x14ac:dyDescent="0.25"/>
    <row r="4882" s="64" customFormat="1" x14ac:dyDescent="0.25"/>
    <row r="4883" s="64" customFormat="1" x14ac:dyDescent="0.25"/>
    <row r="4884" s="64" customFormat="1" x14ac:dyDescent="0.25"/>
    <row r="4885" s="64" customFormat="1" x14ac:dyDescent="0.25"/>
    <row r="4886" s="64" customFormat="1" x14ac:dyDescent="0.25"/>
    <row r="4887" s="64" customFormat="1" x14ac:dyDescent="0.25"/>
    <row r="4888" s="64" customFormat="1" x14ac:dyDescent="0.25"/>
    <row r="4889" s="64" customFormat="1" x14ac:dyDescent="0.25"/>
    <row r="4890" s="64" customFormat="1" x14ac:dyDescent="0.25"/>
    <row r="4891" s="64" customFormat="1" x14ac:dyDescent="0.25"/>
    <row r="4892" s="64" customFormat="1" x14ac:dyDescent="0.25"/>
    <row r="4893" s="64" customFormat="1" x14ac:dyDescent="0.25"/>
    <row r="4894" s="64" customFormat="1" x14ac:dyDescent="0.25"/>
    <row r="4895" s="64" customFormat="1" x14ac:dyDescent="0.25"/>
    <row r="4896" s="64" customFormat="1" x14ac:dyDescent="0.25"/>
    <row r="4897" s="64" customFormat="1" x14ac:dyDescent="0.25"/>
    <row r="4898" s="64" customFormat="1" x14ac:dyDescent="0.25"/>
    <row r="4899" s="64" customFormat="1" x14ac:dyDescent="0.25"/>
    <row r="4900" s="64" customFormat="1" x14ac:dyDescent="0.25"/>
    <row r="4901" s="64" customFormat="1" x14ac:dyDescent="0.25"/>
    <row r="4902" s="64" customFormat="1" x14ac:dyDescent="0.25"/>
    <row r="4903" s="64" customFormat="1" x14ac:dyDescent="0.25"/>
    <row r="4904" s="64" customFormat="1" x14ac:dyDescent="0.25"/>
    <row r="4905" s="64" customFormat="1" x14ac:dyDescent="0.25"/>
    <row r="4906" s="64" customFormat="1" x14ac:dyDescent="0.25"/>
    <row r="4907" s="64" customFormat="1" x14ac:dyDescent="0.25"/>
    <row r="4908" s="64" customFormat="1" x14ac:dyDescent="0.25"/>
    <row r="4909" s="64" customFormat="1" x14ac:dyDescent="0.25"/>
    <row r="4910" s="64" customFormat="1" x14ac:dyDescent="0.25"/>
    <row r="4911" s="64" customFormat="1" x14ac:dyDescent="0.25"/>
    <row r="4912" s="64" customFormat="1" x14ac:dyDescent="0.25"/>
    <row r="4913" s="64" customFormat="1" x14ac:dyDescent="0.25"/>
    <row r="4914" s="64" customFormat="1" x14ac:dyDescent="0.25"/>
    <row r="4915" s="64" customFormat="1" x14ac:dyDescent="0.25"/>
    <row r="4916" s="64" customFormat="1" x14ac:dyDescent="0.25"/>
    <row r="4917" s="64" customFormat="1" x14ac:dyDescent="0.25"/>
    <row r="4918" s="64" customFormat="1" x14ac:dyDescent="0.25"/>
    <row r="4919" s="64" customFormat="1" x14ac:dyDescent="0.25"/>
    <row r="4920" s="64" customFormat="1" x14ac:dyDescent="0.25"/>
    <row r="4921" s="64" customFormat="1" x14ac:dyDescent="0.25"/>
    <row r="4922" s="64" customFormat="1" x14ac:dyDescent="0.25"/>
    <row r="4923" s="64" customFormat="1" x14ac:dyDescent="0.25"/>
    <row r="4924" s="64" customFormat="1" x14ac:dyDescent="0.25"/>
    <row r="4925" s="64" customFormat="1" x14ac:dyDescent="0.25"/>
    <row r="4926" s="64" customFormat="1" x14ac:dyDescent="0.25"/>
    <row r="4927" s="64" customFormat="1" x14ac:dyDescent="0.25"/>
    <row r="4928" s="64" customFormat="1" x14ac:dyDescent="0.25"/>
    <row r="4929" s="64" customFormat="1" x14ac:dyDescent="0.25"/>
    <row r="4930" s="64" customFormat="1" x14ac:dyDescent="0.25"/>
    <row r="4931" s="64" customFormat="1" x14ac:dyDescent="0.25"/>
    <row r="4932" s="64" customFormat="1" x14ac:dyDescent="0.25"/>
    <row r="4933" s="64" customFormat="1" x14ac:dyDescent="0.25"/>
    <row r="4934" s="64" customFormat="1" x14ac:dyDescent="0.25"/>
    <row r="4935" s="64" customFormat="1" x14ac:dyDescent="0.25"/>
    <row r="4936" s="64" customFormat="1" x14ac:dyDescent="0.25"/>
    <row r="4937" s="64" customFormat="1" x14ac:dyDescent="0.25"/>
    <row r="4938" s="64" customFormat="1" x14ac:dyDescent="0.25"/>
    <row r="4939" s="64" customFormat="1" x14ac:dyDescent="0.25"/>
    <row r="4940" s="64" customFormat="1" x14ac:dyDescent="0.25"/>
    <row r="4941" s="64" customFormat="1" x14ac:dyDescent="0.25"/>
    <row r="4942" s="64" customFormat="1" x14ac:dyDescent="0.25"/>
    <row r="4943" s="64" customFormat="1" x14ac:dyDescent="0.25"/>
    <row r="4944" s="64" customFormat="1" x14ac:dyDescent="0.25"/>
    <row r="4945" s="64" customFormat="1" x14ac:dyDescent="0.25"/>
    <row r="4946" s="64" customFormat="1" x14ac:dyDescent="0.25"/>
    <row r="4947" s="64" customFormat="1" x14ac:dyDescent="0.25"/>
    <row r="4948" s="64" customFormat="1" x14ac:dyDescent="0.25"/>
    <row r="4949" s="64" customFormat="1" x14ac:dyDescent="0.25"/>
    <row r="4950" s="64" customFormat="1" x14ac:dyDescent="0.25"/>
    <row r="4951" s="64" customFormat="1" x14ac:dyDescent="0.25"/>
    <row r="4952" s="64" customFormat="1" x14ac:dyDescent="0.25"/>
    <row r="4953" s="64" customFormat="1" x14ac:dyDescent="0.25"/>
    <row r="4954" s="64" customFormat="1" x14ac:dyDescent="0.25"/>
    <row r="4955" s="64" customFormat="1" x14ac:dyDescent="0.25"/>
    <row r="4956" s="64" customFormat="1" x14ac:dyDescent="0.25"/>
    <row r="4957" s="64" customFormat="1" x14ac:dyDescent="0.25"/>
    <row r="4958" s="64" customFormat="1" x14ac:dyDescent="0.25"/>
    <row r="4959" s="64" customFormat="1" x14ac:dyDescent="0.25"/>
    <row r="4960" s="64" customFormat="1" x14ac:dyDescent="0.25"/>
    <row r="4961" s="64" customFormat="1" x14ac:dyDescent="0.25"/>
    <row r="4962" s="64" customFormat="1" x14ac:dyDescent="0.25"/>
    <row r="4963" s="64" customFormat="1" x14ac:dyDescent="0.25"/>
    <row r="4964" s="64" customFormat="1" x14ac:dyDescent="0.25"/>
    <row r="4965" s="64" customFormat="1" x14ac:dyDescent="0.25"/>
    <row r="4966" s="64" customFormat="1" x14ac:dyDescent="0.25"/>
    <row r="4967" s="64" customFormat="1" x14ac:dyDescent="0.25"/>
    <row r="4968" s="64" customFormat="1" x14ac:dyDescent="0.25"/>
    <row r="4969" s="64" customFormat="1" x14ac:dyDescent="0.25"/>
    <row r="4970" s="64" customFormat="1" x14ac:dyDescent="0.25"/>
    <row r="4971" s="64" customFormat="1" x14ac:dyDescent="0.25"/>
    <row r="4972" s="64" customFormat="1" x14ac:dyDescent="0.25"/>
    <row r="4973" s="64" customFormat="1" x14ac:dyDescent="0.25"/>
    <row r="4974" s="64" customFormat="1" x14ac:dyDescent="0.25"/>
    <row r="4975" s="64" customFormat="1" x14ac:dyDescent="0.25"/>
    <row r="4976" s="64" customFormat="1" x14ac:dyDescent="0.25"/>
    <row r="4977" s="64" customFormat="1" x14ac:dyDescent="0.25"/>
    <row r="4978" s="64" customFormat="1" x14ac:dyDescent="0.25"/>
    <row r="4979" s="64" customFormat="1" x14ac:dyDescent="0.25"/>
    <row r="4980" s="64" customFormat="1" x14ac:dyDescent="0.25"/>
    <row r="4981" s="64" customFormat="1" x14ac:dyDescent="0.25"/>
    <row r="4982" s="64" customFormat="1" x14ac:dyDescent="0.25"/>
    <row r="4983" s="64" customFormat="1" x14ac:dyDescent="0.25"/>
    <row r="4984" s="64" customFormat="1" x14ac:dyDescent="0.25"/>
    <row r="4985" s="64" customFormat="1" x14ac:dyDescent="0.25"/>
    <row r="4986" s="64" customFormat="1" x14ac:dyDescent="0.25"/>
    <row r="4987" s="64" customFormat="1" x14ac:dyDescent="0.25"/>
    <row r="4988" s="64" customFormat="1" x14ac:dyDescent="0.25"/>
    <row r="4989" s="64" customFormat="1" x14ac:dyDescent="0.25"/>
    <row r="4990" s="64" customFormat="1" x14ac:dyDescent="0.25"/>
    <row r="4991" s="64" customFormat="1" x14ac:dyDescent="0.25"/>
    <row r="4992" s="64" customFormat="1" x14ac:dyDescent="0.25"/>
    <row r="4993" s="64" customFormat="1" x14ac:dyDescent="0.25"/>
    <row r="4994" s="64" customFormat="1" x14ac:dyDescent="0.25"/>
    <row r="4995" s="64" customFormat="1" x14ac:dyDescent="0.25"/>
    <row r="4996" s="64" customFormat="1" x14ac:dyDescent="0.25"/>
    <row r="4997" s="64" customFormat="1" x14ac:dyDescent="0.25"/>
    <row r="4998" s="64" customFormat="1" x14ac:dyDescent="0.25"/>
    <row r="4999" s="64" customFormat="1" x14ac:dyDescent="0.25"/>
    <row r="5000" s="64" customFormat="1" x14ac:dyDescent="0.25"/>
    <row r="5001" s="64" customFormat="1" x14ac:dyDescent="0.25"/>
    <row r="5002" s="64" customFormat="1" x14ac:dyDescent="0.25"/>
    <row r="5003" s="64" customFormat="1" x14ac:dyDescent="0.25"/>
    <row r="5004" s="64" customFormat="1" x14ac:dyDescent="0.25"/>
    <row r="5005" s="64" customFormat="1" x14ac:dyDescent="0.25"/>
    <row r="5006" s="64" customFormat="1" x14ac:dyDescent="0.25"/>
    <row r="5007" s="64" customFormat="1" x14ac:dyDescent="0.25"/>
    <row r="5008" s="64" customFormat="1" x14ac:dyDescent="0.25"/>
    <row r="5009" s="64" customFormat="1" x14ac:dyDescent="0.25"/>
    <row r="5010" s="64" customFormat="1" x14ac:dyDescent="0.25"/>
    <row r="5011" s="64" customFormat="1" x14ac:dyDescent="0.25"/>
    <row r="5012" s="64" customFormat="1" x14ac:dyDescent="0.25"/>
    <row r="5013" s="64" customFormat="1" x14ac:dyDescent="0.25"/>
    <row r="5014" s="64" customFormat="1" x14ac:dyDescent="0.25"/>
    <row r="5015" s="64" customFormat="1" x14ac:dyDescent="0.25"/>
    <row r="5016" s="64" customFormat="1" x14ac:dyDescent="0.25"/>
    <row r="5017" s="64" customFormat="1" x14ac:dyDescent="0.25"/>
    <row r="5018" s="64" customFormat="1" x14ac:dyDescent="0.25"/>
    <row r="5019" s="64" customFormat="1" x14ac:dyDescent="0.25"/>
    <row r="5020" s="64" customFormat="1" x14ac:dyDescent="0.25"/>
    <row r="5021" s="64" customFormat="1" x14ac:dyDescent="0.25"/>
    <row r="5022" s="64" customFormat="1" x14ac:dyDescent="0.25"/>
    <row r="5023" s="64" customFormat="1" x14ac:dyDescent="0.25"/>
    <row r="5024" s="64" customFormat="1" x14ac:dyDescent="0.25"/>
    <row r="5025" s="64" customFormat="1" x14ac:dyDescent="0.25"/>
    <row r="5026" s="64" customFormat="1" x14ac:dyDescent="0.25"/>
    <row r="5027" s="64" customFormat="1" x14ac:dyDescent="0.25"/>
    <row r="5028" s="64" customFormat="1" x14ac:dyDescent="0.25"/>
    <row r="5029" s="64" customFormat="1" x14ac:dyDescent="0.25"/>
    <row r="5030" s="64" customFormat="1" x14ac:dyDescent="0.25"/>
    <row r="5031" s="64" customFormat="1" x14ac:dyDescent="0.25"/>
    <row r="5032" s="64" customFormat="1" x14ac:dyDescent="0.25"/>
    <row r="5033" s="64" customFormat="1" x14ac:dyDescent="0.25"/>
    <row r="5034" s="64" customFormat="1" x14ac:dyDescent="0.25"/>
    <row r="5035" s="64" customFormat="1" x14ac:dyDescent="0.25"/>
    <row r="5036" s="64" customFormat="1" x14ac:dyDescent="0.25"/>
    <row r="5037" s="64" customFormat="1" x14ac:dyDescent="0.25"/>
    <row r="5038" s="64" customFormat="1" x14ac:dyDescent="0.25"/>
    <row r="5039" s="64" customFormat="1" x14ac:dyDescent="0.25"/>
    <row r="5040" s="64" customFormat="1" x14ac:dyDescent="0.25"/>
    <row r="5041" s="64" customFormat="1" x14ac:dyDescent="0.25"/>
    <row r="5042" s="64" customFormat="1" x14ac:dyDescent="0.25"/>
    <row r="5043" s="64" customFormat="1" x14ac:dyDescent="0.25"/>
    <row r="5044" s="64" customFormat="1" x14ac:dyDescent="0.25"/>
    <row r="5045" s="64" customFormat="1" x14ac:dyDescent="0.25"/>
    <row r="5046" s="64" customFormat="1" x14ac:dyDescent="0.25"/>
    <row r="5047" s="64" customFormat="1" x14ac:dyDescent="0.25"/>
    <row r="5048" s="64" customFormat="1" x14ac:dyDescent="0.25"/>
    <row r="5049" s="64" customFormat="1" x14ac:dyDescent="0.25"/>
    <row r="5050" s="64" customFormat="1" x14ac:dyDescent="0.25"/>
    <row r="5051" s="64" customFormat="1" x14ac:dyDescent="0.25"/>
    <row r="5052" s="64" customFormat="1" x14ac:dyDescent="0.25"/>
    <row r="5053" s="64" customFormat="1" x14ac:dyDescent="0.25"/>
    <row r="5054" s="64" customFormat="1" x14ac:dyDescent="0.25"/>
    <row r="5055" s="64" customFormat="1" x14ac:dyDescent="0.25"/>
    <row r="5056" s="64" customFormat="1" x14ac:dyDescent="0.25"/>
    <row r="5057" s="64" customFormat="1" x14ac:dyDescent="0.25"/>
    <row r="5058" s="64" customFormat="1" x14ac:dyDescent="0.25"/>
    <row r="5059" s="64" customFormat="1" x14ac:dyDescent="0.25"/>
    <row r="5060" s="64" customFormat="1" x14ac:dyDescent="0.25"/>
    <row r="5061" s="64" customFormat="1" x14ac:dyDescent="0.25"/>
    <row r="5062" s="64" customFormat="1" x14ac:dyDescent="0.25"/>
    <row r="5063" s="64" customFormat="1" x14ac:dyDescent="0.25"/>
    <row r="5064" s="64" customFormat="1" x14ac:dyDescent="0.25"/>
    <row r="5065" s="64" customFormat="1" x14ac:dyDescent="0.25"/>
    <row r="5066" s="64" customFormat="1" x14ac:dyDescent="0.25"/>
    <row r="5067" s="64" customFormat="1" x14ac:dyDescent="0.25"/>
    <row r="5068" s="64" customFormat="1" x14ac:dyDescent="0.25"/>
    <row r="5069" s="64" customFormat="1" x14ac:dyDescent="0.25"/>
    <row r="5070" s="64" customFormat="1" x14ac:dyDescent="0.25"/>
    <row r="5071" s="64" customFormat="1" x14ac:dyDescent="0.25"/>
    <row r="5072" s="64" customFormat="1" x14ac:dyDescent="0.25"/>
    <row r="5073" s="64" customFormat="1" x14ac:dyDescent="0.25"/>
    <row r="5074" s="64" customFormat="1" x14ac:dyDescent="0.25"/>
    <row r="5075" s="64" customFormat="1" x14ac:dyDescent="0.25"/>
    <row r="5076" s="64" customFormat="1" x14ac:dyDescent="0.25"/>
    <row r="5077" s="64" customFormat="1" x14ac:dyDescent="0.25"/>
    <row r="5078" s="64" customFormat="1" x14ac:dyDescent="0.25"/>
    <row r="5079" s="64" customFormat="1" x14ac:dyDescent="0.25"/>
    <row r="5080" s="64" customFormat="1" x14ac:dyDescent="0.25"/>
    <row r="5081" s="64" customFormat="1" x14ac:dyDescent="0.25"/>
    <row r="5082" s="64" customFormat="1" x14ac:dyDescent="0.25"/>
    <row r="5083" s="64" customFormat="1" x14ac:dyDescent="0.25"/>
    <row r="5084" s="64" customFormat="1" x14ac:dyDescent="0.25"/>
    <row r="5085" s="64" customFormat="1" x14ac:dyDescent="0.25"/>
    <row r="5086" s="64" customFormat="1" x14ac:dyDescent="0.25"/>
    <row r="5087" s="64" customFormat="1" x14ac:dyDescent="0.25"/>
    <row r="5088" s="64" customFormat="1" x14ac:dyDescent="0.25"/>
    <row r="5089" s="64" customFormat="1" x14ac:dyDescent="0.25"/>
    <row r="5090" s="64" customFormat="1" x14ac:dyDescent="0.25"/>
    <row r="5091" s="64" customFormat="1" x14ac:dyDescent="0.25"/>
    <row r="5092" s="64" customFormat="1" x14ac:dyDescent="0.25"/>
    <row r="5093" s="64" customFormat="1" x14ac:dyDescent="0.25"/>
    <row r="5094" s="64" customFormat="1" x14ac:dyDescent="0.25"/>
    <row r="5095" s="64" customFormat="1" x14ac:dyDescent="0.25"/>
    <row r="5096" s="64" customFormat="1" x14ac:dyDescent="0.25"/>
    <row r="5097" s="64" customFormat="1" x14ac:dyDescent="0.25"/>
    <row r="5098" s="64" customFormat="1" x14ac:dyDescent="0.25"/>
    <row r="5099" s="64" customFormat="1" x14ac:dyDescent="0.25"/>
    <row r="5100" s="64" customFormat="1" x14ac:dyDescent="0.25"/>
    <row r="5101" s="64" customFormat="1" x14ac:dyDescent="0.25"/>
    <row r="5102" s="64" customFormat="1" x14ac:dyDescent="0.25"/>
    <row r="5103" s="64" customFormat="1" x14ac:dyDescent="0.25"/>
    <row r="5104" s="64" customFormat="1" x14ac:dyDescent="0.25"/>
    <row r="5105" s="64" customFormat="1" x14ac:dyDescent="0.25"/>
    <row r="5106" s="64" customFormat="1" x14ac:dyDescent="0.25"/>
    <row r="5107" s="64" customFormat="1" x14ac:dyDescent="0.25"/>
    <row r="5108" s="64" customFormat="1" x14ac:dyDescent="0.25"/>
    <row r="5109" s="64" customFormat="1" x14ac:dyDescent="0.25"/>
    <row r="5110" s="64" customFormat="1" x14ac:dyDescent="0.25"/>
    <row r="5111" s="64" customFormat="1" x14ac:dyDescent="0.25"/>
    <row r="5112" s="64" customFormat="1" x14ac:dyDescent="0.25"/>
    <row r="5113" s="64" customFormat="1" x14ac:dyDescent="0.25"/>
    <row r="5114" s="64" customFormat="1" x14ac:dyDescent="0.25"/>
    <row r="5115" s="64" customFormat="1" x14ac:dyDescent="0.25"/>
    <row r="5116" s="64" customFormat="1" x14ac:dyDescent="0.25"/>
    <row r="5117" s="64" customFormat="1" x14ac:dyDescent="0.25"/>
    <row r="5118" s="64" customFormat="1" x14ac:dyDescent="0.25"/>
    <row r="5119" s="64" customFormat="1" x14ac:dyDescent="0.25"/>
    <row r="5120" s="64" customFormat="1" x14ac:dyDescent="0.25"/>
    <row r="5121" s="64" customFormat="1" x14ac:dyDescent="0.25"/>
    <row r="5122" s="64" customFormat="1" x14ac:dyDescent="0.25"/>
    <row r="5123" s="64" customFormat="1" x14ac:dyDescent="0.25"/>
    <row r="5124" s="64" customFormat="1" x14ac:dyDescent="0.25"/>
    <row r="5125" s="64" customFormat="1" x14ac:dyDescent="0.25"/>
    <row r="5126" s="64" customFormat="1" x14ac:dyDescent="0.25"/>
    <row r="5127" s="64" customFormat="1" x14ac:dyDescent="0.25"/>
    <row r="5128" s="64" customFormat="1" x14ac:dyDescent="0.25"/>
    <row r="5129" s="64" customFormat="1" x14ac:dyDescent="0.25"/>
    <row r="5130" s="64" customFormat="1" x14ac:dyDescent="0.25"/>
    <row r="5131" s="64" customFormat="1" x14ac:dyDescent="0.25"/>
    <row r="5132" s="64" customFormat="1" x14ac:dyDescent="0.25"/>
    <row r="5133" s="64" customFormat="1" x14ac:dyDescent="0.25"/>
    <row r="5134" s="64" customFormat="1" x14ac:dyDescent="0.25"/>
    <row r="5135" s="64" customFormat="1" x14ac:dyDescent="0.25"/>
    <row r="5136" s="64" customFormat="1" x14ac:dyDescent="0.25"/>
    <row r="5137" s="64" customFormat="1" x14ac:dyDescent="0.25"/>
    <row r="5138" s="64" customFormat="1" x14ac:dyDescent="0.25"/>
    <row r="5139" s="64" customFormat="1" x14ac:dyDescent="0.25"/>
    <row r="5140" s="64" customFormat="1" x14ac:dyDescent="0.25"/>
    <row r="5141" s="64" customFormat="1" x14ac:dyDescent="0.25"/>
    <row r="5142" s="64" customFormat="1" x14ac:dyDescent="0.25"/>
    <row r="5143" s="64" customFormat="1" x14ac:dyDescent="0.25"/>
    <row r="5144" s="64" customFormat="1" x14ac:dyDescent="0.25"/>
    <row r="5145" s="64" customFormat="1" x14ac:dyDescent="0.25"/>
    <row r="5146" s="64" customFormat="1" x14ac:dyDescent="0.25"/>
    <row r="5147" s="64" customFormat="1" x14ac:dyDescent="0.25"/>
    <row r="5148" s="64" customFormat="1" x14ac:dyDescent="0.25"/>
    <row r="5149" s="64" customFormat="1" x14ac:dyDescent="0.25"/>
    <row r="5150" s="64" customFormat="1" x14ac:dyDescent="0.25"/>
    <row r="5151" s="64" customFormat="1" x14ac:dyDescent="0.25"/>
    <row r="5152" s="64" customFormat="1" x14ac:dyDescent="0.25"/>
    <row r="5153" s="64" customFormat="1" x14ac:dyDescent="0.25"/>
    <row r="5154" s="64" customFormat="1" x14ac:dyDescent="0.25"/>
    <row r="5155" s="64" customFormat="1" x14ac:dyDescent="0.25"/>
    <row r="5156" s="64" customFormat="1" x14ac:dyDescent="0.25"/>
    <row r="5157" s="64" customFormat="1" x14ac:dyDescent="0.25"/>
    <row r="5158" s="64" customFormat="1" x14ac:dyDescent="0.25"/>
    <row r="5159" s="64" customFormat="1" x14ac:dyDescent="0.25"/>
    <row r="5160" s="64" customFormat="1" x14ac:dyDescent="0.25"/>
    <row r="5161" s="64" customFormat="1" x14ac:dyDescent="0.25"/>
    <row r="5162" s="64" customFormat="1" x14ac:dyDescent="0.25"/>
    <row r="5163" s="64" customFormat="1" x14ac:dyDescent="0.25"/>
    <row r="5164" s="64" customFormat="1" x14ac:dyDescent="0.25"/>
    <row r="5165" s="64" customFormat="1" x14ac:dyDescent="0.25"/>
    <row r="5166" s="64" customFormat="1" x14ac:dyDescent="0.25"/>
    <row r="5167" s="64" customFormat="1" x14ac:dyDescent="0.25"/>
    <row r="5168" s="64" customFormat="1" x14ac:dyDescent="0.25"/>
    <row r="5169" s="64" customFormat="1" x14ac:dyDescent="0.25"/>
    <row r="5170" s="64" customFormat="1" x14ac:dyDescent="0.25"/>
    <row r="5171" s="64" customFormat="1" x14ac:dyDescent="0.25"/>
    <row r="5172" s="64" customFormat="1" x14ac:dyDescent="0.25"/>
    <row r="5173" s="64" customFormat="1" x14ac:dyDescent="0.25"/>
    <row r="5174" s="64" customFormat="1" x14ac:dyDescent="0.25"/>
    <row r="5175" s="64" customFormat="1" x14ac:dyDescent="0.25"/>
    <row r="5176" s="64" customFormat="1" x14ac:dyDescent="0.25"/>
    <row r="5177" s="64" customFormat="1" x14ac:dyDescent="0.25"/>
    <row r="5178" s="64" customFormat="1" x14ac:dyDescent="0.25"/>
    <row r="5179" s="64" customFormat="1" x14ac:dyDescent="0.25"/>
    <row r="5180" s="64" customFormat="1" x14ac:dyDescent="0.25"/>
    <row r="5181" s="64" customFormat="1" x14ac:dyDescent="0.25"/>
    <row r="5182" s="64" customFormat="1" x14ac:dyDescent="0.25"/>
    <row r="5183" s="64" customFormat="1" x14ac:dyDescent="0.25"/>
    <row r="5184" s="64" customFormat="1" x14ac:dyDescent="0.25"/>
    <row r="5185" s="64" customFormat="1" x14ac:dyDescent="0.25"/>
    <row r="5186" s="64" customFormat="1" x14ac:dyDescent="0.25"/>
    <row r="5187" s="64" customFormat="1" x14ac:dyDescent="0.25"/>
    <row r="5188" s="64" customFormat="1" x14ac:dyDescent="0.25"/>
    <row r="5189" s="64" customFormat="1" x14ac:dyDescent="0.25"/>
    <row r="5190" s="64" customFormat="1" x14ac:dyDescent="0.25"/>
    <row r="5191" s="64" customFormat="1" x14ac:dyDescent="0.25"/>
    <row r="5192" s="64" customFormat="1" x14ac:dyDescent="0.25"/>
    <row r="5193" s="64" customFormat="1" x14ac:dyDescent="0.25"/>
    <row r="5194" s="64" customFormat="1" x14ac:dyDescent="0.25"/>
    <row r="5195" s="64" customFormat="1" x14ac:dyDescent="0.25"/>
    <row r="5196" s="64" customFormat="1" x14ac:dyDescent="0.25"/>
    <row r="5197" s="64" customFormat="1" x14ac:dyDescent="0.25"/>
    <row r="5198" s="64" customFormat="1" x14ac:dyDescent="0.25"/>
    <row r="5199" s="64" customFormat="1" x14ac:dyDescent="0.25"/>
    <row r="5200" s="64" customFormat="1" x14ac:dyDescent="0.25"/>
    <row r="5201" s="64" customFormat="1" x14ac:dyDescent="0.25"/>
    <row r="5202" s="64" customFormat="1" x14ac:dyDescent="0.25"/>
    <row r="5203" s="64" customFormat="1" x14ac:dyDescent="0.25"/>
    <row r="5204" s="64" customFormat="1" x14ac:dyDescent="0.25"/>
    <row r="5205" s="64" customFormat="1" x14ac:dyDescent="0.25"/>
    <row r="5206" s="64" customFormat="1" x14ac:dyDescent="0.25"/>
    <row r="5207" s="64" customFormat="1" x14ac:dyDescent="0.25"/>
    <row r="5208" s="64" customFormat="1" x14ac:dyDescent="0.25"/>
    <row r="5209" s="64" customFormat="1" x14ac:dyDescent="0.25"/>
    <row r="5210" s="64" customFormat="1" x14ac:dyDescent="0.25"/>
    <row r="5211" s="64" customFormat="1" x14ac:dyDescent="0.25"/>
    <row r="5212" s="64" customFormat="1" x14ac:dyDescent="0.25"/>
    <row r="5213" s="64" customFormat="1" x14ac:dyDescent="0.25"/>
    <row r="5214" s="64" customFormat="1" x14ac:dyDescent="0.25"/>
    <row r="5215" s="64" customFormat="1" x14ac:dyDescent="0.25"/>
    <row r="5216" s="64" customFormat="1" x14ac:dyDescent="0.25"/>
    <row r="5217" s="64" customFormat="1" x14ac:dyDescent="0.25"/>
    <row r="5218" s="64" customFormat="1" x14ac:dyDescent="0.25"/>
    <row r="5219" s="64" customFormat="1" x14ac:dyDescent="0.25"/>
    <row r="5220" s="64" customFormat="1" x14ac:dyDescent="0.25"/>
    <row r="5221" s="64" customFormat="1" x14ac:dyDescent="0.25"/>
    <row r="5222" s="64" customFormat="1" x14ac:dyDescent="0.25"/>
    <row r="5223" s="64" customFormat="1" x14ac:dyDescent="0.25"/>
    <row r="5224" s="64" customFormat="1" x14ac:dyDescent="0.25"/>
    <row r="5225" s="64" customFormat="1" x14ac:dyDescent="0.25"/>
    <row r="5226" s="64" customFormat="1" x14ac:dyDescent="0.25"/>
    <row r="5227" s="64" customFormat="1" x14ac:dyDescent="0.25"/>
    <row r="5228" s="64" customFormat="1" x14ac:dyDescent="0.25"/>
    <row r="5229" s="64" customFormat="1" x14ac:dyDescent="0.25"/>
    <row r="5230" s="64" customFormat="1" x14ac:dyDescent="0.25"/>
    <row r="5231" s="64" customFormat="1" x14ac:dyDescent="0.25"/>
    <row r="5232" s="64" customFormat="1" x14ac:dyDescent="0.25"/>
    <row r="5233" s="64" customFormat="1" x14ac:dyDescent="0.25"/>
    <row r="5234" s="64" customFormat="1" x14ac:dyDescent="0.25"/>
    <row r="5235" s="64" customFormat="1" x14ac:dyDescent="0.25"/>
    <row r="5236" s="64" customFormat="1" x14ac:dyDescent="0.25"/>
    <row r="5237" s="64" customFormat="1" x14ac:dyDescent="0.25"/>
    <row r="5238" s="64" customFormat="1" x14ac:dyDescent="0.25"/>
    <row r="5239" s="64" customFormat="1" x14ac:dyDescent="0.25"/>
    <row r="5240" s="64" customFormat="1" x14ac:dyDescent="0.25"/>
    <row r="5241" s="64" customFormat="1" x14ac:dyDescent="0.25"/>
    <row r="5242" s="64" customFormat="1" x14ac:dyDescent="0.25"/>
    <row r="5243" s="64" customFormat="1" x14ac:dyDescent="0.25"/>
    <row r="5244" s="64" customFormat="1" x14ac:dyDescent="0.25"/>
    <row r="5245" s="64" customFormat="1" x14ac:dyDescent="0.25"/>
    <row r="5246" s="64" customFormat="1" x14ac:dyDescent="0.25"/>
    <row r="5247" s="64" customFormat="1" x14ac:dyDescent="0.25"/>
    <row r="5248" s="64" customFormat="1" x14ac:dyDescent="0.25"/>
    <row r="5249" s="64" customFormat="1" x14ac:dyDescent="0.25"/>
    <row r="5250" s="64" customFormat="1" x14ac:dyDescent="0.25"/>
    <row r="5251" s="64" customFormat="1" x14ac:dyDescent="0.25"/>
    <row r="5252" s="64" customFormat="1" x14ac:dyDescent="0.25"/>
    <row r="5253" s="64" customFormat="1" x14ac:dyDescent="0.25"/>
    <row r="5254" s="64" customFormat="1" x14ac:dyDescent="0.25"/>
    <row r="5255" s="64" customFormat="1" x14ac:dyDescent="0.25"/>
    <row r="5256" s="64" customFormat="1" x14ac:dyDescent="0.25"/>
    <row r="5257" s="64" customFormat="1" x14ac:dyDescent="0.25"/>
    <row r="5258" s="64" customFormat="1" x14ac:dyDescent="0.25"/>
    <row r="5259" s="64" customFormat="1" x14ac:dyDescent="0.25"/>
    <row r="5260" s="64" customFormat="1" x14ac:dyDescent="0.25"/>
    <row r="5261" s="64" customFormat="1" x14ac:dyDescent="0.25"/>
    <row r="5262" s="64" customFormat="1" x14ac:dyDescent="0.25"/>
    <row r="5263" s="64" customFormat="1" x14ac:dyDescent="0.25"/>
    <row r="5264" s="64" customFormat="1" x14ac:dyDescent="0.25"/>
    <row r="5265" s="64" customFormat="1" x14ac:dyDescent="0.25"/>
    <row r="5266" s="64" customFormat="1" x14ac:dyDescent="0.25"/>
    <row r="5267" s="64" customFormat="1" x14ac:dyDescent="0.25"/>
    <row r="5268" s="64" customFormat="1" x14ac:dyDescent="0.25"/>
    <row r="5269" s="64" customFormat="1" x14ac:dyDescent="0.25"/>
    <row r="5270" s="64" customFormat="1" x14ac:dyDescent="0.25"/>
    <row r="5271" s="64" customFormat="1" x14ac:dyDescent="0.25"/>
    <row r="5272" s="64" customFormat="1" x14ac:dyDescent="0.25"/>
    <row r="5273" s="64" customFormat="1" x14ac:dyDescent="0.25"/>
    <row r="5274" s="64" customFormat="1" x14ac:dyDescent="0.25"/>
    <row r="5275" s="64" customFormat="1" x14ac:dyDescent="0.25"/>
    <row r="5276" s="64" customFormat="1" x14ac:dyDescent="0.25"/>
    <row r="5277" s="64" customFormat="1" x14ac:dyDescent="0.25"/>
    <row r="5278" s="64" customFormat="1" x14ac:dyDescent="0.25"/>
    <row r="5279" s="64" customFormat="1" x14ac:dyDescent="0.25"/>
    <row r="5280" s="64" customFormat="1" x14ac:dyDescent="0.25"/>
    <row r="5281" s="64" customFormat="1" x14ac:dyDescent="0.25"/>
    <row r="5282" s="64" customFormat="1" x14ac:dyDescent="0.25"/>
    <row r="5283" s="64" customFormat="1" x14ac:dyDescent="0.25"/>
    <row r="5284" s="64" customFormat="1" x14ac:dyDescent="0.25"/>
    <row r="5285" s="64" customFormat="1" x14ac:dyDescent="0.25"/>
    <row r="5286" s="64" customFormat="1" x14ac:dyDescent="0.25"/>
    <row r="5287" s="64" customFormat="1" x14ac:dyDescent="0.25"/>
    <row r="5288" s="64" customFormat="1" x14ac:dyDescent="0.25"/>
    <row r="5289" s="64" customFormat="1" x14ac:dyDescent="0.25"/>
    <row r="5290" s="64" customFormat="1" x14ac:dyDescent="0.25"/>
    <row r="5291" s="64" customFormat="1" x14ac:dyDescent="0.25"/>
    <row r="5292" s="64" customFormat="1" x14ac:dyDescent="0.25"/>
    <row r="5293" s="64" customFormat="1" x14ac:dyDescent="0.25"/>
    <row r="5294" s="64" customFormat="1" x14ac:dyDescent="0.25"/>
    <row r="5295" s="64" customFormat="1" x14ac:dyDescent="0.25"/>
    <row r="5296" s="64" customFormat="1" x14ac:dyDescent="0.25"/>
    <row r="5297" s="64" customFormat="1" x14ac:dyDescent="0.25"/>
    <row r="5298" s="64" customFormat="1" x14ac:dyDescent="0.25"/>
    <row r="5299" s="64" customFormat="1" x14ac:dyDescent="0.25"/>
    <row r="5300" s="64" customFormat="1" x14ac:dyDescent="0.25"/>
    <row r="5301" s="64" customFormat="1" x14ac:dyDescent="0.25"/>
    <row r="5302" s="64" customFormat="1" x14ac:dyDescent="0.25"/>
    <row r="5303" s="64" customFormat="1" x14ac:dyDescent="0.25"/>
    <row r="5304" s="64" customFormat="1" x14ac:dyDescent="0.25"/>
    <row r="5305" s="64" customFormat="1" x14ac:dyDescent="0.25"/>
    <row r="5306" s="64" customFormat="1" x14ac:dyDescent="0.25"/>
    <row r="5307" s="64" customFormat="1" x14ac:dyDescent="0.25"/>
    <row r="5308" s="64" customFormat="1" x14ac:dyDescent="0.25"/>
    <row r="5309" s="64" customFormat="1" x14ac:dyDescent="0.25"/>
    <row r="5310" s="64" customFormat="1" x14ac:dyDescent="0.25"/>
    <row r="5311" s="64" customFormat="1" x14ac:dyDescent="0.25"/>
    <row r="5312" s="64" customFormat="1" x14ac:dyDescent="0.25"/>
    <row r="5313" s="64" customFormat="1" x14ac:dyDescent="0.25"/>
    <row r="5314" s="64" customFormat="1" x14ac:dyDescent="0.25"/>
    <row r="5315" s="64" customFormat="1" x14ac:dyDescent="0.25"/>
    <row r="5316" s="64" customFormat="1" x14ac:dyDescent="0.25"/>
    <row r="5317" s="64" customFormat="1" x14ac:dyDescent="0.25"/>
    <row r="5318" s="64" customFormat="1" x14ac:dyDescent="0.25"/>
    <row r="5319" s="64" customFormat="1" x14ac:dyDescent="0.25"/>
    <row r="5320" s="64" customFormat="1" x14ac:dyDescent="0.25"/>
    <row r="5321" s="64" customFormat="1" x14ac:dyDescent="0.25"/>
    <row r="5322" s="64" customFormat="1" x14ac:dyDescent="0.25"/>
    <row r="5323" s="64" customFormat="1" x14ac:dyDescent="0.25"/>
    <row r="5324" s="64" customFormat="1" x14ac:dyDescent="0.25"/>
    <row r="5325" s="64" customFormat="1" x14ac:dyDescent="0.25"/>
    <row r="5326" s="64" customFormat="1" x14ac:dyDescent="0.25"/>
    <row r="5327" s="64" customFormat="1" x14ac:dyDescent="0.25"/>
    <row r="5328" s="64" customFormat="1" x14ac:dyDescent="0.25"/>
    <row r="5329" s="64" customFormat="1" x14ac:dyDescent="0.25"/>
    <row r="5330" s="64" customFormat="1" x14ac:dyDescent="0.25"/>
    <row r="5331" s="64" customFormat="1" x14ac:dyDescent="0.25"/>
    <row r="5332" s="64" customFormat="1" x14ac:dyDescent="0.25"/>
    <row r="5333" s="64" customFormat="1" x14ac:dyDescent="0.25"/>
    <row r="5334" s="64" customFormat="1" x14ac:dyDescent="0.25"/>
    <row r="5335" s="64" customFormat="1" x14ac:dyDescent="0.25"/>
    <row r="5336" s="64" customFormat="1" x14ac:dyDescent="0.25"/>
    <row r="5337" s="64" customFormat="1" x14ac:dyDescent="0.25"/>
    <row r="5338" s="64" customFormat="1" x14ac:dyDescent="0.25"/>
    <row r="5339" s="64" customFormat="1" x14ac:dyDescent="0.25"/>
    <row r="5340" s="64" customFormat="1" x14ac:dyDescent="0.25"/>
    <row r="5341" s="64" customFormat="1" x14ac:dyDescent="0.25"/>
    <row r="5342" s="64" customFormat="1" x14ac:dyDescent="0.25"/>
    <row r="5343" s="64" customFormat="1" x14ac:dyDescent="0.25"/>
    <row r="5344" s="64" customFormat="1" x14ac:dyDescent="0.25"/>
    <row r="5345" s="64" customFormat="1" x14ac:dyDescent="0.25"/>
    <row r="5346" s="64" customFormat="1" x14ac:dyDescent="0.25"/>
    <row r="5347" s="64" customFormat="1" x14ac:dyDescent="0.25"/>
    <row r="5348" s="64" customFormat="1" x14ac:dyDescent="0.25"/>
    <row r="5349" s="64" customFormat="1" x14ac:dyDescent="0.25"/>
    <row r="5350" s="64" customFormat="1" x14ac:dyDescent="0.25"/>
    <row r="5351" s="64" customFormat="1" x14ac:dyDescent="0.25"/>
    <row r="5352" s="64" customFormat="1" x14ac:dyDescent="0.25"/>
    <row r="5353" s="64" customFormat="1" x14ac:dyDescent="0.25"/>
    <row r="5354" s="64" customFormat="1" x14ac:dyDescent="0.25"/>
    <row r="5355" s="64" customFormat="1" x14ac:dyDescent="0.25"/>
    <row r="5356" s="64" customFormat="1" x14ac:dyDescent="0.25"/>
    <row r="5357" s="64" customFormat="1" x14ac:dyDescent="0.25"/>
    <row r="5358" s="64" customFormat="1" x14ac:dyDescent="0.25"/>
    <row r="5359" s="64" customFormat="1" x14ac:dyDescent="0.25"/>
    <row r="5360" s="64" customFormat="1" x14ac:dyDescent="0.25"/>
    <row r="5361" s="64" customFormat="1" x14ac:dyDescent="0.25"/>
    <row r="5362" s="64" customFormat="1" x14ac:dyDescent="0.25"/>
    <row r="5363" s="64" customFormat="1" x14ac:dyDescent="0.25"/>
    <row r="5364" s="64" customFormat="1" x14ac:dyDescent="0.25"/>
    <row r="5365" s="64" customFormat="1" x14ac:dyDescent="0.25"/>
    <row r="5366" s="64" customFormat="1" x14ac:dyDescent="0.25"/>
    <row r="5367" s="64" customFormat="1" x14ac:dyDescent="0.25"/>
    <row r="5368" s="64" customFormat="1" x14ac:dyDescent="0.25"/>
    <row r="5369" s="64" customFormat="1" x14ac:dyDescent="0.25"/>
    <row r="5370" s="64" customFormat="1" x14ac:dyDescent="0.25"/>
    <row r="5371" s="64" customFormat="1" x14ac:dyDescent="0.25"/>
    <row r="5372" s="64" customFormat="1" x14ac:dyDescent="0.25"/>
    <row r="5373" s="64" customFormat="1" x14ac:dyDescent="0.25"/>
    <row r="5374" s="64" customFormat="1" x14ac:dyDescent="0.25"/>
    <row r="5375" s="64" customFormat="1" x14ac:dyDescent="0.25"/>
    <row r="5376" s="64" customFormat="1" x14ac:dyDescent="0.25"/>
    <row r="5377" s="64" customFormat="1" x14ac:dyDescent="0.25"/>
    <row r="5378" s="64" customFormat="1" x14ac:dyDescent="0.25"/>
    <row r="5379" s="64" customFormat="1" x14ac:dyDescent="0.25"/>
    <row r="5380" s="64" customFormat="1" x14ac:dyDescent="0.25"/>
    <row r="5381" s="64" customFormat="1" x14ac:dyDescent="0.25"/>
    <row r="5382" s="64" customFormat="1" x14ac:dyDescent="0.25"/>
    <row r="5383" s="64" customFormat="1" x14ac:dyDescent="0.25"/>
    <row r="5384" s="64" customFormat="1" x14ac:dyDescent="0.25"/>
    <row r="5385" s="64" customFormat="1" x14ac:dyDescent="0.25"/>
    <row r="5386" s="64" customFormat="1" x14ac:dyDescent="0.25"/>
    <row r="5387" s="64" customFormat="1" x14ac:dyDescent="0.25"/>
    <row r="5388" s="64" customFormat="1" x14ac:dyDescent="0.25"/>
    <row r="5389" s="64" customFormat="1" x14ac:dyDescent="0.25"/>
    <row r="5390" s="64" customFormat="1" x14ac:dyDescent="0.25"/>
    <row r="5391" s="64" customFormat="1" x14ac:dyDescent="0.25"/>
    <row r="5392" s="64" customFormat="1" x14ac:dyDescent="0.25"/>
    <row r="5393" s="64" customFormat="1" x14ac:dyDescent="0.25"/>
    <row r="5394" s="64" customFormat="1" x14ac:dyDescent="0.25"/>
    <row r="5395" s="64" customFormat="1" x14ac:dyDescent="0.25"/>
    <row r="5396" s="64" customFormat="1" x14ac:dyDescent="0.25"/>
    <row r="5397" s="64" customFormat="1" x14ac:dyDescent="0.25"/>
    <row r="5398" s="64" customFormat="1" x14ac:dyDescent="0.25"/>
    <row r="5399" s="64" customFormat="1" x14ac:dyDescent="0.25"/>
    <row r="5400" s="64" customFormat="1" x14ac:dyDescent="0.25"/>
    <row r="5401" s="64" customFormat="1" x14ac:dyDescent="0.25"/>
    <row r="5402" s="64" customFormat="1" x14ac:dyDescent="0.25"/>
    <row r="5403" s="64" customFormat="1" x14ac:dyDescent="0.25"/>
    <row r="5404" s="64" customFormat="1" x14ac:dyDescent="0.25"/>
    <row r="5405" s="64" customFormat="1" x14ac:dyDescent="0.25"/>
    <row r="5406" s="64" customFormat="1" x14ac:dyDescent="0.25"/>
    <row r="5407" s="64" customFormat="1" x14ac:dyDescent="0.25"/>
    <row r="5408" s="64" customFormat="1" x14ac:dyDescent="0.25"/>
    <row r="5409" s="64" customFormat="1" x14ac:dyDescent="0.25"/>
    <row r="5410" s="64" customFormat="1" x14ac:dyDescent="0.25"/>
    <row r="5411" s="64" customFormat="1" x14ac:dyDescent="0.25"/>
    <row r="5412" s="64" customFormat="1" x14ac:dyDescent="0.25"/>
    <row r="5413" s="64" customFormat="1" x14ac:dyDescent="0.25"/>
    <row r="5414" s="64" customFormat="1" x14ac:dyDescent="0.25"/>
    <row r="5415" s="64" customFormat="1" x14ac:dyDescent="0.25"/>
    <row r="5416" s="64" customFormat="1" x14ac:dyDescent="0.25"/>
    <row r="5417" s="64" customFormat="1" x14ac:dyDescent="0.25"/>
    <row r="5418" s="64" customFormat="1" x14ac:dyDescent="0.25"/>
    <row r="5419" s="64" customFormat="1" x14ac:dyDescent="0.25"/>
    <row r="5420" s="64" customFormat="1" x14ac:dyDescent="0.25"/>
    <row r="5421" s="64" customFormat="1" x14ac:dyDescent="0.25"/>
    <row r="5422" s="64" customFormat="1" x14ac:dyDescent="0.25"/>
    <row r="5423" s="64" customFormat="1" x14ac:dyDescent="0.25"/>
    <row r="5424" s="64" customFormat="1" x14ac:dyDescent="0.25"/>
    <row r="5425" s="64" customFormat="1" x14ac:dyDescent="0.25"/>
    <row r="5426" s="64" customFormat="1" x14ac:dyDescent="0.25"/>
    <row r="5427" s="64" customFormat="1" x14ac:dyDescent="0.25"/>
    <row r="5428" s="64" customFormat="1" x14ac:dyDescent="0.25"/>
    <row r="5429" s="64" customFormat="1" x14ac:dyDescent="0.25"/>
    <row r="5430" s="64" customFormat="1" x14ac:dyDescent="0.25"/>
    <row r="5431" s="64" customFormat="1" x14ac:dyDescent="0.25"/>
    <row r="5432" s="64" customFormat="1" x14ac:dyDescent="0.25"/>
    <row r="5433" s="64" customFormat="1" x14ac:dyDescent="0.25"/>
    <row r="5434" s="64" customFormat="1" x14ac:dyDescent="0.25"/>
    <row r="5435" s="64" customFormat="1" x14ac:dyDescent="0.25"/>
    <row r="5436" s="64" customFormat="1" x14ac:dyDescent="0.25"/>
    <row r="5437" s="64" customFormat="1" x14ac:dyDescent="0.25"/>
    <row r="5438" s="64" customFormat="1" x14ac:dyDescent="0.25"/>
    <row r="5439" s="64" customFormat="1" x14ac:dyDescent="0.25"/>
    <row r="5440" s="64" customFormat="1" x14ac:dyDescent="0.25"/>
    <row r="5441" spans="1:255" s="64" customFormat="1" x14ac:dyDescent="0.25"/>
    <row r="5442" spans="1:255" s="64" customFormat="1" x14ac:dyDescent="0.25"/>
    <row r="5443" spans="1:255" s="64" customFormat="1" x14ac:dyDescent="0.25"/>
    <row r="5444" spans="1:255" s="64" customFormat="1" x14ac:dyDescent="0.25"/>
    <row r="5445" spans="1:255" s="64" customFormat="1" x14ac:dyDescent="0.25"/>
    <row r="5446" spans="1:255" s="64" customFormat="1" x14ac:dyDescent="0.25"/>
    <row r="5447" spans="1:255" x14ac:dyDescent="0.25">
      <c r="A5447" s="64"/>
      <c r="B5447" s="64"/>
      <c r="C5447" s="64"/>
      <c r="D5447" s="64"/>
      <c r="E5447" s="64"/>
      <c r="F5447" s="64"/>
      <c r="G5447" s="64"/>
      <c r="H5447" s="64"/>
      <c r="I5447" s="64"/>
      <c r="J5447" s="64"/>
      <c r="K5447" s="64"/>
      <c r="L5447" s="64"/>
      <c r="M5447" s="64"/>
      <c r="N5447" s="64"/>
      <c r="O5447" s="64"/>
      <c r="P5447" s="64"/>
      <c r="Q5447" s="64"/>
      <c r="R5447" s="64"/>
      <c r="S5447" s="64"/>
      <c r="T5447" s="64"/>
      <c r="U5447" s="64"/>
      <c r="V5447" s="64"/>
      <c r="W5447" s="64"/>
      <c r="X5447" s="64"/>
      <c r="Y5447" s="64"/>
      <c r="Z5447" s="64"/>
      <c r="AA5447" s="64"/>
      <c r="AB5447" s="64"/>
      <c r="AC5447" s="64"/>
      <c r="AD5447" s="64"/>
      <c r="AE5447" s="64"/>
      <c r="AF5447" s="64"/>
      <c r="AG5447" s="64"/>
      <c r="AH5447" s="64"/>
      <c r="AI5447" s="64"/>
      <c r="AJ5447" s="64"/>
      <c r="AK5447" s="64"/>
      <c r="AL5447" s="64"/>
      <c r="AM5447" s="64"/>
      <c r="AN5447" s="64"/>
      <c r="AO5447" s="64"/>
      <c r="AP5447" s="64"/>
      <c r="AQ5447" s="64"/>
      <c r="AR5447" s="64"/>
      <c r="AS5447" s="64"/>
      <c r="AT5447" s="64"/>
      <c r="AU5447" s="64"/>
      <c r="AV5447" s="64"/>
      <c r="AW5447" s="64"/>
      <c r="AX5447" s="64"/>
      <c r="AY5447" s="64"/>
      <c r="AZ5447" s="64"/>
      <c r="BA5447" s="64"/>
      <c r="BB5447" s="64"/>
      <c r="BC5447" s="64"/>
      <c r="BD5447" s="64"/>
      <c r="BE5447" s="64"/>
      <c r="BF5447" s="64"/>
      <c r="BG5447" s="64"/>
      <c r="BH5447" s="64"/>
      <c r="BI5447" s="64"/>
      <c r="BJ5447" s="64"/>
      <c r="BK5447" s="64"/>
      <c r="BL5447" s="64"/>
      <c r="BM5447" s="64"/>
      <c r="BN5447" s="64"/>
      <c r="BO5447" s="64"/>
      <c r="BP5447" s="64"/>
      <c r="BQ5447" s="64"/>
      <c r="BR5447" s="64"/>
      <c r="BS5447" s="64"/>
      <c r="BT5447" s="64"/>
      <c r="BU5447" s="64"/>
      <c r="BV5447" s="64"/>
      <c r="BW5447" s="64"/>
      <c r="BX5447" s="64"/>
      <c r="BY5447" s="64"/>
      <c r="BZ5447" s="64"/>
      <c r="CA5447" s="64"/>
      <c r="CB5447" s="64"/>
      <c r="CC5447" s="64"/>
      <c r="CD5447" s="64"/>
      <c r="CE5447" s="64"/>
      <c r="CF5447" s="64"/>
      <c r="CG5447" s="64"/>
      <c r="CH5447" s="64"/>
      <c r="CI5447" s="64"/>
      <c r="CJ5447" s="64"/>
      <c r="CK5447" s="64"/>
      <c r="CL5447" s="64"/>
      <c r="CM5447" s="64"/>
      <c r="CN5447" s="64"/>
      <c r="CO5447" s="64"/>
      <c r="CP5447" s="64"/>
      <c r="CQ5447" s="64"/>
      <c r="CR5447" s="64"/>
      <c r="CS5447" s="64"/>
      <c r="CT5447" s="64"/>
      <c r="CU5447" s="64"/>
      <c r="CV5447" s="64"/>
      <c r="CW5447" s="64"/>
      <c r="CX5447" s="64"/>
      <c r="CY5447" s="64"/>
      <c r="CZ5447" s="64"/>
      <c r="DA5447" s="64"/>
      <c r="DB5447" s="64"/>
      <c r="DC5447" s="64"/>
      <c r="DD5447" s="64"/>
      <c r="DE5447" s="64"/>
      <c r="DF5447" s="64"/>
      <c r="DG5447" s="64"/>
      <c r="DH5447" s="64"/>
      <c r="DI5447" s="64"/>
      <c r="DJ5447" s="64"/>
      <c r="DK5447" s="64"/>
      <c r="DL5447" s="64"/>
      <c r="DM5447" s="64"/>
      <c r="DN5447" s="64"/>
      <c r="DO5447" s="64"/>
      <c r="DP5447" s="64"/>
      <c r="DQ5447" s="64"/>
      <c r="DR5447" s="64"/>
      <c r="DS5447" s="64"/>
      <c r="DT5447" s="64"/>
      <c r="DU5447" s="64"/>
      <c r="DV5447" s="64"/>
      <c r="DW5447" s="64"/>
      <c r="DX5447" s="64"/>
      <c r="DY5447" s="64"/>
      <c r="DZ5447" s="64"/>
      <c r="EA5447" s="64"/>
      <c r="EB5447" s="64"/>
      <c r="EC5447" s="64"/>
      <c r="ED5447" s="64"/>
      <c r="EE5447" s="64"/>
      <c r="EF5447" s="64"/>
      <c r="EG5447" s="64"/>
      <c r="EH5447" s="64"/>
      <c r="EI5447" s="64"/>
      <c r="EJ5447" s="64"/>
      <c r="EK5447" s="64"/>
      <c r="EL5447" s="64"/>
      <c r="EM5447" s="64"/>
      <c r="EN5447" s="64"/>
      <c r="EO5447" s="64"/>
      <c r="EP5447" s="64"/>
      <c r="EQ5447" s="64"/>
      <c r="ER5447" s="64"/>
      <c r="ES5447" s="64"/>
      <c r="ET5447" s="64"/>
      <c r="EU5447" s="64"/>
      <c r="EV5447" s="64"/>
      <c r="EW5447" s="64"/>
      <c r="EX5447" s="64"/>
      <c r="EY5447" s="64"/>
      <c r="EZ5447" s="64"/>
      <c r="FA5447" s="64"/>
      <c r="FB5447" s="64"/>
      <c r="FC5447" s="64"/>
      <c r="FD5447" s="64"/>
      <c r="FE5447" s="64"/>
      <c r="FF5447" s="64"/>
      <c r="FG5447" s="64"/>
      <c r="FH5447" s="64"/>
      <c r="FI5447" s="64"/>
      <c r="FJ5447" s="64"/>
      <c r="FK5447" s="64"/>
      <c r="FL5447" s="64"/>
      <c r="FM5447" s="64"/>
      <c r="FN5447" s="64"/>
      <c r="FO5447" s="64"/>
      <c r="FP5447" s="64"/>
      <c r="FQ5447" s="64"/>
      <c r="FR5447" s="64"/>
      <c r="FS5447" s="64"/>
      <c r="FT5447" s="64"/>
      <c r="FU5447" s="64"/>
      <c r="FV5447" s="64"/>
      <c r="FW5447" s="64"/>
      <c r="FX5447" s="64"/>
      <c r="FY5447" s="64"/>
      <c r="FZ5447" s="64"/>
      <c r="GA5447" s="64"/>
      <c r="GB5447" s="64"/>
      <c r="GC5447" s="64"/>
      <c r="GD5447" s="64"/>
      <c r="GE5447" s="64"/>
      <c r="GF5447" s="64"/>
      <c r="GG5447" s="64"/>
      <c r="GH5447" s="64"/>
      <c r="GI5447" s="64"/>
      <c r="GJ5447" s="64"/>
      <c r="GK5447" s="64"/>
      <c r="GL5447" s="64"/>
      <c r="GM5447" s="64"/>
      <c r="GN5447" s="64"/>
      <c r="GO5447" s="64"/>
      <c r="GP5447" s="64"/>
      <c r="GQ5447" s="64"/>
      <c r="GR5447" s="64"/>
      <c r="GS5447" s="64"/>
      <c r="GT5447" s="64"/>
      <c r="GU5447" s="64"/>
      <c r="GV5447" s="64"/>
      <c r="GW5447" s="64"/>
      <c r="GX5447" s="64"/>
      <c r="GY5447" s="64"/>
      <c r="GZ5447" s="64"/>
      <c r="HA5447" s="64"/>
      <c r="HB5447" s="64"/>
      <c r="HC5447" s="64"/>
      <c r="HD5447" s="64"/>
      <c r="HE5447" s="64"/>
      <c r="HF5447" s="64"/>
      <c r="HG5447" s="64"/>
      <c r="HH5447" s="64"/>
      <c r="HI5447" s="64"/>
      <c r="HJ5447" s="64"/>
      <c r="HK5447" s="64"/>
      <c r="HL5447" s="64"/>
      <c r="HM5447" s="64"/>
      <c r="HN5447" s="64"/>
      <c r="HO5447" s="64"/>
      <c r="HP5447" s="64"/>
      <c r="HQ5447" s="64"/>
      <c r="HR5447" s="64"/>
      <c r="HS5447" s="64"/>
      <c r="HT5447" s="64"/>
      <c r="HU5447" s="64"/>
      <c r="HV5447" s="64"/>
      <c r="HW5447" s="64"/>
      <c r="HX5447" s="64"/>
      <c r="HY5447" s="64"/>
      <c r="HZ5447" s="64"/>
      <c r="IA5447" s="64"/>
      <c r="IB5447" s="64"/>
      <c r="IC5447" s="64"/>
      <c r="ID5447" s="64"/>
      <c r="IE5447" s="64"/>
      <c r="IF5447" s="64"/>
      <c r="IG5447" s="64"/>
      <c r="IH5447" s="64"/>
      <c r="II5447" s="64"/>
      <c r="IJ5447" s="64"/>
      <c r="IK5447" s="64"/>
      <c r="IL5447" s="64"/>
      <c r="IM5447" s="64"/>
      <c r="IN5447" s="64"/>
      <c r="IO5447" s="64"/>
      <c r="IP5447" s="64"/>
      <c r="IQ5447" s="64"/>
      <c r="IR5447" s="64"/>
      <c r="IS5447" s="64"/>
      <c r="IT5447" s="64"/>
      <c r="IU5447" s="64"/>
    </row>
    <row r="5448" spans="1:255" x14ac:dyDescent="0.25">
      <c r="A5448" s="64"/>
      <c r="B5448" s="64"/>
      <c r="C5448" s="64"/>
      <c r="D5448" s="64"/>
      <c r="E5448" s="64"/>
      <c r="F5448" s="64"/>
      <c r="G5448" s="64"/>
      <c r="H5448" s="64"/>
      <c r="I5448" s="64"/>
      <c r="J5448" s="64"/>
      <c r="K5448" s="64"/>
      <c r="L5448" s="64"/>
      <c r="M5448" s="64"/>
      <c r="N5448" s="64"/>
      <c r="O5448" s="64"/>
      <c r="P5448" s="64"/>
      <c r="Q5448" s="64"/>
      <c r="R5448" s="64"/>
      <c r="S5448" s="64"/>
      <c r="T5448" s="64"/>
      <c r="U5448" s="64"/>
      <c r="V5448" s="64"/>
      <c r="W5448" s="64"/>
      <c r="X5448" s="64"/>
      <c r="Y5448" s="64"/>
      <c r="Z5448" s="64"/>
      <c r="AA5448" s="64"/>
      <c r="AB5448" s="64"/>
      <c r="AC5448" s="64"/>
      <c r="AD5448" s="64"/>
      <c r="AE5448" s="64"/>
      <c r="AF5448" s="64"/>
      <c r="AG5448" s="64"/>
      <c r="AH5448" s="64"/>
      <c r="AI5448" s="64"/>
      <c r="AJ5448" s="64"/>
      <c r="AK5448" s="64"/>
      <c r="AL5448" s="64"/>
      <c r="AM5448" s="64"/>
      <c r="AN5448" s="64"/>
      <c r="AO5448" s="64"/>
      <c r="AP5448" s="64"/>
      <c r="AQ5448" s="64"/>
      <c r="AR5448" s="64"/>
      <c r="AS5448" s="64"/>
      <c r="AT5448" s="64"/>
      <c r="AU5448" s="64"/>
      <c r="AV5448" s="64"/>
      <c r="AW5448" s="64"/>
      <c r="AX5448" s="64"/>
      <c r="AY5448" s="64"/>
      <c r="AZ5448" s="64"/>
      <c r="BA5448" s="64"/>
      <c r="BB5448" s="64"/>
      <c r="BC5448" s="64"/>
      <c r="BD5448" s="64"/>
      <c r="BE5448" s="64"/>
      <c r="BF5448" s="64"/>
      <c r="BG5448" s="64"/>
      <c r="BH5448" s="64"/>
      <c r="BI5448" s="64"/>
      <c r="BJ5448" s="64"/>
      <c r="BK5448" s="64"/>
      <c r="BL5448" s="64"/>
      <c r="BM5448" s="64"/>
      <c r="BN5448" s="64"/>
      <c r="BO5448" s="64"/>
      <c r="BP5448" s="64"/>
      <c r="BQ5448" s="64"/>
      <c r="BR5448" s="64"/>
      <c r="BS5448" s="64"/>
      <c r="BT5448" s="64"/>
      <c r="BU5448" s="64"/>
      <c r="BV5448" s="64"/>
      <c r="BW5448" s="64"/>
      <c r="BX5448" s="64"/>
      <c r="BY5448" s="64"/>
      <c r="BZ5448" s="64"/>
      <c r="CA5448" s="64"/>
      <c r="CB5448" s="64"/>
      <c r="CC5448" s="64"/>
      <c r="CD5448" s="64"/>
      <c r="CE5448" s="64"/>
      <c r="CF5448" s="64"/>
      <c r="CG5448" s="64"/>
      <c r="CH5448" s="64"/>
      <c r="CI5448" s="64"/>
      <c r="CJ5448" s="64"/>
      <c r="CK5448" s="64"/>
      <c r="CL5448" s="64"/>
      <c r="CM5448" s="64"/>
      <c r="CN5448" s="64"/>
      <c r="CO5448" s="64"/>
      <c r="CP5448" s="64"/>
      <c r="CQ5448" s="64"/>
      <c r="CR5448" s="64"/>
      <c r="CS5448" s="64"/>
      <c r="CT5448" s="64"/>
      <c r="CU5448" s="64"/>
      <c r="CV5448" s="64"/>
      <c r="CW5448" s="64"/>
      <c r="CX5448" s="64"/>
      <c r="CY5448" s="64"/>
      <c r="CZ5448" s="64"/>
      <c r="DA5448" s="64"/>
      <c r="DB5448" s="64"/>
      <c r="DC5448" s="64"/>
      <c r="DD5448" s="64"/>
      <c r="DE5448" s="64"/>
      <c r="DF5448" s="64"/>
      <c r="DG5448" s="64"/>
      <c r="DH5448" s="64"/>
      <c r="DI5448" s="64"/>
      <c r="DJ5448" s="64"/>
      <c r="DK5448" s="64"/>
      <c r="DL5448" s="64"/>
      <c r="DM5448" s="64"/>
      <c r="DN5448" s="64"/>
      <c r="DO5448" s="64"/>
      <c r="DP5448" s="64"/>
      <c r="DQ5448" s="64"/>
      <c r="DR5448" s="64"/>
      <c r="DS5448" s="64"/>
      <c r="DT5448" s="64"/>
      <c r="DU5448" s="64"/>
      <c r="DV5448" s="64"/>
      <c r="DW5448" s="64"/>
      <c r="DX5448" s="64"/>
      <c r="DY5448" s="64"/>
      <c r="DZ5448" s="64"/>
      <c r="EA5448" s="64"/>
      <c r="EB5448" s="64"/>
      <c r="EC5448" s="64"/>
      <c r="ED5448" s="64"/>
      <c r="EE5448" s="64"/>
      <c r="EF5448" s="64"/>
      <c r="EG5448" s="64"/>
      <c r="EH5448" s="64"/>
      <c r="EI5448" s="64"/>
      <c r="EJ5448" s="64"/>
      <c r="EK5448" s="64"/>
      <c r="EL5448" s="64"/>
      <c r="EM5448" s="64"/>
      <c r="EN5448" s="64"/>
      <c r="EO5448" s="64"/>
      <c r="EP5448" s="64"/>
      <c r="EQ5448" s="64"/>
      <c r="ER5448" s="64"/>
      <c r="ES5448" s="64"/>
      <c r="ET5448" s="64"/>
      <c r="EU5448" s="64"/>
      <c r="EV5448" s="64"/>
      <c r="EW5448" s="64"/>
      <c r="EX5448" s="64"/>
      <c r="EY5448" s="64"/>
      <c r="EZ5448" s="64"/>
      <c r="FA5448" s="64"/>
      <c r="FB5448" s="64"/>
      <c r="FC5448" s="64"/>
      <c r="FD5448" s="64"/>
      <c r="FE5448" s="64"/>
      <c r="FF5448" s="64"/>
      <c r="FG5448" s="64"/>
      <c r="FH5448" s="64"/>
      <c r="FI5448" s="64"/>
      <c r="FJ5448" s="64"/>
      <c r="FK5448" s="64"/>
      <c r="FL5448" s="64"/>
      <c r="FM5448" s="64"/>
      <c r="FN5448" s="64"/>
      <c r="FO5448" s="64"/>
      <c r="FP5448" s="64"/>
      <c r="FQ5448" s="64"/>
      <c r="FR5448" s="64"/>
      <c r="FS5448" s="64"/>
      <c r="FT5448" s="64"/>
      <c r="FU5448" s="64"/>
      <c r="FV5448" s="64"/>
      <c r="FW5448" s="64"/>
      <c r="FX5448" s="64"/>
      <c r="FY5448" s="64"/>
      <c r="FZ5448" s="64"/>
      <c r="GA5448" s="64"/>
      <c r="GB5448" s="64"/>
      <c r="GC5448" s="64"/>
      <c r="GD5448" s="64"/>
      <c r="GE5448" s="64"/>
      <c r="GF5448" s="64"/>
      <c r="GG5448" s="64"/>
      <c r="GH5448" s="64"/>
      <c r="GI5448" s="64"/>
      <c r="GJ5448" s="64"/>
      <c r="GK5448" s="64"/>
      <c r="GL5448" s="64"/>
      <c r="GM5448" s="64"/>
      <c r="GN5448" s="64"/>
      <c r="GO5448" s="64"/>
      <c r="GP5448" s="64"/>
      <c r="GQ5448" s="64"/>
      <c r="GR5448" s="64"/>
      <c r="GS5448" s="64"/>
      <c r="GT5448" s="64"/>
      <c r="GU5448" s="64"/>
      <c r="GV5448" s="64"/>
      <c r="GW5448" s="64"/>
      <c r="GX5448" s="64"/>
      <c r="GY5448" s="64"/>
      <c r="GZ5448" s="64"/>
      <c r="HA5448" s="64"/>
      <c r="HB5448" s="64"/>
      <c r="HC5448" s="64"/>
      <c r="HD5448" s="64"/>
      <c r="HE5448" s="64"/>
      <c r="HF5448" s="64"/>
      <c r="HG5448" s="64"/>
      <c r="HH5448" s="64"/>
      <c r="HI5448" s="64"/>
      <c r="HJ5448" s="64"/>
      <c r="HK5448" s="64"/>
      <c r="HL5448" s="64"/>
      <c r="HM5448" s="64"/>
      <c r="HN5448" s="64"/>
      <c r="HO5448" s="64"/>
      <c r="HP5448" s="64"/>
      <c r="HQ5448" s="64"/>
      <c r="HR5448" s="64"/>
      <c r="HS5448" s="64"/>
      <c r="HT5448" s="64"/>
      <c r="HU5448" s="64"/>
      <c r="HV5448" s="64"/>
      <c r="HW5448" s="64"/>
      <c r="HX5448" s="64"/>
      <c r="HY5448" s="64"/>
      <c r="HZ5448" s="64"/>
      <c r="IA5448" s="64"/>
      <c r="IB5448" s="64"/>
      <c r="IC5448" s="64"/>
      <c r="ID5448" s="64"/>
      <c r="IE5448" s="64"/>
      <c r="IF5448" s="64"/>
      <c r="IG5448" s="64"/>
      <c r="IH5448" s="64"/>
      <c r="II5448" s="64"/>
      <c r="IJ5448" s="64"/>
      <c r="IK5448" s="64"/>
      <c r="IL5448" s="64"/>
      <c r="IM5448" s="64"/>
      <c r="IN5448" s="64"/>
      <c r="IO5448" s="64"/>
      <c r="IP5448" s="64"/>
      <c r="IQ5448" s="64"/>
      <c r="IR5448" s="64"/>
      <c r="IS5448" s="64"/>
      <c r="IT5448" s="64"/>
      <c r="IU5448" s="64"/>
    </row>
    <row r="5449" spans="1:255" x14ac:dyDescent="0.25">
      <c r="A5449" s="64"/>
      <c r="B5449" s="64"/>
      <c r="C5449" s="64"/>
      <c r="D5449" s="64"/>
      <c r="E5449" s="64"/>
      <c r="F5449" s="64"/>
      <c r="G5449" s="64"/>
      <c r="H5449" s="64"/>
      <c r="I5449" s="64"/>
      <c r="J5449" s="64"/>
      <c r="K5449" s="64"/>
      <c r="L5449" s="64"/>
      <c r="M5449" s="64"/>
      <c r="N5449" s="64"/>
      <c r="O5449" s="64"/>
      <c r="P5449" s="64"/>
      <c r="Q5449" s="64"/>
      <c r="R5449" s="64"/>
      <c r="S5449" s="64"/>
      <c r="T5449" s="64"/>
      <c r="U5449" s="64"/>
      <c r="V5449" s="64"/>
      <c r="W5449" s="64"/>
      <c r="X5449" s="64"/>
      <c r="Y5449" s="64"/>
      <c r="Z5449" s="64"/>
      <c r="AA5449" s="64"/>
      <c r="AB5449" s="64"/>
      <c r="AC5449" s="64"/>
      <c r="AD5449" s="64"/>
      <c r="AE5449" s="64"/>
      <c r="AF5449" s="64"/>
      <c r="AG5449" s="64"/>
      <c r="AH5449" s="64"/>
      <c r="AI5449" s="64"/>
      <c r="AJ5449" s="64"/>
      <c r="AK5449" s="64"/>
      <c r="AL5449" s="64"/>
      <c r="AM5449" s="64"/>
      <c r="AN5449" s="64"/>
      <c r="AO5449" s="64"/>
      <c r="AP5449" s="64"/>
      <c r="AQ5449" s="64"/>
      <c r="AR5449" s="64"/>
      <c r="AS5449" s="64"/>
      <c r="AT5449" s="64"/>
      <c r="AU5449" s="64"/>
      <c r="AV5449" s="64"/>
      <c r="AW5449" s="64"/>
      <c r="AX5449" s="64"/>
      <c r="AY5449" s="64"/>
      <c r="AZ5449" s="64"/>
      <c r="BA5449" s="64"/>
      <c r="BB5449" s="64"/>
      <c r="BC5449" s="64"/>
      <c r="BD5449" s="64"/>
      <c r="BE5449" s="64"/>
      <c r="BF5449" s="64"/>
      <c r="BG5449" s="64"/>
      <c r="BH5449" s="64"/>
      <c r="BI5449" s="64"/>
      <c r="BJ5449" s="64"/>
      <c r="BK5449" s="64"/>
      <c r="BL5449" s="64"/>
      <c r="BM5449" s="64"/>
      <c r="BN5449" s="64"/>
      <c r="BO5449" s="64"/>
      <c r="BP5449" s="64"/>
      <c r="BQ5449" s="64"/>
      <c r="BR5449" s="64"/>
      <c r="BS5449" s="64"/>
      <c r="BT5449" s="64"/>
      <c r="BU5449" s="64"/>
      <c r="BV5449" s="64"/>
      <c r="BW5449" s="64"/>
      <c r="BX5449" s="64"/>
      <c r="BY5449" s="64"/>
      <c r="BZ5449" s="64"/>
      <c r="CA5449" s="64"/>
      <c r="CB5449" s="64"/>
      <c r="CC5449" s="64"/>
      <c r="CD5449" s="64"/>
      <c r="CE5449" s="64"/>
      <c r="CF5449" s="64"/>
      <c r="CG5449" s="64"/>
      <c r="CH5449" s="64"/>
      <c r="CI5449" s="64"/>
      <c r="CJ5449" s="64"/>
      <c r="CK5449" s="64"/>
      <c r="CL5449" s="64"/>
      <c r="CM5449" s="64"/>
      <c r="CN5449" s="64"/>
      <c r="CO5449" s="64"/>
      <c r="CP5449" s="64"/>
      <c r="CQ5449" s="64"/>
      <c r="CR5449" s="64"/>
      <c r="CS5449" s="64"/>
      <c r="CT5449" s="64"/>
      <c r="CU5449" s="64"/>
      <c r="CV5449" s="64"/>
      <c r="CW5449" s="64"/>
      <c r="CX5449" s="64"/>
      <c r="CY5449" s="64"/>
      <c r="CZ5449" s="64"/>
      <c r="DA5449" s="64"/>
      <c r="DB5449" s="64"/>
      <c r="DC5449" s="64"/>
      <c r="DD5449" s="64"/>
      <c r="DE5449" s="64"/>
      <c r="DF5449" s="64"/>
      <c r="DG5449" s="64"/>
      <c r="DH5449" s="64"/>
      <c r="DI5449" s="64"/>
      <c r="DJ5449" s="64"/>
      <c r="DK5449" s="64"/>
      <c r="DL5449" s="64"/>
      <c r="DM5449" s="64"/>
      <c r="DN5449" s="64"/>
      <c r="DO5449" s="64"/>
      <c r="DP5449" s="64"/>
      <c r="DQ5449" s="64"/>
      <c r="DR5449" s="64"/>
      <c r="DS5449" s="64"/>
      <c r="DT5449" s="64"/>
      <c r="DU5449" s="64"/>
      <c r="DV5449" s="64"/>
      <c r="DW5449" s="64"/>
      <c r="DX5449" s="64"/>
      <c r="DY5449" s="64"/>
      <c r="DZ5449" s="64"/>
      <c r="EA5449" s="64"/>
      <c r="EB5449" s="64"/>
      <c r="EC5449" s="64"/>
      <c r="ED5449" s="64"/>
      <c r="EE5449" s="64"/>
      <c r="EF5449" s="64"/>
      <c r="EG5449" s="64"/>
      <c r="EH5449" s="64"/>
      <c r="EI5449" s="64"/>
      <c r="EJ5449" s="64"/>
      <c r="EK5449" s="64"/>
      <c r="EL5449" s="64"/>
      <c r="EM5449" s="64"/>
      <c r="EN5449" s="64"/>
      <c r="EO5449" s="64"/>
      <c r="EP5449" s="64"/>
      <c r="EQ5449" s="64"/>
      <c r="ER5449" s="64"/>
      <c r="ES5449" s="64"/>
      <c r="ET5449" s="64"/>
      <c r="EU5449" s="64"/>
      <c r="EV5449" s="64"/>
      <c r="EW5449" s="64"/>
      <c r="EX5449" s="64"/>
      <c r="EY5449" s="64"/>
      <c r="EZ5449" s="64"/>
      <c r="FA5449" s="64"/>
      <c r="FB5449" s="64"/>
      <c r="FC5449" s="64"/>
      <c r="FD5449" s="64"/>
      <c r="FE5449" s="64"/>
      <c r="FF5449" s="64"/>
      <c r="FG5449" s="64"/>
      <c r="FH5449" s="64"/>
      <c r="FI5449" s="64"/>
      <c r="FJ5449" s="64"/>
      <c r="FK5449" s="64"/>
      <c r="FL5449" s="64"/>
      <c r="FM5449" s="64"/>
      <c r="FN5449" s="64"/>
      <c r="FO5449" s="64"/>
      <c r="FP5449" s="64"/>
      <c r="FQ5449" s="64"/>
      <c r="FR5449" s="64"/>
      <c r="FS5449" s="64"/>
      <c r="FT5449" s="64"/>
      <c r="FU5449" s="64"/>
      <c r="FV5449" s="64"/>
      <c r="FW5449" s="64"/>
      <c r="FX5449" s="64"/>
      <c r="FY5449" s="64"/>
      <c r="FZ5449" s="64"/>
      <c r="GA5449" s="64"/>
      <c r="GB5449" s="64"/>
      <c r="GC5449" s="64"/>
      <c r="GD5449" s="64"/>
      <c r="GE5449" s="64"/>
      <c r="GF5449" s="64"/>
      <c r="GG5449" s="64"/>
      <c r="GH5449" s="64"/>
      <c r="GI5449" s="64"/>
      <c r="GJ5449" s="64"/>
      <c r="GK5449" s="64"/>
      <c r="GL5449" s="64"/>
      <c r="GM5449" s="64"/>
      <c r="GN5449" s="64"/>
      <c r="GO5449" s="64"/>
      <c r="GP5449" s="64"/>
      <c r="GQ5449" s="64"/>
      <c r="GR5449" s="64"/>
      <c r="GS5449" s="64"/>
      <c r="GT5449" s="64"/>
      <c r="GU5449" s="64"/>
      <c r="GV5449" s="64"/>
      <c r="GW5449" s="64"/>
      <c r="GX5449" s="64"/>
      <c r="GY5449" s="64"/>
      <c r="GZ5449" s="64"/>
      <c r="HA5449" s="64"/>
      <c r="HB5449" s="64"/>
      <c r="HC5449" s="64"/>
      <c r="HD5449" s="64"/>
      <c r="HE5449" s="64"/>
      <c r="HF5449" s="64"/>
      <c r="HG5449" s="64"/>
      <c r="HH5449" s="64"/>
      <c r="HI5449" s="64"/>
      <c r="HJ5449" s="64"/>
      <c r="HK5449" s="64"/>
      <c r="HL5449" s="64"/>
      <c r="HM5449" s="64"/>
      <c r="HN5449" s="64"/>
      <c r="HO5449" s="64"/>
      <c r="HP5449" s="64"/>
      <c r="HQ5449" s="64"/>
      <c r="HR5449" s="64"/>
      <c r="HS5449" s="64"/>
      <c r="HT5449" s="64"/>
      <c r="HU5449" s="64"/>
      <c r="HV5449" s="64"/>
      <c r="HW5449" s="64"/>
      <c r="HX5449" s="64"/>
      <c r="HY5449" s="64"/>
      <c r="HZ5449" s="64"/>
      <c r="IA5449" s="64"/>
      <c r="IB5449" s="64"/>
      <c r="IC5449" s="64"/>
      <c r="ID5449" s="64"/>
      <c r="IE5449" s="64"/>
      <c r="IF5449" s="64"/>
      <c r="IG5449" s="64"/>
      <c r="IH5449" s="64"/>
      <c r="II5449" s="64"/>
      <c r="IJ5449" s="64"/>
      <c r="IK5449" s="64"/>
      <c r="IL5449" s="64"/>
      <c r="IM5449" s="64"/>
      <c r="IN5449" s="64"/>
      <c r="IO5449" s="64"/>
      <c r="IP5449" s="64"/>
      <c r="IQ5449" s="64"/>
      <c r="IR5449" s="64"/>
      <c r="IS5449" s="64"/>
      <c r="IT5449" s="64"/>
      <c r="IU5449" s="64"/>
    </row>
    <row r="5450" spans="1:255" x14ac:dyDescent="0.25">
      <c r="A5450" s="64"/>
      <c r="B5450" s="64"/>
      <c r="C5450" s="64"/>
      <c r="D5450" s="64"/>
      <c r="E5450" s="64"/>
      <c r="F5450" s="64"/>
      <c r="G5450" s="64"/>
      <c r="H5450" s="64"/>
      <c r="I5450" s="64"/>
      <c r="J5450" s="64"/>
      <c r="K5450" s="64"/>
      <c r="L5450" s="64"/>
      <c r="M5450" s="64"/>
      <c r="N5450" s="64"/>
      <c r="O5450" s="64"/>
      <c r="P5450" s="64"/>
      <c r="Q5450" s="64"/>
      <c r="R5450" s="64"/>
      <c r="S5450" s="64"/>
      <c r="T5450" s="64"/>
      <c r="U5450" s="64"/>
      <c r="V5450" s="64"/>
      <c r="W5450" s="64"/>
      <c r="X5450" s="64"/>
      <c r="Y5450" s="64"/>
      <c r="Z5450" s="64"/>
      <c r="AA5450" s="64"/>
      <c r="AB5450" s="64"/>
      <c r="AC5450" s="64"/>
      <c r="AD5450" s="64"/>
      <c r="AE5450" s="64"/>
      <c r="AF5450" s="64"/>
      <c r="AG5450" s="64"/>
      <c r="AH5450" s="64"/>
      <c r="AI5450" s="64"/>
      <c r="AJ5450" s="64"/>
      <c r="AK5450" s="64"/>
      <c r="AL5450" s="64"/>
      <c r="AM5450" s="64"/>
      <c r="AN5450" s="64"/>
      <c r="AO5450" s="64"/>
      <c r="AP5450" s="64"/>
      <c r="AQ5450" s="64"/>
      <c r="AR5450" s="64"/>
      <c r="AS5450" s="64"/>
      <c r="AT5450" s="64"/>
      <c r="AU5450" s="64"/>
      <c r="AV5450" s="64"/>
      <c r="AW5450" s="64"/>
      <c r="AX5450" s="64"/>
      <c r="AY5450" s="64"/>
      <c r="AZ5450" s="64"/>
      <c r="BA5450" s="64"/>
      <c r="BB5450" s="64"/>
      <c r="BC5450" s="64"/>
      <c r="BD5450" s="64"/>
      <c r="BE5450" s="64"/>
      <c r="BF5450" s="64"/>
      <c r="BG5450" s="64"/>
      <c r="BH5450" s="64"/>
      <c r="BI5450" s="64"/>
      <c r="BJ5450" s="64"/>
      <c r="BK5450" s="64"/>
      <c r="BL5450" s="64"/>
      <c r="BM5450" s="64"/>
      <c r="BN5450" s="64"/>
      <c r="BO5450" s="64"/>
      <c r="BP5450" s="64"/>
      <c r="BQ5450" s="64"/>
      <c r="BR5450" s="64"/>
      <c r="BS5450" s="64"/>
      <c r="BT5450" s="64"/>
      <c r="BU5450" s="64"/>
      <c r="BV5450" s="64"/>
      <c r="BW5450" s="64"/>
      <c r="BX5450" s="64"/>
      <c r="BY5450" s="64"/>
      <c r="BZ5450" s="64"/>
      <c r="CA5450" s="64"/>
      <c r="CB5450" s="64"/>
      <c r="CC5450" s="64"/>
      <c r="CD5450" s="64"/>
      <c r="CE5450" s="64"/>
      <c r="CF5450" s="64"/>
      <c r="CG5450" s="64"/>
      <c r="CH5450" s="64"/>
      <c r="CI5450" s="64"/>
      <c r="CJ5450" s="64"/>
      <c r="CK5450" s="64"/>
      <c r="CL5450" s="64"/>
      <c r="CM5450" s="64"/>
      <c r="CN5450" s="64"/>
      <c r="CO5450" s="64"/>
      <c r="CP5450" s="64"/>
      <c r="CQ5450" s="64"/>
      <c r="CR5450" s="64"/>
      <c r="CS5450" s="64"/>
      <c r="CT5450" s="64"/>
      <c r="CU5450" s="64"/>
      <c r="CV5450" s="64"/>
      <c r="CW5450" s="64"/>
      <c r="CX5450" s="64"/>
      <c r="CY5450" s="64"/>
      <c r="CZ5450" s="64"/>
      <c r="DA5450" s="64"/>
      <c r="DB5450" s="64"/>
      <c r="DC5450" s="64"/>
      <c r="DD5450" s="64"/>
      <c r="DE5450" s="64"/>
      <c r="DF5450" s="64"/>
      <c r="DG5450" s="64"/>
      <c r="DH5450" s="64"/>
      <c r="DI5450" s="64"/>
      <c r="DJ5450" s="64"/>
      <c r="DK5450" s="64"/>
      <c r="DL5450" s="64"/>
      <c r="DM5450" s="64"/>
      <c r="DN5450" s="64"/>
      <c r="DO5450" s="64"/>
      <c r="DP5450" s="64"/>
      <c r="DQ5450" s="64"/>
      <c r="DR5450" s="64"/>
      <c r="DS5450" s="64"/>
      <c r="DT5450" s="64"/>
      <c r="DU5450" s="64"/>
      <c r="DV5450" s="64"/>
      <c r="DW5450" s="64"/>
      <c r="DX5450" s="64"/>
      <c r="DY5450" s="64"/>
      <c r="DZ5450" s="64"/>
      <c r="EA5450" s="64"/>
      <c r="EB5450" s="64"/>
      <c r="EC5450" s="64"/>
      <c r="ED5450" s="64"/>
      <c r="EE5450" s="64"/>
      <c r="EF5450" s="64"/>
      <c r="EG5450" s="64"/>
      <c r="EH5450" s="64"/>
      <c r="EI5450" s="64"/>
      <c r="EJ5450" s="64"/>
      <c r="EK5450" s="64"/>
      <c r="EL5450" s="64"/>
      <c r="EM5450" s="64"/>
      <c r="EN5450" s="64"/>
      <c r="EO5450" s="64"/>
      <c r="EP5450" s="64"/>
      <c r="EQ5450" s="64"/>
      <c r="ER5450" s="64"/>
      <c r="ES5450" s="64"/>
      <c r="ET5450" s="64"/>
      <c r="EU5450" s="64"/>
      <c r="EV5450" s="64"/>
      <c r="EW5450" s="64"/>
      <c r="EX5450" s="64"/>
      <c r="EY5450" s="64"/>
      <c r="EZ5450" s="64"/>
      <c r="FA5450" s="64"/>
      <c r="FB5450" s="64"/>
      <c r="FC5450" s="64"/>
      <c r="FD5450" s="64"/>
      <c r="FE5450" s="64"/>
      <c r="FF5450" s="64"/>
      <c r="FG5450" s="64"/>
      <c r="FH5450" s="64"/>
      <c r="FI5450" s="64"/>
      <c r="FJ5450" s="64"/>
      <c r="FK5450" s="64"/>
      <c r="FL5450" s="64"/>
      <c r="FM5450" s="64"/>
      <c r="FN5450" s="64"/>
      <c r="FO5450" s="64"/>
      <c r="FP5450" s="64"/>
      <c r="FQ5450" s="64"/>
      <c r="FR5450" s="64"/>
      <c r="FS5450" s="64"/>
      <c r="FT5450" s="64"/>
      <c r="FU5450" s="64"/>
      <c r="FV5450" s="64"/>
      <c r="FW5450" s="64"/>
      <c r="FX5450" s="64"/>
      <c r="FY5450" s="64"/>
      <c r="FZ5450" s="64"/>
      <c r="GA5450" s="64"/>
      <c r="GB5450" s="64"/>
      <c r="GC5450" s="64"/>
      <c r="GD5450" s="64"/>
      <c r="GE5450" s="64"/>
      <c r="GF5450" s="64"/>
      <c r="GG5450" s="64"/>
      <c r="GH5450" s="64"/>
      <c r="GI5450" s="64"/>
      <c r="GJ5450" s="64"/>
      <c r="GK5450" s="64"/>
      <c r="GL5450" s="64"/>
      <c r="GM5450" s="64"/>
      <c r="GN5450" s="64"/>
      <c r="GO5450" s="64"/>
      <c r="GP5450" s="64"/>
      <c r="GQ5450" s="64"/>
      <c r="GR5450" s="64"/>
      <c r="GS5450" s="64"/>
      <c r="GT5450" s="64"/>
      <c r="GU5450" s="64"/>
      <c r="GV5450" s="64"/>
      <c r="GW5450" s="64"/>
      <c r="GX5450" s="64"/>
      <c r="GY5450" s="64"/>
      <c r="GZ5450" s="64"/>
      <c r="HA5450" s="64"/>
      <c r="HB5450" s="64"/>
      <c r="HC5450" s="64"/>
      <c r="HD5450" s="64"/>
      <c r="HE5450" s="64"/>
      <c r="HF5450" s="64"/>
      <c r="HG5450" s="64"/>
      <c r="HH5450" s="64"/>
      <c r="HI5450" s="64"/>
      <c r="HJ5450" s="64"/>
      <c r="HK5450" s="64"/>
      <c r="HL5450" s="64"/>
      <c r="HM5450" s="64"/>
      <c r="HN5450" s="64"/>
      <c r="HO5450" s="64"/>
      <c r="HP5450" s="64"/>
      <c r="HQ5450" s="64"/>
      <c r="HR5450" s="64"/>
      <c r="HS5450" s="64"/>
      <c r="HT5450" s="64"/>
      <c r="HU5450" s="64"/>
      <c r="HV5450" s="64"/>
      <c r="HW5450" s="64"/>
      <c r="HX5450" s="64"/>
      <c r="HY5450" s="64"/>
      <c r="HZ5450" s="64"/>
      <c r="IA5450" s="64"/>
      <c r="IB5450" s="64"/>
      <c r="IC5450" s="64"/>
      <c r="ID5450" s="64"/>
      <c r="IE5450" s="64"/>
      <c r="IF5450" s="64"/>
      <c r="IG5450" s="64"/>
      <c r="IH5450" s="64"/>
      <c r="II5450" s="64"/>
      <c r="IJ5450" s="64"/>
      <c r="IK5450" s="64"/>
      <c r="IL5450" s="64"/>
      <c r="IM5450" s="64"/>
      <c r="IN5450" s="64"/>
      <c r="IO5450" s="64"/>
      <c r="IP5450" s="64"/>
      <c r="IQ5450" s="64"/>
      <c r="IR5450" s="64"/>
      <c r="IS5450" s="64"/>
      <c r="IT5450" s="64"/>
      <c r="IU5450" s="64"/>
    </row>
    <row r="5451" spans="1:255" x14ac:dyDescent="0.25">
      <c r="A5451" s="64"/>
      <c r="B5451" s="64"/>
      <c r="C5451" s="64"/>
      <c r="D5451" s="64"/>
      <c r="E5451" s="64"/>
      <c r="F5451" s="64"/>
      <c r="G5451" s="64"/>
      <c r="H5451" s="64"/>
      <c r="I5451" s="64"/>
      <c r="J5451" s="64"/>
      <c r="K5451" s="64"/>
      <c r="L5451" s="64"/>
      <c r="M5451" s="64"/>
      <c r="N5451" s="64"/>
      <c r="O5451" s="64"/>
      <c r="P5451" s="64"/>
      <c r="Q5451" s="64"/>
      <c r="R5451" s="64"/>
      <c r="S5451" s="64"/>
      <c r="T5451" s="64"/>
      <c r="U5451" s="64"/>
      <c r="V5451" s="64"/>
      <c r="W5451" s="64"/>
      <c r="X5451" s="64"/>
      <c r="Y5451" s="64"/>
      <c r="Z5451" s="64"/>
      <c r="AA5451" s="64"/>
      <c r="AB5451" s="64"/>
      <c r="AC5451" s="64"/>
      <c r="AD5451" s="64"/>
      <c r="AE5451" s="64"/>
      <c r="AF5451" s="64"/>
      <c r="AG5451" s="64"/>
      <c r="AH5451" s="64"/>
      <c r="AI5451" s="64"/>
      <c r="AJ5451" s="64"/>
      <c r="AK5451" s="64"/>
      <c r="AL5451" s="64"/>
      <c r="AM5451" s="64"/>
      <c r="AN5451" s="64"/>
      <c r="AO5451" s="64"/>
      <c r="AP5451" s="64"/>
      <c r="AQ5451" s="64"/>
      <c r="AR5451" s="64"/>
      <c r="AS5451" s="64"/>
      <c r="AT5451" s="64"/>
      <c r="AU5451" s="64"/>
      <c r="AV5451" s="64"/>
      <c r="AW5451" s="64"/>
      <c r="AX5451" s="64"/>
      <c r="AY5451" s="64"/>
      <c r="AZ5451" s="64"/>
      <c r="BA5451" s="64"/>
      <c r="BB5451" s="64"/>
      <c r="BC5451" s="64"/>
      <c r="BD5451" s="64"/>
      <c r="BE5451" s="64"/>
      <c r="BF5451" s="64"/>
      <c r="BG5451" s="64"/>
      <c r="BH5451" s="64"/>
      <c r="BI5451" s="64"/>
      <c r="BJ5451" s="64"/>
      <c r="BK5451" s="64"/>
      <c r="BL5451" s="64"/>
      <c r="BM5451" s="64"/>
      <c r="BN5451" s="64"/>
      <c r="BO5451" s="64"/>
      <c r="BP5451" s="64"/>
      <c r="BQ5451" s="64"/>
      <c r="BR5451" s="64"/>
      <c r="BS5451" s="64"/>
      <c r="BT5451" s="64"/>
      <c r="BU5451" s="64"/>
      <c r="BV5451" s="64"/>
      <c r="BW5451" s="64"/>
      <c r="BX5451" s="64"/>
      <c r="BY5451" s="64"/>
      <c r="BZ5451" s="64"/>
      <c r="CA5451" s="64"/>
      <c r="CB5451" s="64"/>
      <c r="CC5451" s="64"/>
      <c r="CD5451" s="64"/>
      <c r="CE5451" s="64"/>
      <c r="CF5451" s="64"/>
      <c r="CG5451" s="64"/>
      <c r="CH5451" s="64"/>
      <c r="CI5451" s="64"/>
      <c r="CJ5451" s="64"/>
      <c r="CK5451" s="64"/>
      <c r="CL5451" s="64"/>
      <c r="CM5451" s="64"/>
      <c r="CN5451" s="64"/>
      <c r="CO5451" s="64"/>
      <c r="CP5451" s="64"/>
      <c r="CQ5451" s="64"/>
      <c r="CR5451" s="64"/>
      <c r="CS5451" s="64"/>
      <c r="CT5451" s="64"/>
      <c r="CU5451" s="64"/>
      <c r="CV5451" s="64"/>
      <c r="CW5451" s="64"/>
      <c r="CX5451" s="64"/>
      <c r="CY5451" s="64"/>
      <c r="CZ5451" s="64"/>
      <c r="DA5451" s="64"/>
      <c r="DB5451" s="64"/>
      <c r="DC5451" s="64"/>
      <c r="DD5451" s="64"/>
      <c r="DE5451" s="64"/>
      <c r="DF5451" s="64"/>
      <c r="DG5451" s="64"/>
      <c r="DH5451" s="64"/>
      <c r="DI5451" s="64"/>
      <c r="DJ5451" s="64"/>
      <c r="DK5451" s="64"/>
      <c r="DL5451" s="64"/>
      <c r="DM5451" s="64"/>
      <c r="DN5451" s="64"/>
      <c r="DO5451" s="64"/>
      <c r="DP5451" s="64"/>
      <c r="DQ5451" s="64"/>
      <c r="DR5451" s="64"/>
      <c r="DS5451" s="64"/>
      <c r="DT5451" s="64"/>
      <c r="DU5451" s="64"/>
      <c r="DV5451" s="64"/>
      <c r="DW5451" s="64"/>
      <c r="DX5451" s="64"/>
      <c r="DY5451" s="64"/>
      <c r="DZ5451" s="64"/>
      <c r="EA5451" s="64"/>
      <c r="EB5451" s="64"/>
      <c r="EC5451" s="64"/>
      <c r="ED5451" s="64"/>
      <c r="EE5451" s="64"/>
      <c r="EF5451" s="64"/>
      <c r="EG5451" s="64"/>
      <c r="EH5451" s="64"/>
      <c r="EI5451" s="64"/>
      <c r="EJ5451" s="64"/>
      <c r="EK5451" s="64"/>
      <c r="EL5451" s="64"/>
      <c r="EM5451" s="64"/>
      <c r="EN5451" s="64"/>
      <c r="EO5451" s="64"/>
      <c r="EP5451" s="64"/>
      <c r="EQ5451" s="64"/>
      <c r="ER5451" s="64"/>
      <c r="ES5451" s="64"/>
      <c r="ET5451" s="64"/>
      <c r="EU5451" s="64"/>
      <c r="EV5451" s="64"/>
      <c r="EW5451" s="64"/>
      <c r="EX5451" s="64"/>
      <c r="EY5451" s="64"/>
      <c r="EZ5451" s="64"/>
      <c r="FA5451" s="64"/>
      <c r="FB5451" s="64"/>
      <c r="FC5451" s="64"/>
      <c r="FD5451" s="64"/>
      <c r="FE5451" s="64"/>
      <c r="FF5451" s="64"/>
      <c r="FG5451" s="64"/>
      <c r="FH5451" s="64"/>
      <c r="FI5451" s="64"/>
      <c r="FJ5451" s="64"/>
      <c r="FK5451" s="64"/>
      <c r="FL5451" s="64"/>
      <c r="FM5451" s="64"/>
      <c r="FN5451" s="64"/>
      <c r="FO5451" s="64"/>
      <c r="FP5451" s="64"/>
      <c r="FQ5451" s="64"/>
      <c r="FR5451" s="64"/>
      <c r="FS5451" s="64"/>
      <c r="FT5451" s="64"/>
      <c r="FU5451" s="64"/>
      <c r="FV5451" s="64"/>
      <c r="FW5451" s="64"/>
      <c r="FX5451" s="64"/>
      <c r="FY5451" s="64"/>
      <c r="FZ5451" s="64"/>
      <c r="GA5451" s="64"/>
      <c r="GB5451" s="64"/>
      <c r="GC5451" s="64"/>
      <c r="GD5451" s="64"/>
      <c r="GE5451" s="64"/>
      <c r="GF5451" s="64"/>
      <c r="GG5451" s="64"/>
      <c r="GH5451" s="64"/>
      <c r="GI5451" s="64"/>
      <c r="GJ5451" s="64"/>
      <c r="GK5451" s="64"/>
      <c r="GL5451" s="64"/>
      <c r="GM5451" s="64"/>
      <c r="GN5451" s="64"/>
      <c r="GO5451" s="64"/>
      <c r="GP5451" s="64"/>
      <c r="GQ5451" s="64"/>
      <c r="GR5451" s="64"/>
      <c r="GS5451" s="64"/>
      <c r="GT5451" s="64"/>
      <c r="GU5451" s="64"/>
      <c r="GV5451" s="64"/>
      <c r="GW5451" s="64"/>
      <c r="GX5451" s="64"/>
      <c r="GY5451" s="64"/>
      <c r="GZ5451" s="64"/>
      <c r="HA5451" s="64"/>
      <c r="HB5451" s="64"/>
      <c r="HC5451" s="64"/>
      <c r="HD5451" s="64"/>
      <c r="HE5451" s="64"/>
      <c r="HF5451" s="64"/>
      <c r="HG5451" s="64"/>
      <c r="HH5451" s="64"/>
      <c r="HI5451" s="64"/>
      <c r="HJ5451" s="64"/>
      <c r="HK5451" s="64"/>
      <c r="HL5451" s="64"/>
      <c r="HM5451" s="64"/>
      <c r="HN5451" s="64"/>
      <c r="HO5451" s="64"/>
      <c r="HP5451" s="64"/>
      <c r="HQ5451" s="64"/>
      <c r="HR5451" s="64"/>
      <c r="HS5451" s="64"/>
      <c r="HT5451" s="64"/>
      <c r="HU5451" s="64"/>
      <c r="HV5451" s="64"/>
      <c r="HW5451" s="64"/>
      <c r="HX5451" s="64"/>
      <c r="HY5451" s="64"/>
      <c r="HZ5451" s="64"/>
      <c r="IA5451" s="64"/>
      <c r="IB5451" s="64"/>
      <c r="IC5451" s="64"/>
      <c r="ID5451" s="64"/>
      <c r="IE5451" s="64"/>
      <c r="IF5451" s="64"/>
      <c r="IG5451" s="64"/>
      <c r="IH5451" s="64"/>
      <c r="II5451" s="64"/>
      <c r="IJ5451" s="64"/>
      <c r="IK5451" s="64"/>
      <c r="IL5451" s="64"/>
      <c r="IM5451" s="64"/>
      <c r="IN5451" s="64"/>
      <c r="IO5451" s="64"/>
      <c r="IP5451" s="64"/>
      <c r="IQ5451" s="64"/>
      <c r="IR5451" s="64"/>
      <c r="IS5451" s="64"/>
      <c r="IT5451" s="64"/>
      <c r="IU5451" s="64"/>
    </row>
    <row r="5452" spans="1:255" x14ac:dyDescent="0.25">
      <c r="A5452" s="64"/>
      <c r="B5452" s="64"/>
      <c r="C5452" s="64"/>
      <c r="D5452" s="64"/>
      <c r="E5452" s="64"/>
      <c r="F5452" s="64"/>
      <c r="G5452" s="64"/>
      <c r="H5452" s="64"/>
      <c r="I5452" s="64"/>
      <c r="J5452" s="64"/>
      <c r="K5452" s="64"/>
      <c r="L5452" s="64"/>
      <c r="M5452" s="64"/>
      <c r="N5452" s="64"/>
      <c r="O5452" s="64"/>
      <c r="P5452" s="64"/>
      <c r="Q5452" s="64"/>
      <c r="R5452" s="64"/>
      <c r="S5452" s="64"/>
      <c r="T5452" s="64"/>
      <c r="U5452" s="64"/>
      <c r="V5452" s="64"/>
      <c r="W5452" s="64"/>
      <c r="X5452" s="64"/>
      <c r="Y5452" s="64"/>
      <c r="Z5452" s="64"/>
      <c r="AA5452" s="64"/>
      <c r="AB5452" s="64"/>
      <c r="AC5452" s="64"/>
      <c r="AD5452" s="64"/>
      <c r="AE5452" s="64"/>
      <c r="AF5452" s="64"/>
      <c r="AG5452" s="64"/>
      <c r="AH5452" s="64"/>
      <c r="AI5452" s="64"/>
      <c r="AJ5452" s="64"/>
      <c r="AK5452" s="64"/>
      <c r="AL5452" s="64"/>
      <c r="AM5452" s="64"/>
      <c r="AN5452" s="64"/>
      <c r="AO5452" s="64"/>
      <c r="AP5452" s="64"/>
      <c r="AQ5452" s="64"/>
      <c r="AR5452" s="64"/>
      <c r="AS5452" s="64"/>
      <c r="AT5452" s="64"/>
      <c r="AU5452" s="64"/>
      <c r="AV5452" s="64"/>
      <c r="AW5452" s="64"/>
      <c r="AX5452" s="64"/>
      <c r="AY5452" s="64"/>
      <c r="AZ5452" s="64"/>
      <c r="BA5452" s="64"/>
      <c r="BB5452" s="64"/>
      <c r="BC5452" s="64"/>
      <c r="BD5452" s="64"/>
      <c r="BE5452" s="64"/>
      <c r="BF5452" s="64"/>
      <c r="BG5452" s="64"/>
      <c r="BH5452" s="64"/>
      <c r="BI5452" s="64"/>
      <c r="BJ5452" s="64"/>
      <c r="BK5452" s="64"/>
      <c r="BL5452" s="64"/>
      <c r="BM5452" s="64"/>
      <c r="BN5452" s="64"/>
      <c r="BO5452" s="64"/>
      <c r="BP5452" s="64"/>
      <c r="BQ5452" s="64"/>
      <c r="BR5452" s="64"/>
      <c r="BS5452" s="64"/>
      <c r="BT5452" s="64"/>
      <c r="BU5452" s="64"/>
      <c r="BV5452" s="64"/>
      <c r="BW5452" s="64"/>
      <c r="BX5452" s="64"/>
      <c r="BY5452" s="64"/>
      <c r="BZ5452" s="64"/>
      <c r="CA5452" s="64"/>
      <c r="CB5452" s="64"/>
      <c r="CC5452" s="64"/>
      <c r="CD5452" s="64"/>
      <c r="CE5452" s="64"/>
      <c r="CF5452" s="64"/>
      <c r="CG5452" s="64"/>
      <c r="CH5452" s="64"/>
      <c r="CI5452" s="64"/>
      <c r="CJ5452" s="64"/>
      <c r="CK5452" s="64"/>
      <c r="CL5452" s="64"/>
      <c r="CM5452" s="64"/>
      <c r="CN5452" s="64"/>
      <c r="CO5452" s="64"/>
      <c r="CP5452" s="64"/>
      <c r="CQ5452" s="64"/>
      <c r="CR5452" s="64"/>
      <c r="CS5452" s="64"/>
      <c r="CT5452" s="64"/>
      <c r="CU5452" s="64"/>
      <c r="CV5452" s="64"/>
      <c r="CW5452" s="64"/>
      <c r="CX5452" s="64"/>
      <c r="CY5452" s="64"/>
      <c r="CZ5452" s="64"/>
      <c r="DA5452" s="64"/>
      <c r="DB5452" s="64"/>
      <c r="DC5452" s="64"/>
      <c r="DD5452" s="64"/>
      <c r="DE5452" s="64"/>
      <c r="DF5452" s="64"/>
      <c r="DG5452" s="64"/>
      <c r="DH5452" s="64"/>
      <c r="DI5452" s="64"/>
      <c r="DJ5452" s="64"/>
      <c r="DK5452" s="64"/>
      <c r="DL5452" s="64"/>
      <c r="DM5452" s="64"/>
      <c r="DN5452" s="64"/>
      <c r="DO5452" s="64"/>
      <c r="DP5452" s="64"/>
      <c r="DQ5452" s="64"/>
      <c r="DR5452" s="64"/>
      <c r="DS5452" s="64"/>
      <c r="DT5452" s="64"/>
      <c r="DU5452" s="64"/>
      <c r="DV5452" s="64"/>
      <c r="DW5452" s="64"/>
      <c r="DX5452" s="64"/>
      <c r="DY5452" s="64"/>
      <c r="DZ5452" s="64"/>
      <c r="EA5452" s="64"/>
      <c r="EB5452" s="64"/>
      <c r="EC5452" s="64"/>
      <c r="ED5452" s="64"/>
      <c r="EE5452" s="64"/>
      <c r="EF5452" s="64"/>
      <c r="EG5452" s="64"/>
      <c r="EH5452" s="64"/>
      <c r="EI5452" s="64"/>
      <c r="EJ5452" s="64"/>
      <c r="EK5452" s="64"/>
      <c r="EL5452" s="64"/>
      <c r="EM5452" s="64"/>
      <c r="EN5452" s="64"/>
      <c r="EO5452" s="64"/>
      <c r="EP5452" s="64"/>
      <c r="EQ5452" s="64"/>
      <c r="ER5452" s="64"/>
      <c r="ES5452" s="64"/>
      <c r="ET5452" s="64"/>
      <c r="EU5452" s="64"/>
      <c r="EV5452" s="64"/>
      <c r="EW5452" s="64"/>
      <c r="EX5452" s="64"/>
      <c r="EY5452" s="64"/>
      <c r="EZ5452" s="64"/>
      <c r="FA5452" s="64"/>
      <c r="FB5452" s="64"/>
      <c r="FC5452" s="64"/>
      <c r="FD5452" s="64"/>
      <c r="FE5452" s="64"/>
      <c r="FF5452" s="64"/>
      <c r="FG5452" s="64"/>
      <c r="FH5452" s="64"/>
      <c r="FI5452" s="64"/>
      <c r="FJ5452" s="64"/>
      <c r="FK5452" s="64"/>
      <c r="FL5452" s="64"/>
      <c r="FM5452" s="64"/>
      <c r="FN5452" s="64"/>
      <c r="FO5452" s="64"/>
      <c r="FP5452" s="64"/>
      <c r="FQ5452" s="64"/>
      <c r="FR5452" s="64"/>
      <c r="FS5452" s="64"/>
      <c r="FT5452" s="64"/>
      <c r="FU5452" s="64"/>
      <c r="FV5452" s="64"/>
      <c r="FW5452" s="64"/>
      <c r="FX5452" s="64"/>
      <c r="FY5452" s="64"/>
      <c r="FZ5452" s="64"/>
      <c r="GA5452" s="64"/>
      <c r="GB5452" s="64"/>
      <c r="GC5452" s="64"/>
      <c r="GD5452" s="64"/>
      <c r="GE5452" s="64"/>
      <c r="GF5452" s="64"/>
      <c r="GG5452" s="64"/>
      <c r="GH5452" s="64"/>
      <c r="GI5452" s="64"/>
      <c r="GJ5452" s="64"/>
      <c r="GK5452" s="64"/>
      <c r="GL5452" s="64"/>
      <c r="GM5452" s="64"/>
      <c r="GN5452" s="64"/>
      <c r="GO5452" s="64"/>
      <c r="GP5452" s="64"/>
      <c r="GQ5452" s="64"/>
      <c r="GR5452" s="64"/>
      <c r="GS5452" s="64"/>
      <c r="GT5452" s="64"/>
      <c r="GU5452" s="64"/>
      <c r="GV5452" s="64"/>
      <c r="GW5452" s="64"/>
      <c r="GX5452" s="64"/>
      <c r="GY5452" s="64"/>
      <c r="GZ5452" s="64"/>
      <c r="HA5452" s="64"/>
      <c r="HB5452" s="64"/>
      <c r="HC5452" s="64"/>
      <c r="HD5452" s="64"/>
      <c r="HE5452" s="64"/>
      <c r="HF5452" s="64"/>
      <c r="HG5452" s="64"/>
      <c r="HH5452" s="64"/>
      <c r="HI5452" s="64"/>
      <c r="HJ5452" s="64"/>
      <c r="HK5452" s="64"/>
      <c r="HL5452" s="64"/>
      <c r="HM5452" s="64"/>
      <c r="HN5452" s="64"/>
      <c r="HO5452" s="64"/>
      <c r="HP5452" s="64"/>
      <c r="HQ5452" s="64"/>
      <c r="HR5452" s="64"/>
      <c r="HS5452" s="64"/>
      <c r="HT5452" s="64"/>
      <c r="HU5452" s="64"/>
      <c r="HV5452" s="64"/>
      <c r="HW5452" s="64"/>
      <c r="HX5452" s="64"/>
      <c r="HY5452" s="64"/>
      <c r="HZ5452" s="64"/>
      <c r="IA5452" s="64"/>
      <c r="IB5452" s="64"/>
      <c r="IC5452" s="64"/>
      <c r="ID5452" s="64"/>
      <c r="IE5452" s="64"/>
      <c r="IF5452" s="64"/>
      <c r="IG5452" s="64"/>
      <c r="IH5452" s="64"/>
      <c r="II5452" s="64"/>
      <c r="IJ5452" s="64"/>
      <c r="IK5452" s="64"/>
      <c r="IL5452" s="64"/>
      <c r="IM5452" s="64"/>
      <c r="IN5452" s="64"/>
      <c r="IO5452" s="64"/>
      <c r="IP5452" s="64"/>
      <c r="IQ5452" s="64"/>
      <c r="IR5452" s="64"/>
      <c r="IS5452" s="64"/>
      <c r="IT5452" s="64"/>
      <c r="IU5452" s="64"/>
    </row>
    <row r="5453" spans="1:255" x14ac:dyDescent="0.25">
      <c r="A5453" s="64"/>
      <c r="B5453" s="64"/>
      <c r="C5453" s="64"/>
      <c r="D5453" s="64"/>
      <c r="E5453" s="64"/>
      <c r="F5453" s="64"/>
      <c r="G5453" s="64"/>
      <c r="H5453" s="64"/>
      <c r="I5453" s="64"/>
      <c r="J5453" s="64"/>
      <c r="K5453" s="64"/>
      <c r="L5453" s="64"/>
      <c r="M5453" s="64"/>
      <c r="N5453" s="64"/>
      <c r="O5453" s="64"/>
      <c r="P5453" s="64"/>
      <c r="Q5453" s="64"/>
      <c r="R5453" s="64"/>
      <c r="S5453" s="64"/>
      <c r="T5453" s="64"/>
      <c r="U5453" s="64"/>
      <c r="V5453" s="64"/>
      <c r="W5453" s="64"/>
      <c r="X5453" s="64"/>
      <c r="Y5453" s="64"/>
      <c r="Z5453" s="64"/>
      <c r="AA5453" s="64"/>
      <c r="AB5453" s="64"/>
      <c r="AC5453" s="64"/>
      <c r="AD5453" s="64"/>
      <c r="AE5453" s="64"/>
      <c r="AF5453" s="64"/>
      <c r="AG5453" s="64"/>
      <c r="AH5453" s="64"/>
      <c r="AI5453" s="64"/>
      <c r="AJ5453" s="64"/>
      <c r="AK5453" s="64"/>
      <c r="AL5453" s="64"/>
      <c r="AM5453" s="64"/>
      <c r="AN5453" s="64"/>
      <c r="AO5453" s="64"/>
      <c r="AP5453" s="64"/>
      <c r="AQ5453" s="64"/>
      <c r="AR5453" s="64"/>
      <c r="AS5453" s="64"/>
      <c r="AT5453" s="64"/>
      <c r="AU5453" s="64"/>
      <c r="AV5453" s="64"/>
      <c r="AW5453" s="64"/>
      <c r="AX5453" s="64"/>
      <c r="AY5453" s="64"/>
      <c r="AZ5453" s="64"/>
      <c r="BA5453" s="64"/>
      <c r="BB5453" s="64"/>
      <c r="BC5453" s="64"/>
      <c r="BD5453" s="64"/>
      <c r="BE5453" s="64"/>
      <c r="BF5453" s="64"/>
      <c r="BG5453" s="64"/>
      <c r="BH5453" s="64"/>
      <c r="BI5453" s="64"/>
      <c r="BJ5453" s="64"/>
      <c r="BK5453" s="64"/>
      <c r="BL5453" s="64"/>
      <c r="BM5453" s="64"/>
      <c r="BN5453" s="64"/>
      <c r="BO5453" s="64"/>
      <c r="BP5453" s="64"/>
      <c r="BQ5453" s="64"/>
      <c r="BR5453" s="64"/>
      <c r="BS5453" s="64"/>
      <c r="BT5453" s="64"/>
      <c r="BU5453" s="64"/>
      <c r="BV5453" s="64"/>
      <c r="BW5453" s="64"/>
      <c r="BX5453" s="64"/>
      <c r="BY5453" s="64"/>
      <c r="BZ5453" s="64"/>
      <c r="CA5453" s="64"/>
      <c r="CB5453" s="64"/>
      <c r="CC5453" s="64"/>
      <c r="CD5453" s="64"/>
      <c r="CE5453" s="64"/>
      <c r="CF5453" s="64"/>
      <c r="CG5453" s="64"/>
      <c r="CH5453" s="64"/>
      <c r="CI5453" s="64"/>
      <c r="CJ5453" s="64"/>
      <c r="CK5453" s="64"/>
      <c r="CL5453" s="64"/>
      <c r="CM5453" s="64"/>
      <c r="CN5453" s="64"/>
      <c r="CO5453" s="64"/>
      <c r="CP5453" s="64"/>
      <c r="CQ5453" s="64"/>
      <c r="CR5453" s="64"/>
      <c r="CS5453" s="64"/>
      <c r="CT5453" s="64"/>
      <c r="CU5453" s="64"/>
      <c r="CV5453" s="64"/>
      <c r="CW5453" s="64"/>
      <c r="CX5453" s="64"/>
      <c r="CY5453" s="64"/>
      <c r="CZ5453" s="64"/>
      <c r="DA5453" s="64"/>
      <c r="DB5453" s="64"/>
      <c r="DC5453" s="64"/>
      <c r="DD5453" s="64"/>
      <c r="DE5453" s="64"/>
      <c r="DF5453" s="64"/>
      <c r="DG5453" s="64"/>
      <c r="DH5453" s="64"/>
      <c r="DI5453" s="64"/>
      <c r="DJ5453" s="64"/>
      <c r="DK5453" s="64"/>
      <c r="DL5453" s="64"/>
      <c r="DM5453" s="64"/>
      <c r="DN5453" s="64"/>
      <c r="DO5453" s="64"/>
      <c r="DP5453" s="64"/>
      <c r="DQ5453" s="64"/>
      <c r="DR5453" s="64"/>
      <c r="DS5453" s="64"/>
      <c r="DT5453" s="64"/>
      <c r="DU5453" s="64"/>
      <c r="DV5453" s="64"/>
      <c r="DW5453" s="64"/>
      <c r="DX5453" s="64"/>
      <c r="DY5453" s="64"/>
      <c r="DZ5453" s="64"/>
      <c r="EA5453" s="64"/>
      <c r="EB5453" s="64"/>
      <c r="EC5453" s="64"/>
      <c r="ED5453" s="64"/>
      <c r="EE5453" s="64"/>
      <c r="EF5453" s="64"/>
      <c r="EG5453" s="64"/>
      <c r="EH5453" s="64"/>
      <c r="EI5453" s="64"/>
      <c r="EJ5453" s="64"/>
      <c r="EK5453" s="64"/>
      <c r="EL5453" s="64"/>
      <c r="EM5453" s="64"/>
      <c r="EN5453" s="64"/>
      <c r="EO5453" s="64"/>
      <c r="EP5453" s="64"/>
      <c r="EQ5453" s="64"/>
      <c r="ER5453" s="64"/>
      <c r="ES5453" s="64"/>
      <c r="ET5453" s="64"/>
      <c r="EU5453" s="64"/>
      <c r="EV5453" s="64"/>
      <c r="EW5453" s="64"/>
      <c r="EX5453" s="64"/>
      <c r="EY5453" s="64"/>
      <c r="EZ5453" s="64"/>
      <c r="FA5453" s="64"/>
      <c r="FB5453" s="64"/>
      <c r="FC5453" s="64"/>
      <c r="FD5453" s="64"/>
      <c r="FE5453" s="64"/>
      <c r="FF5453" s="64"/>
      <c r="FG5453" s="64"/>
      <c r="FH5453" s="64"/>
      <c r="FI5453" s="64"/>
      <c r="FJ5453" s="64"/>
      <c r="FK5453" s="64"/>
      <c r="FL5453" s="64"/>
      <c r="FM5453" s="64"/>
      <c r="FN5453" s="64"/>
      <c r="FO5453" s="64"/>
      <c r="FP5453" s="64"/>
      <c r="FQ5453" s="64"/>
      <c r="FR5453" s="64"/>
      <c r="FS5453" s="64"/>
      <c r="FT5453" s="64"/>
      <c r="FU5453" s="64"/>
      <c r="FV5453" s="64"/>
      <c r="FW5453" s="64"/>
      <c r="FX5453" s="64"/>
      <c r="FY5453" s="64"/>
      <c r="FZ5453" s="64"/>
      <c r="GA5453" s="64"/>
      <c r="GB5453" s="64"/>
      <c r="GC5453" s="64"/>
      <c r="GD5453" s="64"/>
      <c r="GE5453" s="64"/>
      <c r="GF5453" s="64"/>
      <c r="GG5453" s="64"/>
      <c r="GH5453" s="64"/>
      <c r="GI5453" s="64"/>
      <c r="GJ5453" s="64"/>
      <c r="GK5453" s="64"/>
      <c r="GL5453" s="64"/>
      <c r="GM5453" s="64"/>
      <c r="GN5453" s="64"/>
      <c r="GO5453" s="64"/>
      <c r="GP5453" s="64"/>
      <c r="GQ5453" s="64"/>
      <c r="GR5453" s="64"/>
      <c r="GS5453" s="64"/>
      <c r="GT5453" s="64"/>
      <c r="GU5453" s="64"/>
      <c r="GV5453" s="64"/>
      <c r="GW5453" s="64"/>
      <c r="GX5453" s="64"/>
      <c r="GY5453" s="64"/>
      <c r="GZ5453" s="64"/>
      <c r="HA5453" s="64"/>
      <c r="HB5453" s="64"/>
      <c r="HC5453" s="64"/>
      <c r="HD5453" s="64"/>
      <c r="HE5453" s="64"/>
      <c r="HF5453" s="64"/>
      <c r="HG5453" s="64"/>
      <c r="HH5453" s="64"/>
      <c r="HI5453" s="64"/>
      <c r="HJ5453" s="64"/>
      <c r="HK5453" s="64"/>
      <c r="HL5453" s="64"/>
      <c r="HM5453" s="64"/>
      <c r="HN5453" s="64"/>
      <c r="HO5453" s="64"/>
      <c r="HP5453" s="64"/>
      <c r="HQ5453" s="64"/>
      <c r="HR5453" s="64"/>
      <c r="HS5453" s="64"/>
      <c r="HT5453" s="64"/>
      <c r="HU5453" s="64"/>
      <c r="HV5453" s="64"/>
      <c r="HW5453" s="64"/>
      <c r="HX5453" s="64"/>
      <c r="HY5453" s="64"/>
      <c r="HZ5453" s="64"/>
      <c r="IA5453" s="64"/>
      <c r="IB5453" s="64"/>
      <c r="IC5453" s="64"/>
      <c r="ID5453" s="64"/>
      <c r="IE5453" s="64"/>
      <c r="IF5453" s="64"/>
      <c r="IG5453" s="64"/>
      <c r="IH5453" s="64"/>
      <c r="II5453" s="64"/>
      <c r="IJ5453" s="64"/>
      <c r="IK5453" s="64"/>
      <c r="IL5453" s="64"/>
      <c r="IM5453" s="64"/>
      <c r="IN5453" s="64"/>
      <c r="IO5453" s="64"/>
      <c r="IP5453" s="64"/>
      <c r="IQ5453" s="64"/>
      <c r="IR5453" s="64"/>
      <c r="IS5453" s="64"/>
      <c r="IT5453" s="64"/>
      <c r="IU5453" s="64"/>
    </row>
    <row r="5454" spans="1:255" x14ac:dyDescent="0.25">
      <c r="A5454" s="64"/>
      <c r="B5454" s="64"/>
      <c r="C5454" s="64"/>
      <c r="D5454" s="64"/>
      <c r="E5454" s="64"/>
      <c r="F5454" s="64"/>
      <c r="G5454" s="64"/>
      <c r="H5454" s="64"/>
      <c r="I5454" s="64"/>
      <c r="J5454" s="64"/>
      <c r="K5454" s="64"/>
      <c r="L5454" s="64"/>
      <c r="M5454" s="64"/>
      <c r="N5454" s="64"/>
      <c r="O5454" s="64"/>
      <c r="P5454" s="64"/>
      <c r="Q5454" s="64"/>
      <c r="R5454" s="64"/>
      <c r="S5454" s="64"/>
      <c r="T5454" s="64"/>
      <c r="U5454" s="64"/>
      <c r="V5454" s="64"/>
      <c r="W5454" s="64"/>
      <c r="X5454" s="64"/>
      <c r="Y5454" s="64"/>
      <c r="Z5454" s="64"/>
      <c r="AA5454" s="64"/>
      <c r="AB5454" s="64"/>
      <c r="AC5454" s="64"/>
      <c r="AD5454" s="64"/>
      <c r="AE5454" s="64"/>
      <c r="AF5454" s="64"/>
      <c r="AG5454" s="64"/>
      <c r="AH5454" s="64"/>
      <c r="AI5454" s="64"/>
      <c r="AJ5454" s="64"/>
      <c r="AK5454" s="64"/>
      <c r="AL5454" s="64"/>
      <c r="AM5454" s="64"/>
      <c r="AN5454" s="64"/>
      <c r="AO5454" s="64"/>
      <c r="AP5454" s="64"/>
      <c r="AQ5454" s="64"/>
      <c r="AR5454" s="64"/>
      <c r="AS5454" s="64"/>
      <c r="AT5454" s="64"/>
      <c r="AU5454" s="64"/>
      <c r="AV5454" s="64"/>
      <c r="AW5454" s="64"/>
      <c r="AX5454" s="64"/>
      <c r="AY5454" s="64"/>
      <c r="AZ5454" s="64"/>
      <c r="BA5454" s="64"/>
      <c r="BB5454" s="64"/>
      <c r="BC5454" s="64"/>
      <c r="BD5454" s="64"/>
      <c r="BE5454" s="64"/>
      <c r="BF5454" s="64"/>
      <c r="BG5454" s="64"/>
      <c r="BH5454" s="64"/>
      <c r="BI5454" s="64"/>
      <c r="BJ5454" s="64"/>
      <c r="BK5454" s="64"/>
      <c r="BL5454" s="64"/>
      <c r="BM5454" s="64"/>
      <c r="BN5454" s="64"/>
      <c r="BO5454" s="64"/>
      <c r="BP5454" s="64"/>
      <c r="BQ5454" s="64"/>
      <c r="BR5454" s="64"/>
      <c r="BS5454" s="64"/>
      <c r="BT5454" s="64"/>
      <c r="BU5454" s="64"/>
      <c r="BV5454" s="64"/>
      <c r="BW5454" s="64"/>
      <c r="BX5454" s="64"/>
      <c r="BY5454" s="64"/>
      <c r="BZ5454" s="64"/>
      <c r="CA5454" s="64"/>
      <c r="CB5454" s="64"/>
      <c r="CC5454" s="64"/>
      <c r="CD5454" s="64"/>
      <c r="CE5454" s="64"/>
      <c r="CF5454" s="64"/>
      <c r="CG5454" s="64"/>
      <c r="CH5454" s="64"/>
      <c r="CI5454" s="64"/>
      <c r="CJ5454" s="64"/>
      <c r="CK5454" s="64"/>
      <c r="CL5454" s="64"/>
      <c r="CM5454" s="64"/>
      <c r="CN5454" s="64"/>
      <c r="CO5454" s="64"/>
      <c r="CP5454" s="64"/>
      <c r="CQ5454" s="64"/>
      <c r="CR5454" s="64"/>
      <c r="CS5454" s="64"/>
      <c r="CT5454" s="64"/>
      <c r="CU5454" s="64"/>
      <c r="CV5454" s="64"/>
      <c r="CW5454" s="64"/>
      <c r="CX5454" s="64"/>
      <c r="CY5454" s="64"/>
      <c r="CZ5454" s="64"/>
      <c r="DA5454" s="64"/>
      <c r="DB5454" s="64"/>
      <c r="DC5454" s="64"/>
      <c r="DD5454" s="64"/>
      <c r="DE5454" s="64"/>
      <c r="DF5454" s="64"/>
      <c r="DG5454" s="64"/>
      <c r="DH5454" s="64"/>
      <c r="DI5454" s="64"/>
      <c r="DJ5454" s="64"/>
      <c r="DK5454" s="64"/>
      <c r="DL5454" s="64"/>
      <c r="DM5454" s="64"/>
      <c r="DN5454" s="64"/>
      <c r="DO5454" s="64"/>
      <c r="DP5454" s="64"/>
      <c r="DQ5454" s="64"/>
      <c r="DR5454" s="64"/>
      <c r="DS5454" s="64"/>
      <c r="DT5454" s="64"/>
      <c r="DU5454" s="64"/>
      <c r="DV5454" s="64"/>
      <c r="DW5454" s="64"/>
      <c r="DX5454" s="64"/>
      <c r="DY5454" s="64"/>
      <c r="DZ5454" s="64"/>
      <c r="EA5454" s="64"/>
      <c r="EB5454" s="64"/>
      <c r="EC5454" s="64"/>
      <c r="ED5454" s="64"/>
      <c r="EE5454" s="64"/>
      <c r="EF5454" s="64"/>
      <c r="EG5454" s="64"/>
      <c r="EH5454" s="64"/>
      <c r="EI5454" s="64"/>
      <c r="EJ5454" s="64"/>
      <c r="EK5454" s="64"/>
      <c r="EL5454" s="64"/>
      <c r="EM5454" s="64"/>
      <c r="EN5454" s="64"/>
      <c r="EO5454" s="64"/>
      <c r="EP5454" s="64"/>
      <c r="EQ5454" s="64"/>
      <c r="ER5454" s="64"/>
      <c r="ES5454" s="64"/>
      <c r="ET5454" s="64"/>
      <c r="EU5454" s="64"/>
      <c r="EV5454" s="64"/>
      <c r="EW5454" s="64"/>
      <c r="EX5454" s="64"/>
      <c r="EY5454" s="64"/>
      <c r="EZ5454" s="64"/>
      <c r="FA5454" s="64"/>
      <c r="FB5454" s="64"/>
      <c r="FC5454" s="64"/>
      <c r="FD5454" s="64"/>
      <c r="FE5454" s="64"/>
      <c r="FF5454" s="64"/>
      <c r="FG5454" s="64"/>
      <c r="FH5454" s="64"/>
      <c r="FI5454" s="64"/>
      <c r="FJ5454" s="64"/>
      <c r="FK5454" s="64"/>
      <c r="FL5454" s="64"/>
      <c r="FM5454" s="64"/>
      <c r="FN5454" s="64"/>
      <c r="FO5454" s="64"/>
      <c r="FP5454" s="64"/>
      <c r="FQ5454" s="64"/>
      <c r="FR5454" s="64"/>
      <c r="FS5454" s="64"/>
      <c r="FT5454" s="64"/>
      <c r="FU5454" s="64"/>
      <c r="FV5454" s="64"/>
      <c r="FW5454" s="64"/>
      <c r="FX5454" s="64"/>
      <c r="FY5454" s="64"/>
      <c r="FZ5454" s="64"/>
      <c r="GA5454" s="64"/>
      <c r="GB5454" s="64"/>
      <c r="GC5454" s="64"/>
      <c r="GD5454" s="64"/>
      <c r="GE5454" s="64"/>
      <c r="GF5454" s="64"/>
      <c r="GG5454" s="64"/>
      <c r="GH5454" s="64"/>
      <c r="GI5454" s="64"/>
      <c r="GJ5454" s="64"/>
      <c r="GK5454" s="64"/>
      <c r="GL5454" s="64"/>
      <c r="GM5454" s="64"/>
      <c r="GN5454" s="64"/>
      <c r="GO5454" s="64"/>
      <c r="GP5454" s="64"/>
      <c r="GQ5454" s="64"/>
      <c r="GR5454" s="64"/>
      <c r="GS5454" s="64"/>
      <c r="GT5454" s="64"/>
      <c r="GU5454" s="64"/>
      <c r="GV5454" s="64"/>
      <c r="GW5454" s="64"/>
      <c r="GX5454" s="64"/>
      <c r="GY5454" s="64"/>
      <c r="GZ5454" s="64"/>
      <c r="HA5454" s="64"/>
      <c r="HB5454" s="64"/>
      <c r="HC5454" s="64"/>
      <c r="HD5454" s="64"/>
      <c r="HE5454" s="64"/>
      <c r="HF5454" s="64"/>
      <c r="HG5454" s="64"/>
      <c r="HH5454" s="64"/>
      <c r="HI5454" s="64"/>
      <c r="HJ5454" s="64"/>
      <c r="HK5454" s="64"/>
      <c r="HL5454" s="64"/>
      <c r="HM5454" s="64"/>
      <c r="HN5454" s="64"/>
      <c r="HO5454" s="64"/>
      <c r="HP5454" s="64"/>
      <c r="HQ5454" s="64"/>
      <c r="HR5454" s="64"/>
      <c r="HS5454" s="64"/>
      <c r="HT5454" s="64"/>
      <c r="HU5454" s="64"/>
      <c r="HV5454" s="64"/>
      <c r="HW5454" s="64"/>
      <c r="HX5454" s="64"/>
      <c r="HY5454" s="64"/>
      <c r="HZ5454" s="64"/>
      <c r="IA5454" s="64"/>
      <c r="IB5454" s="64"/>
      <c r="IC5454" s="64"/>
      <c r="ID5454" s="64"/>
      <c r="IE5454" s="64"/>
      <c r="IF5454" s="64"/>
      <c r="IG5454" s="64"/>
      <c r="IH5454" s="64"/>
      <c r="II5454" s="64"/>
      <c r="IJ5454" s="64"/>
      <c r="IK5454" s="64"/>
      <c r="IL5454" s="64"/>
      <c r="IM5454" s="64"/>
      <c r="IN5454" s="64"/>
      <c r="IO5454" s="64"/>
      <c r="IP5454" s="64"/>
      <c r="IQ5454" s="64"/>
      <c r="IR5454" s="64"/>
      <c r="IS5454" s="64"/>
      <c r="IT5454" s="64"/>
      <c r="IU5454" s="64"/>
    </row>
    <row r="5455" spans="1:255" x14ac:dyDescent="0.25">
      <c r="A5455" s="64"/>
      <c r="B5455" s="64"/>
      <c r="C5455" s="64"/>
      <c r="D5455" s="64"/>
      <c r="E5455" s="64"/>
      <c r="F5455" s="64"/>
      <c r="G5455" s="64"/>
      <c r="H5455" s="64"/>
      <c r="I5455" s="64"/>
      <c r="J5455" s="64"/>
      <c r="K5455" s="64"/>
      <c r="L5455" s="64"/>
      <c r="M5455" s="64"/>
      <c r="N5455" s="64"/>
      <c r="O5455" s="64"/>
      <c r="P5455" s="64"/>
      <c r="Q5455" s="64"/>
      <c r="R5455" s="64"/>
      <c r="S5455" s="64"/>
      <c r="T5455" s="64"/>
      <c r="U5455" s="64"/>
      <c r="V5455" s="64"/>
      <c r="W5455" s="64"/>
      <c r="X5455" s="64"/>
      <c r="Y5455" s="64"/>
      <c r="Z5455" s="64"/>
      <c r="AA5455" s="64"/>
      <c r="AB5455" s="64"/>
      <c r="AC5455" s="64"/>
      <c r="AD5455" s="64"/>
      <c r="AE5455" s="64"/>
      <c r="AF5455" s="64"/>
      <c r="AG5455" s="64"/>
      <c r="AH5455" s="64"/>
      <c r="AI5455" s="64"/>
      <c r="AJ5455" s="64"/>
      <c r="AK5455" s="64"/>
      <c r="AL5455" s="64"/>
      <c r="AM5455" s="64"/>
      <c r="AN5455" s="64"/>
      <c r="AO5455" s="64"/>
      <c r="AP5455" s="64"/>
      <c r="AQ5455" s="64"/>
      <c r="AR5455" s="64"/>
      <c r="AS5455" s="64"/>
      <c r="AT5455" s="64"/>
      <c r="AU5455" s="64"/>
      <c r="AV5455" s="64"/>
      <c r="AW5455" s="64"/>
      <c r="AX5455" s="64"/>
      <c r="AY5455" s="64"/>
      <c r="AZ5455" s="64"/>
      <c r="BA5455" s="64"/>
      <c r="BB5455" s="64"/>
      <c r="BC5455" s="64"/>
      <c r="BD5455" s="64"/>
      <c r="BE5455" s="64"/>
      <c r="BF5455" s="64"/>
      <c r="BG5455" s="64"/>
      <c r="BH5455" s="64"/>
      <c r="BI5455" s="64"/>
      <c r="BJ5455" s="64"/>
      <c r="BK5455" s="64"/>
      <c r="BL5455" s="64"/>
      <c r="BM5455" s="64"/>
      <c r="BN5455" s="64"/>
      <c r="BO5455" s="64"/>
      <c r="BP5455" s="64"/>
      <c r="BQ5455" s="64"/>
      <c r="BR5455" s="64"/>
      <c r="BS5455" s="64"/>
      <c r="BT5455" s="64"/>
      <c r="BU5455" s="64"/>
      <c r="BV5455" s="64"/>
      <c r="BW5455" s="64"/>
      <c r="BX5455" s="64"/>
      <c r="BY5455" s="64"/>
      <c r="BZ5455" s="64"/>
      <c r="CA5455" s="64"/>
      <c r="CB5455" s="64"/>
      <c r="CC5455" s="64"/>
      <c r="CD5455" s="64"/>
      <c r="CE5455" s="64"/>
      <c r="CF5455" s="64"/>
      <c r="CG5455" s="64"/>
      <c r="CH5455" s="64"/>
      <c r="CI5455" s="64"/>
      <c r="CJ5455" s="64"/>
      <c r="CK5455" s="64"/>
      <c r="CL5455" s="64"/>
      <c r="CM5455" s="64"/>
      <c r="CN5455" s="64"/>
      <c r="CO5455" s="64"/>
      <c r="CP5455" s="64"/>
      <c r="CQ5455" s="64"/>
      <c r="CR5455" s="64"/>
      <c r="CS5455" s="64"/>
      <c r="CT5455" s="64"/>
      <c r="CU5455" s="64"/>
      <c r="CV5455" s="64"/>
      <c r="CW5455" s="64"/>
      <c r="CX5455" s="64"/>
      <c r="CY5455" s="64"/>
      <c r="CZ5455" s="64"/>
      <c r="DA5455" s="64"/>
      <c r="DB5455" s="64"/>
      <c r="DC5455" s="64"/>
      <c r="DD5455" s="64"/>
      <c r="DE5455" s="64"/>
      <c r="DF5455" s="64"/>
      <c r="DG5455" s="64"/>
      <c r="DH5455" s="64"/>
      <c r="DI5455" s="64"/>
      <c r="DJ5455" s="64"/>
      <c r="DK5455" s="64"/>
      <c r="DL5455" s="64"/>
      <c r="DM5455" s="64"/>
      <c r="DN5455" s="64"/>
      <c r="DO5455" s="64"/>
      <c r="DP5455" s="64"/>
      <c r="DQ5455" s="64"/>
      <c r="DR5455" s="64"/>
      <c r="DS5455" s="64"/>
      <c r="DT5455" s="64"/>
      <c r="DU5455" s="64"/>
      <c r="DV5455" s="64"/>
      <c r="DW5455" s="64"/>
      <c r="DX5455" s="64"/>
      <c r="DY5455" s="64"/>
      <c r="DZ5455" s="64"/>
      <c r="EA5455" s="64"/>
      <c r="EB5455" s="64"/>
      <c r="EC5455" s="64"/>
      <c r="ED5455" s="64"/>
      <c r="EE5455" s="64"/>
      <c r="EF5455" s="64"/>
      <c r="EG5455" s="64"/>
      <c r="EH5455" s="64"/>
      <c r="EI5455" s="64"/>
      <c r="EJ5455" s="64"/>
      <c r="EK5455" s="64"/>
      <c r="EL5455" s="64"/>
      <c r="EM5455" s="64"/>
      <c r="EN5455" s="64"/>
      <c r="EO5455" s="64"/>
      <c r="EP5455" s="64"/>
      <c r="EQ5455" s="64"/>
      <c r="ER5455" s="64"/>
      <c r="ES5455" s="64"/>
      <c r="ET5455" s="64"/>
      <c r="EU5455" s="64"/>
      <c r="EV5455" s="64"/>
      <c r="EW5455" s="64"/>
      <c r="EX5455" s="64"/>
      <c r="EY5455" s="64"/>
      <c r="EZ5455" s="64"/>
      <c r="FA5455" s="64"/>
      <c r="FB5455" s="64"/>
      <c r="FC5455" s="64"/>
      <c r="FD5455" s="64"/>
      <c r="FE5455" s="64"/>
      <c r="FF5455" s="64"/>
      <c r="FG5455" s="64"/>
      <c r="FH5455" s="64"/>
      <c r="FI5455" s="64"/>
      <c r="FJ5455" s="64"/>
      <c r="FK5455" s="64"/>
      <c r="FL5455" s="64"/>
      <c r="FM5455" s="64"/>
      <c r="FN5455" s="64"/>
      <c r="FO5455" s="64"/>
      <c r="FP5455" s="64"/>
      <c r="FQ5455" s="64"/>
      <c r="FR5455" s="64"/>
      <c r="FS5455" s="64"/>
      <c r="FT5455" s="64"/>
      <c r="FU5455" s="64"/>
      <c r="FV5455" s="64"/>
      <c r="FW5455" s="64"/>
      <c r="FX5455" s="64"/>
      <c r="FY5455" s="64"/>
      <c r="FZ5455" s="64"/>
      <c r="GA5455" s="64"/>
      <c r="GB5455" s="64"/>
      <c r="GC5455" s="64"/>
      <c r="GD5455" s="64"/>
      <c r="GE5455" s="64"/>
      <c r="GF5455" s="64"/>
      <c r="GG5455" s="64"/>
      <c r="GH5455" s="64"/>
      <c r="GI5455" s="64"/>
      <c r="GJ5455" s="64"/>
      <c r="GK5455" s="64"/>
      <c r="GL5455" s="64"/>
      <c r="GM5455" s="64"/>
      <c r="GN5455" s="64"/>
      <c r="GO5455" s="64"/>
      <c r="GP5455" s="64"/>
      <c r="GQ5455" s="64"/>
      <c r="GR5455" s="64"/>
      <c r="GS5455" s="64"/>
      <c r="GT5455" s="64"/>
      <c r="GU5455" s="64"/>
      <c r="GV5455" s="64"/>
      <c r="GW5455" s="64"/>
      <c r="GX5455" s="64"/>
      <c r="GY5455" s="64"/>
      <c r="GZ5455" s="64"/>
      <c r="HA5455" s="64"/>
      <c r="HB5455" s="64"/>
      <c r="HC5455" s="64"/>
      <c r="HD5455" s="64"/>
      <c r="HE5455" s="64"/>
      <c r="HF5455" s="64"/>
      <c r="HG5455" s="64"/>
      <c r="HH5455" s="64"/>
      <c r="HI5455" s="64"/>
      <c r="HJ5455" s="64"/>
      <c r="HK5455" s="64"/>
      <c r="HL5455" s="64"/>
      <c r="HM5455" s="64"/>
      <c r="HN5455" s="64"/>
      <c r="HO5455" s="64"/>
      <c r="HP5455" s="64"/>
      <c r="HQ5455" s="64"/>
      <c r="HR5455" s="64"/>
      <c r="HS5455" s="64"/>
      <c r="HT5455" s="64"/>
      <c r="HU5455" s="64"/>
      <c r="HV5455" s="64"/>
      <c r="HW5455" s="64"/>
      <c r="HX5455" s="64"/>
      <c r="HY5455" s="64"/>
      <c r="HZ5455" s="64"/>
      <c r="IA5455" s="64"/>
      <c r="IB5455" s="64"/>
      <c r="IC5455" s="64"/>
      <c r="ID5455" s="64"/>
      <c r="IE5455" s="64"/>
      <c r="IF5455" s="64"/>
      <c r="IG5455" s="64"/>
      <c r="IH5455" s="64"/>
      <c r="II5455" s="64"/>
      <c r="IJ5455" s="64"/>
      <c r="IK5455" s="64"/>
      <c r="IL5455" s="64"/>
      <c r="IM5455" s="64"/>
      <c r="IN5455" s="64"/>
      <c r="IO5455" s="64"/>
      <c r="IP5455" s="64"/>
      <c r="IQ5455" s="64"/>
      <c r="IR5455" s="64"/>
      <c r="IS5455" s="64"/>
      <c r="IT5455" s="64"/>
      <c r="IU5455" s="64"/>
    </row>
    <row r="5456" spans="1:255" x14ac:dyDescent="0.25">
      <c r="A5456" s="64"/>
      <c r="B5456" s="64"/>
      <c r="C5456" s="64"/>
      <c r="D5456" s="64"/>
      <c r="E5456" s="64"/>
      <c r="F5456" s="64"/>
      <c r="G5456" s="64"/>
      <c r="H5456" s="64"/>
      <c r="I5456" s="64"/>
      <c r="J5456" s="64"/>
      <c r="K5456" s="64"/>
      <c r="L5456" s="64"/>
      <c r="M5456" s="64"/>
      <c r="N5456" s="64"/>
      <c r="O5456" s="64"/>
      <c r="P5456" s="64"/>
      <c r="Q5456" s="64"/>
      <c r="R5456" s="64"/>
      <c r="S5456" s="64"/>
      <c r="T5456" s="64"/>
      <c r="U5456" s="64"/>
      <c r="V5456" s="64"/>
      <c r="W5456" s="64"/>
      <c r="X5456" s="64"/>
      <c r="Y5456" s="64"/>
      <c r="Z5456" s="64"/>
      <c r="AA5456" s="64"/>
      <c r="AB5456" s="64"/>
      <c r="AC5456" s="64"/>
      <c r="AD5456" s="64"/>
      <c r="AE5456" s="64"/>
      <c r="AF5456" s="64"/>
      <c r="AG5456" s="64"/>
      <c r="AH5456" s="64"/>
      <c r="AI5456" s="64"/>
      <c r="AJ5456" s="64"/>
      <c r="AK5456" s="64"/>
      <c r="AL5456" s="64"/>
      <c r="AM5456" s="64"/>
      <c r="AN5456" s="64"/>
      <c r="AO5456" s="64"/>
      <c r="AP5456" s="64"/>
      <c r="AQ5456" s="64"/>
      <c r="AR5456" s="64"/>
      <c r="AS5456" s="64"/>
      <c r="AT5456" s="64"/>
      <c r="AU5456" s="64"/>
      <c r="AV5456" s="64"/>
      <c r="AW5456" s="64"/>
      <c r="AX5456" s="64"/>
      <c r="AY5456" s="64"/>
      <c r="AZ5456" s="64"/>
      <c r="BA5456" s="64"/>
      <c r="BB5456" s="64"/>
      <c r="BC5456" s="64"/>
      <c r="BD5456" s="64"/>
      <c r="BE5456" s="64"/>
      <c r="BF5456" s="64"/>
      <c r="BG5456" s="64"/>
      <c r="BH5456" s="64"/>
      <c r="BI5456" s="64"/>
      <c r="BJ5456" s="64"/>
      <c r="BK5456" s="64"/>
      <c r="BL5456" s="64"/>
      <c r="BM5456" s="64"/>
      <c r="BN5456" s="64"/>
      <c r="BO5456" s="64"/>
      <c r="BP5456" s="64"/>
      <c r="BQ5456" s="64"/>
      <c r="BR5456" s="64"/>
      <c r="BS5456" s="64"/>
      <c r="BT5456" s="64"/>
      <c r="BU5456" s="64"/>
      <c r="BV5456" s="64"/>
      <c r="BW5456" s="64"/>
      <c r="BX5456" s="64"/>
      <c r="BY5456" s="64"/>
      <c r="BZ5456" s="64"/>
      <c r="CA5456" s="64"/>
      <c r="CB5456" s="64"/>
      <c r="CC5456" s="64"/>
      <c r="CD5456" s="64"/>
      <c r="CE5456" s="64"/>
      <c r="CF5456" s="64"/>
      <c r="CG5456" s="64"/>
      <c r="CH5456" s="64"/>
      <c r="CI5456" s="64"/>
      <c r="CJ5456" s="64"/>
      <c r="CK5456" s="64"/>
      <c r="CL5456" s="64"/>
      <c r="CM5456" s="64"/>
      <c r="CN5456" s="64"/>
      <c r="CO5456" s="64"/>
      <c r="CP5456" s="64"/>
      <c r="CQ5456" s="64"/>
      <c r="CR5456" s="64"/>
      <c r="CS5456" s="64"/>
      <c r="CT5456" s="64"/>
      <c r="CU5456" s="64"/>
      <c r="CV5456" s="64"/>
      <c r="CW5456" s="64"/>
      <c r="CX5456" s="64"/>
      <c r="CY5456" s="64"/>
      <c r="CZ5456" s="64"/>
      <c r="DA5456" s="64"/>
      <c r="DB5456" s="64"/>
      <c r="DC5456" s="64"/>
      <c r="DD5456" s="64"/>
      <c r="DE5456" s="64"/>
      <c r="DF5456" s="64"/>
      <c r="DG5456" s="64"/>
      <c r="DH5456" s="64"/>
      <c r="DI5456" s="64"/>
      <c r="DJ5456" s="64"/>
      <c r="DK5456" s="64"/>
      <c r="DL5456" s="64"/>
      <c r="DM5456" s="64"/>
      <c r="DN5456" s="64"/>
      <c r="DO5456" s="64"/>
      <c r="DP5456" s="64"/>
      <c r="DQ5456" s="64"/>
      <c r="DR5456" s="64"/>
      <c r="DS5456" s="64"/>
      <c r="DT5456" s="64"/>
      <c r="DU5456" s="64"/>
      <c r="DV5456" s="64"/>
      <c r="DW5456" s="64"/>
      <c r="DX5456" s="64"/>
      <c r="DY5456" s="64"/>
      <c r="DZ5456" s="64"/>
      <c r="EA5456" s="64"/>
      <c r="EB5456" s="64"/>
      <c r="EC5456" s="64"/>
      <c r="ED5456" s="64"/>
      <c r="EE5456" s="64"/>
      <c r="EF5456" s="64"/>
      <c r="EG5456" s="64"/>
      <c r="EH5456" s="64"/>
      <c r="EI5456" s="64"/>
      <c r="EJ5456" s="64"/>
      <c r="EK5456" s="64"/>
      <c r="EL5456" s="64"/>
      <c r="EM5456" s="64"/>
      <c r="EN5456" s="64"/>
      <c r="EO5456" s="64"/>
      <c r="EP5456" s="64"/>
      <c r="EQ5456" s="64"/>
      <c r="ER5456" s="64"/>
      <c r="ES5456" s="64"/>
      <c r="ET5456" s="64"/>
      <c r="EU5456" s="64"/>
      <c r="EV5456" s="64"/>
      <c r="EW5456" s="64"/>
      <c r="EX5456" s="64"/>
      <c r="EY5456" s="64"/>
      <c r="EZ5456" s="64"/>
      <c r="FA5456" s="64"/>
      <c r="FB5456" s="64"/>
      <c r="FC5456" s="64"/>
      <c r="FD5456" s="64"/>
      <c r="FE5456" s="64"/>
      <c r="FF5456" s="64"/>
      <c r="FG5456" s="64"/>
      <c r="FH5456" s="64"/>
      <c r="FI5456" s="64"/>
      <c r="FJ5456" s="64"/>
      <c r="FK5456" s="64"/>
      <c r="FL5456" s="64"/>
      <c r="FM5456" s="64"/>
      <c r="FN5456" s="64"/>
      <c r="FO5456" s="64"/>
      <c r="FP5456" s="64"/>
      <c r="FQ5456" s="64"/>
      <c r="FR5456" s="64"/>
      <c r="FS5456" s="64"/>
      <c r="FT5456" s="64"/>
      <c r="FU5456" s="64"/>
      <c r="FV5456" s="64"/>
      <c r="FW5456" s="64"/>
      <c r="FX5456" s="64"/>
      <c r="FY5456" s="64"/>
      <c r="FZ5456" s="64"/>
      <c r="GA5456" s="64"/>
      <c r="GB5456" s="64"/>
      <c r="GC5456" s="64"/>
      <c r="GD5456" s="64"/>
      <c r="GE5456" s="64"/>
      <c r="GF5456" s="64"/>
      <c r="GG5456" s="64"/>
      <c r="GH5456" s="64"/>
      <c r="GI5456" s="64"/>
      <c r="GJ5456" s="64"/>
      <c r="GK5456" s="64"/>
      <c r="GL5456" s="64"/>
      <c r="GM5456" s="64"/>
      <c r="GN5456" s="64"/>
      <c r="GO5456" s="64"/>
      <c r="GP5456" s="64"/>
      <c r="GQ5456" s="64"/>
      <c r="GR5456" s="64"/>
      <c r="GS5456" s="64"/>
      <c r="GT5456" s="64"/>
      <c r="GU5456" s="64"/>
      <c r="GV5456" s="64"/>
      <c r="GW5456" s="64"/>
      <c r="GX5456" s="64"/>
      <c r="GY5456" s="64"/>
      <c r="GZ5456" s="64"/>
      <c r="HA5456" s="64"/>
      <c r="HB5456" s="64"/>
      <c r="HC5456" s="64"/>
      <c r="HD5456" s="64"/>
      <c r="HE5456" s="64"/>
      <c r="HF5456" s="64"/>
      <c r="HG5456" s="64"/>
      <c r="HH5456" s="64"/>
      <c r="HI5456" s="64"/>
      <c r="HJ5456" s="64"/>
      <c r="HK5456" s="64"/>
      <c r="HL5456" s="64"/>
      <c r="HM5456" s="64"/>
      <c r="HN5456" s="64"/>
      <c r="HO5456" s="64"/>
      <c r="HP5456" s="64"/>
      <c r="HQ5456" s="64"/>
      <c r="HR5456" s="64"/>
      <c r="HS5456" s="64"/>
      <c r="HT5456" s="64"/>
      <c r="HU5456" s="64"/>
      <c r="HV5456" s="64"/>
      <c r="HW5456" s="64"/>
      <c r="HX5456" s="64"/>
      <c r="HY5456" s="64"/>
      <c r="HZ5456" s="64"/>
      <c r="IA5456" s="64"/>
      <c r="IB5456" s="64"/>
      <c r="IC5456" s="64"/>
      <c r="ID5456" s="64"/>
      <c r="IE5456" s="64"/>
      <c r="IF5456" s="64"/>
      <c r="IG5456" s="64"/>
      <c r="IH5456" s="64"/>
      <c r="II5456" s="64"/>
      <c r="IJ5456" s="64"/>
      <c r="IK5456" s="64"/>
      <c r="IL5456" s="64"/>
      <c r="IM5456" s="64"/>
      <c r="IN5456" s="64"/>
      <c r="IO5456" s="64"/>
      <c r="IP5456" s="64"/>
      <c r="IQ5456" s="64"/>
      <c r="IR5456" s="64"/>
      <c r="IS5456" s="64"/>
      <c r="IT5456" s="64"/>
      <c r="IU5456" s="64"/>
    </row>
    <row r="5457" spans="1:255" x14ac:dyDescent="0.25">
      <c r="A5457" s="64"/>
      <c r="B5457" s="64"/>
      <c r="C5457" s="64"/>
      <c r="D5457" s="64"/>
      <c r="E5457" s="64"/>
      <c r="F5457" s="64"/>
      <c r="G5457" s="64"/>
      <c r="H5457" s="64"/>
      <c r="I5457" s="64"/>
      <c r="J5457" s="64"/>
      <c r="K5457" s="64"/>
      <c r="L5457" s="64"/>
      <c r="M5457" s="64"/>
      <c r="N5457" s="64"/>
      <c r="O5457" s="64"/>
      <c r="P5457" s="64"/>
      <c r="Q5457" s="64"/>
      <c r="R5457" s="64"/>
      <c r="S5457" s="64"/>
      <c r="T5457" s="64"/>
      <c r="U5457" s="64"/>
      <c r="V5457" s="64"/>
      <c r="W5457" s="64"/>
      <c r="X5457" s="64"/>
      <c r="Y5457" s="64"/>
      <c r="Z5457" s="64"/>
      <c r="AA5457" s="64"/>
      <c r="AB5457" s="64"/>
      <c r="AC5457" s="64"/>
      <c r="AD5457" s="64"/>
      <c r="AE5457" s="64"/>
      <c r="AF5457" s="64"/>
      <c r="AG5457" s="64"/>
      <c r="AH5457" s="64"/>
      <c r="AI5457" s="64"/>
      <c r="AJ5457" s="64"/>
      <c r="AK5457" s="64"/>
      <c r="AL5457" s="64"/>
      <c r="AM5457" s="64"/>
      <c r="AN5457" s="64"/>
      <c r="AO5457" s="64"/>
      <c r="AP5457" s="64"/>
      <c r="AQ5457" s="64"/>
      <c r="AR5457" s="64"/>
      <c r="AS5457" s="64"/>
      <c r="AT5457" s="64"/>
      <c r="AU5457" s="64"/>
      <c r="AV5457" s="64"/>
      <c r="AW5457" s="64"/>
      <c r="AX5457" s="64"/>
      <c r="AY5457" s="64"/>
      <c r="AZ5457" s="64"/>
      <c r="BA5457" s="64"/>
      <c r="BB5457" s="64"/>
      <c r="BC5457" s="64"/>
      <c r="BD5457" s="64"/>
      <c r="BE5457" s="64"/>
      <c r="BF5457" s="64"/>
      <c r="BG5457" s="64"/>
      <c r="BH5457" s="64"/>
      <c r="BI5457" s="64"/>
      <c r="BJ5457" s="64"/>
      <c r="BK5457" s="64"/>
      <c r="BL5457" s="64"/>
      <c r="BM5457" s="64"/>
      <c r="BN5457" s="64"/>
      <c r="BO5457" s="64"/>
      <c r="BP5457" s="64"/>
      <c r="BQ5457" s="64"/>
      <c r="BR5457" s="64"/>
      <c r="BS5457" s="64"/>
      <c r="BT5457" s="64"/>
      <c r="BU5457" s="64"/>
      <c r="BV5457" s="64"/>
      <c r="BW5457" s="64"/>
      <c r="BX5457" s="64"/>
      <c r="BY5457" s="64"/>
      <c r="BZ5457" s="64"/>
      <c r="CA5457" s="64"/>
      <c r="CB5457" s="64"/>
      <c r="CC5457" s="64"/>
      <c r="CD5457" s="64"/>
      <c r="CE5457" s="64"/>
      <c r="CF5457" s="64"/>
      <c r="CG5457" s="64"/>
      <c r="CH5457" s="64"/>
      <c r="CI5457" s="64"/>
      <c r="CJ5457" s="64"/>
      <c r="CK5457" s="64"/>
      <c r="CL5457" s="64"/>
      <c r="CM5457" s="64"/>
      <c r="CN5457" s="64"/>
      <c r="CO5457" s="64"/>
      <c r="CP5457" s="64"/>
      <c r="CQ5457" s="64"/>
      <c r="CR5457" s="64"/>
      <c r="CS5457" s="64"/>
      <c r="CT5457" s="64"/>
      <c r="CU5457" s="64"/>
      <c r="CV5457" s="64"/>
      <c r="CW5457" s="64"/>
      <c r="CX5457" s="64"/>
      <c r="CY5457" s="64"/>
      <c r="CZ5457" s="64"/>
      <c r="DA5457" s="64"/>
      <c r="DB5457" s="64"/>
      <c r="DC5457" s="64"/>
      <c r="DD5457" s="64"/>
      <c r="DE5457" s="64"/>
      <c r="DF5457" s="64"/>
      <c r="DG5457" s="64"/>
      <c r="DH5457" s="64"/>
      <c r="DI5457" s="64"/>
      <c r="DJ5457" s="64"/>
      <c r="DK5457" s="64"/>
      <c r="DL5457" s="64"/>
      <c r="DM5457" s="64"/>
      <c r="DN5457" s="64"/>
      <c r="DO5457" s="64"/>
      <c r="DP5457" s="64"/>
      <c r="DQ5457" s="64"/>
      <c r="DR5457" s="64"/>
      <c r="DS5457" s="64"/>
      <c r="DT5457" s="64"/>
      <c r="DU5457" s="64"/>
      <c r="DV5457" s="64"/>
      <c r="DW5457" s="64"/>
      <c r="DX5457" s="64"/>
      <c r="DY5457" s="64"/>
      <c r="DZ5457" s="64"/>
      <c r="EA5457" s="64"/>
      <c r="EB5457" s="64"/>
      <c r="EC5457" s="64"/>
      <c r="ED5457" s="64"/>
      <c r="EE5457" s="64"/>
      <c r="EF5457" s="64"/>
      <c r="EG5457" s="64"/>
      <c r="EH5457" s="64"/>
      <c r="EI5457" s="64"/>
      <c r="EJ5457" s="64"/>
      <c r="EK5457" s="64"/>
      <c r="EL5457" s="64"/>
      <c r="EM5457" s="64"/>
      <c r="EN5457" s="64"/>
      <c r="EO5457" s="64"/>
      <c r="EP5457" s="64"/>
      <c r="EQ5457" s="64"/>
      <c r="ER5457" s="64"/>
      <c r="ES5457" s="64"/>
      <c r="ET5457" s="64"/>
      <c r="EU5457" s="64"/>
      <c r="EV5457" s="64"/>
      <c r="EW5457" s="64"/>
      <c r="EX5457" s="64"/>
      <c r="EY5457" s="64"/>
      <c r="EZ5457" s="64"/>
      <c r="FA5457" s="64"/>
      <c r="FB5457" s="64"/>
      <c r="FC5457" s="64"/>
      <c r="FD5457" s="64"/>
      <c r="FE5457" s="64"/>
      <c r="FF5457" s="64"/>
      <c r="FG5457" s="64"/>
      <c r="FH5457" s="64"/>
      <c r="FI5457" s="64"/>
      <c r="FJ5457" s="64"/>
      <c r="FK5457" s="64"/>
      <c r="FL5457" s="64"/>
      <c r="FM5457" s="64"/>
      <c r="FN5457" s="64"/>
      <c r="FO5457" s="64"/>
      <c r="FP5457" s="64"/>
      <c r="FQ5457" s="64"/>
      <c r="FR5457" s="64"/>
      <c r="FS5457" s="64"/>
      <c r="FT5457" s="64"/>
      <c r="FU5457" s="64"/>
      <c r="FV5457" s="64"/>
      <c r="FW5457" s="64"/>
      <c r="FX5457" s="64"/>
      <c r="FY5457" s="64"/>
      <c r="FZ5457" s="64"/>
      <c r="GA5457" s="64"/>
      <c r="GB5457" s="64"/>
      <c r="GC5457" s="64"/>
      <c r="GD5457" s="64"/>
      <c r="GE5457" s="64"/>
      <c r="GF5457" s="64"/>
      <c r="GG5457" s="64"/>
      <c r="GH5457" s="64"/>
      <c r="GI5457" s="64"/>
      <c r="GJ5457" s="64"/>
      <c r="GK5457" s="64"/>
      <c r="GL5457" s="64"/>
      <c r="GM5457" s="64"/>
      <c r="GN5457" s="64"/>
      <c r="GO5457" s="64"/>
      <c r="GP5457" s="64"/>
      <c r="GQ5457" s="64"/>
      <c r="GR5457" s="64"/>
      <c r="GS5457" s="64"/>
      <c r="GT5457" s="64"/>
      <c r="GU5457" s="64"/>
      <c r="GV5457" s="64"/>
      <c r="GW5457" s="64"/>
      <c r="GX5457" s="64"/>
      <c r="GY5457" s="64"/>
      <c r="GZ5457" s="64"/>
      <c r="HA5457" s="64"/>
      <c r="HB5457" s="64"/>
      <c r="HC5457" s="64"/>
      <c r="HD5457" s="64"/>
      <c r="HE5457" s="64"/>
      <c r="HF5457" s="64"/>
      <c r="HG5457" s="64"/>
      <c r="HH5457" s="64"/>
      <c r="HI5457" s="64"/>
      <c r="HJ5457" s="64"/>
      <c r="HK5457" s="64"/>
      <c r="HL5457" s="64"/>
      <c r="HM5457" s="64"/>
      <c r="HN5457" s="64"/>
      <c r="HO5457" s="64"/>
      <c r="HP5457" s="64"/>
      <c r="HQ5457" s="64"/>
      <c r="HR5457" s="64"/>
      <c r="HS5457" s="64"/>
      <c r="HT5457" s="64"/>
      <c r="HU5457" s="64"/>
      <c r="HV5457" s="64"/>
      <c r="HW5457" s="64"/>
      <c r="HX5457" s="64"/>
      <c r="HY5457" s="64"/>
      <c r="HZ5457" s="64"/>
      <c r="IA5457" s="64"/>
      <c r="IB5457" s="64"/>
      <c r="IC5457" s="64"/>
      <c r="ID5457" s="64"/>
      <c r="IE5457" s="64"/>
      <c r="IF5457" s="64"/>
      <c r="IG5457" s="64"/>
      <c r="IH5457" s="64"/>
      <c r="II5457" s="64"/>
      <c r="IJ5457" s="64"/>
      <c r="IK5457" s="64"/>
      <c r="IL5457" s="64"/>
      <c r="IM5457" s="64"/>
      <c r="IN5457" s="64"/>
      <c r="IO5457" s="64"/>
      <c r="IP5457" s="64"/>
      <c r="IQ5457" s="64"/>
      <c r="IR5457" s="64"/>
      <c r="IS5457" s="64"/>
      <c r="IT5457" s="64"/>
      <c r="IU5457" s="64"/>
    </row>
    <row r="5458" spans="1:255" x14ac:dyDescent="0.25">
      <c r="A5458" s="64"/>
      <c r="B5458" s="64"/>
      <c r="C5458" s="64"/>
      <c r="D5458" s="64"/>
      <c r="E5458" s="64"/>
      <c r="F5458" s="64"/>
      <c r="G5458" s="64"/>
      <c r="H5458" s="64"/>
      <c r="I5458" s="64"/>
      <c r="J5458" s="64"/>
      <c r="K5458" s="64"/>
      <c r="L5458" s="64"/>
      <c r="M5458" s="64"/>
      <c r="N5458" s="64"/>
      <c r="O5458" s="64"/>
      <c r="P5458" s="64"/>
      <c r="Q5458" s="64"/>
      <c r="R5458" s="64"/>
      <c r="S5458" s="64"/>
      <c r="T5458" s="64"/>
      <c r="U5458" s="64"/>
      <c r="V5458" s="64"/>
      <c r="W5458" s="64"/>
      <c r="X5458" s="64"/>
      <c r="Y5458" s="64"/>
      <c r="Z5458" s="64"/>
      <c r="AA5458" s="64"/>
      <c r="AB5458" s="64"/>
      <c r="AC5458" s="64"/>
      <c r="AD5458" s="64"/>
      <c r="AE5458" s="64"/>
      <c r="AF5458" s="64"/>
      <c r="AG5458" s="64"/>
      <c r="AH5458" s="64"/>
      <c r="AI5458" s="64"/>
      <c r="AJ5458" s="64"/>
      <c r="AK5458" s="64"/>
      <c r="AL5458" s="64"/>
      <c r="AM5458" s="64"/>
      <c r="AN5458" s="64"/>
      <c r="AO5458" s="64"/>
      <c r="AP5458" s="64"/>
      <c r="AQ5458" s="64"/>
      <c r="AR5458" s="64"/>
      <c r="AS5458" s="64"/>
      <c r="AT5458" s="64"/>
      <c r="AU5458" s="64"/>
      <c r="AV5458" s="64"/>
      <c r="AW5458" s="64"/>
      <c r="AX5458" s="64"/>
      <c r="AY5458" s="64"/>
      <c r="AZ5458" s="64"/>
      <c r="BA5458" s="64"/>
      <c r="BB5458" s="64"/>
      <c r="BC5458" s="64"/>
      <c r="BD5458" s="64"/>
      <c r="BE5458" s="64"/>
      <c r="BF5458" s="64"/>
      <c r="BG5458" s="64"/>
      <c r="BH5458" s="64"/>
      <c r="BI5458" s="64"/>
      <c r="BJ5458" s="64"/>
      <c r="BK5458" s="64"/>
      <c r="BL5458" s="64"/>
      <c r="BM5458" s="64"/>
      <c r="BN5458" s="64"/>
      <c r="BO5458" s="64"/>
      <c r="BP5458" s="64"/>
      <c r="BQ5458" s="64"/>
      <c r="BR5458" s="64"/>
      <c r="BS5458" s="64"/>
      <c r="BT5458" s="64"/>
      <c r="BU5458" s="64"/>
      <c r="BV5458" s="64"/>
      <c r="BW5458" s="64"/>
      <c r="BX5458" s="64"/>
      <c r="BY5458" s="64"/>
      <c r="BZ5458" s="64"/>
      <c r="CA5458" s="64"/>
      <c r="CB5458" s="64"/>
      <c r="CC5458" s="64"/>
      <c r="CD5458" s="64"/>
      <c r="CE5458" s="64"/>
      <c r="CF5458" s="64"/>
      <c r="CG5458" s="64"/>
      <c r="CH5458" s="64"/>
      <c r="CI5458" s="64"/>
      <c r="CJ5458" s="64"/>
      <c r="CK5458" s="64"/>
      <c r="CL5458" s="64"/>
      <c r="CM5458" s="64"/>
      <c r="CN5458" s="64"/>
      <c r="CO5458" s="64"/>
      <c r="CP5458" s="64"/>
      <c r="CQ5458" s="64"/>
      <c r="CR5458" s="64"/>
      <c r="CS5458" s="64"/>
      <c r="CT5458" s="64"/>
      <c r="CU5458" s="64"/>
      <c r="CV5458" s="64"/>
      <c r="CW5458" s="64"/>
      <c r="CX5458" s="64"/>
      <c r="CY5458" s="64"/>
      <c r="CZ5458" s="64"/>
      <c r="DA5458" s="64"/>
      <c r="DB5458" s="64"/>
      <c r="DC5458" s="64"/>
      <c r="DD5458" s="64"/>
      <c r="DE5458" s="64"/>
      <c r="DF5458" s="64"/>
      <c r="DG5458" s="64"/>
      <c r="DH5458" s="64"/>
      <c r="DI5458" s="64"/>
      <c r="DJ5458" s="64"/>
      <c r="DK5458" s="64"/>
      <c r="DL5458" s="64"/>
      <c r="DM5458" s="64"/>
      <c r="DN5458" s="64"/>
      <c r="DO5458" s="64"/>
      <c r="DP5458" s="64"/>
      <c r="DQ5458" s="64"/>
      <c r="DR5458" s="64"/>
      <c r="DS5458" s="64"/>
      <c r="DT5458" s="64"/>
      <c r="DU5458" s="64"/>
      <c r="DV5458" s="64"/>
      <c r="DW5458" s="64"/>
      <c r="DX5458" s="64"/>
      <c r="DY5458" s="64"/>
      <c r="DZ5458" s="64"/>
      <c r="EA5458" s="64"/>
      <c r="EB5458" s="64"/>
      <c r="EC5458" s="64"/>
      <c r="ED5458" s="64"/>
      <c r="EE5458" s="64"/>
      <c r="EF5458" s="64"/>
      <c r="EG5458" s="64"/>
      <c r="EH5458" s="64"/>
      <c r="EI5458" s="64"/>
      <c r="EJ5458" s="64"/>
      <c r="EK5458" s="64"/>
      <c r="EL5458" s="64"/>
      <c r="EM5458" s="64"/>
      <c r="EN5458" s="64"/>
      <c r="EO5458" s="64"/>
      <c r="EP5458" s="64"/>
      <c r="EQ5458" s="64"/>
      <c r="ER5458" s="64"/>
      <c r="ES5458" s="64"/>
      <c r="ET5458" s="64"/>
      <c r="EU5458" s="64"/>
      <c r="EV5458" s="64"/>
      <c r="EW5458" s="64"/>
      <c r="EX5458" s="64"/>
      <c r="EY5458" s="64"/>
      <c r="EZ5458" s="64"/>
      <c r="FA5458" s="64"/>
      <c r="FB5458" s="64"/>
      <c r="FC5458" s="64"/>
      <c r="FD5458" s="64"/>
      <c r="FE5458" s="64"/>
      <c r="FF5458" s="64"/>
      <c r="FG5458" s="64"/>
      <c r="FH5458" s="64"/>
      <c r="FI5458" s="64"/>
      <c r="FJ5458" s="64"/>
      <c r="FK5458" s="64"/>
      <c r="FL5458" s="64"/>
      <c r="FM5458" s="64"/>
      <c r="FN5458" s="64"/>
      <c r="FO5458" s="64"/>
      <c r="FP5458" s="64"/>
      <c r="FQ5458" s="64"/>
      <c r="FR5458" s="64"/>
      <c r="FS5458" s="64"/>
      <c r="FT5458" s="64"/>
      <c r="FU5458" s="64"/>
      <c r="FV5458" s="64"/>
      <c r="FW5458" s="64"/>
      <c r="FX5458" s="64"/>
      <c r="FY5458" s="64"/>
      <c r="FZ5458" s="64"/>
      <c r="GA5458" s="64"/>
      <c r="GB5458" s="64"/>
      <c r="GC5458" s="64"/>
      <c r="GD5458" s="64"/>
      <c r="GE5458" s="64"/>
      <c r="GF5458" s="64"/>
      <c r="GG5458" s="64"/>
      <c r="GH5458" s="64"/>
      <c r="GI5458" s="64"/>
      <c r="GJ5458" s="64"/>
      <c r="GK5458" s="64"/>
      <c r="GL5458" s="64"/>
      <c r="GM5458" s="64"/>
      <c r="GN5458" s="64"/>
      <c r="GO5458" s="64"/>
      <c r="GP5458" s="64"/>
      <c r="GQ5458" s="64"/>
      <c r="GR5458" s="64"/>
      <c r="GS5458" s="64"/>
      <c r="GT5458" s="64"/>
      <c r="GU5458" s="64"/>
      <c r="GV5458" s="64"/>
      <c r="GW5458" s="64"/>
      <c r="GX5458" s="64"/>
      <c r="GY5458" s="64"/>
      <c r="GZ5458" s="64"/>
      <c r="HA5458" s="64"/>
      <c r="HB5458" s="64"/>
      <c r="HC5458" s="64"/>
      <c r="HD5458" s="64"/>
      <c r="HE5458" s="64"/>
      <c r="HF5458" s="64"/>
      <c r="HG5458" s="64"/>
      <c r="HH5458" s="64"/>
      <c r="HI5458" s="64"/>
      <c r="HJ5458" s="64"/>
      <c r="HK5458" s="64"/>
      <c r="HL5458" s="64"/>
      <c r="HM5458" s="64"/>
      <c r="HN5458" s="64"/>
      <c r="HO5458" s="64"/>
      <c r="HP5458" s="64"/>
      <c r="HQ5458" s="64"/>
      <c r="HR5458" s="64"/>
      <c r="HS5458" s="64"/>
      <c r="HT5458" s="64"/>
      <c r="HU5458" s="64"/>
      <c r="HV5458" s="64"/>
      <c r="HW5458" s="64"/>
      <c r="HX5458" s="64"/>
      <c r="HY5458" s="64"/>
      <c r="HZ5458" s="64"/>
      <c r="IA5458" s="64"/>
      <c r="IB5458" s="64"/>
      <c r="IC5458" s="64"/>
      <c r="ID5458" s="64"/>
      <c r="IE5458" s="64"/>
      <c r="IF5458" s="64"/>
      <c r="IG5458" s="64"/>
      <c r="IH5458" s="64"/>
      <c r="II5458" s="64"/>
      <c r="IJ5458" s="64"/>
      <c r="IK5458" s="64"/>
      <c r="IL5458" s="64"/>
      <c r="IM5458" s="64"/>
      <c r="IN5458" s="64"/>
      <c r="IO5458" s="64"/>
      <c r="IP5458" s="64"/>
      <c r="IQ5458" s="64"/>
      <c r="IR5458" s="64"/>
      <c r="IS5458" s="64"/>
      <c r="IT5458" s="64"/>
      <c r="IU5458" s="64"/>
    </row>
    <row r="5459" spans="1:255" x14ac:dyDescent="0.25">
      <c r="A5459" s="64"/>
      <c r="B5459" s="64"/>
      <c r="C5459" s="64"/>
      <c r="D5459" s="64"/>
      <c r="E5459" s="64"/>
      <c r="F5459" s="64"/>
      <c r="G5459" s="64"/>
      <c r="H5459" s="64"/>
      <c r="I5459" s="64"/>
      <c r="J5459" s="64"/>
      <c r="K5459" s="64"/>
      <c r="L5459" s="64"/>
      <c r="M5459" s="64"/>
      <c r="N5459" s="64"/>
      <c r="O5459" s="64"/>
      <c r="P5459" s="64"/>
      <c r="Q5459" s="64"/>
      <c r="R5459" s="64"/>
      <c r="S5459" s="64"/>
      <c r="T5459" s="64"/>
      <c r="U5459" s="64"/>
      <c r="V5459" s="64"/>
      <c r="W5459" s="64"/>
      <c r="X5459" s="64"/>
      <c r="Y5459" s="64"/>
      <c r="Z5459" s="64"/>
      <c r="AA5459" s="64"/>
      <c r="AB5459" s="64"/>
      <c r="AC5459" s="64"/>
      <c r="AD5459" s="64"/>
      <c r="AE5459" s="64"/>
      <c r="AF5459" s="64"/>
      <c r="AG5459" s="64"/>
      <c r="AH5459" s="64"/>
      <c r="AI5459" s="64"/>
      <c r="AJ5459" s="64"/>
      <c r="AK5459" s="64"/>
      <c r="AL5459" s="64"/>
      <c r="AM5459" s="64"/>
      <c r="AN5459" s="64"/>
      <c r="AO5459" s="64"/>
      <c r="AP5459" s="64"/>
      <c r="AQ5459" s="64"/>
      <c r="AR5459" s="64"/>
      <c r="AS5459" s="64"/>
      <c r="AT5459" s="64"/>
      <c r="AU5459" s="64"/>
      <c r="AV5459" s="64"/>
      <c r="AW5459" s="64"/>
      <c r="AX5459" s="64"/>
      <c r="AY5459" s="64"/>
      <c r="AZ5459" s="64"/>
      <c r="BA5459" s="64"/>
      <c r="BB5459" s="64"/>
      <c r="BC5459" s="64"/>
      <c r="BD5459" s="64"/>
      <c r="BE5459" s="64"/>
      <c r="BF5459" s="64"/>
      <c r="BG5459" s="64"/>
      <c r="BH5459" s="64"/>
      <c r="BI5459" s="64"/>
      <c r="BJ5459" s="64"/>
      <c r="BK5459" s="64"/>
      <c r="BL5459" s="64"/>
      <c r="BM5459" s="64"/>
      <c r="BN5459" s="64"/>
      <c r="BO5459" s="64"/>
      <c r="BP5459" s="64"/>
      <c r="BQ5459" s="64"/>
      <c r="BR5459" s="64"/>
      <c r="BS5459" s="64"/>
      <c r="BT5459" s="64"/>
      <c r="BU5459" s="64"/>
      <c r="BV5459" s="64"/>
      <c r="BW5459" s="64"/>
      <c r="BX5459" s="64"/>
      <c r="BY5459" s="64"/>
      <c r="BZ5459" s="64"/>
      <c r="CA5459" s="64"/>
      <c r="CB5459" s="64"/>
      <c r="CC5459" s="64"/>
      <c r="CD5459" s="64"/>
      <c r="CE5459" s="64"/>
      <c r="CF5459" s="64"/>
      <c r="CG5459" s="64"/>
      <c r="CH5459" s="64"/>
      <c r="CI5459" s="64"/>
      <c r="CJ5459" s="64"/>
      <c r="CK5459" s="64"/>
      <c r="CL5459" s="64"/>
      <c r="CM5459" s="64"/>
      <c r="CN5459" s="64"/>
      <c r="CO5459" s="64"/>
      <c r="CP5459" s="64"/>
      <c r="CQ5459" s="64"/>
      <c r="CR5459" s="64"/>
      <c r="CS5459" s="64"/>
      <c r="CT5459" s="64"/>
      <c r="CU5459" s="64"/>
      <c r="CV5459" s="64"/>
      <c r="CW5459" s="64"/>
      <c r="CX5459" s="64"/>
      <c r="CY5459" s="64"/>
      <c r="CZ5459" s="64"/>
      <c r="DA5459" s="64"/>
      <c r="DB5459" s="64"/>
      <c r="DC5459" s="64"/>
      <c r="DD5459" s="64"/>
      <c r="DE5459" s="64"/>
      <c r="DF5459" s="64"/>
      <c r="DG5459" s="64"/>
      <c r="DH5459" s="64"/>
      <c r="DI5459" s="64"/>
      <c r="DJ5459" s="64"/>
      <c r="DK5459" s="64"/>
      <c r="DL5459" s="64"/>
      <c r="DM5459" s="64"/>
      <c r="DN5459" s="64"/>
      <c r="DO5459" s="64"/>
      <c r="DP5459" s="64"/>
      <c r="DQ5459" s="64"/>
      <c r="DR5459" s="64"/>
      <c r="DS5459" s="64"/>
      <c r="DT5459" s="64"/>
      <c r="DU5459" s="64"/>
      <c r="DV5459" s="64"/>
      <c r="DW5459" s="64"/>
      <c r="DX5459" s="64"/>
      <c r="DY5459" s="64"/>
      <c r="DZ5459" s="64"/>
      <c r="EA5459" s="64"/>
      <c r="EB5459" s="64"/>
      <c r="EC5459" s="64"/>
      <c r="ED5459" s="64"/>
      <c r="EE5459" s="64"/>
      <c r="EF5459" s="64"/>
      <c r="EG5459" s="64"/>
      <c r="EH5459" s="64"/>
      <c r="EI5459" s="64"/>
      <c r="EJ5459" s="64"/>
      <c r="EK5459" s="64"/>
      <c r="EL5459" s="64"/>
      <c r="EM5459" s="64"/>
      <c r="EN5459" s="64"/>
      <c r="EO5459" s="64"/>
      <c r="EP5459" s="64"/>
      <c r="EQ5459" s="64"/>
      <c r="ER5459" s="64"/>
      <c r="ES5459" s="64"/>
      <c r="ET5459" s="64"/>
      <c r="EU5459" s="64"/>
      <c r="EV5459" s="64"/>
      <c r="EW5459" s="64"/>
      <c r="EX5459" s="64"/>
      <c r="EY5459" s="64"/>
      <c r="EZ5459" s="64"/>
      <c r="FA5459" s="64"/>
      <c r="FB5459" s="64"/>
      <c r="FC5459" s="64"/>
      <c r="FD5459" s="64"/>
      <c r="FE5459" s="64"/>
      <c r="FF5459" s="64"/>
      <c r="FG5459" s="64"/>
      <c r="FH5459" s="64"/>
      <c r="FI5459" s="64"/>
      <c r="FJ5459" s="64"/>
      <c r="FK5459" s="64"/>
      <c r="FL5459" s="64"/>
      <c r="FM5459" s="64"/>
      <c r="FN5459" s="64"/>
      <c r="FO5459" s="64"/>
      <c r="FP5459" s="64"/>
      <c r="FQ5459" s="64"/>
      <c r="FR5459" s="64"/>
      <c r="FS5459" s="64"/>
      <c r="FT5459" s="64"/>
      <c r="FU5459" s="64"/>
      <c r="FV5459" s="64"/>
      <c r="FW5459" s="64"/>
      <c r="FX5459" s="64"/>
      <c r="FY5459" s="64"/>
      <c r="FZ5459" s="64"/>
      <c r="GA5459" s="64"/>
      <c r="GB5459" s="64"/>
      <c r="GC5459" s="64"/>
      <c r="GD5459" s="64"/>
      <c r="GE5459" s="64"/>
      <c r="GF5459" s="64"/>
      <c r="GG5459" s="64"/>
      <c r="GH5459" s="64"/>
      <c r="GI5459" s="64"/>
      <c r="GJ5459" s="64"/>
      <c r="GK5459" s="64"/>
      <c r="GL5459" s="64"/>
      <c r="GM5459" s="64"/>
      <c r="GN5459" s="64"/>
      <c r="GO5459" s="64"/>
      <c r="GP5459" s="64"/>
      <c r="GQ5459" s="64"/>
      <c r="GR5459" s="64"/>
      <c r="GS5459" s="64"/>
      <c r="GT5459" s="64"/>
      <c r="GU5459" s="64"/>
      <c r="GV5459" s="64"/>
      <c r="GW5459" s="64"/>
      <c r="GX5459" s="64"/>
      <c r="GY5459" s="64"/>
      <c r="GZ5459" s="64"/>
      <c r="HA5459" s="64"/>
      <c r="HB5459" s="64"/>
      <c r="HC5459" s="64"/>
      <c r="HD5459" s="64"/>
      <c r="HE5459" s="64"/>
      <c r="HF5459" s="64"/>
      <c r="HG5459" s="64"/>
      <c r="HH5459" s="64"/>
      <c r="HI5459" s="64"/>
      <c r="HJ5459" s="64"/>
      <c r="HK5459" s="64"/>
      <c r="HL5459" s="64"/>
      <c r="HM5459" s="64"/>
      <c r="HN5459" s="64"/>
      <c r="HO5459" s="64"/>
      <c r="HP5459" s="64"/>
      <c r="HQ5459" s="64"/>
      <c r="HR5459" s="64"/>
      <c r="HS5459" s="64"/>
      <c r="HT5459" s="64"/>
      <c r="HU5459" s="64"/>
      <c r="HV5459" s="64"/>
      <c r="HW5459" s="64"/>
      <c r="HX5459" s="64"/>
      <c r="HY5459" s="64"/>
      <c r="HZ5459" s="64"/>
      <c r="IA5459" s="64"/>
      <c r="IB5459" s="64"/>
      <c r="IC5459" s="64"/>
      <c r="ID5459" s="64"/>
      <c r="IE5459" s="64"/>
      <c r="IF5459" s="64"/>
      <c r="IG5459" s="64"/>
      <c r="IH5459" s="64"/>
      <c r="II5459" s="64"/>
      <c r="IJ5459" s="64"/>
      <c r="IK5459" s="64"/>
      <c r="IL5459" s="64"/>
      <c r="IM5459" s="64"/>
      <c r="IN5459" s="64"/>
      <c r="IO5459" s="64"/>
      <c r="IP5459" s="64"/>
      <c r="IQ5459" s="64"/>
      <c r="IR5459" s="64"/>
      <c r="IS5459" s="64"/>
      <c r="IT5459" s="64"/>
      <c r="IU5459" s="64"/>
    </row>
    <row r="5460" spans="1:255" x14ac:dyDescent="0.25">
      <c r="A5460" s="64"/>
      <c r="B5460" s="64"/>
      <c r="C5460" s="64"/>
      <c r="D5460" s="64"/>
      <c r="E5460" s="64"/>
      <c r="F5460" s="64"/>
      <c r="G5460" s="64"/>
      <c r="H5460" s="64"/>
      <c r="I5460" s="64"/>
      <c r="J5460" s="64"/>
      <c r="K5460" s="64"/>
      <c r="L5460" s="64"/>
      <c r="M5460" s="64"/>
      <c r="N5460" s="64"/>
      <c r="O5460" s="64"/>
      <c r="P5460" s="64"/>
      <c r="Q5460" s="64"/>
      <c r="R5460" s="64"/>
      <c r="S5460" s="64"/>
      <c r="T5460" s="64"/>
      <c r="U5460" s="64"/>
      <c r="V5460" s="64"/>
      <c r="W5460" s="64"/>
      <c r="X5460" s="64"/>
      <c r="Y5460" s="64"/>
      <c r="Z5460" s="64"/>
      <c r="AA5460" s="64"/>
      <c r="AB5460" s="64"/>
      <c r="AC5460" s="64"/>
      <c r="AD5460" s="64"/>
      <c r="AE5460" s="64"/>
      <c r="AF5460" s="64"/>
      <c r="AG5460" s="64"/>
      <c r="AH5460" s="64"/>
      <c r="AI5460" s="64"/>
      <c r="AJ5460" s="64"/>
      <c r="AK5460" s="64"/>
      <c r="AL5460" s="64"/>
      <c r="AM5460" s="64"/>
      <c r="AN5460" s="64"/>
      <c r="AO5460" s="64"/>
      <c r="AP5460" s="64"/>
      <c r="AQ5460" s="64"/>
      <c r="AR5460" s="64"/>
      <c r="AS5460" s="64"/>
      <c r="AT5460" s="64"/>
      <c r="AU5460" s="64"/>
      <c r="AV5460" s="64"/>
      <c r="AW5460" s="64"/>
      <c r="AX5460" s="64"/>
      <c r="AY5460" s="64"/>
      <c r="AZ5460" s="64"/>
      <c r="BA5460" s="64"/>
      <c r="BB5460" s="64"/>
      <c r="BC5460" s="64"/>
      <c r="BD5460" s="64"/>
      <c r="BE5460" s="64"/>
      <c r="BF5460" s="64"/>
      <c r="BG5460" s="64"/>
      <c r="BH5460" s="64"/>
      <c r="BI5460" s="64"/>
      <c r="BJ5460" s="64"/>
      <c r="BK5460" s="64"/>
      <c r="BL5460" s="64"/>
      <c r="BM5460" s="64"/>
      <c r="BN5460" s="64"/>
      <c r="BO5460" s="64"/>
      <c r="BP5460" s="64"/>
      <c r="BQ5460" s="64"/>
      <c r="BR5460" s="64"/>
      <c r="BS5460" s="64"/>
      <c r="BT5460" s="64"/>
      <c r="BU5460" s="64"/>
      <c r="BV5460" s="64"/>
      <c r="BW5460" s="64"/>
      <c r="BX5460" s="64"/>
      <c r="BY5460" s="64"/>
      <c r="BZ5460" s="64"/>
      <c r="CA5460" s="64"/>
      <c r="CB5460" s="64"/>
      <c r="CC5460" s="64"/>
      <c r="CD5460" s="64"/>
      <c r="CE5460" s="64"/>
      <c r="CF5460" s="64"/>
      <c r="CG5460" s="64"/>
      <c r="CH5460" s="64"/>
      <c r="CI5460" s="64"/>
      <c r="CJ5460" s="64"/>
      <c r="CK5460" s="64"/>
      <c r="CL5460" s="64"/>
      <c r="CM5460" s="64"/>
      <c r="CN5460" s="64"/>
      <c r="CO5460" s="64"/>
      <c r="CP5460" s="64"/>
      <c r="CQ5460" s="64"/>
      <c r="CR5460" s="64"/>
      <c r="CS5460" s="64"/>
      <c r="CT5460" s="64"/>
      <c r="CU5460" s="64"/>
      <c r="CV5460" s="64"/>
      <c r="CW5460" s="64"/>
      <c r="CX5460" s="64"/>
      <c r="CY5460" s="64"/>
      <c r="CZ5460" s="64"/>
      <c r="DA5460" s="64"/>
      <c r="DB5460" s="64"/>
      <c r="DC5460" s="64"/>
      <c r="DD5460" s="64"/>
      <c r="DE5460" s="64"/>
      <c r="DF5460" s="64"/>
      <c r="DG5460" s="64"/>
      <c r="DH5460" s="64"/>
      <c r="DI5460" s="64"/>
      <c r="DJ5460" s="64"/>
      <c r="DK5460" s="64"/>
      <c r="DL5460" s="64"/>
      <c r="DM5460" s="64"/>
      <c r="DN5460" s="64"/>
      <c r="DO5460" s="64"/>
      <c r="DP5460" s="64"/>
      <c r="DQ5460" s="64"/>
      <c r="DR5460" s="64"/>
      <c r="DS5460" s="64"/>
      <c r="DT5460" s="64"/>
      <c r="DU5460" s="64"/>
      <c r="DV5460" s="64"/>
      <c r="DW5460" s="64"/>
      <c r="DX5460" s="64"/>
      <c r="DY5460" s="64"/>
      <c r="DZ5460" s="64"/>
      <c r="EA5460" s="64"/>
      <c r="EB5460" s="64"/>
      <c r="EC5460" s="64"/>
      <c r="ED5460" s="64"/>
      <c r="EE5460" s="64"/>
      <c r="EF5460" s="64"/>
      <c r="EG5460" s="64"/>
      <c r="EH5460" s="64"/>
      <c r="EI5460" s="64"/>
      <c r="EJ5460" s="64"/>
      <c r="EK5460" s="64"/>
      <c r="EL5460" s="64"/>
      <c r="EM5460" s="64"/>
      <c r="EN5460" s="64"/>
      <c r="EO5460" s="64"/>
      <c r="EP5460" s="64"/>
      <c r="EQ5460" s="64"/>
      <c r="ER5460" s="64"/>
      <c r="ES5460" s="64"/>
      <c r="ET5460" s="64"/>
      <c r="EU5460" s="64"/>
      <c r="EV5460" s="64"/>
      <c r="EW5460" s="64"/>
      <c r="EX5460" s="64"/>
      <c r="EY5460" s="64"/>
      <c r="EZ5460" s="64"/>
      <c r="FA5460" s="64"/>
      <c r="FB5460" s="64"/>
      <c r="FC5460" s="64"/>
      <c r="FD5460" s="64"/>
      <c r="FE5460" s="64"/>
      <c r="FF5460" s="64"/>
      <c r="FG5460" s="64"/>
      <c r="FH5460" s="64"/>
      <c r="FI5460" s="64"/>
      <c r="FJ5460" s="64"/>
      <c r="FK5460" s="64"/>
      <c r="FL5460" s="64"/>
      <c r="FM5460" s="64"/>
      <c r="FN5460" s="64"/>
      <c r="FO5460" s="64"/>
      <c r="FP5460" s="64"/>
      <c r="FQ5460" s="64"/>
      <c r="FR5460" s="64"/>
      <c r="FS5460" s="64"/>
      <c r="FT5460" s="64"/>
      <c r="FU5460" s="64"/>
      <c r="FV5460" s="64"/>
      <c r="FW5460" s="64"/>
      <c r="FX5460" s="64"/>
      <c r="FY5460" s="64"/>
      <c r="FZ5460" s="64"/>
      <c r="GA5460" s="64"/>
      <c r="GB5460" s="64"/>
      <c r="GC5460" s="64"/>
      <c r="GD5460" s="64"/>
      <c r="GE5460" s="64"/>
      <c r="GF5460" s="64"/>
      <c r="GG5460" s="64"/>
      <c r="GH5460" s="64"/>
      <c r="GI5460" s="64"/>
      <c r="GJ5460" s="64"/>
      <c r="GK5460" s="64"/>
      <c r="GL5460" s="64"/>
      <c r="GM5460" s="64"/>
      <c r="GN5460" s="64"/>
      <c r="GO5460" s="64"/>
      <c r="GP5460" s="64"/>
      <c r="GQ5460" s="64"/>
      <c r="GR5460" s="64"/>
      <c r="GS5460" s="64"/>
      <c r="GT5460" s="64"/>
      <c r="GU5460" s="64"/>
      <c r="GV5460" s="64"/>
      <c r="GW5460" s="64"/>
      <c r="GX5460" s="64"/>
      <c r="GY5460" s="64"/>
      <c r="GZ5460" s="64"/>
      <c r="HA5460" s="64"/>
      <c r="HB5460" s="64"/>
      <c r="HC5460" s="64"/>
      <c r="HD5460" s="64"/>
      <c r="HE5460" s="64"/>
      <c r="HF5460" s="64"/>
      <c r="HG5460" s="64"/>
      <c r="HH5460" s="64"/>
      <c r="HI5460" s="64"/>
      <c r="HJ5460" s="64"/>
      <c r="HK5460" s="64"/>
      <c r="HL5460" s="64"/>
      <c r="HM5460" s="64"/>
      <c r="HN5460" s="64"/>
      <c r="HO5460" s="64"/>
      <c r="HP5460" s="64"/>
      <c r="HQ5460" s="64"/>
      <c r="HR5460" s="64"/>
      <c r="HS5460" s="64"/>
      <c r="HT5460" s="64"/>
      <c r="HU5460" s="64"/>
      <c r="HV5460" s="64"/>
      <c r="HW5460" s="64"/>
      <c r="HX5460" s="64"/>
      <c r="HY5460" s="64"/>
      <c r="HZ5460" s="64"/>
      <c r="IA5460" s="64"/>
      <c r="IB5460" s="64"/>
      <c r="IC5460" s="64"/>
      <c r="ID5460" s="64"/>
      <c r="IE5460" s="64"/>
      <c r="IF5460" s="64"/>
      <c r="IG5460" s="64"/>
      <c r="IH5460" s="64"/>
      <c r="II5460" s="64"/>
      <c r="IJ5460" s="64"/>
      <c r="IK5460" s="64"/>
      <c r="IL5460" s="64"/>
      <c r="IM5460" s="64"/>
      <c r="IN5460" s="64"/>
      <c r="IO5460" s="64"/>
      <c r="IP5460" s="64"/>
      <c r="IQ5460" s="64"/>
      <c r="IR5460" s="64"/>
      <c r="IS5460" s="64"/>
      <c r="IT5460" s="64"/>
      <c r="IU5460" s="64"/>
    </row>
    <row r="5461" spans="1:255" x14ac:dyDescent="0.25">
      <c r="A5461" s="64"/>
      <c r="B5461" s="64"/>
      <c r="C5461" s="64"/>
      <c r="D5461" s="64"/>
      <c r="E5461" s="64"/>
      <c r="F5461" s="64"/>
      <c r="G5461" s="64"/>
      <c r="H5461" s="64"/>
      <c r="I5461" s="64"/>
      <c r="J5461" s="64"/>
      <c r="K5461" s="64"/>
      <c r="L5461" s="64"/>
      <c r="M5461" s="64"/>
      <c r="N5461" s="64"/>
      <c r="O5461" s="64"/>
      <c r="P5461" s="64"/>
      <c r="Q5461" s="64"/>
      <c r="R5461" s="64"/>
      <c r="S5461" s="64"/>
      <c r="T5461" s="64"/>
      <c r="U5461" s="64"/>
      <c r="V5461" s="64"/>
      <c r="W5461" s="64"/>
      <c r="X5461" s="64"/>
      <c r="Y5461" s="64"/>
      <c r="Z5461" s="64"/>
      <c r="AA5461" s="64"/>
      <c r="AB5461" s="64"/>
      <c r="AC5461" s="64"/>
      <c r="AD5461" s="64"/>
      <c r="AE5461" s="64"/>
      <c r="AF5461" s="64"/>
      <c r="AG5461" s="64"/>
      <c r="AH5461" s="64"/>
      <c r="AI5461" s="64"/>
      <c r="AJ5461" s="64"/>
      <c r="AK5461" s="64"/>
      <c r="AL5461" s="64"/>
      <c r="AM5461" s="64"/>
      <c r="AN5461" s="64"/>
      <c r="AO5461" s="64"/>
      <c r="AP5461" s="64"/>
      <c r="AQ5461" s="64"/>
      <c r="AR5461" s="64"/>
      <c r="AS5461" s="64"/>
      <c r="AT5461" s="64"/>
      <c r="AU5461" s="64"/>
      <c r="AV5461" s="64"/>
      <c r="AW5461" s="64"/>
      <c r="AX5461" s="64"/>
      <c r="AY5461" s="64"/>
      <c r="AZ5461" s="64"/>
      <c r="BA5461" s="64"/>
      <c r="BB5461" s="64"/>
      <c r="BC5461" s="64"/>
      <c r="BD5461" s="64"/>
      <c r="BE5461" s="64"/>
      <c r="BF5461" s="64"/>
      <c r="BG5461" s="64"/>
      <c r="BH5461" s="64"/>
      <c r="BI5461" s="64"/>
      <c r="BJ5461" s="64"/>
      <c r="BK5461" s="64"/>
      <c r="BL5461" s="64"/>
      <c r="BM5461" s="64"/>
      <c r="BN5461" s="64"/>
      <c r="BO5461" s="64"/>
      <c r="BP5461" s="64"/>
      <c r="BQ5461" s="64"/>
      <c r="BR5461" s="64"/>
      <c r="BS5461" s="64"/>
      <c r="BT5461" s="64"/>
      <c r="BU5461" s="64"/>
      <c r="BV5461" s="64"/>
      <c r="BW5461" s="64"/>
      <c r="BX5461" s="64"/>
      <c r="BY5461" s="64"/>
      <c r="BZ5461" s="64"/>
      <c r="CA5461" s="64"/>
      <c r="CB5461" s="64"/>
      <c r="CC5461" s="64"/>
      <c r="CD5461" s="64"/>
      <c r="CE5461" s="64"/>
      <c r="CF5461" s="64"/>
      <c r="CG5461" s="64"/>
      <c r="CH5461" s="64"/>
      <c r="CI5461" s="64"/>
      <c r="CJ5461" s="64"/>
      <c r="CK5461" s="64"/>
      <c r="CL5461" s="64"/>
      <c r="CM5461" s="64"/>
      <c r="CN5461" s="64"/>
      <c r="CO5461" s="64"/>
      <c r="CP5461" s="64"/>
      <c r="CQ5461" s="64"/>
      <c r="CR5461" s="64"/>
      <c r="CS5461" s="64"/>
      <c r="CT5461" s="64"/>
      <c r="CU5461" s="64"/>
      <c r="CV5461" s="64"/>
      <c r="CW5461" s="64"/>
      <c r="CX5461" s="64"/>
      <c r="CY5461" s="64"/>
      <c r="CZ5461" s="64"/>
      <c r="DA5461" s="64"/>
      <c r="DB5461" s="64"/>
      <c r="DC5461" s="64"/>
      <c r="DD5461" s="64"/>
      <c r="DE5461" s="64"/>
      <c r="DF5461" s="64"/>
      <c r="DG5461" s="64"/>
      <c r="DH5461" s="64"/>
      <c r="DI5461" s="64"/>
      <c r="DJ5461" s="64"/>
      <c r="DK5461" s="64"/>
      <c r="DL5461" s="64"/>
      <c r="DM5461" s="64"/>
      <c r="DN5461" s="64"/>
      <c r="DO5461" s="64"/>
      <c r="DP5461" s="64"/>
      <c r="DQ5461" s="64"/>
      <c r="DR5461" s="64"/>
      <c r="DS5461" s="64"/>
      <c r="DT5461" s="64"/>
      <c r="DU5461" s="64"/>
      <c r="DV5461" s="64"/>
      <c r="DW5461" s="64"/>
      <c r="DX5461" s="64"/>
      <c r="DY5461" s="64"/>
      <c r="DZ5461" s="64"/>
      <c r="EA5461" s="64"/>
      <c r="EB5461" s="64"/>
      <c r="EC5461" s="64"/>
      <c r="ED5461" s="64"/>
      <c r="EE5461" s="64"/>
      <c r="EF5461" s="64"/>
      <c r="EG5461" s="64"/>
      <c r="EH5461" s="64"/>
      <c r="EI5461" s="64"/>
      <c r="EJ5461" s="64"/>
      <c r="EK5461" s="64"/>
      <c r="EL5461" s="64"/>
      <c r="EM5461" s="64"/>
      <c r="EN5461" s="64"/>
      <c r="EO5461" s="64"/>
      <c r="EP5461" s="64"/>
      <c r="EQ5461" s="64"/>
      <c r="ER5461" s="64"/>
      <c r="ES5461" s="64"/>
      <c r="ET5461" s="64"/>
      <c r="EU5461" s="64"/>
      <c r="EV5461" s="64"/>
      <c r="EW5461" s="64"/>
      <c r="EX5461" s="64"/>
      <c r="EY5461" s="64"/>
      <c r="EZ5461" s="64"/>
      <c r="FA5461" s="64"/>
      <c r="FB5461" s="64"/>
      <c r="FC5461" s="64"/>
      <c r="FD5461" s="64"/>
      <c r="FE5461" s="64"/>
      <c r="FF5461" s="64"/>
      <c r="FG5461" s="64"/>
      <c r="FH5461" s="64"/>
      <c r="FI5461" s="64"/>
      <c r="FJ5461" s="64"/>
      <c r="FK5461" s="64"/>
      <c r="FL5461" s="64"/>
      <c r="FM5461" s="64"/>
      <c r="FN5461" s="64"/>
      <c r="FO5461" s="64"/>
      <c r="FP5461" s="64"/>
      <c r="FQ5461" s="64"/>
      <c r="FR5461" s="64"/>
      <c r="FS5461" s="64"/>
      <c r="FT5461" s="64"/>
      <c r="FU5461" s="64"/>
      <c r="FV5461" s="64"/>
      <c r="FW5461" s="64"/>
      <c r="FX5461" s="64"/>
      <c r="FY5461" s="64"/>
      <c r="FZ5461" s="64"/>
      <c r="GA5461" s="64"/>
      <c r="GB5461" s="64"/>
      <c r="GC5461" s="64"/>
      <c r="GD5461" s="64"/>
      <c r="GE5461" s="64"/>
      <c r="GF5461" s="64"/>
      <c r="GG5461" s="64"/>
      <c r="GH5461" s="64"/>
      <c r="GI5461" s="64"/>
      <c r="GJ5461" s="64"/>
      <c r="GK5461" s="64"/>
      <c r="GL5461" s="64"/>
      <c r="GM5461" s="64"/>
      <c r="GN5461" s="64"/>
      <c r="GO5461" s="64"/>
      <c r="GP5461" s="64"/>
      <c r="GQ5461" s="64"/>
      <c r="GR5461" s="64"/>
      <c r="GS5461" s="64"/>
      <c r="GT5461" s="64"/>
      <c r="GU5461" s="64"/>
      <c r="GV5461" s="64"/>
      <c r="GW5461" s="64"/>
      <c r="GX5461" s="64"/>
      <c r="GY5461" s="64"/>
      <c r="GZ5461" s="64"/>
      <c r="HA5461" s="64"/>
      <c r="HB5461" s="64"/>
      <c r="HC5461" s="64"/>
      <c r="HD5461" s="64"/>
      <c r="HE5461" s="64"/>
      <c r="HF5461" s="64"/>
      <c r="HG5461" s="64"/>
      <c r="HH5461" s="64"/>
      <c r="HI5461" s="64"/>
      <c r="HJ5461" s="64"/>
      <c r="HK5461" s="64"/>
      <c r="HL5461" s="64"/>
      <c r="HM5461" s="64"/>
      <c r="HN5461" s="64"/>
      <c r="HO5461" s="64"/>
      <c r="HP5461" s="64"/>
      <c r="HQ5461" s="64"/>
      <c r="HR5461" s="64"/>
      <c r="HS5461" s="64"/>
      <c r="HT5461" s="64"/>
      <c r="HU5461" s="64"/>
      <c r="HV5461" s="64"/>
      <c r="HW5461" s="64"/>
      <c r="HX5461" s="64"/>
      <c r="HY5461" s="64"/>
      <c r="HZ5461" s="64"/>
      <c r="IA5461" s="64"/>
      <c r="IB5461" s="64"/>
      <c r="IC5461" s="64"/>
      <c r="ID5461" s="64"/>
      <c r="IE5461" s="64"/>
      <c r="IF5461" s="64"/>
      <c r="IG5461" s="64"/>
      <c r="IH5461" s="64"/>
      <c r="II5461" s="64"/>
      <c r="IJ5461" s="64"/>
      <c r="IK5461" s="64"/>
      <c r="IL5461" s="64"/>
      <c r="IM5461" s="64"/>
      <c r="IN5461" s="64"/>
      <c r="IO5461" s="64"/>
      <c r="IP5461" s="64"/>
      <c r="IQ5461" s="64"/>
      <c r="IR5461" s="64"/>
      <c r="IS5461" s="64"/>
      <c r="IT5461" s="64"/>
      <c r="IU5461" s="64"/>
    </row>
    <row r="5462" spans="1:255" x14ac:dyDescent="0.25">
      <c r="A5462" s="64"/>
      <c r="B5462" s="64"/>
      <c r="C5462" s="64"/>
      <c r="D5462" s="64"/>
      <c r="E5462" s="64"/>
      <c r="F5462" s="64"/>
      <c r="G5462" s="64"/>
      <c r="H5462" s="64"/>
      <c r="I5462" s="64"/>
      <c r="J5462" s="64"/>
      <c r="K5462" s="64"/>
      <c r="L5462" s="64"/>
      <c r="M5462" s="64"/>
      <c r="N5462" s="64"/>
      <c r="O5462" s="64"/>
      <c r="P5462" s="64"/>
      <c r="Q5462" s="64"/>
      <c r="R5462" s="64"/>
      <c r="S5462" s="64"/>
      <c r="T5462" s="64"/>
      <c r="U5462" s="64"/>
      <c r="V5462" s="64"/>
      <c r="W5462" s="64"/>
      <c r="X5462" s="64"/>
      <c r="Y5462" s="64"/>
      <c r="Z5462" s="64"/>
      <c r="AA5462" s="64"/>
      <c r="AB5462" s="64"/>
      <c r="AC5462" s="64"/>
      <c r="AD5462" s="64"/>
      <c r="AE5462" s="64"/>
      <c r="AF5462" s="64"/>
      <c r="AG5462" s="64"/>
      <c r="AH5462" s="64"/>
      <c r="AI5462" s="64"/>
      <c r="AJ5462" s="64"/>
      <c r="AK5462" s="64"/>
      <c r="AL5462" s="64"/>
      <c r="AM5462" s="64"/>
      <c r="AN5462" s="64"/>
      <c r="AO5462" s="64"/>
      <c r="AP5462" s="64"/>
      <c r="AQ5462" s="64"/>
      <c r="AR5462" s="64"/>
      <c r="AS5462" s="64"/>
      <c r="AT5462" s="64"/>
      <c r="AU5462" s="64"/>
      <c r="AV5462" s="64"/>
      <c r="AW5462" s="64"/>
      <c r="AX5462" s="64"/>
      <c r="AY5462" s="64"/>
      <c r="AZ5462" s="64"/>
      <c r="BA5462" s="64"/>
      <c r="BB5462" s="64"/>
      <c r="BC5462" s="64"/>
      <c r="BD5462" s="64"/>
      <c r="BE5462" s="64"/>
      <c r="BF5462" s="64"/>
      <c r="BG5462" s="64"/>
      <c r="BH5462" s="64"/>
      <c r="BI5462" s="64"/>
      <c r="BJ5462" s="64"/>
      <c r="BK5462" s="64"/>
      <c r="BL5462" s="64"/>
      <c r="BM5462" s="64"/>
      <c r="BN5462" s="64"/>
      <c r="BO5462" s="64"/>
      <c r="BP5462" s="64"/>
      <c r="BQ5462" s="64"/>
      <c r="BR5462" s="64"/>
      <c r="BS5462" s="64"/>
      <c r="BT5462" s="64"/>
      <c r="BU5462" s="64"/>
      <c r="BV5462" s="64"/>
      <c r="BW5462" s="64"/>
      <c r="BX5462" s="64"/>
      <c r="BY5462" s="64"/>
      <c r="BZ5462" s="64"/>
      <c r="CA5462" s="64"/>
      <c r="CB5462" s="64"/>
      <c r="CC5462" s="64"/>
      <c r="CD5462" s="64"/>
      <c r="CE5462" s="64"/>
      <c r="CF5462" s="64"/>
      <c r="CG5462" s="64"/>
      <c r="CH5462" s="64"/>
      <c r="CI5462" s="64"/>
      <c r="CJ5462" s="64"/>
      <c r="CK5462" s="64"/>
      <c r="CL5462" s="64"/>
      <c r="CM5462" s="64"/>
      <c r="CN5462" s="64"/>
      <c r="CO5462" s="64"/>
      <c r="CP5462" s="64"/>
      <c r="CQ5462" s="64"/>
      <c r="CR5462" s="64"/>
      <c r="CS5462" s="64"/>
      <c r="CT5462" s="64"/>
      <c r="CU5462" s="64"/>
      <c r="CV5462" s="64"/>
      <c r="CW5462" s="64"/>
      <c r="CX5462" s="64"/>
      <c r="CY5462" s="64"/>
      <c r="CZ5462" s="64"/>
      <c r="DA5462" s="64"/>
      <c r="DB5462" s="64"/>
      <c r="DC5462" s="64"/>
      <c r="DD5462" s="64"/>
      <c r="DE5462" s="64"/>
      <c r="DF5462" s="64"/>
      <c r="DG5462" s="64"/>
      <c r="DH5462" s="64"/>
      <c r="DI5462" s="64"/>
      <c r="DJ5462" s="64"/>
      <c r="DK5462" s="64"/>
      <c r="DL5462" s="64"/>
      <c r="DM5462" s="64"/>
      <c r="DN5462" s="64"/>
      <c r="DO5462" s="64"/>
      <c r="DP5462" s="64"/>
      <c r="DQ5462" s="64"/>
      <c r="DR5462" s="64"/>
      <c r="DS5462" s="64"/>
      <c r="DT5462" s="64"/>
      <c r="DU5462" s="64"/>
      <c r="DV5462" s="64"/>
      <c r="DW5462" s="64"/>
      <c r="DX5462" s="64"/>
      <c r="DY5462" s="64"/>
      <c r="DZ5462" s="64"/>
      <c r="EA5462" s="64"/>
      <c r="EB5462" s="64"/>
      <c r="EC5462" s="64"/>
      <c r="ED5462" s="64"/>
      <c r="EE5462" s="64"/>
      <c r="EF5462" s="64"/>
      <c r="EG5462" s="64"/>
      <c r="EH5462" s="64"/>
      <c r="EI5462" s="64"/>
      <c r="EJ5462" s="64"/>
      <c r="EK5462" s="64"/>
      <c r="EL5462" s="64"/>
      <c r="EM5462" s="64"/>
      <c r="EN5462" s="64"/>
      <c r="EO5462" s="64"/>
      <c r="EP5462" s="64"/>
      <c r="EQ5462" s="64"/>
      <c r="ER5462" s="64"/>
      <c r="ES5462" s="64"/>
      <c r="ET5462" s="64"/>
      <c r="EU5462" s="64"/>
      <c r="EV5462" s="64"/>
      <c r="EW5462" s="64"/>
      <c r="EX5462" s="64"/>
      <c r="EY5462" s="64"/>
      <c r="EZ5462" s="64"/>
      <c r="FA5462" s="64"/>
      <c r="FB5462" s="64"/>
      <c r="FC5462" s="64"/>
      <c r="FD5462" s="64"/>
      <c r="FE5462" s="64"/>
      <c r="FF5462" s="64"/>
      <c r="FG5462" s="64"/>
      <c r="FH5462" s="64"/>
      <c r="FI5462" s="64"/>
      <c r="FJ5462" s="64"/>
      <c r="FK5462" s="64"/>
      <c r="FL5462" s="64"/>
      <c r="FM5462" s="64"/>
      <c r="FN5462" s="64"/>
      <c r="FO5462" s="64"/>
      <c r="FP5462" s="64"/>
      <c r="FQ5462" s="64"/>
      <c r="FR5462" s="64"/>
      <c r="FS5462" s="64"/>
      <c r="FT5462" s="64"/>
      <c r="FU5462" s="64"/>
      <c r="FV5462" s="64"/>
      <c r="FW5462" s="64"/>
      <c r="FX5462" s="64"/>
      <c r="FY5462" s="64"/>
      <c r="FZ5462" s="64"/>
      <c r="GA5462" s="64"/>
      <c r="GB5462" s="64"/>
      <c r="GC5462" s="64"/>
      <c r="GD5462" s="64"/>
      <c r="GE5462" s="64"/>
      <c r="GF5462" s="64"/>
      <c r="GG5462" s="64"/>
      <c r="GH5462" s="64"/>
      <c r="GI5462" s="64"/>
      <c r="GJ5462" s="64"/>
      <c r="GK5462" s="64"/>
      <c r="GL5462" s="64"/>
      <c r="GM5462" s="64"/>
      <c r="GN5462" s="64"/>
      <c r="GO5462" s="64"/>
      <c r="GP5462" s="64"/>
      <c r="GQ5462" s="64"/>
      <c r="GR5462" s="64"/>
      <c r="GS5462" s="64"/>
      <c r="GT5462" s="64"/>
      <c r="GU5462" s="64"/>
      <c r="GV5462" s="64"/>
      <c r="GW5462" s="64"/>
      <c r="GX5462" s="64"/>
      <c r="GY5462" s="64"/>
      <c r="GZ5462" s="64"/>
      <c r="HA5462" s="64"/>
      <c r="HB5462" s="64"/>
      <c r="HC5462" s="64"/>
      <c r="HD5462" s="64"/>
      <c r="HE5462" s="64"/>
      <c r="HF5462" s="64"/>
      <c r="HG5462" s="64"/>
      <c r="HH5462" s="64"/>
      <c r="HI5462" s="64"/>
      <c r="HJ5462" s="64"/>
      <c r="HK5462" s="64"/>
      <c r="HL5462" s="64"/>
      <c r="HM5462" s="64"/>
      <c r="HN5462" s="64"/>
      <c r="HO5462" s="64"/>
      <c r="HP5462" s="64"/>
      <c r="HQ5462" s="64"/>
      <c r="HR5462" s="64"/>
      <c r="HS5462" s="64"/>
      <c r="HT5462" s="64"/>
      <c r="HU5462" s="64"/>
      <c r="HV5462" s="64"/>
      <c r="HW5462" s="64"/>
      <c r="HX5462" s="64"/>
      <c r="HY5462" s="64"/>
      <c r="HZ5462" s="64"/>
      <c r="IA5462" s="64"/>
      <c r="IB5462" s="64"/>
      <c r="IC5462" s="64"/>
      <c r="ID5462" s="64"/>
      <c r="IE5462" s="64"/>
      <c r="IF5462" s="64"/>
      <c r="IG5462" s="64"/>
      <c r="IH5462" s="64"/>
      <c r="II5462" s="64"/>
      <c r="IJ5462" s="64"/>
      <c r="IK5462" s="64"/>
      <c r="IL5462" s="64"/>
      <c r="IM5462" s="64"/>
      <c r="IN5462" s="64"/>
      <c r="IO5462" s="64"/>
      <c r="IP5462" s="64"/>
      <c r="IQ5462" s="64"/>
      <c r="IR5462" s="64"/>
      <c r="IS5462" s="64"/>
      <c r="IT5462" s="64"/>
      <c r="IU5462" s="64"/>
    </row>
    <row r="5463" spans="1:255" x14ac:dyDescent="0.25">
      <c r="A5463" s="64"/>
      <c r="B5463" s="64"/>
      <c r="C5463" s="64"/>
      <c r="D5463" s="64"/>
      <c r="E5463" s="64"/>
      <c r="F5463" s="64"/>
      <c r="G5463" s="64"/>
      <c r="H5463" s="64"/>
      <c r="I5463" s="64"/>
      <c r="J5463" s="64"/>
      <c r="K5463" s="64"/>
      <c r="L5463" s="64"/>
      <c r="M5463" s="64"/>
      <c r="N5463" s="64"/>
      <c r="O5463" s="64"/>
      <c r="P5463" s="64"/>
      <c r="Q5463" s="64"/>
      <c r="R5463" s="64"/>
      <c r="S5463" s="64"/>
      <c r="T5463" s="64"/>
      <c r="U5463" s="64"/>
      <c r="V5463" s="64"/>
      <c r="W5463" s="64"/>
      <c r="X5463" s="64"/>
      <c r="Y5463" s="64"/>
      <c r="Z5463" s="64"/>
      <c r="AA5463" s="64"/>
      <c r="AB5463" s="64"/>
      <c r="AC5463" s="64"/>
      <c r="AD5463" s="64"/>
      <c r="AE5463" s="64"/>
      <c r="AF5463" s="64"/>
      <c r="AG5463" s="64"/>
      <c r="AH5463" s="64"/>
      <c r="AI5463" s="64"/>
      <c r="AJ5463" s="64"/>
      <c r="AK5463" s="64"/>
      <c r="AL5463" s="64"/>
      <c r="AM5463" s="64"/>
      <c r="AN5463" s="64"/>
      <c r="AO5463" s="64"/>
      <c r="AP5463" s="64"/>
      <c r="AQ5463" s="64"/>
      <c r="AR5463" s="64"/>
      <c r="AS5463" s="64"/>
      <c r="AT5463" s="64"/>
      <c r="AU5463" s="64"/>
      <c r="AV5463" s="64"/>
      <c r="AW5463" s="64"/>
      <c r="AX5463" s="64"/>
      <c r="AY5463" s="64"/>
      <c r="AZ5463" s="64"/>
      <c r="BA5463" s="64"/>
      <c r="BB5463" s="64"/>
      <c r="BC5463" s="64"/>
      <c r="BD5463" s="64"/>
      <c r="BE5463" s="64"/>
      <c r="BF5463" s="64"/>
      <c r="BG5463" s="64"/>
      <c r="BH5463" s="64"/>
      <c r="BI5463" s="64"/>
      <c r="BJ5463" s="64"/>
      <c r="BK5463" s="64"/>
      <c r="BL5463" s="64"/>
      <c r="BM5463" s="64"/>
      <c r="BN5463" s="64"/>
      <c r="BO5463" s="64"/>
      <c r="BP5463" s="64"/>
      <c r="BQ5463" s="64"/>
      <c r="BR5463" s="64"/>
      <c r="BS5463" s="64"/>
      <c r="BT5463" s="64"/>
      <c r="BU5463" s="64"/>
      <c r="BV5463" s="64"/>
      <c r="BW5463" s="64"/>
      <c r="BX5463" s="64"/>
      <c r="BY5463" s="64"/>
      <c r="BZ5463" s="64"/>
      <c r="CA5463" s="64"/>
      <c r="CB5463" s="64"/>
      <c r="CC5463" s="64"/>
      <c r="CD5463" s="64"/>
      <c r="CE5463" s="64"/>
      <c r="CF5463" s="64"/>
      <c r="CG5463" s="64"/>
      <c r="CH5463" s="64"/>
      <c r="CI5463" s="64"/>
      <c r="CJ5463" s="64"/>
      <c r="CK5463" s="64"/>
      <c r="CL5463" s="64"/>
      <c r="CM5463" s="64"/>
      <c r="CN5463" s="64"/>
      <c r="CO5463" s="64"/>
      <c r="CP5463" s="64"/>
      <c r="CQ5463" s="64"/>
      <c r="CR5463" s="64"/>
      <c r="CS5463" s="64"/>
      <c r="CT5463" s="64"/>
      <c r="CU5463" s="64"/>
      <c r="CV5463" s="64"/>
      <c r="CW5463" s="64"/>
      <c r="CX5463" s="64"/>
      <c r="CY5463" s="64"/>
      <c r="CZ5463" s="64"/>
      <c r="DA5463" s="64"/>
      <c r="DB5463" s="64"/>
      <c r="DC5463" s="64"/>
      <c r="DD5463" s="64"/>
      <c r="DE5463" s="64"/>
      <c r="DF5463" s="64"/>
      <c r="DG5463" s="64"/>
      <c r="DH5463" s="64"/>
      <c r="DI5463" s="64"/>
      <c r="DJ5463" s="64"/>
      <c r="DK5463" s="64"/>
      <c r="DL5463" s="64"/>
      <c r="DM5463" s="64"/>
      <c r="DN5463" s="64"/>
      <c r="DO5463" s="64"/>
      <c r="DP5463" s="64"/>
      <c r="DQ5463" s="64"/>
      <c r="DR5463" s="64"/>
      <c r="DS5463" s="64"/>
      <c r="DT5463" s="64"/>
      <c r="DU5463" s="64"/>
      <c r="DV5463" s="64"/>
      <c r="DW5463" s="64"/>
      <c r="DX5463" s="64"/>
      <c r="DY5463" s="64"/>
      <c r="DZ5463" s="64"/>
      <c r="EA5463" s="64"/>
      <c r="EB5463" s="64"/>
      <c r="EC5463" s="64"/>
      <c r="ED5463" s="64"/>
      <c r="EE5463" s="64"/>
      <c r="EF5463" s="64"/>
      <c r="EG5463" s="64"/>
      <c r="EH5463" s="64"/>
      <c r="EI5463" s="64"/>
      <c r="EJ5463" s="64"/>
      <c r="EK5463" s="64"/>
      <c r="EL5463" s="64"/>
      <c r="EM5463" s="64"/>
      <c r="EN5463" s="64"/>
      <c r="EO5463" s="64"/>
      <c r="EP5463" s="64"/>
      <c r="EQ5463" s="64"/>
      <c r="ER5463" s="64"/>
      <c r="ES5463" s="64"/>
      <c r="ET5463" s="64"/>
      <c r="EU5463" s="64"/>
      <c r="EV5463" s="64"/>
      <c r="EW5463" s="64"/>
      <c r="EX5463" s="64"/>
      <c r="EY5463" s="64"/>
      <c r="EZ5463" s="64"/>
      <c r="FA5463" s="64"/>
      <c r="FB5463" s="64"/>
      <c r="FC5463" s="64"/>
      <c r="FD5463" s="64"/>
      <c r="FE5463" s="64"/>
      <c r="FF5463" s="64"/>
      <c r="FG5463" s="64"/>
      <c r="FH5463" s="64"/>
      <c r="FI5463" s="64"/>
      <c r="FJ5463" s="64"/>
      <c r="FK5463" s="64"/>
      <c r="FL5463" s="64"/>
      <c r="FM5463" s="64"/>
      <c r="FN5463" s="64"/>
      <c r="FO5463" s="64"/>
      <c r="FP5463" s="64"/>
      <c r="FQ5463" s="64"/>
      <c r="FR5463" s="64"/>
      <c r="FS5463" s="64"/>
      <c r="FT5463" s="64"/>
      <c r="FU5463" s="64"/>
      <c r="FV5463" s="64"/>
      <c r="FW5463" s="64"/>
      <c r="FX5463" s="64"/>
      <c r="FY5463" s="64"/>
      <c r="FZ5463" s="64"/>
      <c r="GA5463" s="64"/>
      <c r="GB5463" s="64"/>
      <c r="GC5463" s="64"/>
      <c r="GD5463" s="64"/>
      <c r="GE5463" s="64"/>
      <c r="GF5463" s="64"/>
      <c r="GG5463" s="64"/>
      <c r="GH5463" s="64"/>
      <c r="GI5463" s="64"/>
      <c r="GJ5463" s="64"/>
      <c r="GK5463" s="64"/>
      <c r="GL5463" s="64"/>
      <c r="GM5463" s="64"/>
      <c r="GN5463" s="64"/>
      <c r="GO5463" s="64"/>
      <c r="GP5463" s="64"/>
      <c r="GQ5463" s="64"/>
      <c r="GR5463" s="64"/>
      <c r="GS5463" s="64"/>
      <c r="GT5463" s="64"/>
      <c r="GU5463" s="64"/>
      <c r="GV5463" s="64"/>
      <c r="GW5463" s="64"/>
      <c r="GX5463" s="64"/>
      <c r="GY5463" s="64"/>
      <c r="GZ5463" s="64"/>
      <c r="HA5463" s="64"/>
      <c r="HB5463" s="64"/>
      <c r="HC5463" s="64"/>
      <c r="HD5463" s="64"/>
      <c r="HE5463" s="64"/>
      <c r="HF5463" s="64"/>
      <c r="HG5463" s="64"/>
      <c r="HH5463" s="64"/>
      <c r="HI5463" s="64"/>
      <c r="HJ5463" s="64"/>
      <c r="HK5463" s="64"/>
      <c r="HL5463" s="64"/>
      <c r="HM5463" s="64"/>
      <c r="HN5463" s="64"/>
      <c r="HO5463" s="64"/>
      <c r="HP5463" s="64"/>
      <c r="HQ5463" s="64"/>
      <c r="HR5463" s="64"/>
      <c r="HS5463" s="64"/>
      <c r="HT5463" s="64"/>
      <c r="HU5463" s="64"/>
      <c r="HV5463" s="64"/>
      <c r="HW5463" s="64"/>
      <c r="HX5463" s="64"/>
      <c r="HY5463" s="64"/>
      <c r="HZ5463" s="64"/>
      <c r="IA5463" s="64"/>
      <c r="IB5463" s="64"/>
      <c r="IC5463" s="64"/>
      <c r="ID5463" s="64"/>
      <c r="IE5463" s="64"/>
      <c r="IF5463" s="64"/>
      <c r="IG5463" s="64"/>
      <c r="IH5463" s="64"/>
      <c r="II5463" s="64"/>
      <c r="IJ5463" s="64"/>
      <c r="IK5463" s="64"/>
      <c r="IL5463" s="64"/>
      <c r="IM5463" s="64"/>
      <c r="IN5463" s="64"/>
      <c r="IO5463" s="64"/>
      <c r="IP5463" s="64"/>
      <c r="IQ5463" s="64"/>
      <c r="IR5463" s="64"/>
      <c r="IS5463" s="64"/>
      <c r="IT5463" s="64"/>
      <c r="IU5463" s="64"/>
    </row>
    <row r="5464" spans="1:255" x14ac:dyDescent="0.25">
      <c r="A5464" s="64"/>
      <c r="B5464" s="64"/>
      <c r="C5464" s="64"/>
      <c r="D5464" s="64"/>
      <c r="E5464" s="64"/>
      <c r="F5464" s="64"/>
      <c r="G5464" s="64"/>
      <c r="H5464" s="64"/>
      <c r="I5464" s="64"/>
      <c r="J5464" s="64"/>
      <c r="K5464" s="64"/>
      <c r="L5464" s="64"/>
      <c r="M5464" s="64"/>
      <c r="N5464" s="64"/>
      <c r="O5464" s="64"/>
      <c r="P5464" s="64"/>
      <c r="Q5464" s="64"/>
      <c r="R5464" s="64"/>
      <c r="S5464" s="64"/>
      <c r="T5464" s="64"/>
      <c r="U5464" s="64"/>
      <c r="V5464" s="64"/>
      <c r="W5464" s="64"/>
      <c r="X5464" s="64"/>
      <c r="Y5464" s="64"/>
      <c r="Z5464" s="64"/>
      <c r="AA5464" s="64"/>
      <c r="AB5464" s="64"/>
      <c r="AC5464" s="64"/>
      <c r="AD5464" s="64"/>
      <c r="AE5464" s="64"/>
      <c r="AF5464" s="64"/>
      <c r="AG5464" s="64"/>
      <c r="AH5464" s="64"/>
      <c r="AI5464" s="64"/>
      <c r="AJ5464" s="64"/>
      <c r="AK5464" s="64"/>
      <c r="AL5464" s="64"/>
      <c r="AM5464" s="64"/>
      <c r="AN5464" s="64"/>
      <c r="AO5464" s="64"/>
      <c r="AP5464" s="64"/>
      <c r="AQ5464" s="64"/>
      <c r="AR5464" s="64"/>
      <c r="AS5464" s="64"/>
      <c r="AT5464" s="64"/>
      <c r="AU5464" s="64"/>
      <c r="AV5464" s="64"/>
      <c r="AW5464" s="64"/>
      <c r="AX5464" s="64"/>
      <c r="AY5464" s="64"/>
      <c r="AZ5464" s="64"/>
      <c r="BA5464" s="64"/>
      <c r="BB5464" s="64"/>
      <c r="BC5464" s="64"/>
      <c r="BD5464" s="64"/>
      <c r="BE5464" s="64"/>
      <c r="BF5464" s="64"/>
      <c r="BG5464" s="64"/>
      <c r="BH5464" s="64"/>
      <c r="BI5464" s="64"/>
      <c r="BJ5464" s="64"/>
      <c r="BK5464" s="64"/>
      <c r="BL5464" s="64"/>
      <c r="BM5464" s="64"/>
      <c r="BN5464" s="64"/>
      <c r="BO5464" s="64"/>
      <c r="BP5464" s="64"/>
      <c r="BQ5464" s="64"/>
      <c r="BR5464" s="64"/>
      <c r="BS5464" s="64"/>
      <c r="BT5464" s="64"/>
      <c r="BU5464" s="64"/>
      <c r="BV5464" s="64"/>
      <c r="BW5464" s="64"/>
      <c r="BX5464" s="64"/>
      <c r="BY5464" s="64"/>
      <c r="BZ5464" s="64"/>
      <c r="CA5464" s="64"/>
      <c r="CB5464" s="64"/>
      <c r="CC5464" s="64"/>
      <c r="CD5464" s="64"/>
      <c r="CE5464" s="64"/>
      <c r="CF5464" s="64"/>
      <c r="CG5464" s="64"/>
      <c r="CH5464" s="64"/>
      <c r="CI5464" s="64"/>
      <c r="CJ5464" s="64"/>
      <c r="CK5464" s="64"/>
      <c r="CL5464" s="64"/>
      <c r="CM5464" s="64"/>
      <c r="CN5464" s="64"/>
      <c r="CO5464" s="64"/>
      <c r="CP5464" s="64"/>
      <c r="CQ5464" s="64"/>
      <c r="CR5464" s="64"/>
      <c r="CS5464" s="64"/>
      <c r="CT5464" s="64"/>
      <c r="CU5464" s="64"/>
      <c r="CV5464" s="64"/>
      <c r="CW5464" s="64"/>
      <c r="CX5464" s="64"/>
      <c r="CY5464" s="64"/>
      <c r="CZ5464" s="64"/>
      <c r="DA5464" s="64"/>
      <c r="DB5464" s="64"/>
      <c r="DC5464" s="64"/>
      <c r="DD5464" s="64"/>
      <c r="DE5464" s="64"/>
      <c r="DF5464" s="64"/>
      <c r="DG5464" s="64"/>
      <c r="DH5464" s="64"/>
      <c r="DI5464" s="64"/>
      <c r="DJ5464" s="64"/>
      <c r="DK5464" s="64"/>
      <c r="DL5464" s="64"/>
      <c r="DM5464" s="64"/>
      <c r="DN5464" s="64"/>
      <c r="DO5464" s="64"/>
      <c r="DP5464" s="64"/>
      <c r="DQ5464" s="64"/>
      <c r="DR5464" s="64"/>
      <c r="DS5464" s="64"/>
      <c r="DT5464" s="64"/>
      <c r="DU5464" s="64"/>
      <c r="DV5464" s="64"/>
      <c r="DW5464" s="64"/>
      <c r="DX5464" s="64"/>
      <c r="DY5464" s="64"/>
      <c r="DZ5464" s="64"/>
      <c r="EA5464" s="64"/>
      <c r="EB5464" s="64"/>
      <c r="EC5464" s="64"/>
      <c r="ED5464" s="64"/>
      <c r="EE5464" s="64"/>
      <c r="EF5464" s="64"/>
      <c r="EG5464" s="64"/>
      <c r="EH5464" s="64"/>
      <c r="EI5464" s="64"/>
      <c r="EJ5464" s="64"/>
      <c r="EK5464" s="64"/>
      <c r="EL5464" s="64"/>
      <c r="EM5464" s="64"/>
      <c r="EN5464" s="64"/>
      <c r="EO5464" s="64"/>
      <c r="EP5464" s="64"/>
      <c r="EQ5464" s="64"/>
      <c r="ER5464" s="64"/>
      <c r="ES5464" s="64"/>
      <c r="ET5464" s="64"/>
      <c r="EU5464" s="64"/>
      <c r="EV5464" s="64"/>
      <c r="EW5464" s="64"/>
      <c r="EX5464" s="64"/>
      <c r="EY5464" s="64"/>
      <c r="EZ5464" s="64"/>
      <c r="FA5464" s="64"/>
      <c r="FB5464" s="64"/>
      <c r="FC5464" s="64"/>
      <c r="FD5464" s="64"/>
      <c r="FE5464" s="64"/>
      <c r="FF5464" s="64"/>
      <c r="FG5464" s="64"/>
      <c r="FH5464" s="64"/>
      <c r="FI5464" s="64"/>
      <c r="FJ5464" s="64"/>
      <c r="FK5464" s="64"/>
      <c r="FL5464" s="64"/>
      <c r="FM5464" s="64"/>
      <c r="FN5464" s="64"/>
      <c r="FO5464" s="64"/>
      <c r="FP5464" s="64"/>
      <c r="FQ5464" s="64"/>
      <c r="FR5464" s="64"/>
      <c r="FS5464" s="64"/>
      <c r="FT5464" s="64"/>
      <c r="FU5464" s="64"/>
      <c r="FV5464" s="64"/>
      <c r="FW5464" s="64"/>
      <c r="FX5464" s="64"/>
      <c r="FY5464" s="64"/>
      <c r="FZ5464" s="64"/>
      <c r="GA5464" s="64"/>
      <c r="GB5464" s="64"/>
      <c r="GC5464" s="64"/>
      <c r="GD5464" s="64"/>
      <c r="GE5464" s="64"/>
      <c r="GF5464" s="64"/>
      <c r="GG5464" s="64"/>
      <c r="GH5464" s="64"/>
      <c r="GI5464" s="64"/>
      <c r="GJ5464" s="64"/>
      <c r="GK5464" s="64"/>
      <c r="GL5464" s="64"/>
      <c r="GM5464" s="64"/>
      <c r="GN5464" s="64"/>
      <c r="GO5464" s="64"/>
      <c r="GP5464" s="64"/>
      <c r="GQ5464" s="64"/>
      <c r="GR5464" s="64"/>
      <c r="GS5464" s="64"/>
      <c r="GT5464" s="64"/>
      <c r="GU5464" s="64"/>
      <c r="GV5464" s="64"/>
      <c r="GW5464" s="64"/>
      <c r="GX5464" s="64"/>
      <c r="GY5464" s="64"/>
      <c r="GZ5464" s="64"/>
      <c r="HA5464" s="64"/>
      <c r="HB5464" s="64"/>
      <c r="HC5464" s="64"/>
      <c r="HD5464" s="64"/>
      <c r="HE5464" s="64"/>
      <c r="HF5464" s="64"/>
      <c r="HG5464" s="64"/>
      <c r="HH5464" s="64"/>
      <c r="HI5464" s="64"/>
      <c r="HJ5464" s="64"/>
      <c r="HK5464" s="64"/>
      <c r="HL5464" s="64"/>
      <c r="HM5464" s="64"/>
      <c r="HN5464" s="64"/>
      <c r="HO5464" s="64"/>
      <c r="HP5464" s="64"/>
      <c r="HQ5464" s="64"/>
      <c r="HR5464" s="64"/>
      <c r="HS5464" s="64"/>
      <c r="HT5464" s="64"/>
      <c r="HU5464" s="64"/>
      <c r="HV5464" s="64"/>
      <c r="HW5464" s="64"/>
      <c r="HX5464" s="64"/>
      <c r="HY5464" s="64"/>
      <c r="HZ5464" s="64"/>
      <c r="IA5464" s="64"/>
      <c r="IB5464" s="64"/>
      <c r="IC5464" s="64"/>
      <c r="ID5464" s="64"/>
      <c r="IE5464" s="64"/>
      <c r="IF5464" s="64"/>
      <c r="IG5464" s="64"/>
      <c r="IH5464" s="64"/>
      <c r="II5464" s="64"/>
      <c r="IJ5464" s="64"/>
      <c r="IK5464" s="64"/>
      <c r="IL5464" s="64"/>
      <c r="IM5464" s="64"/>
      <c r="IN5464" s="64"/>
      <c r="IO5464" s="64"/>
      <c r="IP5464" s="64"/>
      <c r="IQ5464" s="64"/>
      <c r="IR5464" s="64"/>
      <c r="IS5464" s="64"/>
      <c r="IT5464" s="64"/>
      <c r="IU5464" s="64"/>
    </row>
    <row r="5465" spans="1:255" x14ac:dyDescent="0.25">
      <c r="A5465" s="64"/>
      <c r="B5465" s="64"/>
      <c r="C5465" s="64"/>
      <c r="D5465" s="64"/>
      <c r="E5465" s="64"/>
      <c r="F5465" s="64"/>
      <c r="G5465" s="64"/>
      <c r="H5465" s="64"/>
      <c r="I5465" s="64"/>
      <c r="J5465" s="64"/>
      <c r="K5465" s="64"/>
      <c r="L5465" s="64"/>
      <c r="M5465" s="64"/>
      <c r="N5465" s="64"/>
      <c r="O5465" s="64"/>
      <c r="P5465" s="64"/>
      <c r="Q5465" s="64"/>
      <c r="R5465" s="64"/>
      <c r="S5465" s="64"/>
      <c r="T5465" s="64"/>
      <c r="U5465" s="64"/>
      <c r="V5465" s="64"/>
      <c r="W5465" s="64"/>
      <c r="X5465" s="64"/>
      <c r="Y5465" s="64"/>
      <c r="Z5465" s="64"/>
      <c r="AA5465" s="64"/>
      <c r="AB5465" s="64"/>
      <c r="AC5465" s="64"/>
      <c r="AD5465" s="64"/>
      <c r="AE5465" s="64"/>
      <c r="AF5465" s="64"/>
      <c r="AG5465" s="64"/>
      <c r="AH5465" s="64"/>
      <c r="AI5465" s="64"/>
      <c r="AJ5465" s="64"/>
      <c r="AK5465" s="64"/>
      <c r="AL5465" s="64"/>
      <c r="AM5465" s="64"/>
      <c r="AN5465" s="64"/>
      <c r="AO5465" s="64"/>
      <c r="AP5465" s="64"/>
      <c r="AQ5465" s="64"/>
      <c r="AR5465" s="64"/>
      <c r="AS5465" s="64"/>
      <c r="AT5465" s="64"/>
      <c r="AU5465" s="64"/>
      <c r="AV5465" s="64"/>
      <c r="AW5465" s="64"/>
      <c r="AX5465" s="64"/>
      <c r="AY5465" s="64"/>
      <c r="AZ5465" s="64"/>
      <c r="BA5465" s="64"/>
      <c r="BB5465" s="64"/>
      <c r="BC5465" s="64"/>
      <c r="BD5465" s="64"/>
      <c r="BE5465" s="64"/>
      <c r="BF5465" s="64"/>
      <c r="BG5465" s="64"/>
      <c r="BH5465" s="64"/>
      <c r="BI5465" s="64"/>
      <c r="BJ5465" s="64"/>
      <c r="BK5465" s="64"/>
      <c r="BL5465" s="64"/>
      <c r="BM5465" s="64"/>
      <c r="BN5465" s="64"/>
      <c r="BO5465" s="64"/>
      <c r="BP5465" s="64"/>
      <c r="BQ5465" s="64"/>
      <c r="BR5465" s="64"/>
      <c r="BS5465" s="64"/>
      <c r="BT5465" s="64"/>
      <c r="BU5465" s="64"/>
      <c r="BV5465" s="64"/>
      <c r="BW5465" s="64"/>
      <c r="BX5465" s="64"/>
      <c r="BY5465" s="64"/>
      <c r="BZ5465" s="64"/>
      <c r="CA5465" s="64"/>
      <c r="CB5465" s="64"/>
      <c r="CC5465" s="64"/>
      <c r="CD5465" s="64"/>
      <c r="CE5465" s="64"/>
      <c r="CF5465" s="64"/>
      <c r="CG5465" s="64"/>
      <c r="CH5465" s="64"/>
      <c r="CI5465" s="64"/>
      <c r="CJ5465" s="64"/>
      <c r="CK5465" s="64"/>
      <c r="CL5465" s="64"/>
      <c r="CM5465" s="64"/>
      <c r="CN5465" s="64"/>
      <c r="CO5465" s="64"/>
      <c r="CP5465" s="64"/>
      <c r="CQ5465" s="64"/>
      <c r="CR5465" s="64"/>
      <c r="CS5465" s="64"/>
      <c r="CT5465" s="64"/>
      <c r="CU5465" s="64"/>
      <c r="CV5465" s="64"/>
      <c r="CW5465" s="64"/>
      <c r="CX5465" s="64"/>
      <c r="CY5465" s="64"/>
      <c r="CZ5465" s="64"/>
      <c r="DA5465" s="64"/>
      <c r="DB5465" s="64"/>
      <c r="DC5465" s="64"/>
      <c r="DD5465" s="64"/>
      <c r="DE5465" s="64"/>
      <c r="DF5465" s="64"/>
      <c r="DG5465" s="64"/>
      <c r="DH5465" s="64"/>
      <c r="DI5465" s="64"/>
      <c r="DJ5465" s="64"/>
      <c r="DK5465" s="64"/>
      <c r="DL5465" s="64"/>
      <c r="DM5465" s="64"/>
      <c r="DN5465" s="64"/>
      <c r="DO5465" s="64"/>
      <c r="DP5465" s="64"/>
      <c r="DQ5465" s="64"/>
      <c r="DR5465" s="64"/>
      <c r="DS5465" s="64"/>
      <c r="DT5465" s="64"/>
      <c r="DU5465" s="64"/>
      <c r="DV5465" s="64"/>
      <c r="DW5465" s="64"/>
      <c r="DX5465" s="64"/>
      <c r="DY5465" s="64"/>
      <c r="DZ5465" s="64"/>
      <c r="EA5465" s="64"/>
      <c r="EB5465" s="64"/>
      <c r="EC5465" s="64"/>
      <c r="ED5465" s="64"/>
      <c r="EE5465" s="64"/>
      <c r="EF5465" s="64"/>
      <c r="EG5465" s="64"/>
      <c r="EH5465" s="64"/>
      <c r="EI5465" s="64"/>
      <c r="EJ5465" s="64"/>
      <c r="EK5465" s="64"/>
      <c r="EL5465" s="64"/>
      <c r="EM5465" s="64"/>
      <c r="EN5465" s="64"/>
      <c r="EO5465" s="64"/>
      <c r="EP5465" s="64"/>
      <c r="EQ5465" s="64"/>
      <c r="ER5465" s="64"/>
      <c r="ES5465" s="64"/>
      <c r="ET5465" s="64"/>
      <c r="EU5465" s="64"/>
      <c r="EV5465" s="64"/>
      <c r="EW5465" s="64"/>
      <c r="EX5465" s="64"/>
      <c r="EY5465" s="64"/>
      <c r="EZ5465" s="64"/>
      <c r="FA5465" s="64"/>
      <c r="FB5465" s="64"/>
      <c r="FC5465" s="64"/>
      <c r="FD5465" s="64"/>
      <c r="FE5465" s="64"/>
      <c r="FF5465" s="64"/>
      <c r="FG5465" s="64"/>
      <c r="FH5465" s="64"/>
      <c r="FI5465" s="64"/>
      <c r="FJ5465" s="64"/>
      <c r="FK5465" s="64"/>
      <c r="FL5465" s="64"/>
      <c r="FM5465" s="64"/>
      <c r="FN5465" s="64"/>
      <c r="FO5465" s="64"/>
      <c r="FP5465" s="64"/>
      <c r="FQ5465" s="64"/>
      <c r="FR5465" s="64"/>
      <c r="FS5465" s="64"/>
      <c r="FT5465" s="64"/>
      <c r="FU5465" s="64"/>
      <c r="FV5465" s="64"/>
      <c r="FW5465" s="64"/>
      <c r="FX5465" s="64"/>
      <c r="FY5465" s="64"/>
      <c r="FZ5465" s="64"/>
      <c r="GA5465" s="64"/>
      <c r="GB5465" s="64"/>
      <c r="GC5465" s="64"/>
      <c r="GD5465" s="64"/>
      <c r="GE5465" s="64"/>
      <c r="GF5465" s="64"/>
      <c r="GG5465" s="64"/>
      <c r="GH5465" s="64"/>
      <c r="GI5465" s="64"/>
      <c r="GJ5465" s="64"/>
      <c r="GK5465" s="64"/>
      <c r="GL5465" s="64"/>
      <c r="GM5465" s="64"/>
      <c r="GN5465" s="64"/>
      <c r="GO5465" s="64"/>
      <c r="GP5465" s="64"/>
      <c r="GQ5465" s="64"/>
      <c r="GR5465" s="64"/>
      <c r="GS5465" s="64"/>
      <c r="GT5465" s="64"/>
      <c r="GU5465" s="64"/>
      <c r="GV5465" s="64"/>
      <c r="GW5465" s="64"/>
      <c r="GX5465" s="64"/>
      <c r="GY5465" s="64"/>
      <c r="GZ5465" s="64"/>
      <c r="HA5465" s="64"/>
      <c r="HB5465" s="64"/>
      <c r="HC5465" s="64"/>
      <c r="HD5465" s="64"/>
      <c r="HE5465" s="64"/>
      <c r="HF5465" s="64"/>
      <c r="HG5465" s="64"/>
      <c r="HH5465" s="64"/>
      <c r="HI5465" s="64"/>
      <c r="HJ5465" s="64"/>
      <c r="HK5465" s="64"/>
      <c r="HL5465" s="64"/>
      <c r="HM5465" s="64"/>
      <c r="HN5465" s="64"/>
      <c r="HO5465" s="64"/>
      <c r="HP5465" s="64"/>
      <c r="HQ5465" s="64"/>
      <c r="HR5465" s="64"/>
      <c r="HS5465" s="64"/>
      <c r="HT5465" s="64"/>
      <c r="HU5465" s="64"/>
      <c r="HV5465" s="64"/>
      <c r="HW5465" s="64"/>
      <c r="HX5465" s="64"/>
      <c r="HY5465" s="64"/>
      <c r="HZ5465" s="64"/>
      <c r="IA5465" s="64"/>
      <c r="IB5465" s="64"/>
      <c r="IC5465" s="64"/>
      <c r="ID5465" s="64"/>
      <c r="IE5465" s="64"/>
      <c r="IF5465" s="64"/>
      <c r="IG5465" s="64"/>
      <c r="IH5465" s="64"/>
      <c r="II5465" s="64"/>
      <c r="IJ5465" s="64"/>
      <c r="IK5465" s="64"/>
      <c r="IL5465" s="64"/>
      <c r="IM5465" s="64"/>
      <c r="IN5465" s="64"/>
      <c r="IO5465" s="64"/>
      <c r="IP5465" s="64"/>
      <c r="IQ5465" s="64"/>
      <c r="IR5465" s="64"/>
      <c r="IS5465" s="64"/>
      <c r="IT5465" s="64"/>
      <c r="IU5465" s="64"/>
    </row>
    <row r="5466" spans="1:255" x14ac:dyDescent="0.25">
      <c r="A5466" s="64"/>
      <c r="B5466" s="64"/>
      <c r="C5466" s="64"/>
      <c r="D5466" s="64"/>
      <c r="E5466" s="64"/>
      <c r="F5466" s="64"/>
      <c r="G5466" s="64"/>
      <c r="H5466" s="64"/>
      <c r="I5466" s="64"/>
      <c r="J5466" s="64"/>
      <c r="K5466" s="64"/>
      <c r="L5466" s="64"/>
      <c r="M5466" s="64"/>
      <c r="N5466" s="64"/>
      <c r="O5466" s="64"/>
      <c r="P5466" s="64"/>
      <c r="Q5466" s="64"/>
      <c r="R5466" s="64"/>
      <c r="S5466" s="64"/>
      <c r="T5466" s="64"/>
      <c r="U5466" s="64"/>
      <c r="V5466" s="64"/>
      <c r="W5466" s="64"/>
      <c r="X5466" s="64"/>
      <c r="Y5466" s="64"/>
      <c r="Z5466" s="64"/>
      <c r="AA5466" s="64"/>
      <c r="AB5466" s="64"/>
      <c r="AC5466" s="64"/>
      <c r="AD5466" s="64"/>
      <c r="AE5466" s="64"/>
      <c r="AF5466" s="64"/>
      <c r="AG5466" s="64"/>
      <c r="AH5466" s="64"/>
      <c r="AI5466" s="64"/>
      <c r="AJ5466" s="64"/>
      <c r="AK5466" s="64"/>
      <c r="AL5466" s="64"/>
      <c r="AM5466" s="64"/>
      <c r="AN5466" s="64"/>
      <c r="AO5466" s="64"/>
      <c r="AP5466" s="64"/>
      <c r="AQ5466" s="64"/>
      <c r="AR5466" s="64"/>
      <c r="AS5466" s="64"/>
      <c r="AT5466" s="64"/>
      <c r="AU5466" s="64"/>
      <c r="AV5466" s="64"/>
      <c r="AW5466" s="64"/>
      <c r="AX5466" s="64"/>
      <c r="AY5466" s="64"/>
      <c r="AZ5466" s="64"/>
      <c r="BA5466" s="64"/>
      <c r="BB5466" s="64"/>
      <c r="BC5466" s="64"/>
      <c r="BD5466" s="64"/>
      <c r="BE5466" s="64"/>
      <c r="BF5466" s="64"/>
      <c r="BG5466" s="64"/>
      <c r="BH5466" s="64"/>
      <c r="BI5466" s="64"/>
      <c r="BJ5466" s="64"/>
      <c r="BK5466" s="64"/>
      <c r="BL5466" s="64"/>
      <c r="BM5466" s="64"/>
      <c r="BN5466" s="64"/>
      <c r="BO5466" s="64"/>
      <c r="BP5466" s="64"/>
      <c r="BQ5466" s="64"/>
      <c r="BR5466" s="64"/>
      <c r="BS5466" s="64"/>
      <c r="BT5466" s="64"/>
      <c r="BU5466" s="64"/>
      <c r="BV5466" s="64"/>
      <c r="BW5466" s="64"/>
      <c r="BX5466" s="64"/>
      <c r="BY5466" s="64"/>
      <c r="BZ5466" s="64"/>
      <c r="CA5466" s="64"/>
      <c r="CB5466" s="64"/>
      <c r="CC5466" s="64"/>
      <c r="CD5466" s="64"/>
      <c r="CE5466" s="64"/>
      <c r="CF5466" s="64"/>
      <c r="CG5466" s="64"/>
      <c r="CH5466" s="64"/>
      <c r="CI5466" s="64"/>
      <c r="CJ5466" s="64"/>
      <c r="CK5466" s="64"/>
      <c r="CL5466" s="64"/>
      <c r="CM5466" s="64"/>
      <c r="CN5466" s="64"/>
      <c r="CO5466" s="64"/>
      <c r="CP5466" s="64"/>
      <c r="CQ5466" s="64"/>
      <c r="CR5466" s="64"/>
      <c r="CS5466" s="64"/>
      <c r="CT5466" s="64"/>
      <c r="CU5466" s="64"/>
      <c r="CV5466" s="64"/>
      <c r="CW5466" s="64"/>
      <c r="CX5466" s="64"/>
      <c r="CY5466" s="64"/>
      <c r="CZ5466" s="64"/>
      <c r="DA5466" s="64"/>
      <c r="DB5466" s="64"/>
      <c r="DC5466" s="64"/>
      <c r="DD5466" s="64"/>
      <c r="DE5466" s="64"/>
      <c r="DF5466" s="64"/>
      <c r="DG5466" s="64"/>
      <c r="DH5466" s="64"/>
      <c r="DI5466" s="64"/>
      <c r="DJ5466" s="64"/>
      <c r="DK5466" s="64"/>
      <c r="DL5466" s="64"/>
      <c r="DM5466" s="64"/>
      <c r="DN5466" s="64"/>
      <c r="DO5466" s="64"/>
      <c r="DP5466" s="64"/>
      <c r="DQ5466" s="64"/>
      <c r="DR5466" s="64"/>
      <c r="DS5466" s="64"/>
      <c r="DT5466" s="64"/>
      <c r="DU5466" s="64"/>
      <c r="DV5466" s="64"/>
      <c r="DW5466" s="64"/>
      <c r="DX5466" s="64"/>
      <c r="DY5466" s="64"/>
      <c r="DZ5466" s="64"/>
      <c r="EA5466" s="64"/>
      <c r="EB5466" s="64"/>
      <c r="EC5466" s="64"/>
      <c r="ED5466" s="64"/>
      <c r="EE5466" s="64"/>
      <c r="EF5466" s="64"/>
      <c r="EG5466" s="64"/>
      <c r="EH5466" s="64"/>
      <c r="EI5466" s="64"/>
      <c r="EJ5466" s="64"/>
      <c r="EK5466" s="64"/>
      <c r="EL5466" s="64"/>
      <c r="EM5466" s="64"/>
      <c r="EN5466" s="64"/>
      <c r="EO5466" s="64"/>
      <c r="EP5466" s="64"/>
      <c r="EQ5466" s="64"/>
      <c r="ER5466" s="64"/>
      <c r="ES5466" s="64"/>
      <c r="ET5466" s="64"/>
      <c r="EU5466" s="64"/>
      <c r="EV5466" s="64"/>
      <c r="EW5466" s="64"/>
      <c r="EX5466" s="64"/>
      <c r="EY5466" s="64"/>
      <c r="EZ5466" s="64"/>
      <c r="FA5466" s="64"/>
      <c r="FB5466" s="64"/>
      <c r="FC5466" s="64"/>
      <c r="FD5466" s="64"/>
      <c r="FE5466" s="64"/>
      <c r="FF5466" s="64"/>
      <c r="FG5466" s="64"/>
      <c r="FH5466" s="64"/>
      <c r="FI5466" s="64"/>
      <c r="FJ5466" s="64"/>
      <c r="FK5466" s="64"/>
      <c r="FL5466" s="64"/>
      <c r="FM5466" s="64"/>
      <c r="FN5466" s="64"/>
      <c r="FO5466" s="64"/>
      <c r="FP5466" s="64"/>
      <c r="FQ5466" s="64"/>
      <c r="FR5466" s="64"/>
      <c r="FS5466" s="64"/>
      <c r="FT5466" s="64"/>
      <c r="FU5466" s="64"/>
      <c r="FV5466" s="64"/>
      <c r="FW5466" s="64"/>
      <c r="FX5466" s="64"/>
      <c r="FY5466" s="64"/>
      <c r="FZ5466" s="64"/>
      <c r="GA5466" s="64"/>
      <c r="GB5466" s="64"/>
      <c r="GC5466" s="64"/>
      <c r="GD5466" s="64"/>
      <c r="GE5466" s="64"/>
      <c r="GF5466" s="64"/>
      <c r="GG5466" s="64"/>
      <c r="GH5466" s="64"/>
      <c r="GI5466" s="64"/>
      <c r="GJ5466" s="64"/>
      <c r="GK5466" s="64"/>
      <c r="GL5466" s="64"/>
      <c r="GM5466" s="64"/>
      <c r="GN5466" s="64"/>
      <c r="GO5466" s="64"/>
      <c r="GP5466" s="64"/>
      <c r="GQ5466" s="64"/>
      <c r="GR5466" s="64"/>
      <c r="GS5466" s="64"/>
      <c r="GT5466" s="64"/>
      <c r="GU5466" s="64"/>
      <c r="GV5466" s="64"/>
      <c r="GW5466" s="64"/>
      <c r="GX5466" s="64"/>
      <c r="GY5466" s="64"/>
      <c r="GZ5466" s="64"/>
      <c r="HA5466" s="64"/>
      <c r="HB5466" s="64"/>
      <c r="HC5466" s="64"/>
      <c r="HD5466" s="64"/>
      <c r="HE5466" s="64"/>
      <c r="HF5466" s="64"/>
      <c r="HG5466" s="64"/>
      <c r="HH5466" s="64"/>
      <c r="HI5466" s="64"/>
      <c r="HJ5466" s="64"/>
      <c r="HK5466" s="64"/>
      <c r="HL5466" s="64"/>
      <c r="HM5466" s="64"/>
      <c r="HN5466" s="64"/>
      <c r="HO5466" s="64"/>
      <c r="HP5466" s="64"/>
      <c r="HQ5466" s="64"/>
      <c r="HR5466" s="64"/>
      <c r="HS5466" s="64"/>
      <c r="HT5466" s="64"/>
      <c r="HU5466" s="64"/>
      <c r="HV5466" s="64"/>
      <c r="HW5466" s="64"/>
      <c r="HX5466" s="64"/>
      <c r="HY5466" s="64"/>
      <c r="HZ5466" s="64"/>
      <c r="IA5466" s="64"/>
      <c r="IB5466" s="64"/>
      <c r="IC5466" s="64"/>
      <c r="ID5466" s="64"/>
      <c r="IE5466" s="64"/>
      <c r="IF5466" s="64"/>
      <c r="IG5466" s="64"/>
      <c r="IH5466" s="64"/>
      <c r="II5466" s="64"/>
      <c r="IJ5466" s="64"/>
      <c r="IK5466" s="64"/>
      <c r="IL5466" s="64"/>
      <c r="IM5466" s="64"/>
      <c r="IN5466" s="64"/>
      <c r="IO5466" s="64"/>
      <c r="IP5466" s="64"/>
      <c r="IQ5466" s="64"/>
      <c r="IR5466" s="64"/>
      <c r="IS5466" s="64"/>
      <c r="IT5466" s="64"/>
      <c r="IU5466" s="64"/>
    </row>
    <row r="5467" spans="1:255" x14ac:dyDescent="0.25">
      <c r="A5467" s="64"/>
      <c r="B5467" s="64"/>
      <c r="C5467" s="64"/>
      <c r="D5467" s="64"/>
      <c r="E5467" s="64"/>
      <c r="F5467" s="64"/>
      <c r="G5467" s="64"/>
      <c r="H5467" s="64"/>
      <c r="I5467" s="64"/>
      <c r="J5467" s="64"/>
      <c r="K5467" s="64"/>
      <c r="L5467" s="64"/>
      <c r="M5467" s="64"/>
      <c r="N5467" s="64"/>
      <c r="O5467" s="64"/>
      <c r="P5467" s="64"/>
      <c r="Q5467" s="64"/>
      <c r="R5467" s="64"/>
      <c r="S5467" s="64"/>
      <c r="T5467" s="64"/>
      <c r="U5467" s="64"/>
      <c r="V5467" s="64"/>
      <c r="W5467" s="64"/>
      <c r="X5467" s="64"/>
      <c r="Y5467" s="64"/>
      <c r="Z5467" s="64"/>
      <c r="AA5467" s="64"/>
      <c r="AB5467" s="64"/>
      <c r="AC5467" s="64"/>
      <c r="AD5467" s="64"/>
      <c r="AE5467" s="64"/>
      <c r="AF5467" s="64"/>
      <c r="AG5467" s="64"/>
      <c r="AH5467" s="64"/>
      <c r="AI5467" s="64"/>
      <c r="AJ5467" s="64"/>
      <c r="AK5467" s="64"/>
      <c r="AL5467" s="64"/>
      <c r="AM5467" s="64"/>
      <c r="AN5467" s="64"/>
      <c r="AO5467" s="64"/>
      <c r="AP5467" s="64"/>
      <c r="AQ5467" s="64"/>
      <c r="AR5467" s="64"/>
      <c r="AS5467" s="64"/>
      <c r="AT5467" s="64"/>
      <c r="AU5467" s="64"/>
      <c r="AV5467" s="64"/>
      <c r="AW5467" s="64"/>
      <c r="AX5467" s="64"/>
      <c r="AY5467" s="64"/>
      <c r="AZ5467" s="64"/>
      <c r="BA5467" s="64"/>
      <c r="BB5467" s="64"/>
      <c r="BC5467" s="64"/>
      <c r="BD5467" s="64"/>
      <c r="BE5467" s="64"/>
      <c r="BF5467" s="64"/>
      <c r="BG5467" s="64"/>
      <c r="BH5467" s="64"/>
      <c r="BI5467" s="64"/>
      <c r="BJ5467" s="64"/>
      <c r="BK5467" s="64"/>
      <c r="BL5467" s="64"/>
      <c r="BM5467" s="64"/>
      <c r="BN5467" s="64"/>
      <c r="BO5467" s="64"/>
      <c r="BP5467" s="64"/>
      <c r="BQ5467" s="64"/>
      <c r="BR5467" s="64"/>
      <c r="BS5467" s="64"/>
      <c r="BT5467" s="64"/>
      <c r="BU5467" s="64"/>
      <c r="BV5467" s="64"/>
      <c r="BW5467" s="64"/>
      <c r="BX5467" s="64"/>
      <c r="BY5467" s="64"/>
      <c r="BZ5467" s="64"/>
      <c r="CA5467" s="64"/>
      <c r="CB5467" s="64"/>
      <c r="CC5467" s="64"/>
      <c r="CD5467" s="64"/>
      <c r="CE5467" s="64"/>
      <c r="CF5467" s="64"/>
      <c r="CG5467" s="64"/>
      <c r="CH5467" s="64"/>
      <c r="CI5467" s="64"/>
      <c r="CJ5467" s="64"/>
      <c r="CK5467" s="64"/>
      <c r="CL5467" s="64"/>
      <c r="CM5467" s="64"/>
      <c r="CN5467" s="64"/>
      <c r="CO5467" s="64"/>
      <c r="CP5467" s="64"/>
      <c r="CQ5467" s="64"/>
      <c r="CR5467" s="64"/>
      <c r="CS5467" s="64"/>
      <c r="CT5467" s="64"/>
      <c r="CU5467" s="64"/>
      <c r="CV5467" s="64"/>
      <c r="CW5467" s="64"/>
      <c r="CX5467" s="64"/>
      <c r="CY5467" s="64"/>
      <c r="CZ5467" s="64"/>
      <c r="DA5467" s="64"/>
      <c r="DB5467" s="64"/>
      <c r="DC5467" s="64"/>
      <c r="DD5467" s="64"/>
      <c r="DE5467" s="64"/>
      <c r="DF5467" s="64"/>
      <c r="DG5467" s="64"/>
      <c r="DH5467" s="64"/>
      <c r="DI5467" s="64"/>
      <c r="DJ5467" s="64"/>
      <c r="DK5467" s="64"/>
      <c r="DL5467" s="64"/>
      <c r="DM5467" s="64"/>
      <c r="DN5467" s="64"/>
      <c r="DO5467" s="64"/>
      <c r="DP5467" s="64"/>
      <c r="DQ5467" s="64"/>
      <c r="DR5467" s="64"/>
      <c r="DS5467" s="64"/>
      <c r="DT5467" s="64"/>
      <c r="DU5467" s="64"/>
      <c r="DV5467" s="64"/>
      <c r="DW5467" s="64"/>
      <c r="DX5467" s="64"/>
      <c r="DY5467" s="64"/>
      <c r="DZ5467" s="64"/>
      <c r="EA5467" s="64"/>
      <c r="EB5467" s="64"/>
      <c r="EC5467" s="64"/>
      <c r="ED5467" s="64"/>
      <c r="EE5467" s="64"/>
      <c r="EF5467" s="64"/>
      <c r="EG5467" s="64"/>
      <c r="EH5467" s="64"/>
      <c r="EI5467" s="64"/>
      <c r="EJ5467" s="64"/>
      <c r="EK5467" s="64"/>
      <c r="EL5467" s="64"/>
      <c r="EM5467" s="64"/>
      <c r="EN5467" s="64"/>
      <c r="EO5467" s="64"/>
      <c r="EP5467" s="64"/>
      <c r="EQ5467" s="64"/>
      <c r="ER5467" s="64"/>
      <c r="ES5467" s="64"/>
      <c r="ET5467" s="64"/>
      <c r="EU5467" s="64"/>
      <c r="EV5467" s="64"/>
      <c r="EW5467" s="64"/>
      <c r="EX5467" s="64"/>
      <c r="EY5467" s="64"/>
      <c r="EZ5467" s="64"/>
      <c r="FA5467" s="64"/>
      <c r="FB5467" s="64"/>
      <c r="FC5467" s="64"/>
      <c r="FD5467" s="64"/>
      <c r="FE5467" s="64"/>
      <c r="FF5467" s="64"/>
      <c r="FG5467" s="64"/>
      <c r="FH5467" s="64"/>
      <c r="FI5467" s="64"/>
      <c r="FJ5467" s="64"/>
      <c r="FK5467" s="64"/>
      <c r="FL5467" s="64"/>
      <c r="FM5467" s="64"/>
      <c r="FN5467" s="64"/>
      <c r="FO5467" s="64"/>
      <c r="FP5467" s="64"/>
      <c r="FQ5467" s="64"/>
      <c r="FR5467" s="64"/>
      <c r="FS5467" s="64"/>
      <c r="FT5467" s="64"/>
      <c r="FU5467" s="64"/>
      <c r="FV5467" s="64"/>
      <c r="FW5467" s="64"/>
      <c r="FX5467" s="64"/>
      <c r="FY5467" s="64"/>
      <c r="FZ5467" s="64"/>
      <c r="GA5467" s="64"/>
      <c r="GB5467" s="64"/>
      <c r="GC5467" s="64"/>
      <c r="GD5467" s="64"/>
      <c r="GE5467" s="64"/>
      <c r="GF5467" s="64"/>
      <c r="GG5467" s="64"/>
      <c r="GH5467" s="64"/>
      <c r="GI5467" s="64"/>
      <c r="GJ5467" s="64"/>
      <c r="GK5467" s="64"/>
      <c r="GL5467" s="64"/>
      <c r="GM5467" s="64"/>
      <c r="GN5467" s="64"/>
      <c r="GO5467" s="64"/>
      <c r="GP5467" s="64"/>
      <c r="GQ5467" s="64"/>
      <c r="GR5467" s="64"/>
      <c r="GS5467" s="64"/>
      <c r="GT5467" s="64"/>
      <c r="GU5467" s="64"/>
      <c r="GV5467" s="64"/>
      <c r="GW5467" s="64"/>
      <c r="GX5467" s="64"/>
      <c r="GY5467" s="64"/>
      <c r="GZ5467" s="64"/>
      <c r="HA5467" s="64"/>
      <c r="HB5467" s="64"/>
      <c r="HC5467" s="64"/>
      <c r="HD5467" s="64"/>
      <c r="HE5467" s="64"/>
      <c r="HF5467" s="64"/>
      <c r="HG5467" s="64"/>
      <c r="HH5467" s="64"/>
      <c r="HI5467" s="64"/>
      <c r="HJ5467" s="64"/>
      <c r="HK5467" s="64"/>
      <c r="HL5467" s="64"/>
      <c r="HM5467" s="64"/>
      <c r="HN5467" s="64"/>
      <c r="HO5467" s="64"/>
      <c r="HP5467" s="64"/>
      <c r="HQ5467" s="64"/>
      <c r="HR5467" s="64"/>
      <c r="HS5467" s="64"/>
      <c r="HT5467" s="64"/>
      <c r="HU5467" s="64"/>
      <c r="HV5467" s="64"/>
      <c r="HW5467" s="64"/>
      <c r="HX5467" s="64"/>
      <c r="HY5467" s="64"/>
      <c r="HZ5467" s="64"/>
      <c r="IA5467" s="64"/>
      <c r="IB5467" s="64"/>
      <c r="IC5467" s="64"/>
      <c r="ID5467" s="64"/>
      <c r="IE5467" s="64"/>
      <c r="IF5467" s="64"/>
      <c r="IG5467" s="64"/>
      <c r="IH5467" s="64"/>
      <c r="II5467" s="64"/>
      <c r="IJ5467" s="64"/>
      <c r="IK5467" s="64"/>
      <c r="IL5467" s="64"/>
      <c r="IM5467" s="64"/>
      <c r="IN5467" s="64"/>
      <c r="IO5467" s="64"/>
      <c r="IP5467" s="64"/>
      <c r="IQ5467" s="64"/>
      <c r="IR5467" s="64"/>
      <c r="IS5467" s="64"/>
      <c r="IT5467" s="64"/>
      <c r="IU5467" s="64"/>
    </row>
    <row r="5468" spans="1:255" x14ac:dyDescent="0.25">
      <c r="A5468" s="64"/>
      <c r="B5468" s="64"/>
      <c r="C5468" s="64"/>
      <c r="D5468" s="64"/>
      <c r="E5468" s="64"/>
      <c r="F5468" s="64"/>
      <c r="G5468" s="64"/>
      <c r="H5468" s="64"/>
      <c r="I5468" s="64"/>
      <c r="J5468" s="64"/>
      <c r="K5468" s="64"/>
      <c r="L5468" s="64"/>
      <c r="M5468" s="64"/>
      <c r="N5468" s="64"/>
      <c r="O5468" s="64"/>
      <c r="P5468" s="64"/>
      <c r="Q5468" s="64"/>
      <c r="R5468" s="64"/>
      <c r="S5468" s="64"/>
      <c r="T5468" s="64"/>
      <c r="U5468" s="64"/>
      <c r="V5468" s="64"/>
      <c r="W5468" s="64"/>
      <c r="X5468" s="64"/>
      <c r="Y5468" s="64"/>
      <c r="Z5468" s="64"/>
      <c r="AA5468" s="64"/>
      <c r="AB5468" s="64"/>
      <c r="AC5468" s="64"/>
      <c r="AD5468" s="64"/>
      <c r="AE5468" s="64"/>
      <c r="AF5468" s="64"/>
      <c r="AG5468" s="64"/>
      <c r="AH5468" s="64"/>
      <c r="AI5468" s="64"/>
      <c r="AJ5468" s="64"/>
      <c r="AK5468" s="64"/>
      <c r="AL5468" s="64"/>
      <c r="AM5468" s="64"/>
      <c r="AN5468" s="64"/>
      <c r="AO5468" s="64"/>
      <c r="AP5468" s="64"/>
      <c r="AQ5468" s="64"/>
      <c r="AR5468" s="64"/>
      <c r="AS5468" s="64"/>
      <c r="AT5468" s="64"/>
      <c r="AU5468" s="64"/>
      <c r="AV5468" s="64"/>
      <c r="AW5468" s="64"/>
      <c r="AX5468" s="64"/>
      <c r="AY5468" s="64"/>
      <c r="AZ5468" s="64"/>
      <c r="BA5468" s="64"/>
      <c r="BB5468" s="64"/>
      <c r="BC5468" s="64"/>
      <c r="BD5468" s="64"/>
      <c r="BE5468" s="64"/>
      <c r="BF5468" s="64"/>
      <c r="BG5468" s="64"/>
      <c r="BH5468" s="64"/>
      <c r="BI5468" s="64"/>
      <c r="BJ5468" s="64"/>
      <c r="BK5468" s="64"/>
      <c r="BL5468" s="64"/>
      <c r="BM5468" s="64"/>
      <c r="BN5468" s="64"/>
      <c r="BO5468" s="64"/>
      <c r="BP5468" s="64"/>
      <c r="BQ5468" s="64"/>
      <c r="BR5468" s="64"/>
      <c r="BS5468" s="64"/>
      <c r="BT5468" s="64"/>
      <c r="BU5468" s="64"/>
      <c r="BV5468" s="64"/>
      <c r="BW5468" s="64"/>
      <c r="BX5468" s="64"/>
      <c r="BY5468" s="64"/>
      <c r="BZ5468" s="64"/>
      <c r="CA5468" s="64"/>
      <c r="CB5468" s="64"/>
      <c r="CC5468" s="64"/>
      <c r="CD5468" s="64"/>
      <c r="CE5468" s="64"/>
      <c r="CF5468" s="64"/>
      <c r="CG5468" s="64"/>
      <c r="CH5468" s="64"/>
      <c r="CI5468" s="64"/>
      <c r="CJ5468" s="64"/>
      <c r="CK5468" s="64"/>
      <c r="CL5468" s="64"/>
      <c r="CM5468" s="64"/>
      <c r="CN5468" s="64"/>
      <c r="CO5468" s="64"/>
      <c r="CP5468" s="64"/>
      <c r="CQ5468" s="64"/>
      <c r="CR5468" s="64"/>
      <c r="CS5468" s="64"/>
      <c r="CT5468" s="64"/>
      <c r="CU5468" s="64"/>
      <c r="CV5468" s="64"/>
      <c r="CW5468" s="64"/>
      <c r="CX5468" s="64"/>
      <c r="CY5468" s="64"/>
      <c r="CZ5468" s="64"/>
      <c r="DA5468" s="64"/>
      <c r="DB5468" s="64"/>
      <c r="DC5468" s="64"/>
      <c r="DD5468" s="64"/>
      <c r="DE5468" s="64"/>
      <c r="DF5468" s="64"/>
      <c r="DG5468" s="64"/>
      <c r="DH5468" s="64"/>
      <c r="DI5468" s="64"/>
      <c r="DJ5468" s="64"/>
      <c r="DK5468" s="64"/>
      <c r="DL5468" s="64"/>
      <c r="DM5468" s="64"/>
      <c r="DN5468" s="64"/>
      <c r="DO5468" s="64"/>
      <c r="DP5468" s="64"/>
      <c r="DQ5468" s="64"/>
      <c r="DR5468" s="64"/>
      <c r="DS5468" s="64"/>
      <c r="DT5468" s="64"/>
      <c r="DU5468" s="64"/>
      <c r="DV5468" s="64"/>
      <c r="DW5468" s="64"/>
      <c r="DX5468" s="64"/>
      <c r="DY5468" s="64"/>
      <c r="DZ5468" s="64"/>
      <c r="EA5468" s="64"/>
      <c r="EB5468" s="64"/>
      <c r="EC5468" s="64"/>
      <c r="ED5468" s="64"/>
      <c r="EE5468" s="64"/>
      <c r="EF5468" s="64"/>
      <c r="EG5468" s="64"/>
      <c r="EH5468" s="64"/>
      <c r="EI5468" s="64"/>
      <c r="EJ5468" s="64"/>
      <c r="EK5468" s="64"/>
      <c r="EL5468" s="64"/>
      <c r="EM5468" s="64"/>
      <c r="EN5468" s="64"/>
      <c r="EO5468" s="64"/>
      <c r="EP5468" s="64"/>
      <c r="EQ5468" s="64"/>
      <c r="ER5468" s="64"/>
      <c r="ES5468" s="64"/>
      <c r="ET5468" s="64"/>
      <c r="EU5468" s="64"/>
      <c r="EV5468" s="64"/>
      <c r="EW5468" s="64"/>
      <c r="EX5468" s="64"/>
      <c r="EY5468" s="64"/>
      <c r="EZ5468" s="64"/>
      <c r="FA5468" s="64"/>
      <c r="FB5468" s="64"/>
      <c r="FC5468" s="64"/>
      <c r="FD5468" s="64"/>
      <c r="FE5468" s="64"/>
      <c r="FF5468" s="64"/>
      <c r="FG5468" s="64"/>
      <c r="FH5468" s="64"/>
      <c r="FI5468" s="64"/>
      <c r="FJ5468" s="64"/>
      <c r="FK5468" s="64"/>
      <c r="FL5468" s="64"/>
      <c r="FM5468" s="64"/>
      <c r="FN5468" s="64"/>
      <c r="FO5468" s="64"/>
      <c r="FP5468" s="64"/>
      <c r="FQ5468" s="64"/>
      <c r="FR5468" s="64"/>
      <c r="FS5468" s="64"/>
      <c r="FT5468" s="64"/>
      <c r="FU5468" s="64"/>
      <c r="FV5468" s="64"/>
      <c r="FW5468" s="64"/>
      <c r="FX5468" s="64"/>
      <c r="FY5468" s="64"/>
      <c r="FZ5468" s="64"/>
      <c r="GA5468" s="64"/>
      <c r="GB5468" s="64"/>
      <c r="GC5468" s="64"/>
      <c r="GD5468" s="64"/>
      <c r="GE5468" s="64"/>
      <c r="GF5468" s="64"/>
      <c r="GG5468" s="64"/>
      <c r="GH5468" s="64"/>
      <c r="GI5468" s="64"/>
      <c r="GJ5468" s="64"/>
      <c r="GK5468" s="64"/>
      <c r="GL5468" s="64"/>
      <c r="GM5468" s="64"/>
      <c r="GN5468" s="64"/>
      <c r="GO5468" s="64"/>
      <c r="GP5468" s="64"/>
      <c r="GQ5468" s="64"/>
      <c r="GR5468" s="64"/>
      <c r="GS5468" s="64"/>
      <c r="GT5468" s="64"/>
      <c r="GU5468" s="64"/>
      <c r="GV5468" s="64"/>
      <c r="GW5468" s="64"/>
      <c r="GX5468" s="64"/>
      <c r="GY5468" s="64"/>
      <c r="GZ5468" s="64"/>
      <c r="HA5468" s="64"/>
      <c r="HB5468" s="64"/>
      <c r="HC5468" s="64"/>
      <c r="HD5468" s="64"/>
      <c r="HE5468" s="64"/>
      <c r="HF5468" s="64"/>
      <c r="HG5468" s="64"/>
      <c r="HH5468" s="64"/>
      <c r="HI5468" s="64"/>
      <c r="HJ5468" s="64"/>
      <c r="HK5468" s="64"/>
      <c r="HL5468" s="64"/>
      <c r="HM5468" s="64"/>
      <c r="HN5468" s="64"/>
      <c r="HO5468" s="64"/>
      <c r="HP5468" s="64"/>
      <c r="HQ5468" s="64"/>
      <c r="HR5468" s="64"/>
      <c r="HS5468" s="64"/>
      <c r="HT5468" s="64"/>
      <c r="HU5468" s="64"/>
      <c r="HV5468" s="64"/>
      <c r="HW5468" s="64"/>
      <c r="HX5468" s="64"/>
      <c r="HY5468" s="64"/>
      <c r="HZ5468" s="64"/>
      <c r="IA5468" s="64"/>
      <c r="IB5468" s="64"/>
      <c r="IC5468" s="64"/>
      <c r="ID5468" s="64"/>
      <c r="IE5468" s="64"/>
      <c r="IF5468" s="64"/>
      <c r="IG5468" s="64"/>
      <c r="IH5468" s="64"/>
      <c r="II5468" s="64"/>
      <c r="IJ5468" s="64"/>
      <c r="IK5468" s="64"/>
      <c r="IL5468" s="64"/>
      <c r="IM5468" s="64"/>
      <c r="IN5468" s="64"/>
      <c r="IO5468" s="64"/>
      <c r="IP5468" s="64"/>
      <c r="IQ5468" s="64"/>
      <c r="IR5468" s="64"/>
      <c r="IS5468" s="64"/>
      <c r="IT5468" s="64"/>
      <c r="IU5468" s="64"/>
    </row>
    <row r="5469" spans="1:255" x14ac:dyDescent="0.25">
      <c r="A5469" s="64"/>
      <c r="B5469" s="64"/>
      <c r="C5469" s="64"/>
      <c r="D5469" s="64"/>
      <c r="E5469" s="64"/>
      <c r="F5469" s="64"/>
      <c r="G5469" s="64"/>
      <c r="H5469" s="64"/>
      <c r="I5469" s="64"/>
      <c r="J5469" s="64"/>
      <c r="K5469" s="64"/>
      <c r="L5469" s="64"/>
      <c r="M5469" s="64"/>
      <c r="N5469" s="64"/>
      <c r="O5469" s="64"/>
      <c r="P5469" s="64"/>
      <c r="Q5469" s="64"/>
      <c r="R5469" s="64"/>
      <c r="S5469" s="64"/>
      <c r="T5469" s="64"/>
      <c r="U5469" s="64"/>
      <c r="V5469" s="64"/>
      <c r="W5469" s="64"/>
      <c r="X5469" s="64"/>
      <c r="Y5469" s="64"/>
      <c r="Z5469" s="64"/>
      <c r="AA5469" s="64"/>
      <c r="AB5469" s="64"/>
      <c r="AC5469" s="64"/>
      <c r="AD5469" s="64"/>
      <c r="AE5469" s="64"/>
      <c r="AF5469" s="64"/>
      <c r="AG5469" s="64"/>
      <c r="AH5469" s="64"/>
      <c r="AI5469" s="64"/>
      <c r="AJ5469" s="64"/>
      <c r="AK5469" s="64"/>
      <c r="AL5469" s="64"/>
      <c r="AM5469" s="64"/>
      <c r="AN5469" s="64"/>
      <c r="AO5469" s="64"/>
      <c r="AP5469" s="64"/>
      <c r="AQ5469" s="64"/>
      <c r="AR5469" s="64"/>
      <c r="AS5469" s="64"/>
      <c r="AT5469" s="64"/>
      <c r="AU5469" s="64"/>
      <c r="AV5469" s="64"/>
      <c r="AW5469" s="64"/>
      <c r="AX5469" s="64"/>
      <c r="AY5469" s="64"/>
      <c r="AZ5469" s="64"/>
      <c r="BA5469" s="64"/>
      <c r="BB5469" s="64"/>
      <c r="BC5469" s="64"/>
      <c r="BD5469" s="64"/>
      <c r="BE5469" s="64"/>
      <c r="BF5469" s="64"/>
      <c r="BG5469" s="64"/>
      <c r="BH5469" s="64"/>
      <c r="BI5469" s="64"/>
      <c r="BJ5469" s="64"/>
      <c r="BK5469" s="64"/>
      <c r="BL5469" s="64"/>
      <c r="BM5469" s="64"/>
      <c r="BN5469" s="64"/>
      <c r="BO5469" s="64"/>
      <c r="BP5469" s="64"/>
      <c r="BQ5469" s="64"/>
      <c r="BR5469" s="64"/>
      <c r="BS5469" s="64"/>
      <c r="BT5469" s="64"/>
      <c r="BU5469" s="64"/>
      <c r="BV5469" s="64"/>
      <c r="BW5469" s="64"/>
      <c r="BX5469" s="64"/>
      <c r="BY5469" s="64"/>
      <c r="BZ5469" s="64"/>
      <c r="CA5469" s="64"/>
      <c r="CB5469" s="64"/>
      <c r="CC5469" s="64"/>
      <c r="CD5469" s="64"/>
      <c r="CE5469" s="64"/>
      <c r="CF5469" s="64"/>
      <c r="CG5469" s="64"/>
      <c r="CH5469" s="64"/>
      <c r="CI5469" s="64"/>
      <c r="CJ5469" s="64"/>
      <c r="CK5469" s="64"/>
      <c r="CL5469" s="64"/>
      <c r="CM5469" s="64"/>
      <c r="CN5469" s="64"/>
      <c r="CO5469" s="64"/>
      <c r="CP5469" s="64"/>
      <c r="CQ5469" s="64"/>
      <c r="CR5469" s="64"/>
      <c r="CS5469" s="64"/>
      <c r="CT5469" s="64"/>
      <c r="CU5469" s="64"/>
      <c r="CV5469" s="64"/>
      <c r="CW5469" s="64"/>
      <c r="CX5469" s="64"/>
      <c r="CY5469" s="64"/>
      <c r="CZ5469" s="64"/>
      <c r="DA5469" s="64"/>
      <c r="DB5469" s="64"/>
      <c r="DC5469" s="64"/>
      <c r="DD5469" s="64"/>
      <c r="DE5469" s="64"/>
      <c r="DF5469" s="64"/>
      <c r="DG5469" s="64"/>
      <c r="DH5469" s="64"/>
      <c r="DI5469" s="64"/>
      <c r="DJ5469" s="64"/>
      <c r="DK5469" s="64"/>
      <c r="DL5469" s="64"/>
      <c r="DM5469" s="64"/>
      <c r="DN5469" s="64"/>
      <c r="DO5469" s="64"/>
      <c r="DP5469" s="64"/>
      <c r="DQ5469" s="64"/>
      <c r="DR5469" s="64"/>
      <c r="DS5469" s="64"/>
      <c r="DT5469" s="64"/>
      <c r="DU5469" s="64"/>
      <c r="DV5469" s="64"/>
      <c r="DW5469" s="64"/>
      <c r="DX5469" s="64"/>
      <c r="DY5469" s="64"/>
      <c r="DZ5469" s="64"/>
      <c r="EA5469" s="64"/>
      <c r="EB5469" s="64"/>
      <c r="EC5469" s="64"/>
      <c r="ED5469" s="64"/>
      <c r="EE5469" s="64"/>
      <c r="EF5469" s="64"/>
      <c r="EG5469" s="64"/>
      <c r="EH5469" s="64"/>
      <c r="EI5469" s="64"/>
      <c r="EJ5469" s="64"/>
      <c r="EK5469" s="64"/>
      <c r="EL5469" s="64"/>
      <c r="EM5469" s="64"/>
      <c r="EN5469" s="64"/>
      <c r="EO5469" s="64"/>
      <c r="EP5469" s="64"/>
      <c r="EQ5469" s="64"/>
      <c r="ER5469" s="64"/>
      <c r="ES5469" s="64"/>
      <c r="ET5469" s="64"/>
      <c r="EU5469" s="64"/>
      <c r="EV5469" s="64"/>
      <c r="EW5469" s="64"/>
      <c r="EX5469" s="64"/>
      <c r="EY5469" s="64"/>
      <c r="EZ5469" s="64"/>
      <c r="FA5469" s="64"/>
      <c r="FB5469" s="64"/>
      <c r="FC5469" s="64"/>
      <c r="FD5469" s="64"/>
      <c r="FE5469" s="64"/>
      <c r="FF5469" s="64"/>
      <c r="FG5469" s="64"/>
      <c r="FH5469" s="64"/>
      <c r="FI5469" s="64"/>
      <c r="FJ5469" s="64"/>
      <c r="FK5469" s="64"/>
      <c r="FL5469" s="64"/>
      <c r="FM5469" s="64"/>
      <c r="FN5469" s="64"/>
      <c r="FO5469" s="64"/>
      <c r="FP5469" s="64"/>
      <c r="FQ5469" s="64"/>
      <c r="FR5469" s="64"/>
      <c r="FS5469" s="64"/>
      <c r="FT5469" s="64"/>
      <c r="FU5469" s="64"/>
      <c r="FV5469" s="64"/>
      <c r="FW5469" s="64"/>
      <c r="FX5469" s="64"/>
      <c r="FY5469" s="64"/>
      <c r="FZ5469" s="64"/>
      <c r="GA5469" s="64"/>
      <c r="GB5469" s="64"/>
      <c r="GC5469" s="64"/>
      <c r="GD5469" s="64"/>
      <c r="GE5469" s="64"/>
      <c r="GF5469" s="64"/>
      <c r="GG5469" s="64"/>
      <c r="GH5469" s="64"/>
      <c r="GI5469" s="64"/>
      <c r="GJ5469" s="64"/>
      <c r="GK5469" s="64"/>
      <c r="GL5469" s="64"/>
      <c r="GM5469" s="64"/>
      <c r="GN5469" s="64"/>
      <c r="GO5469" s="64"/>
      <c r="GP5469" s="64"/>
      <c r="GQ5469" s="64"/>
      <c r="GR5469" s="64"/>
      <c r="GS5469" s="64"/>
      <c r="GT5469" s="64"/>
      <c r="GU5469" s="64"/>
      <c r="GV5469" s="64"/>
      <c r="GW5469" s="64"/>
      <c r="GX5469" s="64"/>
      <c r="GY5469" s="64"/>
      <c r="GZ5469" s="64"/>
      <c r="HA5469" s="64"/>
      <c r="HB5469" s="64"/>
      <c r="HC5469" s="64"/>
      <c r="HD5469" s="64"/>
      <c r="HE5469" s="64"/>
      <c r="HF5469" s="64"/>
      <c r="HG5469" s="64"/>
      <c r="HH5469" s="64"/>
      <c r="HI5469" s="64"/>
      <c r="HJ5469" s="64"/>
      <c r="HK5469" s="64"/>
      <c r="HL5469" s="64"/>
      <c r="HM5469" s="64"/>
      <c r="HN5469" s="64"/>
      <c r="HO5469" s="64"/>
      <c r="HP5469" s="64"/>
      <c r="HQ5469" s="64"/>
      <c r="HR5469" s="64"/>
      <c r="HS5469" s="64"/>
      <c r="HT5469" s="64"/>
      <c r="HU5469" s="64"/>
      <c r="HV5469" s="64"/>
      <c r="HW5469" s="64"/>
      <c r="HX5469" s="64"/>
      <c r="HY5469" s="64"/>
      <c r="HZ5469" s="64"/>
      <c r="IA5469" s="64"/>
      <c r="IB5469" s="64"/>
      <c r="IC5469" s="64"/>
      <c r="ID5469" s="64"/>
      <c r="IE5469" s="64"/>
      <c r="IF5469" s="64"/>
      <c r="IG5469" s="64"/>
      <c r="IH5469" s="64"/>
      <c r="II5469" s="64"/>
      <c r="IJ5469" s="64"/>
      <c r="IK5469" s="64"/>
      <c r="IL5469" s="64"/>
      <c r="IM5469" s="64"/>
      <c r="IN5469" s="64"/>
      <c r="IO5469" s="64"/>
      <c r="IP5469" s="64"/>
      <c r="IQ5469" s="64"/>
      <c r="IR5469" s="64"/>
      <c r="IS5469" s="64"/>
      <c r="IT5469" s="64"/>
      <c r="IU5469" s="64"/>
    </row>
    <row r="5470" spans="1:255" x14ac:dyDescent="0.25">
      <c r="A5470" s="64"/>
      <c r="B5470" s="64"/>
      <c r="C5470" s="64"/>
      <c r="D5470" s="64"/>
      <c r="E5470" s="64"/>
      <c r="F5470" s="64"/>
      <c r="G5470" s="64"/>
      <c r="H5470" s="64"/>
      <c r="I5470" s="64"/>
      <c r="J5470" s="64"/>
      <c r="K5470" s="64"/>
      <c r="L5470" s="64"/>
      <c r="M5470" s="64"/>
      <c r="N5470" s="64"/>
      <c r="O5470" s="64"/>
      <c r="P5470" s="64"/>
      <c r="Q5470" s="64"/>
      <c r="R5470" s="64"/>
      <c r="S5470" s="64"/>
      <c r="T5470" s="64"/>
      <c r="U5470" s="64"/>
      <c r="V5470" s="64"/>
      <c r="W5470" s="64"/>
      <c r="X5470" s="64"/>
      <c r="Y5470" s="64"/>
      <c r="Z5470" s="64"/>
      <c r="AA5470" s="64"/>
      <c r="AB5470" s="64"/>
      <c r="AC5470" s="64"/>
      <c r="AD5470" s="64"/>
      <c r="AE5470" s="64"/>
      <c r="AF5470" s="64"/>
      <c r="AG5470" s="64"/>
      <c r="AH5470" s="64"/>
      <c r="AI5470" s="64"/>
      <c r="AJ5470" s="64"/>
      <c r="AK5470" s="64"/>
      <c r="AL5470" s="64"/>
      <c r="AM5470" s="64"/>
      <c r="AN5470" s="64"/>
      <c r="AO5470" s="64"/>
      <c r="AP5470" s="64"/>
      <c r="AQ5470" s="64"/>
      <c r="AR5470" s="64"/>
      <c r="AS5470" s="64"/>
      <c r="AT5470" s="64"/>
      <c r="AU5470" s="64"/>
      <c r="AV5470" s="64"/>
      <c r="AW5470" s="64"/>
      <c r="AX5470" s="64"/>
      <c r="AY5470" s="64"/>
      <c r="AZ5470" s="64"/>
      <c r="BA5470" s="64"/>
      <c r="BB5470" s="64"/>
      <c r="BC5470" s="64"/>
      <c r="BD5470" s="64"/>
      <c r="BE5470" s="64"/>
      <c r="BF5470" s="64"/>
      <c r="BG5470" s="64"/>
      <c r="BH5470" s="64"/>
      <c r="BI5470" s="64"/>
      <c r="BJ5470" s="64"/>
      <c r="BK5470" s="64"/>
      <c r="BL5470" s="64"/>
      <c r="BM5470" s="64"/>
      <c r="BN5470" s="64"/>
      <c r="BO5470" s="64"/>
      <c r="BP5470" s="64"/>
      <c r="BQ5470" s="64"/>
      <c r="BR5470" s="64"/>
      <c r="BS5470" s="64"/>
      <c r="BT5470" s="64"/>
      <c r="BU5470" s="64"/>
      <c r="BV5470" s="64"/>
      <c r="BW5470" s="64"/>
      <c r="BX5470" s="64"/>
      <c r="BY5470" s="64"/>
      <c r="BZ5470" s="64"/>
      <c r="CA5470" s="64"/>
      <c r="CB5470" s="64"/>
      <c r="CC5470" s="64"/>
      <c r="CD5470" s="64"/>
      <c r="CE5470" s="64"/>
      <c r="CF5470" s="64"/>
      <c r="CG5470" s="64"/>
      <c r="CH5470" s="64"/>
      <c r="CI5470" s="64"/>
      <c r="CJ5470" s="64"/>
      <c r="CK5470" s="64"/>
      <c r="CL5470" s="64"/>
      <c r="CM5470" s="64"/>
      <c r="CN5470" s="64"/>
      <c r="CO5470" s="64"/>
      <c r="CP5470" s="64"/>
      <c r="CQ5470" s="64"/>
      <c r="CR5470" s="64"/>
      <c r="CS5470" s="64"/>
      <c r="CT5470" s="64"/>
      <c r="CU5470" s="64"/>
      <c r="CV5470" s="64"/>
      <c r="CW5470" s="64"/>
      <c r="CX5470" s="64"/>
      <c r="CY5470" s="64"/>
      <c r="CZ5470" s="64"/>
      <c r="DA5470" s="64"/>
      <c r="DB5470" s="64"/>
      <c r="DC5470" s="64"/>
      <c r="DD5470" s="64"/>
      <c r="DE5470" s="64"/>
      <c r="DF5470" s="64"/>
      <c r="DG5470" s="64"/>
      <c r="DH5470" s="64"/>
      <c r="DI5470" s="64"/>
      <c r="DJ5470" s="64"/>
      <c r="DK5470" s="64"/>
      <c r="DL5470" s="64"/>
      <c r="DM5470" s="64"/>
      <c r="DN5470" s="64"/>
      <c r="DO5470" s="64"/>
      <c r="DP5470" s="64"/>
      <c r="DQ5470" s="64"/>
      <c r="DR5470" s="64"/>
      <c r="DS5470" s="64"/>
      <c r="DT5470" s="64"/>
      <c r="DU5470" s="64"/>
      <c r="DV5470" s="64"/>
      <c r="DW5470" s="64"/>
      <c r="DX5470" s="64"/>
      <c r="DY5470" s="64"/>
      <c r="DZ5470" s="64"/>
      <c r="EA5470" s="64"/>
      <c r="EB5470" s="64"/>
      <c r="EC5470" s="64"/>
      <c r="ED5470" s="64"/>
      <c r="EE5470" s="64"/>
      <c r="EF5470" s="64"/>
      <c r="EG5470" s="64"/>
      <c r="EH5470" s="64"/>
      <c r="EI5470" s="64"/>
      <c r="EJ5470" s="64"/>
      <c r="EK5470" s="64"/>
      <c r="EL5470" s="64"/>
      <c r="EM5470" s="64"/>
      <c r="EN5470" s="64"/>
      <c r="EO5470" s="64"/>
      <c r="EP5470" s="64"/>
      <c r="EQ5470" s="64"/>
      <c r="ER5470" s="64"/>
      <c r="ES5470" s="64"/>
      <c r="ET5470" s="64"/>
      <c r="EU5470" s="64"/>
      <c r="EV5470" s="64"/>
      <c r="EW5470" s="64"/>
      <c r="EX5470" s="64"/>
      <c r="EY5470" s="64"/>
      <c r="EZ5470" s="64"/>
      <c r="FA5470" s="64"/>
      <c r="FB5470" s="64"/>
      <c r="FC5470" s="64"/>
      <c r="FD5470" s="64"/>
      <c r="FE5470" s="64"/>
      <c r="FF5470" s="64"/>
      <c r="FG5470" s="64"/>
      <c r="FH5470" s="64"/>
      <c r="FI5470" s="64"/>
      <c r="FJ5470" s="64"/>
      <c r="FK5470" s="64"/>
      <c r="FL5470" s="64"/>
      <c r="FM5470" s="64"/>
      <c r="FN5470" s="64"/>
      <c r="FO5470" s="64"/>
      <c r="FP5470" s="64"/>
      <c r="FQ5470" s="64"/>
      <c r="FR5470" s="64"/>
      <c r="FS5470" s="64"/>
      <c r="FT5470" s="64"/>
      <c r="FU5470" s="64"/>
      <c r="FV5470" s="64"/>
      <c r="FW5470" s="64"/>
      <c r="FX5470" s="64"/>
      <c r="FY5470" s="64"/>
      <c r="FZ5470" s="64"/>
      <c r="GA5470" s="64"/>
      <c r="GB5470" s="64"/>
      <c r="GC5470" s="64"/>
      <c r="GD5470" s="64"/>
      <c r="GE5470" s="64"/>
      <c r="GF5470" s="64"/>
      <c r="GG5470" s="64"/>
      <c r="GH5470" s="64"/>
      <c r="GI5470" s="64"/>
      <c r="GJ5470" s="64"/>
      <c r="GK5470" s="64"/>
      <c r="GL5470" s="64"/>
      <c r="GM5470" s="64"/>
      <c r="GN5470" s="64"/>
      <c r="GO5470" s="64"/>
      <c r="GP5470" s="64"/>
      <c r="GQ5470" s="64"/>
      <c r="GR5470" s="64"/>
      <c r="GS5470" s="64"/>
      <c r="GT5470" s="64"/>
      <c r="GU5470" s="64"/>
      <c r="GV5470" s="64"/>
      <c r="GW5470" s="64"/>
      <c r="GX5470" s="64"/>
      <c r="GY5470" s="64"/>
      <c r="GZ5470" s="64"/>
      <c r="HA5470" s="64"/>
      <c r="HB5470" s="64"/>
      <c r="HC5470" s="64"/>
      <c r="HD5470" s="64"/>
      <c r="HE5470" s="64"/>
      <c r="HF5470" s="64"/>
      <c r="HG5470" s="64"/>
      <c r="HH5470" s="64"/>
      <c r="HI5470" s="64"/>
      <c r="HJ5470" s="64"/>
      <c r="HK5470" s="64"/>
      <c r="HL5470" s="64"/>
      <c r="HM5470" s="64"/>
      <c r="HN5470" s="64"/>
      <c r="HO5470" s="64"/>
      <c r="HP5470" s="64"/>
      <c r="HQ5470" s="64"/>
      <c r="HR5470" s="64"/>
      <c r="HS5470" s="64"/>
      <c r="HT5470" s="64"/>
      <c r="HU5470" s="64"/>
      <c r="HV5470" s="64"/>
      <c r="HW5470" s="64"/>
      <c r="HX5470" s="64"/>
      <c r="HY5470" s="64"/>
      <c r="HZ5470" s="64"/>
      <c r="IA5470" s="64"/>
      <c r="IB5470" s="64"/>
      <c r="IC5470" s="64"/>
      <c r="ID5470" s="64"/>
      <c r="IE5470" s="64"/>
      <c r="IF5470" s="64"/>
      <c r="IG5470" s="64"/>
      <c r="IH5470" s="64"/>
      <c r="II5470" s="64"/>
      <c r="IJ5470" s="64"/>
      <c r="IK5470" s="64"/>
      <c r="IL5470" s="64"/>
      <c r="IM5470" s="64"/>
      <c r="IN5470" s="64"/>
      <c r="IO5470" s="64"/>
      <c r="IP5470" s="64"/>
      <c r="IQ5470" s="64"/>
      <c r="IR5470" s="64"/>
      <c r="IS5470" s="64"/>
      <c r="IT5470" s="64"/>
      <c r="IU5470" s="64"/>
    </row>
    <row r="5471" spans="1:255" x14ac:dyDescent="0.25">
      <c r="A5471" s="64"/>
      <c r="B5471" s="64"/>
      <c r="C5471" s="64"/>
      <c r="D5471" s="64"/>
      <c r="E5471" s="64"/>
      <c r="F5471" s="64"/>
      <c r="G5471" s="64"/>
      <c r="H5471" s="64"/>
      <c r="I5471" s="64"/>
      <c r="J5471" s="64"/>
      <c r="K5471" s="64"/>
      <c r="L5471" s="64"/>
      <c r="M5471" s="64"/>
      <c r="N5471" s="64"/>
      <c r="O5471" s="64"/>
      <c r="P5471" s="64"/>
      <c r="Q5471" s="64"/>
      <c r="R5471" s="64"/>
      <c r="S5471" s="64"/>
      <c r="T5471" s="64"/>
      <c r="U5471" s="64"/>
      <c r="V5471" s="64"/>
      <c r="W5471" s="64"/>
      <c r="X5471" s="64"/>
      <c r="Y5471" s="64"/>
      <c r="Z5471" s="64"/>
      <c r="AA5471" s="64"/>
      <c r="AB5471" s="64"/>
      <c r="AC5471" s="64"/>
      <c r="AD5471" s="64"/>
      <c r="AE5471" s="64"/>
      <c r="AF5471" s="64"/>
      <c r="AG5471" s="64"/>
      <c r="AH5471" s="64"/>
      <c r="AI5471" s="64"/>
      <c r="AJ5471" s="64"/>
      <c r="AK5471" s="64"/>
      <c r="AL5471" s="64"/>
      <c r="AM5471" s="64"/>
      <c r="AN5471" s="64"/>
      <c r="AO5471" s="64"/>
      <c r="AP5471" s="64"/>
      <c r="AQ5471" s="64"/>
      <c r="AR5471" s="64"/>
      <c r="AS5471" s="64"/>
      <c r="AT5471" s="64"/>
      <c r="AU5471" s="64"/>
      <c r="AV5471" s="64"/>
      <c r="AW5471" s="64"/>
      <c r="AX5471" s="64"/>
      <c r="AY5471" s="64"/>
      <c r="AZ5471" s="64"/>
      <c r="BA5471" s="64"/>
      <c r="BB5471" s="64"/>
      <c r="BC5471" s="64"/>
      <c r="BD5471" s="64"/>
      <c r="BE5471" s="64"/>
      <c r="BF5471" s="64"/>
      <c r="BG5471" s="64"/>
      <c r="BH5471" s="64"/>
      <c r="BI5471" s="64"/>
      <c r="BJ5471" s="64"/>
      <c r="BK5471" s="64"/>
      <c r="BL5471" s="64"/>
      <c r="BM5471" s="64"/>
      <c r="BN5471" s="64"/>
      <c r="BO5471" s="64"/>
      <c r="BP5471" s="64"/>
      <c r="BQ5471" s="64"/>
      <c r="BR5471" s="64"/>
      <c r="BS5471" s="64"/>
      <c r="BT5471" s="64"/>
      <c r="BU5471" s="64"/>
      <c r="BV5471" s="64"/>
      <c r="BW5471" s="64"/>
      <c r="BX5471" s="64"/>
      <c r="BY5471" s="64"/>
      <c r="BZ5471" s="64"/>
      <c r="CA5471" s="64"/>
      <c r="CB5471" s="64"/>
      <c r="CC5471" s="64"/>
      <c r="CD5471" s="64"/>
      <c r="CE5471" s="64"/>
      <c r="CF5471" s="64"/>
      <c r="CG5471" s="64"/>
      <c r="CH5471" s="64"/>
      <c r="CI5471" s="64"/>
      <c r="CJ5471" s="64"/>
      <c r="CK5471" s="64"/>
      <c r="CL5471" s="64"/>
      <c r="CM5471" s="64"/>
      <c r="CN5471" s="64"/>
      <c r="CO5471" s="64"/>
      <c r="CP5471" s="64"/>
      <c r="CQ5471" s="64"/>
      <c r="CR5471" s="64"/>
      <c r="CS5471" s="64"/>
      <c r="CT5471" s="64"/>
      <c r="CU5471" s="64"/>
      <c r="CV5471" s="64"/>
      <c r="CW5471" s="64"/>
      <c r="CX5471" s="64"/>
      <c r="CY5471" s="64"/>
      <c r="CZ5471" s="64"/>
      <c r="DA5471" s="64"/>
      <c r="DB5471" s="64"/>
      <c r="DC5471" s="64"/>
      <c r="DD5471" s="64"/>
      <c r="DE5471" s="64"/>
      <c r="DF5471" s="64"/>
      <c r="DG5471" s="64"/>
      <c r="DH5471" s="64"/>
      <c r="DI5471" s="64"/>
      <c r="DJ5471" s="64"/>
      <c r="DK5471" s="64"/>
      <c r="DL5471" s="64"/>
      <c r="DM5471" s="64"/>
      <c r="DN5471" s="64"/>
      <c r="DO5471" s="64"/>
      <c r="DP5471" s="64"/>
      <c r="DQ5471" s="64"/>
      <c r="DR5471" s="64"/>
      <c r="DS5471" s="64"/>
      <c r="DT5471" s="64"/>
      <c r="DU5471" s="64"/>
      <c r="DV5471" s="64"/>
      <c r="DW5471" s="64"/>
      <c r="DX5471" s="64"/>
      <c r="DY5471" s="64"/>
      <c r="DZ5471" s="64"/>
      <c r="EA5471" s="64"/>
      <c r="EB5471" s="64"/>
      <c r="EC5471" s="64"/>
      <c r="ED5471" s="64"/>
      <c r="EE5471" s="64"/>
      <c r="EF5471" s="64"/>
      <c r="EG5471" s="64"/>
      <c r="EH5471" s="64"/>
      <c r="EI5471" s="64"/>
      <c r="EJ5471" s="64"/>
      <c r="EK5471" s="64"/>
      <c r="EL5471" s="64"/>
      <c r="EM5471" s="64"/>
      <c r="EN5471" s="64"/>
      <c r="EO5471" s="64"/>
      <c r="EP5471" s="64"/>
      <c r="EQ5471" s="64"/>
      <c r="ER5471" s="64"/>
      <c r="ES5471" s="64"/>
      <c r="ET5471" s="64"/>
      <c r="EU5471" s="64"/>
      <c r="EV5471" s="64"/>
      <c r="EW5471" s="64"/>
      <c r="EX5471" s="64"/>
      <c r="EY5471" s="64"/>
      <c r="EZ5471" s="64"/>
      <c r="FA5471" s="64"/>
      <c r="FB5471" s="64"/>
      <c r="FC5471" s="64"/>
      <c r="FD5471" s="64"/>
      <c r="FE5471" s="64"/>
      <c r="FF5471" s="64"/>
      <c r="FG5471" s="64"/>
      <c r="FH5471" s="64"/>
      <c r="FI5471" s="64"/>
      <c r="FJ5471" s="64"/>
      <c r="FK5471" s="64"/>
      <c r="FL5471" s="64"/>
      <c r="FM5471" s="64"/>
      <c r="FN5471" s="64"/>
      <c r="FO5471" s="64"/>
      <c r="FP5471" s="64"/>
      <c r="FQ5471" s="64"/>
      <c r="FR5471" s="64"/>
      <c r="FS5471" s="64"/>
      <c r="FT5471" s="64"/>
      <c r="FU5471" s="64"/>
      <c r="FV5471" s="64"/>
      <c r="FW5471" s="64"/>
      <c r="FX5471" s="64"/>
      <c r="FY5471" s="64"/>
      <c r="FZ5471" s="64"/>
      <c r="GA5471" s="64"/>
      <c r="GB5471" s="64"/>
      <c r="GC5471" s="64"/>
      <c r="GD5471" s="64"/>
      <c r="GE5471" s="64"/>
      <c r="GF5471" s="64"/>
      <c r="GG5471" s="64"/>
      <c r="GH5471" s="64"/>
      <c r="GI5471" s="64"/>
      <c r="GJ5471" s="64"/>
      <c r="GK5471" s="64"/>
      <c r="GL5471" s="64"/>
      <c r="GM5471" s="64"/>
      <c r="GN5471" s="64"/>
      <c r="GO5471" s="64"/>
      <c r="GP5471" s="64"/>
      <c r="GQ5471" s="64"/>
      <c r="GR5471" s="64"/>
      <c r="GS5471" s="64"/>
      <c r="GT5471" s="64"/>
      <c r="GU5471" s="64"/>
      <c r="GV5471" s="64"/>
      <c r="GW5471" s="64"/>
      <c r="GX5471" s="64"/>
      <c r="GY5471" s="64"/>
      <c r="GZ5471" s="64"/>
      <c r="HA5471" s="64"/>
      <c r="HB5471" s="64"/>
      <c r="HC5471" s="64"/>
      <c r="HD5471" s="64"/>
      <c r="HE5471" s="64"/>
      <c r="HF5471" s="64"/>
      <c r="HG5471" s="64"/>
      <c r="HH5471" s="64"/>
      <c r="HI5471" s="64"/>
      <c r="HJ5471" s="64"/>
      <c r="HK5471" s="64"/>
      <c r="HL5471" s="64"/>
      <c r="HM5471" s="64"/>
      <c r="HN5471" s="64"/>
      <c r="HO5471" s="64"/>
      <c r="HP5471" s="64"/>
      <c r="HQ5471" s="64"/>
      <c r="HR5471" s="64"/>
      <c r="HS5471" s="64"/>
      <c r="HT5471" s="64"/>
      <c r="HU5471" s="64"/>
      <c r="HV5471" s="64"/>
      <c r="HW5471" s="64"/>
      <c r="HX5471" s="64"/>
      <c r="HY5471" s="64"/>
      <c r="HZ5471" s="64"/>
      <c r="IA5471" s="64"/>
      <c r="IB5471" s="64"/>
      <c r="IC5471" s="64"/>
      <c r="ID5471" s="64"/>
      <c r="IE5471" s="64"/>
      <c r="IF5471" s="64"/>
      <c r="IG5471" s="64"/>
      <c r="IH5471" s="64"/>
      <c r="II5471" s="64"/>
      <c r="IJ5471" s="64"/>
      <c r="IK5471" s="64"/>
      <c r="IL5471" s="64"/>
      <c r="IM5471" s="64"/>
      <c r="IN5471" s="64"/>
      <c r="IO5471" s="64"/>
      <c r="IP5471" s="64"/>
      <c r="IQ5471" s="64"/>
      <c r="IR5471" s="64"/>
      <c r="IS5471" s="64"/>
      <c r="IT5471" s="64"/>
      <c r="IU5471" s="64"/>
    </row>
    <row r="5472" spans="1:255" x14ac:dyDescent="0.25">
      <c r="A5472" s="64"/>
      <c r="B5472" s="64"/>
      <c r="C5472" s="64"/>
      <c r="D5472" s="64"/>
      <c r="E5472" s="64"/>
      <c r="F5472" s="64"/>
      <c r="G5472" s="64"/>
      <c r="H5472" s="64"/>
      <c r="I5472" s="64"/>
      <c r="J5472" s="64"/>
      <c r="K5472" s="64"/>
      <c r="L5472" s="64"/>
      <c r="M5472" s="64"/>
      <c r="N5472" s="64"/>
      <c r="O5472" s="64"/>
      <c r="P5472" s="64"/>
      <c r="Q5472" s="64"/>
      <c r="R5472" s="64"/>
      <c r="S5472" s="64"/>
      <c r="T5472" s="64"/>
      <c r="U5472" s="64"/>
      <c r="V5472" s="64"/>
      <c r="W5472" s="64"/>
      <c r="X5472" s="64"/>
      <c r="Y5472" s="64"/>
      <c r="Z5472" s="64"/>
      <c r="AA5472" s="64"/>
      <c r="AB5472" s="64"/>
      <c r="AC5472" s="64"/>
      <c r="AD5472" s="64"/>
      <c r="AE5472" s="64"/>
      <c r="AF5472" s="64"/>
      <c r="AG5472" s="64"/>
      <c r="AH5472" s="64"/>
      <c r="AI5472" s="64"/>
      <c r="AJ5472" s="64"/>
      <c r="AK5472" s="64"/>
      <c r="AL5472" s="64"/>
      <c r="AM5472" s="64"/>
      <c r="AN5472" s="64"/>
      <c r="AO5472" s="64"/>
      <c r="AP5472" s="64"/>
      <c r="AQ5472" s="64"/>
      <c r="AR5472" s="64"/>
      <c r="AS5472" s="64"/>
      <c r="AT5472" s="64"/>
      <c r="AU5472" s="64"/>
      <c r="AV5472" s="64"/>
      <c r="AW5472" s="64"/>
      <c r="AX5472" s="64"/>
      <c r="AY5472" s="64"/>
      <c r="AZ5472" s="64"/>
      <c r="BA5472" s="64"/>
      <c r="BB5472" s="64"/>
      <c r="BC5472" s="64"/>
      <c r="BD5472" s="64"/>
      <c r="BE5472" s="64"/>
      <c r="BF5472" s="64"/>
      <c r="BG5472" s="64"/>
      <c r="BH5472" s="64"/>
      <c r="BI5472" s="64"/>
      <c r="BJ5472" s="64"/>
      <c r="BK5472" s="64"/>
      <c r="BL5472" s="64"/>
      <c r="BM5472" s="64"/>
      <c r="BN5472" s="64"/>
      <c r="BO5472" s="64"/>
      <c r="BP5472" s="64"/>
      <c r="BQ5472" s="64"/>
      <c r="BR5472" s="64"/>
      <c r="BS5472" s="64"/>
      <c r="BT5472" s="64"/>
      <c r="BU5472" s="64"/>
      <c r="BV5472" s="64"/>
      <c r="BW5472" s="64"/>
      <c r="BX5472" s="64"/>
      <c r="BY5472" s="64"/>
      <c r="BZ5472" s="64"/>
      <c r="CA5472" s="64"/>
      <c r="CB5472" s="64"/>
      <c r="CC5472" s="64"/>
      <c r="CD5472" s="64"/>
      <c r="CE5472" s="64"/>
      <c r="CF5472" s="64"/>
      <c r="CG5472" s="64"/>
      <c r="CH5472" s="64"/>
      <c r="CI5472" s="64"/>
      <c r="CJ5472" s="64"/>
      <c r="CK5472" s="64"/>
      <c r="CL5472" s="64"/>
      <c r="CM5472" s="64"/>
      <c r="CN5472" s="64"/>
      <c r="CO5472" s="64"/>
      <c r="CP5472" s="64"/>
      <c r="CQ5472" s="64"/>
      <c r="CR5472" s="64"/>
      <c r="CS5472" s="64"/>
      <c r="CT5472" s="64"/>
      <c r="CU5472" s="64"/>
      <c r="CV5472" s="64"/>
      <c r="CW5472" s="64"/>
      <c r="CX5472" s="64"/>
      <c r="CY5472" s="64"/>
      <c r="CZ5472" s="64"/>
      <c r="DA5472" s="64"/>
      <c r="DB5472" s="64"/>
      <c r="DC5472" s="64"/>
      <c r="DD5472" s="64"/>
      <c r="DE5472" s="64"/>
      <c r="DF5472" s="64"/>
      <c r="DG5472" s="64"/>
      <c r="DH5472" s="64"/>
      <c r="DI5472" s="64"/>
      <c r="DJ5472" s="64"/>
      <c r="DK5472" s="64"/>
      <c r="DL5472" s="64"/>
      <c r="DM5472" s="64"/>
      <c r="DN5472" s="64"/>
      <c r="DO5472" s="64"/>
      <c r="DP5472" s="64"/>
      <c r="DQ5472" s="64"/>
      <c r="DR5472" s="64"/>
      <c r="DS5472" s="64"/>
      <c r="DT5472" s="64"/>
      <c r="DU5472" s="64"/>
      <c r="DV5472" s="64"/>
      <c r="DW5472" s="64"/>
      <c r="DX5472" s="64"/>
      <c r="DY5472" s="64"/>
      <c r="DZ5472" s="64"/>
      <c r="EA5472" s="64"/>
      <c r="EB5472" s="64"/>
      <c r="EC5472" s="64"/>
      <c r="ED5472" s="64"/>
      <c r="EE5472" s="64"/>
      <c r="EF5472" s="64"/>
      <c r="EG5472" s="64"/>
      <c r="EH5472" s="64"/>
      <c r="EI5472" s="64"/>
      <c r="EJ5472" s="64"/>
      <c r="EK5472" s="64"/>
      <c r="EL5472" s="64"/>
      <c r="EM5472" s="64"/>
      <c r="EN5472" s="64"/>
      <c r="EO5472" s="64"/>
      <c r="EP5472" s="64"/>
      <c r="EQ5472" s="64"/>
      <c r="ER5472" s="64"/>
      <c r="ES5472" s="64"/>
      <c r="ET5472" s="64"/>
      <c r="EU5472" s="64"/>
      <c r="EV5472" s="64"/>
      <c r="EW5472" s="64"/>
      <c r="EX5472" s="64"/>
      <c r="EY5472" s="64"/>
      <c r="EZ5472" s="64"/>
      <c r="FA5472" s="64"/>
      <c r="FB5472" s="64"/>
      <c r="FC5472" s="64"/>
      <c r="FD5472" s="64"/>
      <c r="FE5472" s="64"/>
      <c r="FF5472" s="64"/>
      <c r="FG5472" s="64"/>
      <c r="FH5472" s="64"/>
      <c r="FI5472" s="64"/>
      <c r="FJ5472" s="64"/>
      <c r="FK5472" s="64"/>
      <c r="FL5472" s="64"/>
      <c r="FM5472" s="64"/>
      <c r="FN5472" s="64"/>
      <c r="FO5472" s="64"/>
      <c r="FP5472" s="64"/>
      <c r="FQ5472" s="64"/>
      <c r="FR5472" s="64"/>
      <c r="FS5472" s="64"/>
      <c r="FT5472" s="64"/>
      <c r="FU5472" s="64"/>
      <c r="FV5472" s="64"/>
      <c r="FW5472" s="64"/>
      <c r="FX5472" s="64"/>
      <c r="FY5472" s="64"/>
      <c r="FZ5472" s="64"/>
      <c r="GA5472" s="64"/>
      <c r="GB5472" s="64"/>
      <c r="GC5472" s="64"/>
      <c r="GD5472" s="64"/>
      <c r="GE5472" s="64"/>
      <c r="GF5472" s="64"/>
      <c r="GG5472" s="64"/>
      <c r="GH5472" s="64"/>
      <c r="GI5472" s="64"/>
      <c r="GJ5472" s="64"/>
      <c r="GK5472" s="64"/>
      <c r="GL5472" s="64"/>
      <c r="GM5472" s="64"/>
      <c r="GN5472" s="64"/>
      <c r="GO5472" s="64"/>
      <c r="GP5472" s="64"/>
      <c r="GQ5472" s="64"/>
      <c r="GR5472" s="64"/>
      <c r="GS5472" s="64"/>
      <c r="GT5472" s="64"/>
      <c r="GU5472" s="64"/>
      <c r="GV5472" s="64"/>
      <c r="GW5472" s="64"/>
      <c r="GX5472" s="64"/>
      <c r="GY5472" s="64"/>
      <c r="GZ5472" s="64"/>
      <c r="HA5472" s="64"/>
      <c r="HB5472" s="64"/>
      <c r="HC5472" s="64"/>
      <c r="HD5472" s="64"/>
      <c r="HE5472" s="64"/>
      <c r="HF5472" s="64"/>
      <c r="HG5472" s="64"/>
      <c r="HH5472" s="64"/>
      <c r="HI5472" s="64"/>
      <c r="HJ5472" s="64"/>
      <c r="HK5472" s="64"/>
      <c r="HL5472" s="64"/>
      <c r="HM5472" s="64"/>
      <c r="HN5472" s="64"/>
      <c r="HO5472" s="64"/>
      <c r="HP5472" s="64"/>
      <c r="HQ5472" s="64"/>
      <c r="HR5472" s="64"/>
      <c r="HS5472" s="64"/>
      <c r="HT5472" s="64"/>
      <c r="HU5472" s="64"/>
      <c r="HV5472" s="64"/>
      <c r="HW5472" s="64"/>
      <c r="HX5472" s="64"/>
      <c r="HY5472" s="64"/>
      <c r="HZ5472" s="64"/>
      <c r="IA5472" s="64"/>
      <c r="IB5472" s="64"/>
      <c r="IC5472" s="64"/>
      <c r="ID5472" s="64"/>
      <c r="IE5472" s="64"/>
      <c r="IF5472" s="64"/>
      <c r="IG5472" s="64"/>
      <c r="IH5472" s="64"/>
      <c r="II5472" s="64"/>
      <c r="IJ5472" s="64"/>
      <c r="IK5472" s="64"/>
      <c r="IL5472" s="64"/>
      <c r="IM5472" s="64"/>
      <c r="IN5472" s="64"/>
      <c r="IO5472" s="64"/>
      <c r="IP5472" s="64"/>
      <c r="IQ5472" s="64"/>
      <c r="IR5472" s="64"/>
      <c r="IS5472" s="64"/>
      <c r="IT5472" s="64"/>
      <c r="IU5472" s="64"/>
    </row>
    <row r="5473" spans="1:255" x14ac:dyDescent="0.25">
      <c r="A5473" s="64"/>
      <c r="B5473" s="64"/>
      <c r="C5473" s="64"/>
      <c r="D5473" s="64"/>
      <c r="E5473" s="64"/>
      <c r="F5473" s="64"/>
      <c r="G5473" s="64"/>
      <c r="H5473" s="64"/>
      <c r="I5473" s="64"/>
      <c r="J5473" s="64"/>
      <c r="K5473" s="64"/>
      <c r="L5473" s="64"/>
      <c r="M5473" s="64"/>
      <c r="N5473" s="64"/>
      <c r="O5473" s="64"/>
      <c r="P5473" s="64"/>
      <c r="Q5473" s="64"/>
      <c r="R5473" s="64"/>
      <c r="S5473" s="64"/>
      <c r="T5473" s="64"/>
      <c r="U5473" s="64"/>
      <c r="V5473" s="64"/>
      <c r="W5473" s="64"/>
      <c r="X5473" s="64"/>
      <c r="Y5473" s="64"/>
      <c r="Z5473" s="64"/>
      <c r="AA5473" s="64"/>
      <c r="AB5473" s="64"/>
      <c r="AC5473" s="64"/>
      <c r="AD5473" s="64"/>
      <c r="AE5473" s="64"/>
      <c r="AF5473" s="64"/>
      <c r="AG5473" s="64"/>
      <c r="AH5473" s="64"/>
      <c r="AI5473" s="64"/>
      <c r="AJ5473" s="64"/>
      <c r="AK5473" s="64"/>
      <c r="AL5473" s="64"/>
      <c r="AM5473" s="64"/>
      <c r="AN5473" s="64"/>
      <c r="AO5473" s="64"/>
      <c r="AP5473" s="64"/>
      <c r="AQ5473" s="64"/>
      <c r="AR5473" s="64"/>
      <c r="AS5473" s="64"/>
      <c r="AT5473" s="64"/>
      <c r="AU5473" s="64"/>
      <c r="AV5473" s="64"/>
      <c r="AW5473" s="64"/>
      <c r="AX5473" s="64"/>
      <c r="AY5473" s="64"/>
      <c r="AZ5473" s="64"/>
      <c r="BA5473" s="64"/>
      <c r="BB5473" s="64"/>
      <c r="BC5473" s="64"/>
      <c r="BD5473" s="64"/>
      <c r="BE5473" s="64"/>
      <c r="BF5473" s="64"/>
      <c r="BG5473" s="64"/>
      <c r="BH5473" s="64"/>
      <c r="BI5473" s="64"/>
      <c r="BJ5473" s="64"/>
      <c r="BK5473" s="64"/>
      <c r="BL5473" s="64"/>
      <c r="BM5473" s="64"/>
      <c r="BN5473" s="64"/>
      <c r="BO5473" s="64"/>
      <c r="BP5473" s="64"/>
      <c r="BQ5473" s="64"/>
      <c r="BR5473" s="64"/>
      <c r="BS5473" s="64"/>
      <c r="BT5473" s="64"/>
      <c r="BU5473" s="64"/>
      <c r="BV5473" s="64"/>
      <c r="BW5473" s="64"/>
      <c r="BX5473" s="64"/>
      <c r="BY5473" s="64"/>
      <c r="BZ5473" s="64"/>
      <c r="CA5473" s="64"/>
      <c r="CB5473" s="64"/>
      <c r="CC5473" s="64"/>
      <c r="CD5473" s="64"/>
      <c r="CE5473" s="64"/>
      <c r="CF5473" s="64"/>
      <c r="CG5473" s="64"/>
      <c r="CH5473" s="64"/>
      <c r="CI5473" s="64"/>
      <c r="CJ5473" s="64"/>
      <c r="CK5473" s="64"/>
      <c r="CL5473" s="64"/>
      <c r="CM5473" s="64"/>
      <c r="CN5473" s="64"/>
      <c r="CO5473" s="64"/>
      <c r="CP5473" s="64"/>
      <c r="CQ5473" s="64"/>
      <c r="CR5473" s="64"/>
      <c r="CS5473" s="64"/>
      <c r="CT5473" s="64"/>
      <c r="CU5473" s="64"/>
      <c r="CV5473" s="64"/>
      <c r="CW5473" s="64"/>
      <c r="CX5473" s="64"/>
      <c r="CY5473" s="64"/>
      <c r="CZ5473" s="64"/>
      <c r="DA5473" s="64"/>
      <c r="DB5473" s="64"/>
      <c r="DC5473" s="64"/>
      <c r="DD5473" s="64"/>
      <c r="DE5473" s="64"/>
      <c r="DF5473" s="64"/>
      <c r="DG5473" s="64"/>
      <c r="DH5473" s="64"/>
      <c r="DI5473" s="64"/>
      <c r="DJ5473" s="64"/>
      <c r="DK5473" s="64"/>
      <c r="DL5473" s="64"/>
      <c r="DM5473" s="64"/>
      <c r="DN5473" s="64"/>
      <c r="DO5473" s="64"/>
      <c r="DP5473" s="64"/>
      <c r="DQ5473" s="64"/>
      <c r="DR5473" s="64"/>
      <c r="DS5473" s="64"/>
      <c r="DT5473" s="64"/>
      <c r="DU5473" s="64"/>
      <c r="DV5473" s="64"/>
      <c r="DW5473" s="64"/>
      <c r="DX5473" s="64"/>
      <c r="DY5473" s="64"/>
      <c r="DZ5473" s="64"/>
      <c r="EA5473" s="64"/>
      <c r="EB5473" s="64"/>
      <c r="EC5473" s="64"/>
      <c r="ED5473" s="64"/>
      <c r="EE5473" s="64"/>
      <c r="EF5473" s="64"/>
      <c r="EG5473" s="64"/>
      <c r="EH5473" s="64"/>
      <c r="EI5473" s="64"/>
      <c r="EJ5473" s="64"/>
      <c r="EK5473" s="64"/>
      <c r="EL5473" s="64"/>
      <c r="EM5473" s="64"/>
      <c r="EN5473" s="64"/>
      <c r="EO5473" s="64"/>
      <c r="EP5473" s="64"/>
      <c r="EQ5473" s="64"/>
      <c r="ER5473" s="64"/>
      <c r="ES5473" s="64"/>
      <c r="ET5473" s="64"/>
      <c r="EU5473" s="64"/>
      <c r="EV5473" s="64"/>
      <c r="EW5473" s="64"/>
      <c r="EX5473" s="64"/>
      <c r="EY5473" s="64"/>
      <c r="EZ5473" s="64"/>
      <c r="FA5473" s="64"/>
      <c r="FB5473" s="64"/>
      <c r="FC5473" s="64"/>
      <c r="FD5473" s="64"/>
      <c r="FE5473" s="64"/>
      <c r="FF5473" s="64"/>
      <c r="FG5473" s="64"/>
      <c r="FH5473" s="64"/>
      <c r="FI5473" s="64"/>
      <c r="FJ5473" s="64"/>
      <c r="FK5473" s="64"/>
      <c r="FL5473" s="64"/>
      <c r="FM5473" s="64"/>
      <c r="FN5473" s="64"/>
      <c r="FO5473" s="64"/>
      <c r="FP5473" s="64"/>
      <c r="FQ5473" s="64"/>
      <c r="FR5473" s="64"/>
      <c r="FS5473" s="64"/>
      <c r="FT5473" s="64"/>
      <c r="FU5473" s="64"/>
      <c r="FV5473" s="64"/>
      <c r="FW5473" s="64"/>
      <c r="FX5473" s="64"/>
      <c r="FY5473" s="64"/>
      <c r="FZ5473" s="64"/>
      <c r="GA5473" s="64"/>
      <c r="GB5473" s="64"/>
      <c r="GC5473" s="64"/>
      <c r="GD5473" s="64"/>
      <c r="GE5473" s="64"/>
      <c r="GF5473" s="64"/>
      <c r="GG5473" s="64"/>
      <c r="GH5473" s="64"/>
      <c r="GI5473" s="64"/>
      <c r="GJ5473" s="64"/>
      <c r="GK5473" s="64"/>
      <c r="GL5473" s="64"/>
      <c r="GM5473" s="64"/>
      <c r="GN5473" s="64"/>
      <c r="GO5473" s="64"/>
      <c r="GP5473" s="64"/>
      <c r="GQ5473" s="64"/>
      <c r="GR5473" s="64"/>
      <c r="GS5473" s="64"/>
      <c r="GT5473" s="64"/>
      <c r="GU5473" s="64"/>
      <c r="GV5473" s="64"/>
      <c r="GW5473" s="64"/>
      <c r="GX5473" s="64"/>
      <c r="GY5473" s="64"/>
      <c r="GZ5473" s="64"/>
      <c r="HA5473" s="64"/>
      <c r="HB5473" s="64"/>
      <c r="HC5473" s="64"/>
      <c r="HD5473" s="64"/>
      <c r="HE5473" s="64"/>
      <c r="HF5473" s="64"/>
      <c r="HG5473" s="64"/>
      <c r="HH5473" s="64"/>
      <c r="HI5473" s="64"/>
      <c r="HJ5473" s="64"/>
      <c r="HK5473" s="64"/>
      <c r="HL5473" s="64"/>
      <c r="HM5473" s="64"/>
      <c r="HN5473" s="64"/>
      <c r="HO5473" s="64"/>
      <c r="HP5473" s="64"/>
      <c r="HQ5473" s="64"/>
      <c r="HR5473" s="64"/>
      <c r="HS5473" s="64"/>
      <c r="HT5473" s="64"/>
      <c r="HU5473" s="64"/>
      <c r="HV5473" s="64"/>
      <c r="HW5473" s="64"/>
      <c r="HX5473" s="64"/>
      <c r="HY5473" s="64"/>
      <c r="HZ5473" s="64"/>
      <c r="IA5473" s="64"/>
      <c r="IB5473" s="64"/>
      <c r="IC5473" s="64"/>
      <c r="ID5473" s="64"/>
      <c r="IE5473" s="64"/>
      <c r="IF5473" s="64"/>
      <c r="IG5473" s="64"/>
      <c r="IH5473" s="64"/>
      <c r="II5473" s="64"/>
      <c r="IJ5473" s="64"/>
      <c r="IK5473" s="64"/>
      <c r="IL5473" s="64"/>
      <c r="IM5473" s="64"/>
      <c r="IN5473" s="64"/>
      <c r="IO5473" s="64"/>
      <c r="IP5473" s="64"/>
      <c r="IQ5473" s="64"/>
      <c r="IR5473" s="64"/>
      <c r="IS5473" s="64"/>
      <c r="IT5473" s="64"/>
      <c r="IU5473" s="64"/>
    </row>
    <row r="5474" spans="1:255" x14ac:dyDescent="0.25">
      <c r="A5474" s="64"/>
      <c r="B5474" s="64"/>
      <c r="C5474" s="64"/>
      <c r="D5474" s="64"/>
      <c r="E5474" s="64"/>
      <c r="F5474" s="64"/>
      <c r="G5474" s="64"/>
      <c r="H5474" s="64"/>
      <c r="I5474" s="64"/>
      <c r="J5474" s="64"/>
      <c r="K5474" s="64"/>
      <c r="L5474" s="64"/>
      <c r="M5474" s="64"/>
      <c r="N5474" s="64"/>
      <c r="O5474" s="64"/>
      <c r="P5474" s="64"/>
      <c r="Q5474" s="64"/>
      <c r="R5474" s="64"/>
      <c r="S5474" s="64"/>
      <c r="T5474" s="64"/>
      <c r="U5474" s="64"/>
      <c r="V5474" s="64"/>
      <c r="W5474" s="64"/>
      <c r="X5474" s="64"/>
      <c r="Y5474" s="64"/>
      <c r="Z5474" s="64"/>
      <c r="AA5474" s="64"/>
      <c r="AB5474" s="64"/>
      <c r="AC5474" s="64"/>
      <c r="AD5474" s="64"/>
      <c r="AE5474" s="64"/>
      <c r="AF5474" s="64"/>
      <c r="AG5474" s="64"/>
      <c r="AH5474" s="64"/>
      <c r="AI5474" s="64"/>
      <c r="AJ5474" s="64"/>
      <c r="AK5474" s="64"/>
      <c r="AL5474" s="64"/>
      <c r="AM5474" s="64"/>
      <c r="AN5474" s="64"/>
      <c r="AO5474" s="64"/>
      <c r="AP5474" s="64"/>
      <c r="AQ5474" s="64"/>
      <c r="AR5474" s="64"/>
      <c r="AS5474" s="64"/>
      <c r="AT5474" s="64"/>
      <c r="AU5474" s="64"/>
      <c r="AV5474" s="64"/>
      <c r="AW5474" s="64"/>
      <c r="AX5474" s="64"/>
      <c r="AY5474" s="64"/>
      <c r="AZ5474" s="64"/>
      <c r="BA5474" s="64"/>
      <c r="BB5474" s="64"/>
      <c r="BC5474" s="64"/>
      <c r="BD5474" s="64"/>
      <c r="BE5474" s="64"/>
      <c r="BF5474" s="64"/>
      <c r="BG5474" s="64"/>
      <c r="BH5474" s="64"/>
      <c r="BI5474" s="64"/>
      <c r="BJ5474" s="64"/>
      <c r="BK5474" s="64"/>
      <c r="BL5474" s="64"/>
      <c r="BM5474" s="64"/>
      <c r="BN5474" s="64"/>
      <c r="BO5474" s="64"/>
      <c r="BP5474" s="64"/>
      <c r="BQ5474" s="64"/>
      <c r="BR5474" s="64"/>
      <c r="BS5474" s="64"/>
      <c r="BT5474" s="64"/>
      <c r="BU5474" s="64"/>
      <c r="BV5474" s="64"/>
      <c r="BW5474" s="64"/>
      <c r="BX5474" s="64"/>
      <c r="BY5474" s="64"/>
      <c r="BZ5474" s="64"/>
      <c r="CA5474" s="64"/>
      <c r="CB5474" s="64"/>
      <c r="CC5474" s="64"/>
      <c r="CD5474" s="64"/>
      <c r="CE5474" s="64"/>
      <c r="CF5474" s="64"/>
      <c r="CG5474" s="64"/>
      <c r="CH5474" s="64"/>
      <c r="CI5474" s="64"/>
      <c r="CJ5474" s="64"/>
      <c r="CK5474" s="64"/>
      <c r="CL5474" s="64"/>
      <c r="CM5474" s="64"/>
      <c r="CN5474" s="64"/>
      <c r="CO5474" s="64"/>
      <c r="CP5474" s="64"/>
      <c r="CQ5474" s="64"/>
      <c r="CR5474" s="64"/>
      <c r="CS5474" s="64"/>
      <c r="CT5474" s="64"/>
      <c r="CU5474" s="64"/>
      <c r="CV5474" s="64"/>
      <c r="CW5474" s="64"/>
      <c r="CX5474" s="64"/>
      <c r="CY5474" s="64"/>
      <c r="CZ5474" s="64"/>
      <c r="DA5474" s="64"/>
      <c r="DB5474" s="64"/>
      <c r="DC5474" s="64"/>
      <c r="DD5474" s="64"/>
      <c r="DE5474" s="64"/>
      <c r="DF5474" s="64"/>
      <c r="DG5474" s="64"/>
      <c r="DH5474" s="64"/>
      <c r="DI5474" s="64"/>
      <c r="DJ5474" s="64"/>
      <c r="DK5474" s="64"/>
      <c r="DL5474" s="64"/>
      <c r="DM5474" s="64"/>
      <c r="DN5474" s="64"/>
      <c r="DO5474" s="64"/>
      <c r="DP5474" s="64"/>
      <c r="DQ5474" s="64"/>
      <c r="DR5474" s="64"/>
      <c r="DS5474" s="64"/>
      <c r="DT5474" s="64"/>
      <c r="DU5474" s="64"/>
      <c r="DV5474" s="64"/>
      <c r="DW5474" s="64"/>
      <c r="DX5474" s="64"/>
      <c r="DY5474" s="64"/>
      <c r="DZ5474" s="64"/>
      <c r="EA5474" s="64"/>
      <c r="EB5474" s="64"/>
      <c r="EC5474" s="64"/>
      <c r="ED5474" s="64"/>
      <c r="EE5474" s="64"/>
      <c r="EF5474" s="64"/>
      <c r="EG5474" s="64"/>
      <c r="EH5474" s="64"/>
      <c r="EI5474" s="64"/>
      <c r="EJ5474" s="64"/>
      <c r="EK5474" s="64"/>
      <c r="EL5474" s="64"/>
      <c r="EM5474" s="64"/>
      <c r="EN5474" s="64"/>
      <c r="EO5474" s="64"/>
      <c r="EP5474" s="64"/>
      <c r="EQ5474" s="64"/>
      <c r="ER5474" s="64"/>
      <c r="ES5474" s="64"/>
      <c r="ET5474" s="64"/>
      <c r="EU5474" s="64"/>
      <c r="EV5474" s="64"/>
      <c r="EW5474" s="64"/>
      <c r="EX5474" s="64"/>
      <c r="EY5474" s="64"/>
      <c r="EZ5474" s="64"/>
      <c r="FA5474" s="64"/>
      <c r="FB5474" s="64"/>
      <c r="FC5474" s="64"/>
      <c r="FD5474" s="64"/>
      <c r="FE5474" s="64"/>
      <c r="FF5474" s="64"/>
      <c r="FG5474" s="64"/>
      <c r="FH5474" s="64"/>
      <c r="FI5474" s="64"/>
      <c r="FJ5474" s="64"/>
      <c r="FK5474" s="64"/>
      <c r="FL5474" s="64"/>
      <c r="FM5474" s="64"/>
      <c r="FN5474" s="64"/>
      <c r="FO5474" s="64"/>
      <c r="FP5474" s="64"/>
      <c r="FQ5474" s="64"/>
      <c r="FR5474" s="64"/>
      <c r="FS5474" s="64"/>
      <c r="FT5474" s="64"/>
      <c r="FU5474" s="64"/>
      <c r="FV5474" s="64"/>
      <c r="FW5474" s="64"/>
      <c r="FX5474" s="64"/>
      <c r="FY5474" s="64"/>
      <c r="FZ5474" s="64"/>
      <c r="GA5474" s="64"/>
      <c r="GB5474" s="64"/>
      <c r="GC5474" s="64"/>
      <c r="GD5474" s="64"/>
      <c r="GE5474" s="64"/>
      <c r="GF5474" s="64"/>
      <c r="GG5474" s="64"/>
      <c r="GH5474" s="64"/>
      <c r="GI5474" s="64"/>
      <c r="GJ5474" s="64"/>
      <c r="GK5474" s="64"/>
      <c r="GL5474" s="64"/>
      <c r="GM5474" s="64"/>
      <c r="GN5474" s="64"/>
      <c r="GO5474" s="64"/>
      <c r="GP5474" s="64"/>
      <c r="GQ5474" s="64"/>
      <c r="GR5474" s="64"/>
      <c r="GS5474" s="64"/>
      <c r="GT5474" s="64"/>
      <c r="GU5474" s="64"/>
      <c r="GV5474" s="64"/>
      <c r="GW5474" s="64"/>
      <c r="GX5474" s="64"/>
      <c r="GY5474" s="64"/>
      <c r="GZ5474" s="64"/>
      <c r="HA5474" s="64"/>
      <c r="HB5474" s="64"/>
      <c r="HC5474" s="64"/>
      <c r="HD5474" s="64"/>
      <c r="HE5474" s="64"/>
      <c r="HF5474" s="64"/>
      <c r="HG5474" s="64"/>
      <c r="HH5474" s="64"/>
      <c r="HI5474" s="64"/>
      <c r="HJ5474" s="64"/>
      <c r="HK5474" s="64"/>
      <c r="HL5474" s="64"/>
      <c r="HM5474" s="64"/>
      <c r="HN5474" s="64"/>
      <c r="HO5474" s="64"/>
      <c r="HP5474" s="64"/>
      <c r="HQ5474" s="64"/>
      <c r="HR5474" s="64"/>
      <c r="HS5474" s="64"/>
      <c r="HT5474" s="64"/>
      <c r="HU5474" s="64"/>
      <c r="HV5474" s="64"/>
      <c r="HW5474" s="64"/>
      <c r="HX5474" s="64"/>
      <c r="HY5474" s="64"/>
      <c r="HZ5474" s="64"/>
      <c r="IA5474" s="64"/>
      <c r="IB5474" s="64"/>
      <c r="IC5474" s="64"/>
      <c r="ID5474" s="64"/>
      <c r="IE5474" s="64"/>
      <c r="IF5474" s="64"/>
      <c r="IG5474" s="64"/>
      <c r="IH5474" s="64"/>
      <c r="II5474" s="64"/>
      <c r="IJ5474" s="64"/>
      <c r="IK5474" s="64"/>
      <c r="IL5474" s="64"/>
      <c r="IM5474" s="64"/>
      <c r="IN5474" s="64"/>
      <c r="IO5474" s="64"/>
      <c r="IP5474" s="64"/>
      <c r="IQ5474" s="64"/>
      <c r="IR5474" s="64"/>
      <c r="IS5474" s="64"/>
      <c r="IT5474" s="64"/>
      <c r="IU5474" s="64"/>
    </row>
    <row r="5475" spans="1:255" x14ac:dyDescent="0.25">
      <c r="A5475" s="64"/>
      <c r="B5475" s="64"/>
      <c r="C5475" s="64"/>
      <c r="D5475" s="64"/>
      <c r="E5475" s="64"/>
      <c r="F5475" s="64"/>
      <c r="G5475" s="64"/>
      <c r="H5475" s="64"/>
      <c r="I5475" s="64"/>
      <c r="J5475" s="64"/>
      <c r="K5475" s="64"/>
      <c r="L5475" s="64"/>
      <c r="M5475" s="64"/>
      <c r="N5475" s="64"/>
      <c r="O5475" s="64"/>
      <c r="P5475" s="64"/>
      <c r="Q5475" s="64"/>
      <c r="R5475" s="64"/>
      <c r="S5475" s="64"/>
      <c r="T5475" s="64"/>
      <c r="U5475" s="64"/>
      <c r="V5475" s="64"/>
      <c r="W5475" s="64"/>
      <c r="X5475" s="64"/>
      <c r="Y5475" s="64"/>
      <c r="Z5475" s="64"/>
      <c r="AA5475" s="64"/>
      <c r="AB5475" s="64"/>
      <c r="AC5475" s="64"/>
      <c r="AD5475" s="64"/>
      <c r="AE5475" s="64"/>
      <c r="AF5475" s="64"/>
      <c r="AG5475" s="64"/>
      <c r="AH5475" s="64"/>
      <c r="AI5475" s="64"/>
      <c r="AJ5475" s="64"/>
      <c r="AK5475" s="64"/>
      <c r="AL5475" s="64"/>
      <c r="AM5475" s="64"/>
      <c r="AN5475" s="64"/>
      <c r="AO5475" s="64"/>
      <c r="AP5475" s="64"/>
      <c r="AQ5475" s="64"/>
      <c r="AR5475" s="64"/>
      <c r="AS5475" s="64"/>
      <c r="AT5475" s="64"/>
      <c r="AU5475" s="64"/>
      <c r="AV5475" s="64"/>
      <c r="AW5475" s="64"/>
      <c r="AX5475" s="64"/>
      <c r="AY5475" s="64"/>
      <c r="AZ5475" s="64"/>
      <c r="BA5475" s="64"/>
      <c r="BB5475" s="64"/>
      <c r="BC5475" s="64"/>
      <c r="BD5475" s="64"/>
      <c r="BE5475" s="64"/>
      <c r="BF5475" s="64"/>
      <c r="BG5475" s="64"/>
      <c r="BH5475" s="64"/>
      <c r="BI5475" s="64"/>
      <c r="BJ5475" s="64"/>
      <c r="BK5475" s="64"/>
      <c r="BL5475" s="64"/>
      <c r="BM5475" s="64"/>
      <c r="BN5475" s="64"/>
      <c r="BO5475" s="64"/>
      <c r="BP5475" s="64"/>
      <c r="BQ5475" s="64"/>
      <c r="BR5475" s="64"/>
      <c r="BS5475" s="64"/>
      <c r="BT5475" s="64"/>
      <c r="BU5475" s="64"/>
      <c r="BV5475" s="64"/>
      <c r="BW5475" s="64"/>
      <c r="BX5475" s="64"/>
      <c r="BY5475" s="64"/>
      <c r="BZ5475" s="64"/>
      <c r="CA5475" s="64"/>
      <c r="CB5475" s="64"/>
      <c r="CC5475" s="64"/>
      <c r="CD5475" s="64"/>
      <c r="CE5475" s="64"/>
      <c r="CF5475" s="64"/>
      <c r="CG5475" s="64"/>
      <c r="CH5475" s="64"/>
      <c r="CI5475" s="64"/>
      <c r="CJ5475" s="64"/>
      <c r="CK5475" s="64"/>
      <c r="CL5475" s="64"/>
      <c r="CM5475" s="64"/>
      <c r="CN5475" s="64"/>
      <c r="CO5475" s="64"/>
      <c r="CP5475" s="64"/>
      <c r="CQ5475" s="64"/>
      <c r="CR5475" s="64"/>
      <c r="CS5475" s="64"/>
      <c r="CT5475" s="64"/>
      <c r="CU5475" s="64"/>
      <c r="CV5475" s="64"/>
      <c r="CW5475" s="64"/>
      <c r="CX5475" s="64"/>
      <c r="CY5475" s="64"/>
      <c r="CZ5475" s="64"/>
      <c r="DA5475" s="64"/>
      <c r="DB5475" s="64"/>
      <c r="DC5475" s="64"/>
      <c r="DD5475" s="64"/>
      <c r="DE5475" s="64"/>
      <c r="DF5475" s="64"/>
      <c r="DG5475" s="64"/>
      <c r="DH5475" s="64"/>
      <c r="DI5475" s="64"/>
      <c r="DJ5475" s="64"/>
      <c r="DK5475" s="64"/>
      <c r="DL5475" s="64"/>
      <c r="DM5475" s="64"/>
      <c r="DN5475" s="64"/>
      <c r="DO5475" s="64"/>
      <c r="DP5475" s="64"/>
      <c r="DQ5475" s="64"/>
      <c r="DR5475" s="64"/>
      <c r="DS5475" s="64"/>
      <c r="DT5475" s="64"/>
      <c r="DU5475" s="64"/>
      <c r="DV5475" s="64"/>
      <c r="DW5475" s="64"/>
      <c r="DX5475" s="64"/>
      <c r="DY5475" s="64"/>
      <c r="DZ5475" s="64"/>
      <c r="EA5475" s="64"/>
      <c r="EB5475" s="64"/>
      <c r="EC5475" s="64"/>
      <c r="ED5475" s="64"/>
      <c r="EE5475" s="64"/>
      <c r="EF5475" s="64"/>
      <c r="EG5475" s="64"/>
      <c r="EH5475" s="64"/>
      <c r="EI5475" s="64"/>
      <c r="EJ5475" s="64"/>
      <c r="EK5475" s="64"/>
      <c r="EL5475" s="64"/>
      <c r="EM5475" s="64"/>
      <c r="EN5475" s="64"/>
      <c r="EO5475" s="64"/>
      <c r="EP5475" s="64"/>
      <c r="EQ5475" s="64"/>
      <c r="ER5475" s="64"/>
      <c r="ES5475" s="64"/>
      <c r="ET5475" s="64"/>
      <c r="EU5475" s="64"/>
      <c r="EV5475" s="64"/>
      <c r="EW5475" s="64"/>
      <c r="EX5475" s="64"/>
      <c r="EY5475" s="64"/>
      <c r="EZ5475" s="64"/>
      <c r="FA5475" s="64"/>
      <c r="FB5475" s="64"/>
      <c r="FC5475" s="64"/>
      <c r="FD5475" s="64"/>
      <c r="FE5475" s="64"/>
      <c r="FF5475" s="64"/>
      <c r="FG5475" s="64"/>
      <c r="FH5475" s="64"/>
      <c r="FI5475" s="64"/>
      <c r="FJ5475" s="64"/>
      <c r="FK5475" s="64"/>
      <c r="FL5475" s="64"/>
      <c r="FM5475" s="64"/>
      <c r="FN5475" s="64"/>
      <c r="FO5475" s="64"/>
      <c r="FP5475" s="64"/>
      <c r="FQ5475" s="64"/>
      <c r="FR5475" s="64"/>
      <c r="FS5475" s="64"/>
      <c r="FT5475" s="64"/>
      <c r="FU5475" s="64"/>
      <c r="FV5475" s="64"/>
      <c r="FW5475" s="64"/>
      <c r="FX5475" s="64"/>
      <c r="FY5475" s="64"/>
      <c r="FZ5475" s="64"/>
      <c r="GA5475" s="64"/>
      <c r="GB5475" s="64"/>
      <c r="GC5475" s="64"/>
      <c r="GD5475" s="64"/>
      <c r="GE5475" s="64"/>
      <c r="GF5475" s="64"/>
      <c r="GG5475" s="64"/>
      <c r="GH5475" s="64"/>
      <c r="GI5475" s="64"/>
      <c r="GJ5475" s="64"/>
      <c r="GK5475" s="64"/>
      <c r="GL5475" s="64"/>
      <c r="GM5475" s="64"/>
      <c r="GN5475" s="64"/>
      <c r="GO5475" s="64"/>
      <c r="GP5475" s="64"/>
      <c r="GQ5475" s="64"/>
      <c r="GR5475" s="64"/>
      <c r="GS5475" s="64"/>
      <c r="GT5475" s="64"/>
      <c r="GU5475" s="64"/>
      <c r="GV5475" s="64"/>
      <c r="GW5475" s="64"/>
      <c r="GX5475" s="64"/>
      <c r="GY5475" s="64"/>
      <c r="GZ5475" s="64"/>
      <c r="HA5475" s="64"/>
      <c r="HB5475" s="64"/>
      <c r="HC5475" s="64"/>
      <c r="HD5475" s="64"/>
      <c r="HE5475" s="64"/>
      <c r="HF5475" s="64"/>
      <c r="HG5475" s="64"/>
      <c r="HH5475" s="64"/>
      <c r="HI5475" s="64"/>
      <c r="HJ5475" s="64"/>
      <c r="HK5475" s="64"/>
      <c r="HL5475" s="64"/>
      <c r="HM5475" s="64"/>
      <c r="HN5475" s="64"/>
      <c r="HO5475" s="64"/>
      <c r="HP5475" s="64"/>
      <c r="HQ5475" s="64"/>
      <c r="HR5475" s="64"/>
      <c r="HS5475" s="64"/>
      <c r="HT5475" s="64"/>
      <c r="HU5475" s="64"/>
      <c r="HV5475" s="64"/>
      <c r="HW5475" s="64"/>
      <c r="HX5475" s="64"/>
      <c r="HY5475" s="64"/>
      <c r="HZ5475" s="64"/>
      <c r="IA5475" s="64"/>
      <c r="IB5475" s="64"/>
      <c r="IC5475" s="64"/>
      <c r="ID5475" s="64"/>
      <c r="IE5475" s="64"/>
      <c r="IF5475" s="64"/>
      <c r="IG5475" s="64"/>
      <c r="IH5475" s="64"/>
      <c r="II5475" s="64"/>
      <c r="IJ5475" s="64"/>
      <c r="IK5475" s="64"/>
      <c r="IL5475" s="64"/>
      <c r="IM5475" s="64"/>
      <c r="IN5475" s="64"/>
      <c r="IO5475" s="64"/>
      <c r="IP5475" s="64"/>
      <c r="IQ5475" s="64"/>
      <c r="IR5475" s="64"/>
      <c r="IS5475" s="64"/>
      <c r="IT5475" s="64"/>
      <c r="IU5475" s="64"/>
    </row>
    <row r="5476" spans="1:255" x14ac:dyDescent="0.25">
      <c r="A5476" s="64"/>
      <c r="B5476" s="64"/>
      <c r="C5476" s="64"/>
      <c r="D5476" s="64"/>
      <c r="E5476" s="64"/>
      <c r="F5476" s="64"/>
      <c r="G5476" s="64"/>
      <c r="H5476" s="64"/>
      <c r="I5476" s="64"/>
      <c r="J5476" s="64"/>
      <c r="K5476" s="64"/>
      <c r="L5476" s="64"/>
      <c r="M5476" s="64"/>
      <c r="N5476" s="64"/>
      <c r="O5476" s="64"/>
      <c r="P5476" s="64"/>
      <c r="Q5476" s="64"/>
      <c r="R5476" s="64"/>
      <c r="S5476" s="64"/>
      <c r="T5476" s="64"/>
      <c r="U5476" s="64"/>
      <c r="V5476" s="64"/>
      <c r="W5476" s="64"/>
      <c r="X5476" s="64"/>
      <c r="Y5476" s="64"/>
      <c r="Z5476" s="64"/>
      <c r="AA5476" s="64"/>
      <c r="AB5476" s="64"/>
      <c r="AC5476" s="64"/>
      <c r="AD5476" s="64"/>
      <c r="AE5476" s="64"/>
      <c r="AF5476" s="64"/>
      <c r="AG5476" s="64"/>
      <c r="AH5476" s="64"/>
      <c r="AI5476" s="64"/>
      <c r="AJ5476" s="64"/>
      <c r="AK5476" s="64"/>
      <c r="AL5476" s="64"/>
      <c r="AM5476" s="64"/>
      <c r="AN5476" s="64"/>
      <c r="AO5476" s="64"/>
      <c r="AP5476" s="64"/>
      <c r="AQ5476" s="64"/>
      <c r="AR5476" s="64"/>
      <c r="AS5476" s="64"/>
      <c r="AT5476" s="64"/>
      <c r="AU5476" s="64"/>
      <c r="AV5476" s="64"/>
      <c r="AW5476" s="64"/>
      <c r="AX5476" s="64"/>
      <c r="AY5476" s="64"/>
      <c r="AZ5476" s="64"/>
      <c r="BA5476" s="64"/>
      <c r="BB5476" s="64"/>
      <c r="BC5476" s="64"/>
      <c r="BD5476" s="64"/>
      <c r="BE5476" s="64"/>
      <c r="BF5476" s="64"/>
      <c r="BG5476" s="64"/>
      <c r="BH5476" s="64"/>
      <c r="BI5476" s="64"/>
      <c r="BJ5476" s="64"/>
      <c r="BK5476" s="64"/>
      <c r="BL5476" s="64"/>
      <c r="BM5476" s="64"/>
      <c r="BN5476" s="64"/>
      <c r="BO5476" s="64"/>
      <c r="BP5476" s="64"/>
      <c r="BQ5476" s="64"/>
      <c r="BR5476" s="64"/>
      <c r="BS5476" s="64"/>
      <c r="BT5476" s="64"/>
      <c r="BU5476" s="64"/>
      <c r="BV5476" s="64"/>
      <c r="BW5476" s="64"/>
      <c r="BX5476" s="64"/>
      <c r="BY5476" s="64"/>
      <c r="BZ5476" s="64"/>
      <c r="CA5476" s="64"/>
      <c r="CB5476" s="64"/>
      <c r="CC5476" s="64"/>
      <c r="CD5476" s="64"/>
      <c r="CE5476" s="64"/>
      <c r="CF5476" s="64"/>
      <c r="CG5476" s="64"/>
      <c r="CH5476" s="64"/>
      <c r="CI5476" s="64"/>
      <c r="CJ5476" s="64"/>
      <c r="CK5476" s="64"/>
      <c r="CL5476" s="64"/>
      <c r="CM5476" s="64"/>
      <c r="CN5476" s="64"/>
      <c r="CO5476" s="64"/>
      <c r="CP5476" s="64"/>
      <c r="CQ5476" s="64"/>
      <c r="CR5476" s="64"/>
      <c r="CS5476" s="64"/>
      <c r="CT5476" s="64"/>
      <c r="CU5476" s="64"/>
      <c r="CV5476" s="64"/>
      <c r="CW5476" s="64"/>
      <c r="CX5476" s="64"/>
      <c r="CY5476" s="64"/>
      <c r="CZ5476" s="64"/>
      <c r="DA5476" s="64"/>
      <c r="DB5476" s="64"/>
      <c r="DC5476" s="64"/>
      <c r="DD5476" s="64"/>
      <c r="DE5476" s="64"/>
      <c r="DF5476" s="64"/>
      <c r="DG5476" s="64"/>
      <c r="DH5476" s="64"/>
      <c r="DI5476" s="64"/>
      <c r="DJ5476" s="64"/>
      <c r="DK5476" s="64"/>
      <c r="DL5476" s="64"/>
      <c r="DM5476" s="64"/>
      <c r="DN5476" s="64"/>
      <c r="DO5476" s="64"/>
      <c r="DP5476" s="64"/>
      <c r="DQ5476" s="64"/>
      <c r="DR5476" s="64"/>
      <c r="DS5476" s="64"/>
      <c r="DT5476" s="64"/>
      <c r="DU5476" s="64"/>
      <c r="DV5476" s="64"/>
      <c r="DW5476" s="64"/>
      <c r="DX5476" s="64"/>
      <c r="DY5476" s="64"/>
      <c r="DZ5476" s="64"/>
      <c r="EA5476" s="64"/>
      <c r="EB5476" s="64"/>
      <c r="EC5476" s="64"/>
      <c r="ED5476" s="64"/>
      <c r="EE5476" s="64"/>
      <c r="EF5476" s="64"/>
      <c r="EG5476" s="64"/>
      <c r="EH5476" s="64"/>
      <c r="EI5476" s="64"/>
      <c r="EJ5476" s="64"/>
      <c r="EK5476" s="64"/>
      <c r="EL5476" s="64"/>
      <c r="EM5476" s="64"/>
      <c r="EN5476" s="64"/>
      <c r="EO5476" s="64"/>
      <c r="EP5476" s="64"/>
      <c r="EQ5476" s="64"/>
      <c r="ER5476" s="64"/>
      <c r="ES5476" s="64"/>
      <c r="ET5476" s="64"/>
      <c r="EU5476" s="64"/>
      <c r="EV5476" s="64"/>
      <c r="EW5476" s="64"/>
      <c r="EX5476" s="64"/>
      <c r="EY5476" s="64"/>
      <c r="EZ5476" s="64"/>
      <c r="FA5476" s="64"/>
      <c r="FB5476" s="64"/>
      <c r="FC5476" s="64"/>
      <c r="FD5476" s="64"/>
      <c r="FE5476" s="64"/>
      <c r="FF5476" s="64"/>
      <c r="FG5476" s="64"/>
      <c r="FH5476" s="64"/>
      <c r="FI5476" s="64"/>
      <c r="FJ5476" s="64"/>
      <c r="FK5476" s="64"/>
      <c r="FL5476" s="64"/>
      <c r="FM5476" s="64"/>
      <c r="FN5476" s="64"/>
      <c r="FO5476" s="64"/>
      <c r="FP5476" s="64"/>
      <c r="FQ5476" s="64"/>
      <c r="FR5476" s="64"/>
      <c r="FS5476" s="64"/>
      <c r="FT5476" s="64"/>
      <c r="FU5476" s="64"/>
      <c r="FV5476" s="64"/>
      <c r="FW5476" s="64"/>
      <c r="FX5476" s="64"/>
      <c r="FY5476" s="64"/>
      <c r="FZ5476" s="64"/>
      <c r="GA5476" s="64"/>
      <c r="GB5476" s="64"/>
      <c r="GC5476" s="64"/>
      <c r="GD5476" s="64"/>
      <c r="GE5476" s="64"/>
      <c r="GF5476" s="64"/>
      <c r="GG5476" s="64"/>
      <c r="GH5476" s="64"/>
      <c r="GI5476" s="64"/>
      <c r="GJ5476" s="64"/>
      <c r="GK5476" s="64"/>
      <c r="GL5476" s="64"/>
      <c r="GM5476" s="64"/>
      <c r="GN5476" s="64"/>
      <c r="GO5476" s="64"/>
      <c r="GP5476" s="64"/>
      <c r="GQ5476" s="64"/>
      <c r="GR5476" s="64"/>
      <c r="GS5476" s="64"/>
      <c r="GT5476" s="64"/>
      <c r="GU5476" s="64"/>
      <c r="GV5476" s="64"/>
      <c r="GW5476" s="64"/>
      <c r="GX5476" s="64"/>
      <c r="GY5476" s="64"/>
      <c r="GZ5476" s="64"/>
      <c r="HA5476" s="64"/>
      <c r="HB5476" s="64"/>
      <c r="HC5476" s="64"/>
      <c r="HD5476" s="64"/>
      <c r="HE5476" s="64"/>
      <c r="HF5476" s="64"/>
      <c r="HG5476" s="64"/>
      <c r="HH5476" s="64"/>
      <c r="HI5476" s="64"/>
      <c r="HJ5476" s="64"/>
      <c r="HK5476" s="64"/>
      <c r="HL5476" s="64"/>
      <c r="HM5476" s="64"/>
      <c r="HN5476" s="64"/>
      <c r="HO5476" s="64"/>
      <c r="HP5476" s="64"/>
      <c r="HQ5476" s="64"/>
      <c r="HR5476" s="64"/>
      <c r="HS5476" s="64"/>
      <c r="HT5476" s="64"/>
      <c r="HU5476" s="64"/>
      <c r="HV5476" s="64"/>
      <c r="HW5476" s="64"/>
      <c r="HX5476" s="64"/>
      <c r="HY5476" s="64"/>
      <c r="HZ5476" s="64"/>
      <c r="IA5476" s="64"/>
      <c r="IB5476" s="64"/>
      <c r="IC5476" s="64"/>
      <c r="ID5476" s="64"/>
      <c r="IE5476" s="64"/>
      <c r="IF5476" s="64"/>
      <c r="IG5476" s="64"/>
      <c r="IH5476" s="64"/>
      <c r="II5476" s="64"/>
      <c r="IJ5476" s="64"/>
      <c r="IK5476" s="64"/>
      <c r="IL5476" s="64"/>
      <c r="IM5476" s="64"/>
      <c r="IN5476" s="64"/>
      <c r="IO5476" s="64"/>
      <c r="IP5476" s="64"/>
      <c r="IQ5476" s="64"/>
      <c r="IR5476" s="64"/>
      <c r="IS5476" s="64"/>
      <c r="IT5476" s="64"/>
      <c r="IU5476" s="64"/>
    </row>
    <row r="5477" spans="1:255" x14ac:dyDescent="0.25">
      <c r="A5477" s="64"/>
      <c r="B5477" s="64"/>
      <c r="C5477" s="64"/>
      <c r="D5477" s="64"/>
      <c r="E5477" s="64"/>
      <c r="F5477" s="64"/>
      <c r="G5477" s="64"/>
      <c r="H5477" s="64"/>
      <c r="I5477" s="64"/>
      <c r="J5477" s="64"/>
      <c r="K5477" s="64"/>
      <c r="L5477" s="64"/>
      <c r="M5477" s="64"/>
      <c r="N5477" s="64"/>
      <c r="O5477" s="64"/>
      <c r="P5477" s="64"/>
      <c r="Q5477" s="64"/>
      <c r="R5477" s="64"/>
      <c r="S5477" s="64"/>
      <c r="T5477" s="64"/>
      <c r="U5477" s="64"/>
      <c r="V5477" s="64"/>
      <c r="W5477" s="64"/>
      <c r="X5477" s="64"/>
      <c r="Y5477" s="64"/>
      <c r="Z5477" s="64"/>
      <c r="AA5477" s="64"/>
      <c r="AB5477" s="64"/>
      <c r="AC5477" s="64"/>
      <c r="AD5477" s="64"/>
      <c r="AE5477" s="64"/>
      <c r="AF5477" s="64"/>
      <c r="AG5477" s="64"/>
      <c r="AH5477" s="64"/>
      <c r="AI5477" s="64"/>
      <c r="AJ5477" s="64"/>
      <c r="AK5477" s="64"/>
      <c r="AL5477" s="64"/>
      <c r="AM5477" s="64"/>
      <c r="AN5477" s="64"/>
      <c r="AO5477" s="64"/>
      <c r="AP5477" s="64"/>
      <c r="AQ5477" s="64"/>
      <c r="AR5477" s="64"/>
      <c r="AS5477" s="64"/>
      <c r="AT5477" s="64"/>
      <c r="AU5477" s="64"/>
      <c r="AV5477" s="64"/>
      <c r="AW5477" s="64"/>
      <c r="AX5477" s="64"/>
      <c r="AY5477" s="64"/>
      <c r="AZ5477" s="64"/>
      <c r="BA5477" s="64"/>
      <c r="BB5477" s="64"/>
      <c r="BC5477" s="64"/>
      <c r="BD5477" s="64"/>
      <c r="BE5477" s="64"/>
      <c r="BF5477" s="64"/>
      <c r="BG5477" s="64"/>
      <c r="BH5477" s="64"/>
      <c r="BI5477" s="64"/>
      <c r="BJ5477" s="64"/>
      <c r="BK5477" s="64"/>
      <c r="BL5477" s="64"/>
      <c r="BM5477" s="64"/>
      <c r="BN5477" s="64"/>
      <c r="BO5477" s="64"/>
      <c r="BP5477" s="64"/>
      <c r="BQ5477" s="64"/>
      <c r="BR5477" s="64"/>
      <c r="BS5477" s="64"/>
      <c r="BT5477" s="64"/>
      <c r="BU5477" s="64"/>
      <c r="BV5477" s="64"/>
      <c r="BW5477" s="64"/>
      <c r="BX5477" s="64"/>
      <c r="BY5477" s="64"/>
      <c r="BZ5477" s="64"/>
      <c r="CA5477" s="64"/>
      <c r="CB5477" s="64"/>
      <c r="CC5477" s="64"/>
      <c r="CD5477" s="64"/>
      <c r="CE5477" s="64"/>
      <c r="CF5477" s="64"/>
      <c r="CG5477" s="64"/>
      <c r="CH5477" s="64"/>
      <c r="CI5477" s="64"/>
      <c r="CJ5477" s="64"/>
      <c r="CK5477" s="64"/>
      <c r="CL5477" s="64"/>
      <c r="CM5477" s="64"/>
      <c r="CN5477" s="64"/>
      <c r="CO5477" s="64"/>
      <c r="CP5477" s="64"/>
      <c r="CQ5477" s="64"/>
      <c r="CR5477" s="64"/>
      <c r="CS5477" s="64"/>
      <c r="CT5477" s="64"/>
      <c r="CU5477" s="64"/>
      <c r="CV5477" s="64"/>
      <c r="CW5477" s="64"/>
      <c r="CX5477" s="64"/>
      <c r="CY5477" s="64"/>
      <c r="CZ5477" s="64"/>
      <c r="DA5477" s="64"/>
      <c r="DB5477" s="64"/>
      <c r="DC5477" s="64"/>
      <c r="DD5477" s="64"/>
      <c r="DE5477" s="64"/>
      <c r="DF5477" s="64"/>
      <c r="DG5477" s="64"/>
      <c r="DH5477" s="64"/>
      <c r="DI5477" s="64"/>
      <c r="DJ5477" s="64"/>
      <c r="DK5477" s="64"/>
      <c r="DL5477" s="64"/>
      <c r="DM5477" s="64"/>
      <c r="DN5477" s="64"/>
      <c r="DO5477" s="64"/>
      <c r="DP5477" s="64"/>
      <c r="DQ5477" s="64"/>
      <c r="DR5477" s="64"/>
      <c r="DS5477" s="64"/>
      <c r="DT5477" s="64"/>
      <c r="DU5477" s="64"/>
      <c r="DV5477" s="64"/>
      <c r="DW5477" s="64"/>
      <c r="DX5477" s="64"/>
      <c r="DY5477" s="64"/>
      <c r="DZ5477" s="64"/>
      <c r="EA5477" s="64"/>
      <c r="EB5477" s="64"/>
      <c r="EC5477" s="64"/>
      <c r="ED5477" s="64"/>
      <c r="EE5477" s="64"/>
      <c r="EF5477" s="64"/>
      <c r="EG5477" s="64"/>
      <c r="EH5477" s="64"/>
      <c r="EI5477" s="64"/>
      <c r="EJ5477" s="64"/>
      <c r="EK5477" s="64"/>
      <c r="EL5477" s="64"/>
      <c r="EM5477" s="64"/>
      <c r="EN5477" s="64"/>
      <c r="EO5477" s="64"/>
      <c r="EP5477" s="64"/>
      <c r="EQ5477" s="64"/>
      <c r="ER5477" s="64"/>
      <c r="ES5477" s="64"/>
      <c r="ET5477" s="64"/>
      <c r="EU5477" s="64"/>
      <c r="EV5477" s="64"/>
      <c r="EW5477" s="64"/>
      <c r="EX5477" s="64"/>
      <c r="EY5477" s="64"/>
      <c r="EZ5477" s="64"/>
      <c r="FA5477" s="64"/>
      <c r="FB5477" s="64"/>
      <c r="FC5477" s="64"/>
      <c r="FD5477" s="64"/>
      <c r="FE5477" s="64"/>
      <c r="FF5477" s="64"/>
      <c r="FG5477" s="64"/>
      <c r="FH5477" s="64"/>
      <c r="FI5477" s="64"/>
      <c r="FJ5477" s="64"/>
      <c r="FK5477" s="64"/>
      <c r="FL5477" s="64"/>
      <c r="FM5477" s="64"/>
      <c r="FN5477" s="64"/>
      <c r="FO5477" s="64"/>
      <c r="FP5477" s="64"/>
      <c r="FQ5477" s="64"/>
      <c r="FR5477" s="64"/>
      <c r="FS5477" s="64"/>
      <c r="FT5477" s="64"/>
      <c r="FU5477" s="64"/>
      <c r="FV5477" s="64"/>
      <c r="FW5477" s="64"/>
      <c r="FX5477" s="64"/>
      <c r="FY5477" s="64"/>
      <c r="FZ5477" s="64"/>
      <c r="GA5477" s="64"/>
      <c r="GB5477" s="64"/>
      <c r="GC5477" s="64"/>
      <c r="GD5477" s="64"/>
      <c r="GE5477" s="64"/>
      <c r="GF5477" s="64"/>
      <c r="GG5477" s="64"/>
      <c r="GH5477" s="64"/>
      <c r="GI5477" s="64"/>
      <c r="GJ5477" s="64"/>
      <c r="GK5477" s="64"/>
      <c r="GL5477" s="64"/>
      <c r="GM5477" s="64"/>
      <c r="GN5477" s="64"/>
      <c r="GO5477" s="64"/>
      <c r="GP5477" s="64"/>
      <c r="GQ5477" s="64"/>
      <c r="GR5477" s="64"/>
      <c r="GS5477" s="64"/>
      <c r="GT5477" s="64"/>
      <c r="GU5477" s="64"/>
      <c r="GV5477" s="64"/>
      <c r="GW5477" s="64"/>
      <c r="GX5477" s="64"/>
      <c r="GY5477" s="64"/>
      <c r="GZ5477" s="64"/>
      <c r="HA5477" s="64"/>
      <c r="HB5477" s="64"/>
      <c r="HC5477" s="64"/>
      <c r="HD5477" s="64"/>
      <c r="HE5477" s="64"/>
      <c r="HF5477" s="64"/>
      <c r="HG5477" s="64"/>
      <c r="HH5477" s="64"/>
      <c r="HI5477" s="64"/>
      <c r="HJ5477" s="64"/>
      <c r="HK5477" s="64"/>
      <c r="HL5477" s="64"/>
      <c r="HM5477" s="64"/>
      <c r="HN5477" s="64"/>
      <c r="HO5477" s="64"/>
      <c r="HP5477" s="64"/>
      <c r="HQ5477" s="64"/>
      <c r="HR5477" s="64"/>
      <c r="HS5477" s="64"/>
      <c r="HT5477" s="64"/>
      <c r="HU5477" s="64"/>
      <c r="HV5477" s="64"/>
      <c r="HW5477" s="64"/>
      <c r="HX5477" s="64"/>
      <c r="HY5477" s="64"/>
      <c r="HZ5477" s="64"/>
      <c r="IA5477" s="64"/>
      <c r="IB5477" s="64"/>
      <c r="IC5477" s="64"/>
      <c r="ID5477" s="64"/>
      <c r="IE5477" s="64"/>
      <c r="IF5477" s="64"/>
      <c r="IG5477" s="64"/>
      <c r="IH5477" s="64"/>
      <c r="II5477" s="64"/>
      <c r="IJ5477" s="64"/>
      <c r="IK5477" s="64"/>
      <c r="IL5477" s="64"/>
      <c r="IM5477" s="64"/>
      <c r="IN5477" s="64"/>
      <c r="IO5477" s="64"/>
      <c r="IP5477" s="64"/>
      <c r="IQ5477" s="64"/>
      <c r="IR5477" s="64"/>
      <c r="IS5477" s="64"/>
      <c r="IT5477" s="64"/>
      <c r="IU5477" s="64"/>
    </row>
    <row r="5478" spans="1:255" x14ac:dyDescent="0.25">
      <c r="A5478" s="64"/>
      <c r="B5478" s="64"/>
      <c r="C5478" s="64"/>
      <c r="D5478" s="64"/>
      <c r="E5478" s="64"/>
      <c r="F5478" s="64"/>
      <c r="G5478" s="64"/>
      <c r="H5478" s="64"/>
      <c r="I5478" s="64"/>
      <c r="J5478" s="64"/>
      <c r="K5478" s="64"/>
      <c r="L5478" s="64"/>
      <c r="M5478" s="64"/>
      <c r="N5478" s="64"/>
      <c r="O5478" s="64"/>
      <c r="P5478" s="64"/>
      <c r="Q5478" s="64"/>
      <c r="R5478" s="64"/>
      <c r="S5478" s="64"/>
      <c r="T5478" s="64"/>
      <c r="U5478" s="64"/>
      <c r="V5478" s="64"/>
      <c r="W5478" s="64"/>
      <c r="X5478" s="64"/>
      <c r="Y5478" s="64"/>
      <c r="Z5478" s="64"/>
      <c r="AA5478" s="64"/>
      <c r="AB5478" s="64"/>
      <c r="AC5478" s="64"/>
      <c r="AD5478" s="64"/>
      <c r="AE5478" s="64"/>
      <c r="AF5478" s="64"/>
      <c r="AG5478" s="64"/>
      <c r="AH5478" s="64"/>
      <c r="AI5478" s="64"/>
      <c r="AJ5478" s="64"/>
      <c r="AK5478" s="64"/>
      <c r="AL5478" s="64"/>
      <c r="AM5478" s="64"/>
      <c r="AN5478" s="64"/>
      <c r="AO5478" s="64"/>
      <c r="AP5478" s="64"/>
      <c r="AQ5478" s="64"/>
      <c r="AR5478" s="64"/>
      <c r="AS5478" s="64"/>
      <c r="AT5478" s="64"/>
      <c r="AU5478" s="64"/>
      <c r="AV5478" s="64"/>
      <c r="AW5478" s="64"/>
      <c r="AX5478" s="64"/>
      <c r="AY5478" s="64"/>
      <c r="AZ5478" s="64"/>
      <c r="BA5478" s="64"/>
      <c r="BB5478" s="64"/>
      <c r="BC5478" s="64"/>
      <c r="BD5478" s="64"/>
      <c r="BE5478" s="64"/>
      <c r="BF5478" s="64"/>
      <c r="BG5478" s="64"/>
      <c r="BH5478" s="64"/>
      <c r="BI5478" s="64"/>
      <c r="BJ5478" s="64"/>
      <c r="BK5478" s="64"/>
      <c r="BL5478" s="64"/>
      <c r="BM5478" s="64"/>
      <c r="BN5478" s="64"/>
      <c r="BO5478" s="64"/>
      <c r="BP5478" s="64"/>
      <c r="BQ5478" s="64"/>
      <c r="BR5478" s="64"/>
      <c r="BS5478" s="64"/>
      <c r="BT5478" s="64"/>
      <c r="BU5478" s="64"/>
      <c r="BV5478" s="64"/>
      <c r="BW5478" s="64"/>
      <c r="BX5478" s="64"/>
      <c r="BY5478" s="64"/>
      <c r="BZ5478" s="64"/>
      <c r="CA5478" s="64"/>
      <c r="CB5478" s="64"/>
      <c r="CC5478" s="64"/>
      <c r="CD5478" s="64"/>
      <c r="CE5478" s="64"/>
      <c r="CF5478" s="64"/>
      <c r="CG5478" s="64"/>
      <c r="CH5478" s="64"/>
      <c r="CI5478" s="64"/>
      <c r="CJ5478" s="64"/>
      <c r="CK5478" s="64"/>
      <c r="CL5478" s="64"/>
      <c r="CM5478" s="64"/>
      <c r="CN5478" s="64"/>
      <c r="CO5478" s="64"/>
      <c r="CP5478" s="64"/>
      <c r="CQ5478" s="64"/>
      <c r="CR5478" s="64"/>
      <c r="CS5478" s="64"/>
      <c r="CT5478" s="64"/>
      <c r="CU5478" s="64"/>
      <c r="CV5478" s="64"/>
      <c r="CW5478" s="64"/>
      <c r="CX5478" s="64"/>
      <c r="CY5478" s="64"/>
      <c r="CZ5478" s="64"/>
      <c r="DA5478" s="64"/>
      <c r="DB5478" s="64"/>
      <c r="DC5478" s="64"/>
      <c r="DD5478" s="64"/>
      <c r="DE5478" s="64"/>
      <c r="DF5478" s="64"/>
      <c r="DG5478" s="64"/>
      <c r="DH5478" s="64"/>
      <c r="DI5478" s="64"/>
      <c r="DJ5478" s="64"/>
      <c r="DK5478" s="64"/>
      <c r="DL5478" s="64"/>
      <c r="DM5478" s="64"/>
      <c r="DN5478" s="64"/>
      <c r="DO5478" s="64"/>
      <c r="DP5478" s="64"/>
      <c r="DQ5478" s="64"/>
      <c r="DR5478" s="64"/>
      <c r="DS5478" s="64"/>
      <c r="DT5478" s="64"/>
      <c r="DU5478" s="64"/>
      <c r="DV5478" s="64"/>
      <c r="DW5478" s="64"/>
      <c r="DX5478" s="64"/>
      <c r="DY5478" s="64"/>
      <c r="DZ5478" s="64"/>
      <c r="EA5478" s="64"/>
      <c r="EB5478" s="64"/>
      <c r="EC5478" s="64"/>
      <c r="ED5478" s="64"/>
      <c r="EE5478" s="64"/>
      <c r="EF5478" s="64"/>
      <c r="EG5478" s="64"/>
      <c r="EH5478" s="64"/>
      <c r="EI5478" s="64"/>
      <c r="EJ5478" s="64"/>
      <c r="EK5478" s="64"/>
      <c r="EL5478" s="64"/>
      <c r="EM5478" s="64"/>
      <c r="EN5478" s="64"/>
      <c r="EO5478" s="64"/>
      <c r="EP5478" s="64"/>
      <c r="EQ5478" s="64"/>
      <c r="ER5478" s="64"/>
      <c r="ES5478" s="64"/>
      <c r="ET5478" s="64"/>
      <c r="EU5478" s="64"/>
      <c r="EV5478" s="64"/>
      <c r="EW5478" s="64"/>
      <c r="EX5478" s="64"/>
      <c r="EY5478" s="64"/>
      <c r="EZ5478" s="64"/>
      <c r="FA5478" s="64"/>
      <c r="FB5478" s="64"/>
      <c r="FC5478" s="64"/>
      <c r="FD5478" s="64"/>
      <c r="FE5478" s="64"/>
      <c r="FF5478" s="64"/>
      <c r="FG5478" s="64"/>
      <c r="FH5478" s="64"/>
      <c r="FI5478" s="64"/>
      <c r="FJ5478" s="64"/>
      <c r="FK5478" s="64"/>
      <c r="FL5478" s="64"/>
      <c r="FM5478" s="64"/>
      <c r="FN5478" s="64"/>
      <c r="FO5478" s="64"/>
      <c r="FP5478" s="64"/>
      <c r="FQ5478" s="64"/>
      <c r="FR5478" s="64"/>
      <c r="FS5478" s="64"/>
      <c r="FT5478" s="64"/>
      <c r="FU5478" s="64"/>
      <c r="FV5478" s="64"/>
      <c r="FW5478" s="64"/>
      <c r="FX5478" s="64"/>
      <c r="FY5478" s="64"/>
      <c r="FZ5478" s="64"/>
      <c r="GA5478" s="64"/>
      <c r="GB5478" s="64"/>
      <c r="GC5478" s="64"/>
      <c r="GD5478" s="64"/>
      <c r="GE5478" s="64"/>
      <c r="GF5478" s="64"/>
      <c r="GG5478" s="64"/>
      <c r="GH5478" s="64"/>
      <c r="GI5478" s="64"/>
      <c r="GJ5478" s="64"/>
      <c r="GK5478" s="64"/>
      <c r="GL5478" s="64"/>
      <c r="GM5478" s="64"/>
      <c r="GN5478" s="64"/>
      <c r="GO5478" s="64"/>
      <c r="GP5478" s="64"/>
      <c r="GQ5478" s="64"/>
      <c r="GR5478" s="64"/>
      <c r="GS5478" s="64"/>
      <c r="GT5478" s="64"/>
      <c r="GU5478" s="64"/>
      <c r="GV5478" s="64"/>
      <c r="GW5478" s="64"/>
      <c r="GX5478" s="64"/>
      <c r="GY5478" s="64"/>
      <c r="GZ5478" s="64"/>
      <c r="HA5478" s="64"/>
      <c r="HB5478" s="64"/>
      <c r="HC5478" s="64"/>
      <c r="HD5478" s="64"/>
      <c r="HE5478" s="64"/>
      <c r="HF5478" s="64"/>
      <c r="HG5478" s="64"/>
      <c r="HH5478" s="64"/>
      <c r="HI5478" s="64"/>
      <c r="HJ5478" s="64"/>
      <c r="HK5478" s="64"/>
      <c r="HL5478" s="64"/>
      <c r="HM5478" s="64"/>
      <c r="HN5478" s="64"/>
      <c r="HO5478" s="64"/>
      <c r="HP5478" s="64"/>
      <c r="HQ5478" s="64"/>
      <c r="HR5478" s="64"/>
      <c r="HS5478" s="64"/>
      <c r="HT5478" s="64"/>
      <c r="HU5478" s="64"/>
      <c r="HV5478" s="64"/>
      <c r="HW5478" s="64"/>
      <c r="HX5478" s="64"/>
      <c r="HY5478" s="64"/>
      <c r="HZ5478" s="64"/>
      <c r="IA5478" s="64"/>
      <c r="IB5478" s="64"/>
      <c r="IC5478" s="64"/>
      <c r="ID5478" s="64"/>
      <c r="IE5478" s="64"/>
      <c r="IF5478" s="64"/>
      <c r="IG5478" s="64"/>
      <c r="IH5478" s="64"/>
      <c r="II5478" s="64"/>
      <c r="IJ5478" s="64"/>
      <c r="IK5478" s="64"/>
      <c r="IL5478" s="64"/>
      <c r="IM5478" s="64"/>
      <c r="IN5478" s="64"/>
      <c r="IO5478" s="64"/>
      <c r="IP5478" s="64"/>
      <c r="IQ5478" s="64"/>
      <c r="IR5478" s="64"/>
      <c r="IS5478" s="64"/>
      <c r="IT5478" s="64"/>
      <c r="IU5478" s="64"/>
    </row>
    <row r="5479" spans="1:255" x14ac:dyDescent="0.25">
      <c r="A5479" s="64"/>
      <c r="B5479" s="64"/>
      <c r="C5479" s="64"/>
      <c r="D5479" s="64"/>
      <c r="E5479" s="64"/>
      <c r="F5479" s="64"/>
      <c r="G5479" s="64"/>
      <c r="H5479" s="64"/>
      <c r="I5479" s="64"/>
      <c r="J5479" s="64"/>
      <c r="K5479" s="64"/>
      <c r="L5479" s="64"/>
      <c r="M5479" s="64"/>
      <c r="N5479" s="64"/>
      <c r="O5479" s="64"/>
      <c r="P5479" s="64"/>
      <c r="Q5479" s="64"/>
      <c r="R5479" s="64"/>
      <c r="S5479" s="64"/>
      <c r="T5479" s="64"/>
      <c r="U5479" s="64"/>
      <c r="V5479" s="64"/>
      <c r="W5479" s="64"/>
      <c r="X5479" s="64"/>
      <c r="Y5479" s="64"/>
      <c r="Z5479" s="64"/>
      <c r="AA5479" s="64"/>
      <c r="AB5479" s="64"/>
      <c r="AC5479" s="64"/>
      <c r="AD5479" s="64"/>
      <c r="AE5479" s="64"/>
      <c r="AF5479" s="64"/>
      <c r="AG5479" s="64"/>
      <c r="AH5479" s="64"/>
      <c r="AI5479" s="64"/>
      <c r="AJ5479" s="64"/>
      <c r="AK5479" s="64"/>
      <c r="AL5479" s="64"/>
      <c r="AM5479" s="64"/>
      <c r="AN5479" s="64"/>
      <c r="AO5479" s="64"/>
      <c r="AP5479" s="64"/>
      <c r="AQ5479" s="64"/>
      <c r="AR5479" s="64"/>
      <c r="AS5479" s="64"/>
      <c r="AT5479" s="64"/>
      <c r="AU5479" s="64"/>
      <c r="AV5479" s="64"/>
      <c r="AW5479" s="64"/>
      <c r="AX5479" s="64"/>
      <c r="AY5479" s="64"/>
      <c r="AZ5479" s="64"/>
      <c r="BA5479" s="64"/>
      <c r="BB5479" s="64"/>
      <c r="BC5479" s="64"/>
      <c r="BD5479" s="64"/>
      <c r="BE5479" s="64"/>
      <c r="BF5479" s="64"/>
      <c r="BG5479" s="64"/>
      <c r="BH5479" s="64"/>
      <c r="BI5479" s="64"/>
      <c r="BJ5479" s="64"/>
      <c r="BK5479" s="64"/>
      <c r="BL5479" s="64"/>
      <c r="BM5479" s="64"/>
      <c r="BN5479" s="64"/>
      <c r="BO5479" s="64"/>
      <c r="BP5479" s="64"/>
      <c r="BQ5479" s="64"/>
      <c r="BR5479" s="64"/>
      <c r="BS5479" s="64"/>
      <c r="BT5479" s="64"/>
      <c r="BU5479" s="64"/>
      <c r="BV5479" s="64"/>
      <c r="BW5479" s="64"/>
      <c r="BX5479" s="64"/>
      <c r="BY5479" s="64"/>
      <c r="BZ5479" s="64"/>
      <c r="CA5479" s="64"/>
      <c r="CB5479" s="64"/>
      <c r="CC5479" s="64"/>
      <c r="CD5479" s="64"/>
      <c r="CE5479" s="64"/>
      <c r="CF5479" s="64"/>
      <c r="CG5479" s="64"/>
      <c r="CH5479" s="64"/>
      <c r="CI5479" s="64"/>
      <c r="CJ5479" s="64"/>
      <c r="CK5479" s="64"/>
      <c r="CL5479" s="64"/>
      <c r="CM5479" s="64"/>
      <c r="CN5479" s="64"/>
      <c r="CO5479" s="64"/>
      <c r="CP5479" s="64"/>
      <c r="CQ5479" s="64"/>
      <c r="CR5479" s="64"/>
      <c r="CS5479" s="64"/>
      <c r="CT5479" s="64"/>
      <c r="CU5479" s="64"/>
      <c r="CV5479" s="64"/>
      <c r="CW5479" s="64"/>
      <c r="CX5479" s="64"/>
      <c r="CY5479" s="64"/>
      <c r="CZ5479" s="64"/>
      <c r="DA5479" s="64"/>
      <c r="DB5479" s="64"/>
      <c r="DC5479" s="64"/>
      <c r="DD5479" s="64"/>
      <c r="DE5479" s="64"/>
      <c r="DF5479" s="64"/>
      <c r="DG5479" s="64"/>
      <c r="DH5479" s="64"/>
      <c r="DI5479" s="64"/>
      <c r="DJ5479" s="64"/>
      <c r="DK5479" s="64"/>
      <c r="DL5479" s="64"/>
      <c r="DM5479" s="64"/>
      <c r="DN5479" s="64"/>
      <c r="DO5479" s="64"/>
      <c r="DP5479" s="64"/>
      <c r="DQ5479" s="64"/>
      <c r="DR5479" s="64"/>
      <c r="DS5479" s="64"/>
      <c r="DT5479" s="64"/>
      <c r="DU5479" s="64"/>
      <c r="DV5479" s="64"/>
      <c r="DW5479" s="64"/>
      <c r="DX5479" s="64"/>
      <c r="DY5479" s="64"/>
      <c r="DZ5479" s="64"/>
      <c r="EA5479" s="64"/>
      <c r="EB5479" s="64"/>
      <c r="EC5479" s="64"/>
      <c r="ED5479" s="64"/>
      <c r="EE5479" s="64"/>
      <c r="EF5479" s="64"/>
      <c r="EG5479" s="64"/>
      <c r="EH5479" s="64"/>
      <c r="EI5479" s="64"/>
      <c r="EJ5479" s="64"/>
      <c r="EK5479" s="64"/>
      <c r="EL5479" s="64"/>
      <c r="EM5479" s="64"/>
      <c r="EN5479" s="64"/>
      <c r="EO5479" s="64"/>
      <c r="EP5479" s="64"/>
      <c r="EQ5479" s="64"/>
      <c r="ER5479" s="64"/>
      <c r="ES5479" s="64"/>
      <c r="ET5479" s="64"/>
      <c r="EU5479" s="64"/>
      <c r="EV5479" s="64"/>
      <c r="EW5479" s="64"/>
      <c r="EX5479" s="64"/>
      <c r="EY5479" s="64"/>
      <c r="EZ5479" s="64"/>
      <c r="FA5479" s="64"/>
      <c r="FB5479" s="64"/>
      <c r="FC5479" s="64"/>
      <c r="FD5479" s="64"/>
      <c r="FE5479" s="64"/>
      <c r="FF5479" s="64"/>
      <c r="FG5479" s="64"/>
      <c r="FH5479" s="64"/>
      <c r="FI5479" s="64"/>
      <c r="FJ5479" s="64"/>
      <c r="FK5479" s="64"/>
      <c r="FL5479" s="64"/>
      <c r="FM5479" s="64"/>
      <c r="FN5479" s="64"/>
      <c r="FO5479" s="64"/>
      <c r="FP5479" s="64"/>
      <c r="FQ5479" s="64"/>
      <c r="FR5479" s="64"/>
      <c r="FS5479" s="64"/>
      <c r="FT5479" s="64"/>
      <c r="FU5479" s="64"/>
      <c r="FV5479" s="64"/>
      <c r="FW5479" s="64"/>
      <c r="FX5479" s="64"/>
      <c r="FY5479" s="64"/>
      <c r="FZ5479" s="64"/>
      <c r="GA5479" s="64"/>
      <c r="GB5479" s="64"/>
      <c r="GC5479" s="64"/>
      <c r="GD5479" s="64"/>
      <c r="GE5479" s="64"/>
      <c r="GF5479" s="64"/>
      <c r="GG5479" s="64"/>
      <c r="GH5479" s="64"/>
      <c r="GI5479" s="64"/>
      <c r="GJ5479" s="64"/>
      <c r="GK5479" s="64"/>
      <c r="GL5479" s="64"/>
      <c r="GM5479" s="64"/>
      <c r="GN5479" s="64"/>
      <c r="GO5479" s="64"/>
      <c r="GP5479" s="64"/>
      <c r="GQ5479" s="64"/>
      <c r="GR5479" s="64"/>
      <c r="GS5479" s="64"/>
      <c r="GT5479" s="64"/>
      <c r="GU5479" s="64"/>
      <c r="GV5479" s="64"/>
      <c r="GW5479" s="64"/>
      <c r="GX5479" s="64"/>
      <c r="GY5479" s="64"/>
      <c r="GZ5479" s="64"/>
      <c r="HA5479" s="64"/>
      <c r="HB5479" s="64"/>
      <c r="HC5479" s="64"/>
      <c r="HD5479" s="64"/>
      <c r="HE5479" s="64"/>
      <c r="HF5479" s="64"/>
      <c r="HG5479" s="64"/>
      <c r="HH5479" s="64"/>
      <c r="HI5479" s="64"/>
      <c r="HJ5479" s="64"/>
      <c r="HK5479" s="64"/>
      <c r="HL5479" s="64"/>
      <c r="HM5479" s="64"/>
      <c r="HN5479" s="64"/>
      <c r="HO5479" s="64"/>
      <c r="HP5479" s="64"/>
      <c r="HQ5479" s="64"/>
      <c r="HR5479" s="64"/>
      <c r="HS5479" s="64"/>
      <c r="HT5479" s="64"/>
      <c r="HU5479" s="64"/>
      <c r="HV5479" s="64"/>
      <c r="HW5479" s="64"/>
      <c r="HX5479" s="64"/>
      <c r="HY5479" s="64"/>
      <c r="HZ5479" s="64"/>
      <c r="IA5479" s="64"/>
      <c r="IB5479" s="64"/>
      <c r="IC5479" s="64"/>
      <c r="ID5479" s="64"/>
      <c r="IE5479" s="64"/>
      <c r="IF5479" s="64"/>
      <c r="IG5479" s="64"/>
      <c r="IH5479" s="64"/>
      <c r="II5479" s="64"/>
      <c r="IJ5479" s="64"/>
      <c r="IK5479" s="64"/>
      <c r="IL5479" s="64"/>
      <c r="IM5479" s="64"/>
      <c r="IN5479" s="64"/>
      <c r="IO5479" s="64"/>
      <c r="IP5479" s="64"/>
      <c r="IQ5479" s="64"/>
      <c r="IR5479" s="64"/>
      <c r="IS5479" s="64"/>
      <c r="IT5479" s="64"/>
      <c r="IU5479" s="64"/>
    </row>
    <row r="5480" spans="1:255" x14ac:dyDescent="0.25">
      <c r="A5480" s="64"/>
      <c r="B5480" s="64"/>
      <c r="C5480" s="64"/>
      <c r="D5480" s="64"/>
      <c r="E5480" s="64"/>
      <c r="F5480" s="64"/>
      <c r="G5480" s="64"/>
      <c r="H5480" s="64"/>
      <c r="I5480" s="64"/>
      <c r="J5480" s="64"/>
      <c r="K5480" s="64"/>
      <c r="L5480" s="64"/>
      <c r="M5480" s="64"/>
      <c r="N5480" s="64"/>
      <c r="O5480" s="64"/>
      <c r="P5480" s="64"/>
      <c r="Q5480" s="64"/>
      <c r="R5480" s="64"/>
      <c r="S5480" s="64"/>
      <c r="T5480" s="64"/>
      <c r="U5480" s="64"/>
      <c r="V5480" s="64"/>
      <c r="W5480" s="64"/>
      <c r="X5480" s="64"/>
      <c r="Y5480" s="64"/>
      <c r="Z5480" s="64"/>
      <c r="AA5480" s="64"/>
      <c r="AB5480" s="64"/>
      <c r="AC5480" s="64"/>
      <c r="AD5480" s="64"/>
      <c r="AE5480" s="64"/>
      <c r="AF5480" s="64"/>
      <c r="AG5480" s="64"/>
      <c r="AH5480" s="64"/>
      <c r="AI5480" s="64"/>
      <c r="AJ5480" s="64"/>
      <c r="AK5480" s="64"/>
      <c r="AL5480" s="64"/>
      <c r="AM5480" s="64"/>
      <c r="AN5480" s="64"/>
      <c r="AO5480" s="64"/>
      <c r="AP5480" s="64"/>
      <c r="AQ5480" s="64"/>
      <c r="AR5480" s="64"/>
      <c r="AS5480" s="64"/>
      <c r="AT5480" s="64"/>
      <c r="AU5480" s="64"/>
      <c r="AV5480" s="64"/>
      <c r="AW5480" s="64"/>
      <c r="AX5480" s="64"/>
      <c r="AY5480" s="64"/>
      <c r="AZ5480" s="64"/>
      <c r="BA5480" s="64"/>
      <c r="BB5480" s="64"/>
      <c r="BC5480" s="64"/>
      <c r="BD5480" s="64"/>
      <c r="BE5480" s="64"/>
      <c r="BF5480" s="64"/>
      <c r="BG5480" s="64"/>
      <c r="BH5480" s="64"/>
      <c r="BI5480" s="64"/>
      <c r="BJ5480" s="64"/>
      <c r="BK5480" s="64"/>
      <c r="BL5480" s="64"/>
      <c r="BM5480" s="64"/>
      <c r="BN5480" s="64"/>
      <c r="BO5480" s="64"/>
      <c r="BP5480" s="64"/>
      <c r="BQ5480" s="64"/>
      <c r="BR5480" s="64"/>
      <c r="BS5480" s="64"/>
      <c r="BT5480" s="64"/>
      <c r="BU5480" s="64"/>
      <c r="BV5480" s="64"/>
      <c r="BW5480" s="64"/>
      <c r="BX5480" s="64"/>
      <c r="BY5480" s="64"/>
      <c r="BZ5480" s="64"/>
      <c r="CA5480" s="64"/>
      <c r="CB5480" s="64"/>
      <c r="CC5480" s="64"/>
      <c r="CD5480" s="64"/>
      <c r="CE5480" s="64"/>
      <c r="CF5480" s="64"/>
      <c r="CG5480" s="64"/>
      <c r="CH5480" s="64"/>
      <c r="CI5480" s="64"/>
      <c r="CJ5480" s="64"/>
      <c r="CK5480" s="64"/>
      <c r="CL5480" s="64"/>
      <c r="CM5480" s="64"/>
      <c r="CN5480" s="64"/>
      <c r="CO5480" s="64"/>
      <c r="CP5480" s="64"/>
      <c r="CQ5480" s="64"/>
      <c r="CR5480" s="64"/>
      <c r="CS5480" s="64"/>
      <c r="CT5480" s="64"/>
      <c r="CU5480" s="64"/>
      <c r="CV5480" s="64"/>
      <c r="CW5480" s="64"/>
      <c r="CX5480" s="64"/>
      <c r="CY5480" s="64"/>
      <c r="CZ5480" s="64"/>
      <c r="DA5480" s="64"/>
      <c r="DB5480" s="64"/>
      <c r="DC5480" s="64"/>
      <c r="DD5480" s="64"/>
      <c r="DE5480" s="64"/>
      <c r="DF5480" s="64"/>
      <c r="DG5480" s="64"/>
      <c r="DH5480" s="64"/>
      <c r="DI5480" s="64"/>
      <c r="DJ5480" s="64"/>
      <c r="DK5480" s="64"/>
      <c r="DL5480" s="64"/>
      <c r="DM5480" s="64"/>
      <c r="DN5480" s="64"/>
      <c r="DO5480" s="64"/>
      <c r="DP5480" s="64"/>
      <c r="DQ5480" s="64"/>
      <c r="DR5480" s="64"/>
      <c r="DS5480" s="64"/>
      <c r="DT5480" s="64"/>
      <c r="DU5480" s="64"/>
      <c r="DV5480" s="64"/>
      <c r="DW5480" s="64"/>
      <c r="DX5480" s="64"/>
      <c r="DY5480" s="64"/>
      <c r="DZ5480" s="64"/>
      <c r="EA5480" s="64"/>
      <c r="EB5480" s="64"/>
      <c r="EC5480" s="64"/>
      <c r="ED5480" s="64"/>
      <c r="EE5480" s="64"/>
      <c r="EF5480" s="64"/>
      <c r="EG5480" s="64"/>
      <c r="EH5480" s="64"/>
      <c r="EI5480" s="64"/>
      <c r="EJ5480" s="64"/>
      <c r="EK5480" s="64"/>
      <c r="EL5480" s="64"/>
      <c r="EM5480" s="64"/>
      <c r="EN5480" s="64"/>
      <c r="EO5480" s="64"/>
      <c r="EP5480" s="64"/>
      <c r="EQ5480" s="64"/>
      <c r="ER5480" s="64"/>
      <c r="ES5480" s="64"/>
      <c r="ET5480" s="64"/>
      <c r="EU5480" s="64"/>
      <c r="EV5480" s="64"/>
      <c r="EW5480" s="64"/>
      <c r="EX5480" s="64"/>
      <c r="EY5480" s="64"/>
      <c r="EZ5480" s="64"/>
      <c r="FA5480" s="64"/>
      <c r="FB5480" s="64"/>
      <c r="FC5480" s="64"/>
      <c r="FD5480" s="64"/>
      <c r="FE5480" s="64"/>
      <c r="FF5480" s="64"/>
      <c r="FG5480" s="64"/>
      <c r="FH5480" s="64"/>
      <c r="FI5480" s="64"/>
      <c r="FJ5480" s="64"/>
      <c r="FK5480" s="64"/>
      <c r="FL5480" s="64"/>
      <c r="FM5480" s="64"/>
      <c r="FN5480" s="64"/>
      <c r="FO5480" s="64"/>
      <c r="FP5480" s="64"/>
      <c r="FQ5480" s="64"/>
      <c r="FR5480" s="64"/>
      <c r="FS5480" s="64"/>
      <c r="FT5480" s="64"/>
      <c r="FU5480" s="64"/>
      <c r="FV5480" s="64"/>
      <c r="FW5480" s="64"/>
      <c r="FX5480" s="64"/>
      <c r="FY5480" s="64"/>
      <c r="FZ5480" s="64"/>
      <c r="GA5480" s="64"/>
      <c r="GB5480" s="64"/>
      <c r="GC5480" s="64"/>
      <c r="GD5480" s="64"/>
      <c r="GE5480" s="64"/>
      <c r="GF5480" s="64"/>
      <c r="GG5480" s="64"/>
      <c r="GH5480" s="64"/>
      <c r="GI5480" s="64"/>
      <c r="GJ5480" s="64"/>
      <c r="GK5480" s="64"/>
      <c r="GL5480" s="64"/>
      <c r="GM5480" s="64"/>
      <c r="GN5480" s="64"/>
      <c r="GO5480" s="64"/>
      <c r="GP5480" s="64"/>
      <c r="GQ5480" s="64"/>
      <c r="GR5480" s="64"/>
      <c r="GS5480" s="64"/>
      <c r="GT5480" s="64"/>
      <c r="GU5480" s="64"/>
      <c r="GV5480" s="64"/>
      <c r="GW5480" s="64"/>
      <c r="GX5480" s="64"/>
      <c r="GY5480" s="64"/>
      <c r="GZ5480" s="64"/>
      <c r="HA5480" s="64"/>
      <c r="HB5480" s="64"/>
      <c r="HC5480" s="64"/>
      <c r="HD5480" s="64"/>
      <c r="HE5480" s="64"/>
      <c r="HF5480" s="64"/>
      <c r="HG5480" s="64"/>
      <c r="HH5480" s="64"/>
      <c r="HI5480" s="64"/>
      <c r="HJ5480" s="64"/>
      <c r="HK5480" s="64"/>
      <c r="HL5480" s="64"/>
      <c r="HM5480" s="64"/>
      <c r="HN5480" s="64"/>
      <c r="HO5480" s="64"/>
      <c r="HP5480" s="64"/>
      <c r="HQ5480" s="64"/>
      <c r="HR5480" s="64"/>
      <c r="HS5480" s="64"/>
      <c r="HT5480" s="64"/>
      <c r="HU5480" s="64"/>
      <c r="HV5480" s="64"/>
      <c r="HW5480" s="64"/>
      <c r="HX5480" s="64"/>
      <c r="HY5480" s="64"/>
      <c r="HZ5480" s="64"/>
      <c r="IA5480" s="64"/>
      <c r="IB5480" s="64"/>
      <c r="IC5480" s="64"/>
      <c r="ID5480" s="64"/>
      <c r="IE5480" s="64"/>
      <c r="IF5480" s="64"/>
      <c r="IG5480" s="64"/>
      <c r="IH5480" s="64"/>
      <c r="II5480" s="64"/>
      <c r="IJ5480" s="64"/>
      <c r="IK5480" s="64"/>
      <c r="IL5480" s="64"/>
      <c r="IM5480" s="64"/>
      <c r="IN5480" s="64"/>
      <c r="IO5480" s="64"/>
      <c r="IP5480" s="64"/>
      <c r="IQ5480" s="64"/>
      <c r="IR5480" s="64"/>
      <c r="IS5480" s="64"/>
      <c r="IT5480" s="64"/>
      <c r="IU5480" s="64"/>
    </row>
    <row r="5481" spans="1:255" x14ac:dyDescent="0.25">
      <c r="A5481" s="64"/>
      <c r="B5481" s="64"/>
      <c r="C5481" s="64"/>
      <c r="D5481" s="64"/>
      <c r="E5481" s="64"/>
      <c r="F5481" s="64"/>
      <c r="G5481" s="64"/>
      <c r="H5481" s="64"/>
      <c r="I5481" s="64"/>
      <c r="J5481" s="64"/>
      <c r="K5481" s="64"/>
      <c r="L5481" s="64"/>
      <c r="M5481" s="64"/>
      <c r="N5481" s="64"/>
      <c r="O5481" s="64"/>
      <c r="P5481" s="64"/>
      <c r="Q5481" s="64"/>
      <c r="R5481" s="64"/>
      <c r="S5481" s="64"/>
      <c r="T5481" s="64"/>
      <c r="U5481" s="64"/>
      <c r="V5481" s="64"/>
      <c r="W5481" s="64"/>
      <c r="X5481" s="64"/>
      <c r="Y5481" s="64"/>
      <c r="Z5481" s="64"/>
      <c r="AA5481" s="64"/>
      <c r="AB5481" s="64"/>
      <c r="AC5481" s="64"/>
      <c r="AD5481" s="64"/>
      <c r="AE5481" s="64"/>
      <c r="AF5481" s="64"/>
      <c r="AG5481" s="64"/>
      <c r="AH5481" s="64"/>
      <c r="AI5481" s="64"/>
      <c r="AJ5481" s="64"/>
      <c r="AK5481" s="64"/>
      <c r="AL5481" s="64"/>
      <c r="AM5481" s="64"/>
      <c r="AN5481" s="64"/>
      <c r="AO5481" s="64"/>
      <c r="AP5481" s="64"/>
      <c r="AQ5481" s="64"/>
      <c r="AR5481" s="64"/>
      <c r="AS5481" s="64"/>
      <c r="AT5481" s="64"/>
      <c r="AU5481" s="64"/>
      <c r="AV5481" s="64"/>
      <c r="AW5481" s="64"/>
      <c r="AX5481" s="64"/>
      <c r="AY5481" s="64"/>
      <c r="AZ5481" s="64"/>
      <c r="BA5481" s="64"/>
      <c r="BB5481" s="64"/>
      <c r="BC5481" s="64"/>
      <c r="BD5481" s="64"/>
      <c r="BE5481" s="64"/>
      <c r="BF5481" s="64"/>
      <c r="BG5481" s="64"/>
      <c r="BH5481" s="64"/>
      <c r="BI5481" s="64"/>
      <c r="BJ5481" s="64"/>
      <c r="BK5481" s="64"/>
      <c r="BL5481" s="64"/>
      <c r="BM5481" s="64"/>
      <c r="BN5481" s="64"/>
      <c r="BO5481" s="64"/>
      <c r="BP5481" s="64"/>
      <c r="BQ5481" s="64"/>
      <c r="BR5481" s="64"/>
      <c r="BS5481" s="64"/>
      <c r="BT5481" s="64"/>
      <c r="BU5481" s="64"/>
      <c r="BV5481" s="64"/>
      <c r="BW5481" s="64"/>
      <c r="BX5481" s="64"/>
      <c r="BY5481" s="64"/>
      <c r="BZ5481" s="64"/>
      <c r="CA5481" s="64"/>
      <c r="CB5481" s="64"/>
      <c r="CC5481" s="64"/>
      <c r="CD5481" s="64"/>
      <c r="CE5481" s="64"/>
      <c r="CF5481" s="64"/>
      <c r="CG5481" s="64"/>
      <c r="CH5481" s="64"/>
      <c r="CI5481" s="64"/>
      <c r="CJ5481" s="64"/>
      <c r="CK5481" s="64"/>
      <c r="CL5481" s="64"/>
      <c r="CM5481" s="64"/>
      <c r="CN5481" s="64"/>
      <c r="CO5481" s="64"/>
      <c r="CP5481" s="64"/>
      <c r="CQ5481" s="64"/>
      <c r="CR5481" s="64"/>
      <c r="CS5481" s="64"/>
      <c r="CT5481" s="64"/>
      <c r="CU5481" s="64"/>
      <c r="CV5481" s="64"/>
      <c r="CW5481" s="64"/>
      <c r="CX5481" s="64"/>
      <c r="CY5481" s="64"/>
      <c r="CZ5481" s="64"/>
      <c r="DA5481" s="64"/>
      <c r="DB5481" s="64"/>
      <c r="DC5481" s="64"/>
      <c r="DD5481" s="64"/>
      <c r="DE5481" s="64"/>
      <c r="DF5481" s="64"/>
      <c r="DG5481" s="64"/>
      <c r="DH5481" s="64"/>
      <c r="DI5481" s="64"/>
      <c r="DJ5481" s="64"/>
      <c r="DK5481" s="64"/>
      <c r="DL5481" s="64"/>
      <c r="DM5481" s="64"/>
      <c r="DN5481" s="64"/>
      <c r="DO5481" s="64"/>
      <c r="DP5481" s="64"/>
      <c r="DQ5481" s="64"/>
      <c r="DR5481" s="64"/>
      <c r="DS5481" s="64"/>
      <c r="DT5481" s="64"/>
      <c r="DU5481" s="64"/>
      <c r="DV5481" s="64"/>
      <c r="DW5481" s="64"/>
      <c r="DX5481" s="64"/>
      <c r="DY5481" s="64"/>
      <c r="DZ5481" s="64"/>
      <c r="EA5481" s="64"/>
      <c r="EB5481" s="64"/>
      <c r="EC5481" s="64"/>
      <c r="ED5481" s="64"/>
      <c r="EE5481" s="64"/>
      <c r="EF5481" s="64"/>
      <c r="EG5481" s="64"/>
      <c r="EH5481" s="64"/>
      <c r="EI5481" s="64"/>
      <c r="EJ5481" s="64"/>
      <c r="EK5481" s="64"/>
      <c r="EL5481" s="64"/>
      <c r="EM5481" s="64"/>
      <c r="EN5481" s="64"/>
      <c r="EO5481" s="64"/>
      <c r="EP5481" s="64"/>
      <c r="EQ5481" s="64"/>
      <c r="ER5481" s="64"/>
      <c r="ES5481" s="64"/>
      <c r="ET5481" s="64"/>
      <c r="EU5481" s="64"/>
      <c r="EV5481" s="64"/>
      <c r="EW5481" s="64"/>
      <c r="EX5481" s="64"/>
      <c r="EY5481" s="64"/>
      <c r="EZ5481" s="64"/>
      <c r="FA5481" s="64"/>
      <c r="FB5481" s="64"/>
      <c r="FC5481" s="64"/>
      <c r="FD5481" s="64"/>
      <c r="FE5481" s="64"/>
      <c r="FF5481" s="64"/>
      <c r="FG5481" s="64"/>
      <c r="FH5481" s="64"/>
      <c r="FI5481" s="64"/>
      <c r="FJ5481" s="64"/>
      <c r="FK5481" s="64"/>
      <c r="FL5481" s="64"/>
      <c r="FM5481" s="64"/>
      <c r="FN5481" s="64"/>
      <c r="FO5481" s="64"/>
      <c r="FP5481" s="64"/>
      <c r="FQ5481" s="64"/>
      <c r="FR5481" s="64"/>
      <c r="FS5481" s="64"/>
      <c r="FT5481" s="64"/>
      <c r="FU5481" s="64"/>
      <c r="FV5481" s="64"/>
      <c r="FW5481" s="64"/>
      <c r="FX5481" s="64"/>
      <c r="FY5481" s="64"/>
      <c r="FZ5481" s="64"/>
      <c r="GA5481" s="64"/>
      <c r="GB5481" s="64"/>
      <c r="GC5481" s="64"/>
      <c r="GD5481" s="64"/>
      <c r="GE5481" s="64"/>
      <c r="GF5481" s="64"/>
      <c r="GG5481" s="64"/>
      <c r="GH5481" s="64"/>
      <c r="GI5481" s="64"/>
      <c r="GJ5481" s="64"/>
      <c r="GK5481" s="64"/>
      <c r="GL5481" s="64"/>
      <c r="GM5481" s="64"/>
      <c r="GN5481" s="64"/>
      <c r="GO5481" s="64"/>
      <c r="GP5481" s="64"/>
      <c r="GQ5481" s="64"/>
      <c r="GR5481" s="64"/>
      <c r="GS5481" s="64"/>
      <c r="GT5481" s="64"/>
      <c r="GU5481" s="64"/>
      <c r="GV5481" s="64"/>
      <c r="GW5481" s="64"/>
      <c r="GX5481" s="64"/>
      <c r="GY5481" s="64"/>
      <c r="GZ5481" s="64"/>
      <c r="HA5481" s="64"/>
      <c r="HB5481" s="64"/>
      <c r="HC5481" s="64"/>
      <c r="HD5481" s="64"/>
      <c r="HE5481" s="64"/>
      <c r="HF5481" s="64"/>
      <c r="HG5481" s="64"/>
      <c r="HH5481" s="64"/>
      <c r="HI5481" s="64"/>
      <c r="HJ5481" s="64"/>
      <c r="HK5481" s="64"/>
      <c r="HL5481" s="64"/>
      <c r="HM5481" s="64"/>
      <c r="HN5481" s="64"/>
      <c r="HO5481" s="64"/>
      <c r="HP5481" s="64"/>
      <c r="HQ5481" s="64"/>
      <c r="HR5481" s="64"/>
      <c r="HS5481" s="64"/>
      <c r="HT5481" s="64"/>
      <c r="HU5481" s="64"/>
      <c r="HV5481" s="64"/>
      <c r="HW5481" s="64"/>
      <c r="HX5481" s="64"/>
      <c r="HY5481" s="64"/>
      <c r="HZ5481" s="64"/>
      <c r="IA5481" s="64"/>
      <c r="IB5481" s="64"/>
      <c r="IC5481" s="64"/>
      <c r="ID5481" s="64"/>
      <c r="IE5481" s="64"/>
      <c r="IF5481" s="64"/>
      <c r="IG5481" s="64"/>
      <c r="IH5481" s="64"/>
      <c r="II5481" s="64"/>
      <c r="IJ5481" s="64"/>
      <c r="IK5481" s="64"/>
      <c r="IL5481" s="64"/>
      <c r="IM5481" s="64"/>
      <c r="IN5481" s="64"/>
      <c r="IO5481" s="64"/>
      <c r="IP5481" s="64"/>
      <c r="IQ5481" s="64"/>
      <c r="IR5481" s="64"/>
      <c r="IS5481" s="64"/>
      <c r="IT5481" s="64"/>
      <c r="IU5481" s="64"/>
    </row>
    <row r="5482" spans="1:255" x14ac:dyDescent="0.25">
      <c r="A5482" s="64"/>
      <c r="B5482" s="64"/>
      <c r="C5482" s="64"/>
      <c r="D5482" s="64"/>
      <c r="E5482" s="64"/>
      <c r="F5482" s="64"/>
      <c r="G5482" s="64"/>
      <c r="H5482" s="64"/>
      <c r="I5482" s="64"/>
      <c r="J5482" s="64"/>
      <c r="K5482" s="64"/>
      <c r="L5482" s="64"/>
      <c r="M5482" s="64"/>
      <c r="N5482" s="64"/>
      <c r="O5482" s="64"/>
      <c r="P5482" s="64"/>
      <c r="Q5482" s="64"/>
      <c r="R5482" s="64"/>
      <c r="S5482" s="64"/>
      <c r="T5482" s="64"/>
      <c r="U5482" s="64"/>
      <c r="V5482" s="64"/>
      <c r="W5482" s="64"/>
      <c r="X5482" s="64"/>
      <c r="Y5482" s="64"/>
      <c r="Z5482" s="64"/>
      <c r="AA5482" s="64"/>
      <c r="AB5482" s="64"/>
      <c r="AC5482" s="64"/>
      <c r="AD5482" s="64"/>
      <c r="AE5482" s="64"/>
      <c r="AF5482" s="64"/>
      <c r="AG5482" s="64"/>
      <c r="AH5482" s="64"/>
      <c r="AI5482" s="64"/>
      <c r="AJ5482" s="64"/>
      <c r="AK5482" s="64"/>
      <c r="AL5482" s="64"/>
      <c r="AM5482" s="64"/>
      <c r="AN5482" s="64"/>
      <c r="AO5482" s="64"/>
      <c r="AP5482" s="64"/>
      <c r="AQ5482" s="64"/>
      <c r="AR5482" s="64"/>
      <c r="AS5482" s="64"/>
      <c r="AT5482" s="64"/>
      <c r="AU5482" s="64"/>
      <c r="AV5482" s="64"/>
      <c r="AW5482" s="64"/>
      <c r="AX5482" s="64"/>
      <c r="AY5482" s="64"/>
      <c r="AZ5482" s="64"/>
      <c r="BA5482" s="64"/>
      <c r="BB5482" s="64"/>
      <c r="BC5482" s="64"/>
      <c r="BD5482" s="64"/>
      <c r="BE5482" s="64"/>
      <c r="BF5482" s="64"/>
      <c r="BG5482" s="64"/>
      <c r="BH5482" s="64"/>
      <c r="BI5482" s="64"/>
      <c r="BJ5482" s="64"/>
      <c r="BK5482" s="64"/>
      <c r="BL5482" s="64"/>
      <c r="BM5482" s="64"/>
      <c r="BN5482" s="64"/>
      <c r="BO5482" s="64"/>
      <c r="BP5482" s="64"/>
      <c r="BQ5482" s="64"/>
      <c r="BR5482" s="64"/>
      <c r="BS5482" s="64"/>
      <c r="BT5482" s="64"/>
      <c r="BU5482" s="64"/>
      <c r="BV5482" s="64"/>
      <c r="BW5482" s="64"/>
      <c r="BX5482" s="64"/>
      <c r="BY5482" s="64"/>
      <c r="BZ5482" s="64"/>
      <c r="CA5482" s="64"/>
      <c r="CB5482" s="64"/>
      <c r="CC5482" s="64"/>
      <c r="CD5482" s="64"/>
      <c r="CE5482" s="64"/>
      <c r="CF5482" s="64"/>
      <c r="CG5482" s="64"/>
      <c r="CH5482" s="64"/>
      <c r="CI5482" s="64"/>
      <c r="CJ5482" s="64"/>
      <c r="CK5482" s="64"/>
      <c r="CL5482" s="64"/>
      <c r="CM5482" s="64"/>
      <c r="CN5482" s="64"/>
      <c r="CO5482" s="64"/>
      <c r="CP5482" s="64"/>
      <c r="CQ5482" s="64"/>
      <c r="CR5482" s="64"/>
      <c r="CS5482" s="64"/>
      <c r="CT5482" s="64"/>
      <c r="CU5482" s="64"/>
      <c r="CV5482" s="64"/>
      <c r="CW5482" s="64"/>
      <c r="CX5482" s="64"/>
      <c r="CY5482" s="64"/>
      <c r="CZ5482" s="64"/>
      <c r="DA5482" s="64"/>
      <c r="DB5482" s="64"/>
      <c r="DC5482" s="64"/>
      <c r="DD5482" s="64"/>
      <c r="DE5482" s="64"/>
      <c r="DF5482" s="64"/>
      <c r="DG5482" s="64"/>
      <c r="DH5482" s="64"/>
      <c r="DI5482" s="64"/>
      <c r="DJ5482" s="64"/>
      <c r="DK5482" s="64"/>
      <c r="DL5482" s="64"/>
      <c r="DM5482" s="64"/>
      <c r="DN5482" s="64"/>
      <c r="DO5482" s="64"/>
      <c r="DP5482" s="64"/>
      <c r="DQ5482" s="64"/>
      <c r="DR5482" s="64"/>
      <c r="DS5482" s="64"/>
      <c r="DT5482" s="64"/>
      <c r="DU5482" s="64"/>
      <c r="DV5482" s="64"/>
      <c r="DW5482" s="64"/>
      <c r="DX5482" s="64"/>
      <c r="DY5482" s="64"/>
      <c r="DZ5482" s="64"/>
      <c r="EA5482" s="64"/>
      <c r="EB5482" s="64"/>
      <c r="EC5482" s="64"/>
      <c r="ED5482" s="64"/>
      <c r="EE5482" s="64"/>
      <c r="EF5482" s="64"/>
      <c r="EG5482" s="64"/>
      <c r="EH5482" s="64"/>
      <c r="EI5482" s="64"/>
      <c r="EJ5482" s="64"/>
      <c r="EK5482" s="64"/>
      <c r="EL5482" s="64"/>
      <c r="EM5482" s="64"/>
      <c r="EN5482" s="64"/>
      <c r="EO5482" s="64"/>
      <c r="EP5482" s="64"/>
      <c r="EQ5482" s="64"/>
      <c r="ER5482" s="64"/>
      <c r="ES5482" s="64"/>
      <c r="ET5482" s="64"/>
      <c r="EU5482" s="64"/>
      <c r="EV5482" s="64"/>
      <c r="EW5482" s="64"/>
      <c r="EX5482" s="64"/>
      <c r="EY5482" s="64"/>
      <c r="EZ5482" s="64"/>
      <c r="FA5482" s="64"/>
      <c r="FB5482" s="64"/>
      <c r="FC5482" s="64"/>
      <c r="FD5482" s="64"/>
      <c r="FE5482" s="64"/>
      <c r="FF5482" s="64"/>
      <c r="FG5482" s="64"/>
      <c r="FH5482" s="64"/>
      <c r="FI5482" s="64"/>
      <c r="FJ5482" s="64"/>
      <c r="FK5482" s="64"/>
      <c r="FL5482" s="64"/>
      <c r="FM5482" s="64"/>
      <c r="FN5482" s="64"/>
      <c r="FO5482" s="64"/>
      <c r="FP5482" s="64"/>
      <c r="FQ5482" s="64"/>
      <c r="FR5482" s="64"/>
      <c r="FS5482" s="64"/>
      <c r="FT5482" s="64"/>
      <c r="FU5482" s="64"/>
      <c r="FV5482" s="64"/>
      <c r="FW5482" s="64"/>
      <c r="FX5482" s="64"/>
      <c r="FY5482" s="64"/>
      <c r="FZ5482" s="64"/>
      <c r="GA5482" s="64"/>
      <c r="GB5482" s="64"/>
      <c r="GC5482" s="64"/>
      <c r="GD5482" s="64"/>
      <c r="GE5482" s="64"/>
      <c r="GF5482" s="64"/>
      <c r="GG5482" s="64"/>
      <c r="GH5482" s="64"/>
      <c r="GI5482" s="64"/>
      <c r="GJ5482" s="64"/>
      <c r="GK5482" s="64"/>
      <c r="GL5482" s="64"/>
      <c r="GM5482" s="64"/>
      <c r="GN5482" s="64"/>
      <c r="GO5482" s="64"/>
      <c r="GP5482" s="64"/>
      <c r="GQ5482" s="64"/>
      <c r="GR5482" s="64"/>
      <c r="GS5482" s="64"/>
      <c r="GT5482" s="64"/>
      <c r="GU5482" s="64"/>
      <c r="GV5482" s="64"/>
      <c r="GW5482" s="64"/>
      <c r="GX5482" s="64"/>
      <c r="GY5482" s="64"/>
      <c r="GZ5482" s="64"/>
      <c r="HA5482" s="64"/>
      <c r="HB5482" s="64"/>
      <c r="HC5482" s="64"/>
      <c r="HD5482" s="64"/>
      <c r="HE5482" s="64"/>
      <c r="HF5482" s="64"/>
      <c r="HG5482" s="64"/>
      <c r="HH5482" s="64"/>
      <c r="HI5482" s="64"/>
      <c r="HJ5482" s="64"/>
      <c r="HK5482" s="64"/>
      <c r="HL5482" s="64"/>
      <c r="HM5482" s="64"/>
      <c r="HN5482" s="64"/>
      <c r="HO5482" s="64"/>
      <c r="HP5482" s="64"/>
      <c r="HQ5482" s="64"/>
      <c r="HR5482" s="64"/>
      <c r="HS5482" s="64"/>
      <c r="HT5482" s="64"/>
      <c r="HU5482" s="64"/>
      <c r="HV5482" s="64"/>
      <c r="HW5482" s="64"/>
      <c r="HX5482" s="64"/>
      <c r="HY5482" s="64"/>
      <c r="HZ5482" s="64"/>
      <c r="IA5482" s="64"/>
      <c r="IB5482" s="64"/>
      <c r="IC5482" s="64"/>
      <c r="ID5482" s="64"/>
      <c r="IE5482" s="64"/>
      <c r="IF5482" s="64"/>
      <c r="IG5482" s="64"/>
      <c r="IH5482" s="64"/>
      <c r="II5482" s="64"/>
      <c r="IJ5482" s="64"/>
      <c r="IK5482" s="64"/>
      <c r="IL5482" s="64"/>
      <c r="IM5482" s="64"/>
      <c r="IN5482" s="64"/>
      <c r="IO5482" s="64"/>
      <c r="IP5482" s="64"/>
      <c r="IQ5482" s="64"/>
      <c r="IR5482" s="64"/>
      <c r="IS5482" s="64"/>
      <c r="IT5482" s="64"/>
      <c r="IU5482" s="64"/>
    </row>
    <row r="5483" spans="1:255" x14ac:dyDescent="0.25">
      <c r="A5483" s="64"/>
      <c r="B5483" s="64"/>
      <c r="C5483" s="64"/>
      <c r="D5483" s="64"/>
      <c r="E5483" s="64"/>
      <c r="F5483" s="64"/>
      <c r="G5483" s="64"/>
      <c r="H5483" s="64"/>
      <c r="I5483" s="64"/>
      <c r="J5483" s="64"/>
      <c r="K5483" s="64"/>
      <c r="L5483" s="64"/>
      <c r="M5483" s="64"/>
      <c r="N5483" s="64"/>
      <c r="O5483" s="64"/>
      <c r="P5483" s="64"/>
      <c r="Q5483" s="64"/>
      <c r="R5483" s="64"/>
      <c r="S5483" s="64"/>
      <c r="T5483" s="64"/>
      <c r="U5483" s="64"/>
      <c r="V5483" s="64"/>
      <c r="W5483" s="64"/>
      <c r="X5483" s="64"/>
      <c r="Y5483" s="64"/>
      <c r="Z5483" s="64"/>
      <c r="AA5483" s="64"/>
      <c r="AB5483" s="64"/>
      <c r="AC5483" s="64"/>
      <c r="AD5483" s="64"/>
      <c r="AE5483" s="64"/>
      <c r="AF5483" s="64"/>
      <c r="AG5483" s="64"/>
      <c r="AH5483" s="64"/>
      <c r="AI5483" s="64"/>
      <c r="AJ5483" s="64"/>
      <c r="AK5483" s="64"/>
      <c r="AL5483" s="64"/>
      <c r="AM5483" s="64"/>
      <c r="AN5483" s="64"/>
      <c r="AO5483" s="64"/>
      <c r="AP5483" s="64"/>
      <c r="AQ5483" s="64"/>
      <c r="AR5483" s="64"/>
      <c r="AS5483" s="64"/>
      <c r="AT5483" s="64"/>
      <c r="AU5483" s="64"/>
      <c r="AV5483" s="64"/>
      <c r="AW5483" s="64"/>
      <c r="AX5483" s="64"/>
      <c r="AY5483" s="64"/>
      <c r="AZ5483" s="64"/>
      <c r="BA5483" s="64"/>
      <c r="BB5483" s="64"/>
      <c r="BC5483" s="64"/>
      <c r="BD5483" s="64"/>
      <c r="BE5483" s="64"/>
      <c r="BF5483" s="64"/>
      <c r="BG5483" s="64"/>
      <c r="BH5483" s="64"/>
      <c r="BI5483" s="64"/>
      <c r="BJ5483" s="64"/>
      <c r="BK5483" s="64"/>
      <c r="BL5483" s="64"/>
      <c r="BM5483" s="64"/>
      <c r="BN5483" s="64"/>
      <c r="BO5483" s="64"/>
      <c r="BP5483" s="64"/>
      <c r="BQ5483" s="64"/>
      <c r="BR5483" s="64"/>
      <c r="BS5483" s="64"/>
      <c r="BT5483" s="64"/>
      <c r="BU5483" s="64"/>
      <c r="BV5483" s="64"/>
      <c r="BW5483" s="64"/>
      <c r="BX5483" s="64"/>
      <c r="BY5483" s="64"/>
      <c r="BZ5483" s="64"/>
      <c r="CA5483" s="64"/>
      <c r="CB5483" s="64"/>
      <c r="CC5483" s="64"/>
      <c r="CD5483" s="64"/>
      <c r="CE5483" s="64"/>
      <c r="CF5483" s="64"/>
      <c r="CG5483" s="64"/>
      <c r="CH5483" s="64"/>
      <c r="CI5483" s="64"/>
      <c r="CJ5483" s="64"/>
      <c r="CK5483" s="64"/>
      <c r="CL5483" s="64"/>
      <c r="CM5483" s="64"/>
      <c r="CN5483" s="64"/>
      <c r="CO5483" s="64"/>
      <c r="CP5483" s="64"/>
      <c r="CQ5483" s="64"/>
      <c r="CR5483" s="64"/>
      <c r="CS5483" s="64"/>
      <c r="CT5483" s="64"/>
      <c r="CU5483" s="64"/>
      <c r="CV5483" s="64"/>
      <c r="CW5483" s="64"/>
      <c r="CX5483" s="64"/>
      <c r="CY5483" s="64"/>
      <c r="CZ5483" s="64"/>
      <c r="DA5483" s="64"/>
      <c r="DB5483" s="64"/>
      <c r="DC5483" s="64"/>
      <c r="DD5483" s="64"/>
      <c r="DE5483" s="64"/>
      <c r="DF5483" s="64"/>
      <c r="DG5483" s="64"/>
      <c r="DH5483" s="64"/>
      <c r="DI5483" s="64"/>
      <c r="DJ5483" s="64"/>
      <c r="DK5483" s="64"/>
      <c r="DL5483" s="64"/>
      <c r="DM5483" s="64"/>
      <c r="DN5483" s="64"/>
      <c r="DO5483" s="64"/>
      <c r="DP5483" s="64"/>
      <c r="DQ5483" s="64"/>
      <c r="DR5483" s="64"/>
      <c r="DS5483" s="64"/>
      <c r="DT5483" s="64"/>
      <c r="DU5483" s="64"/>
      <c r="DV5483" s="64"/>
      <c r="DW5483" s="64"/>
      <c r="DX5483" s="64"/>
      <c r="DY5483" s="64"/>
      <c r="DZ5483" s="64"/>
      <c r="EA5483" s="64"/>
      <c r="EB5483" s="64"/>
      <c r="EC5483" s="64"/>
      <c r="ED5483" s="64"/>
      <c r="EE5483" s="64"/>
      <c r="EF5483" s="64"/>
      <c r="EG5483" s="64"/>
      <c r="EH5483" s="64"/>
      <c r="EI5483" s="64"/>
      <c r="EJ5483" s="64"/>
      <c r="EK5483" s="64"/>
      <c r="EL5483" s="64"/>
      <c r="EM5483" s="64"/>
      <c r="EN5483" s="64"/>
      <c r="EO5483" s="64"/>
      <c r="EP5483" s="64"/>
      <c r="EQ5483" s="64"/>
      <c r="ER5483" s="64"/>
      <c r="ES5483" s="64"/>
      <c r="ET5483" s="64"/>
      <c r="EU5483" s="64"/>
      <c r="EV5483" s="64"/>
      <c r="EW5483" s="64"/>
      <c r="EX5483" s="64"/>
      <c r="EY5483" s="64"/>
      <c r="EZ5483" s="64"/>
      <c r="FA5483" s="64"/>
      <c r="FB5483" s="64"/>
      <c r="FC5483" s="64"/>
      <c r="FD5483" s="64"/>
      <c r="FE5483" s="64"/>
      <c r="FF5483" s="64"/>
      <c r="FG5483" s="64"/>
      <c r="FH5483" s="64"/>
      <c r="FI5483" s="64"/>
      <c r="FJ5483" s="64"/>
      <c r="FK5483" s="64"/>
      <c r="FL5483" s="64"/>
      <c r="FM5483" s="64"/>
      <c r="FN5483" s="64"/>
      <c r="FO5483" s="64"/>
      <c r="FP5483" s="64"/>
      <c r="FQ5483" s="64"/>
      <c r="FR5483" s="64"/>
      <c r="FS5483" s="64"/>
      <c r="FT5483" s="64"/>
      <c r="FU5483" s="64"/>
      <c r="FV5483" s="64"/>
      <c r="FW5483" s="64"/>
      <c r="FX5483" s="64"/>
      <c r="FY5483" s="64"/>
      <c r="FZ5483" s="64"/>
      <c r="GA5483" s="64"/>
      <c r="GB5483" s="64"/>
      <c r="GC5483" s="64"/>
      <c r="GD5483" s="64"/>
      <c r="GE5483" s="64"/>
      <c r="GF5483" s="64"/>
      <c r="GG5483" s="64"/>
      <c r="GH5483" s="64"/>
      <c r="GI5483" s="64"/>
      <c r="GJ5483" s="64"/>
      <c r="GK5483" s="64"/>
      <c r="GL5483" s="64"/>
      <c r="GM5483" s="64"/>
      <c r="GN5483" s="64"/>
      <c r="GO5483" s="64"/>
      <c r="GP5483" s="64"/>
      <c r="GQ5483" s="64"/>
      <c r="GR5483" s="64"/>
      <c r="GS5483" s="64"/>
      <c r="GT5483" s="64"/>
      <c r="GU5483" s="64"/>
      <c r="GV5483" s="64"/>
      <c r="GW5483" s="64"/>
      <c r="GX5483" s="64"/>
      <c r="GY5483" s="64"/>
      <c r="GZ5483" s="64"/>
      <c r="HA5483" s="64"/>
      <c r="HB5483" s="64"/>
      <c r="HC5483" s="64"/>
      <c r="HD5483" s="64"/>
      <c r="HE5483" s="64"/>
      <c r="HF5483" s="64"/>
      <c r="HG5483" s="64"/>
      <c r="HH5483" s="64"/>
      <c r="HI5483" s="64"/>
      <c r="HJ5483" s="64"/>
      <c r="HK5483" s="64"/>
      <c r="HL5483" s="64"/>
      <c r="HM5483" s="64"/>
      <c r="HN5483" s="64"/>
      <c r="HO5483" s="64"/>
      <c r="HP5483" s="64"/>
      <c r="HQ5483" s="64"/>
      <c r="HR5483" s="64"/>
      <c r="HS5483" s="64"/>
      <c r="HT5483" s="64"/>
      <c r="HU5483" s="64"/>
      <c r="HV5483" s="64"/>
      <c r="HW5483" s="64"/>
      <c r="HX5483" s="64"/>
      <c r="HY5483" s="64"/>
      <c r="HZ5483" s="64"/>
      <c r="IA5483" s="64"/>
      <c r="IB5483" s="64"/>
      <c r="IC5483" s="64"/>
      <c r="ID5483" s="64"/>
      <c r="IE5483" s="64"/>
      <c r="IF5483" s="64"/>
      <c r="IG5483" s="64"/>
      <c r="IH5483" s="64"/>
      <c r="II5483" s="64"/>
      <c r="IJ5483" s="64"/>
      <c r="IK5483" s="64"/>
      <c r="IL5483" s="64"/>
      <c r="IM5483" s="64"/>
      <c r="IN5483" s="64"/>
      <c r="IO5483" s="64"/>
      <c r="IP5483" s="64"/>
      <c r="IQ5483" s="64"/>
      <c r="IR5483" s="64"/>
      <c r="IS5483" s="64"/>
      <c r="IT5483" s="64"/>
      <c r="IU5483" s="64"/>
    </row>
    <row r="5484" spans="1:255" x14ac:dyDescent="0.25">
      <c r="A5484" s="64"/>
      <c r="B5484" s="64"/>
      <c r="C5484" s="64"/>
      <c r="D5484" s="64"/>
      <c r="E5484" s="64"/>
      <c r="F5484" s="64"/>
      <c r="G5484" s="64"/>
      <c r="H5484" s="64"/>
      <c r="I5484" s="64"/>
      <c r="J5484" s="64"/>
      <c r="K5484" s="64"/>
      <c r="L5484" s="64"/>
      <c r="M5484" s="64"/>
      <c r="N5484" s="64"/>
      <c r="O5484" s="64"/>
      <c r="P5484" s="64"/>
      <c r="Q5484" s="64"/>
      <c r="R5484" s="64"/>
      <c r="S5484" s="64"/>
      <c r="T5484" s="64"/>
      <c r="U5484" s="64"/>
      <c r="V5484" s="64"/>
      <c r="W5484" s="64"/>
      <c r="X5484" s="64"/>
      <c r="Y5484" s="64"/>
      <c r="Z5484" s="64"/>
      <c r="AA5484" s="64"/>
      <c r="AB5484" s="64"/>
      <c r="AC5484" s="64"/>
      <c r="AD5484" s="64"/>
      <c r="AE5484" s="64"/>
      <c r="AF5484" s="64"/>
      <c r="AG5484" s="64"/>
      <c r="AH5484" s="64"/>
      <c r="AI5484" s="64"/>
      <c r="AJ5484" s="64"/>
      <c r="AK5484" s="64"/>
      <c r="AL5484" s="64"/>
      <c r="AM5484" s="64"/>
      <c r="AN5484" s="64"/>
      <c r="AO5484" s="64"/>
      <c r="AP5484" s="64"/>
      <c r="AQ5484" s="64"/>
      <c r="AR5484" s="64"/>
      <c r="AS5484" s="64"/>
      <c r="AT5484" s="64"/>
      <c r="AU5484" s="64"/>
      <c r="AV5484" s="64"/>
      <c r="AW5484" s="64"/>
      <c r="AX5484" s="64"/>
      <c r="AY5484" s="64"/>
      <c r="AZ5484" s="64"/>
      <c r="BA5484" s="64"/>
      <c r="BB5484" s="64"/>
      <c r="BC5484" s="64"/>
      <c r="BD5484" s="64"/>
      <c r="BE5484" s="64"/>
      <c r="BF5484" s="64"/>
      <c r="BG5484" s="64"/>
      <c r="BH5484" s="64"/>
      <c r="BI5484" s="64"/>
      <c r="BJ5484" s="64"/>
      <c r="BK5484" s="64"/>
      <c r="BL5484" s="64"/>
      <c r="BM5484" s="64"/>
      <c r="BN5484" s="64"/>
      <c r="BO5484" s="64"/>
      <c r="BP5484" s="64"/>
      <c r="BQ5484" s="64"/>
      <c r="BR5484" s="64"/>
      <c r="BS5484" s="64"/>
      <c r="BT5484" s="64"/>
      <c r="BU5484" s="64"/>
      <c r="BV5484" s="64"/>
      <c r="BW5484" s="64"/>
      <c r="BX5484" s="64"/>
      <c r="BY5484" s="64"/>
      <c r="BZ5484" s="64"/>
      <c r="CA5484" s="64"/>
      <c r="CB5484" s="64"/>
      <c r="CC5484" s="64"/>
      <c r="CD5484" s="64"/>
      <c r="CE5484" s="64"/>
      <c r="CF5484" s="64"/>
      <c r="CG5484" s="64"/>
      <c r="CH5484" s="64"/>
      <c r="CI5484" s="64"/>
      <c r="CJ5484" s="64"/>
      <c r="CK5484" s="64"/>
      <c r="CL5484" s="64"/>
      <c r="CM5484" s="64"/>
      <c r="CN5484" s="64"/>
      <c r="CO5484" s="64"/>
      <c r="CP5484" s="64"/>
      <c r="CQ5484" s="64"/>
      <c r="CR5484" s="64"/>
      <c r="CS5484" s="64"/>
      <c r="CT5484" s="64"/>
      <c r="CU5484" s="64"/>
      <c r="CV5484" s="64"/>
      <c r="CW5484" s="64"/>
      <c r="CX5484" s="64"/>
      <c r="CY5484" s="64"/>
      <c r="CZ5484" s="64"/>
      <c r="DA5484" s="64"/>
      <c r="DB5484" s="64"/>
      <c r="DC5484" s="64"/>
      <c r="DD5484" s="64"/>
      <c r="DE5484" s="64"/>
      <c r="DF5484" s="64"/>
      <c r="DG5484" s="64"/>
      <c r="DH5484" s="64"/>
      <c r="DI5484" s="64"/>
      <c r="DJ5484" s="64"/>
      <c r="DK5484" s="64"/>
      <c r="DL5484" s="64"/>
      <c r="DM5484" s="64"/>
      <c r="DN5484" s="64"/>
      <c r="DO5484" s="64"/>
      <c r="DP5484" s="64"/>
      <c r="DQ5484" s="64"/>
      <c r="DR5484" s="64"/>
      <c r="DS5484" s="64"/>
      <c r="DT5484" s="64"/>
      <c r="DU5484" s="64"/>
      <c r="DV5484" s="64"/>
      <c r="DW5484" s="64"/>
      <c r="DX5484" s="64"/>
      <c r="DY5484" s="64"/>
      <c r="DZ5484" s="64"/>
      <c r="EA5484" s="64"/>
      <c r="EB5484" s="64"/>
      <c r="EC5484" s="64"/>
      <c r="ED5484" s="64"/>
      <c r="EE5484" s="64"/>
      <c r="EF5484" s="64"/>
      <c r="EG5484" s="64"/>
      <c r="EH5484" s="64"/>
      <c r="EI5484" s="64"/>
      <c r="EJ5484" s="64"/>
      <c r="EK5484" s="64"/>
      <c r="EL5484" s="64"/>
      <c r="EM5484" s="64"/>
      <c r="EN5484" s="64"/>
      <c r="EO5484" s="64"/>
      <c r="EP5484" s="64"/>
      <c r="EQ5484" s="64"/>
      <c r="ER5484" s="64"/>
      <c r="ES5484" s="64"/>
      <c r="ET5484" s="64"/>
      <c r="EU5484" s="64"/>
      <c r="EV5484" s="64"/>
      <c r="EW5484" s="64"/>
      <c r="EX5484" s="64"/>
      <c r="EY5484" s="64"/>
      <c r="EZ5484" s="64"/>
      <c r="FA5484" s="64"/>
      <c r="FB5484" s="64"/>
      <c r="FC5484" s="64"/>
      <c r="FD5484" s="64"/>
      <c r="FE5484" s="64"/>
      <c r="FF5484" s="64"/>
      <c r="FG5484" s="64"/>
      <c r="FH5484" s="64"/>
      <c r="FI5484" s="64"/>
      <c r="FJ5484" s="64"/>
      <c r="FK5484" s="64"/>
      <c r="FL5484" s="64"/>
      <c r="FM5484" s="64"/>
      <c r="FN5484" s="64"/>
      <c r="FO5484" s="64"/>
      <c r="FP5484" s="64"/>
      <c r="FQ5484" s="64"/>
      <c r="FR5484" s="64"/>
      <c r="FS5484" s="64"/>
      <c r="FT5484" s="64"/>
      <c r="FU5484" s="64"/>
      <c r="FV5484" s="64"/>
      <c r="FW5484" s="64"/>
      <c r="FX5484" s="64"/>
      <c r="FY5484" s="64"/>
      <c r="FZ5484" s="64"/>
      <c r="GA5484" s="64"/>
      <c r="GB5484" s="64"/>
      <c r="GC5484" s="64"/>
      <c r="GD5484" s="64"/>
      <c r="GE5484" s="64"/>
      <c r="GF5484" s="64"/>
      <c r="GG5484" s="64"/>
      <c r="GH5484" s="64"/>
      <c r="GI5484" s="64"/>
      <c r="GJ5484" s="64"/>
      <c r="GK5484" s="64"/>
      <c r="GL5484" s="64"/>
      <c r="GM5484" s="64"/>
      <c r="GN5484" s="64"/>
      <c r="GO5484" s="64"/>
      <c r="GP5484" s="64"/>
      <c r="GQ5484" s="64"/>
      <c r="GR5484" s="64"/>
      <c r="GS5484" s="64"/>
      <c r="GT5484" s="64"/>
      <c r="GU5484" s="64"/>
      <c r="GV5484" s="64"/>
      <c r="GW5484" s="64"/>
      <c r="GX5484" s="64"/>
      <c r="GY5484" s="64"/>
      <c r="GZ5484" s="64"/>
      <c r="HA5484" s="64"/>
      <c r="HB5484" s="64"/>
      <c r="HC5484" s="64"/>
      <c r="HD5484" s="64"/>
      <c r="HE5484" s="64"/>
      <c r="HF5484" s="64"/>
      <c r="HG5484" s="64"/>
      <c r="HH5484" s="64"/>
      <c r="HI5484" s="64"/>
      <c r="HJ5484" s="64"/>
      <c r="HK5484" s="64"/>
      <c r="HL5484" s="64"/>
      <c r="HM5484" s="64"/>
      <c r="HN5484" s="64"/>
      <c r="HO5484" s="64"/>
      <c r="HP5484" s="64"/>
      <c r="HQ5484" s="64"/>
      <c r="HR5484" s="64"/>
      <c r="HS5484" s="64"/>
      <c r="HT5484" s="64"/>
      <c r="HU5484" s="64"/>
      <c r="HV5484" s="64"/>
      <c r="HW5484" s="64"/>
      <c r="HX5484" s="64"/>
      <c r="HY5484" s="64"/>
      <c r="HZ5484" s="64"/>
      <c r="IA5484" s="64"/>
      <c r="IB5484" s="64"/>
      <c r="IC5484" s="64"/>
      <c r="ID5484" s="64"/>
      <c r="IE5484" s="64"/>
      <c r="IF5484" s="64"/>
      <c r="IG5484" s="64"/>
      <c r="IH5484" s="64"/>
      <c r="II5484" s="64"/>
      <c r="IJ5484" s="64"/>
      <c r="IK5484" s="64"/>
      <c r="IL5484" s="64"/>
      <c r="IM5484" s="64"/>
      <c r="IN5484" s="64"/>
      <c r="IO5484" s="64"/>
      <c r="IP5484" s="64"/>
      <c r="IQ5484" s="64"/>
      <c r="IR5484" s="64"/>
      <c r="IS5484" s="64"/>
      <c r="IT5484" s="64"/>
      <c r="IU5484" s="64"/>
    </row>
    <row r="5485" spans="1:255" x14ac:dyDescent="0.25">
      <c r="A5485" s="64"/>
      <c r="B5485" s="64"/>
      <c r="C5485" s="64"/>
      <c r="D5485" s="64"/>
      <c r="E5485" s="64"/>
      <c r="F5485" s="64"/>
      <c r="G5485" s="64"/>
      <c r="H5485" s="64"/>
      <c r="I5485" s="64"/>
      <c r="J5485" s="64"/>
      <c r="K5485" s="64"/>
      <c r="L5485" s="64"/>
      <c r="M5485" s="64"/>
      <c r="N5485" s="64"/>
      <c r="O5485" s="64"/>
      <c r="P5485" s="64"/>
      <c r="Q5485" s="64"/>
      <c r="R5485" s="64"/>
      <c r="S5485" s="64"/>
      <c r="T5485" s="64"/>
      <c r="U5485" s="64"/>
      <c r="V5485" s="64"/>
      <c r="W5485" s="64"/>
      <c r="X5485" s="64"/>
      <c r="Y5485" s="64"/>
      <c r="Z5485" s="64"/>
      <c r="AA5485" s="64"/>
      <c r="AB5485" s="64"/>
      <c r="AC5485" s="64"/>
      <c r="AD5485" s="64"/>
      <c r="AE5485" s="64"/>
      <c r="AF5485" s="64"/>
      <c r="AG5485" s="64"/>
      <c r="AH5485" s="64"/>
      <c r="AI5485" s="64"/>
      <c r="AJ5485" s="64"/>
      <c r="AK5485" s="64"/>
      <c r="AL5485" s="64"/>
      <c r="AM5485" s="64"/>
      <c r="AN5485" s="64"/>
      <c r="AO5485" s="64"/>
      <c r="AP5485" s="64"/>
      <c r="AQ5485" s="64"/>
      <c r="AR5485" s="64"/>
      <c r="AS5485" s="64"/>
      <c r="AT5485" s="64"/>
      <c r="AU5485" s="64"/>
      <c r="AV5485" s="64"/>
      <c r="AW5485" s="64"/>
      <c r="AX5485" s="64"/>
      <c r="AY5485" s="64"/>
      <c r="AZ5485" s="64"/>
      <c r="BA5485" s="64"/>
      <c r="BB5485" s="64"/>
      <c r="BC5485" s="64"/>
      <c r="BD5485" s="64"/>
      <c r="BE5485" s="64"/>
      <c r="BF5485" s="64"/>
      <c r="BG5485" s="64"/>
      <c r="BH5485" s="64"/>
      <c r="BI5485" s="64"/>
      <c r="BJ5485" s="64"/>
      <c r="BK5485" s="64"/>
      <c r="BL5485" s="64"/>
      <c r="BM5485" s="64"/>
      <c r="BN5485" s="64"/>
      <c r="BO5485" s="64"/>
      <c r="BP5485" s="64"/>
      <c r="BQ5485" s="64"/>
      <c r="BR5485" s="64"/>
      <c r="BS5485" s="64"/>
      <c r="BT5485" s="64"/>
      <c r="BU5485" s="64"/>
      <c r="BV5485" s="64"/>
      <c r="BW5485" s="64"/>
      <c r="BX5485" s="64"/>
      <c r="BY5485" s="64"/>
      <c r="BZ5485" s="64"/>
      <c r="CA5485" s="64"/>
      <c r="CB5485" s="64"/>
      <c r="CC5485" s="64"/>
      <c r="CD5485" s="64"/>
      <c r="CE5485" s="64"/>
      <c r="CF5485" s="64"/>
      <c r="CG5485" s="64"/>
      <c r="CH5485" s="64"/>
      <c r="CI5485" s="64"/>
      <c r="CJ5485" s="64"/>
      <c r="CK5485" s="64"/>
      <c r="CL5485" s="64"/>
      <c r="CM5485" s="64"/>
      <c r="CN5485" s="64"/>
      <c r="CO5485" s="64"/>
      <c r="CP5485" s="64"/>
      <c r="CQ5485" s="64"/>
      <c r="CR5485" s="64"/>
      <c r="CS5485" s="64"/>
      <c r="CT5485" s="64"/>
      <c r="CU5485" s="64"/>
      <c r="CV5485" s="64"/>
      <c r="CW5485" s="64"/>
      <c r="CX5485" s="64"/>
      <c r="CY5485" s="64"/>
      <c r="CZ5485" s="64"/>
      <c r="DA5485" s="64"/>
      <c r="DB5485" s="64"/>
      <c r="DC5485" s="64"/>
      <c r="DD5485" s="64"/>
      <c r="DE5485" s="64"/>
      <c r="DF5485" s="64"/>
      <c r="DG5485" s="64"/>
      <c r="DH5485" s="64"/>
      <c r="DI5485" s="64"/>
      <c r="DJ5485" s="64"/>
      <c r="DK5485" s="64"/>
      <c r="DL5485" s="64"/>
      <c r="DM5485" s="64"/>
      <c r="DN5485" s="64"/>
      <c r="DO5485" s="64"/>
      <c r="DP5485" s="64"/>
      <c r="DQ5485" s="64"/>
      <c r="DR5485" s="64"/>
      <c r="DS5485" s="64"/>
      <c r="DT5485" s="64"/>
      <c r="DU5485" s="64"/>
      <c r="DV5485" s="64"/>
      <c r="DW5485" s="64"/>
      <c r="DX5485" s="64"/>
      <c r="DY5485" s="64"/>
      <c r="DZ5485" s="64"/>
      <c r="EA5485" s="64"/>
      <c r="EB5485" s="64"/>
      <c r="EC5485" s="64"/>
      <c r="ED5485" s="64"/>
      <c r="EE5485" s="64"/>
      <c r="EF5485" s="64"/>
      <c r="EG5485" s="64"/>
      <c r="EH5485" s="64"/>
      <c r="EI5485" s="64"/>
      <c r="EJ5485" s="64"/>
      <c r="EK5485" s="64"/>
      <c r="EL5485" s="64"/>
      <c r="EM5485" s="64"/>
      <c r="EN5485" s="64"/>
      <c r="EO5485" s="64"/>
      <c r="EP5485" s="64"/>
      <c r="EQ5485" s="64"/>
      <c r="ER5485" s="64"/>
      <c r="ES5485" s="64"/>
      <c r="ET5485" s="64"/>
      <c r="EU5485" s="64"/>
      <c r="EV5485" s="64"/>
      <c r="EW5485" s="64"/>
      <c r="EX5485" s="64"/>
      <c r="EY5485" s="64"/>
      <c r="EZ5485" s="64"/>
      <c r="FA5485" s="64"/>
      <c r="FB5485" s="64"/>
      <c r="FC5485" s="64"/>
      <c r="FD5485" s="64"/>
      <c r="FE5485" s="64"/>
      <c r="FF5485" s="64"/>
      <c r="FG5485" s="64"/>
      <c r="FH5485" s="64"/>
      <c r="FI5485" s="64"/>
      <c r="FJ5485" s="64"/>
      <c r="FK5485" s="64"/>
      <c r="FL5485" s="64"/>
      <c r="FM5485" s="64"/>
      <c r="FN5485" s="64"/>
      <c r="FO5485" s="64"/>
      <c r="FP5485" s="64"/>
      <c r="FQ5485" s="64"/>
      <c r="FR5485" s="64"/>
      <c r="FS5485" s="64"/>
      <c r="FT5485" s="64"/>
      <c r="FU5485" s="64"/>
      <c r="FV5485" s="64"/>
      <c r="FW5485" s="64"/>
      <c r="FX5485" s="64"/>
      <c r="FY5485" s="64"/>
      <c r="FZ5485" s="64"/>
      <c r="GA5485" s="64"/>
      <c r="GB5485" s="64"/>
      <c r="GC5485" s="64"/>
      <c r="GD5485" s="64"/>
      <c r="GE5485" s="64"/>
      <c r="GF5485" s="64"/>
      <c r="GG5485" s="64"/>
      <c r="GH5485" s="64"/>
      <c r="GI5485" s="64"/>
      <c r="GJ5485" s="64"/>
      <c r="GK5485" s="64"/>
      <c r="GL5485" s="64"/>
      <c r="GM5485" s="64"/>
      <c r="GN5485" s="64"/>
      <c r="GO5485" s="64"/>
      <c r="GP5485" s="64"/>
      <c r="GQ5485" s="64"/>
      <c r="GR5485" s="64"/>
      <c r="GS5485" s="64"/>
      <c r="GT5485" s="64"/>
      <c r="GU5485" s="64"/>
      <c r="GV5485" s="64"/>
      <c r="GW5485" s="64"/>
      <c r="GX5485" s="64"/>
      <c r="GY5485" s="64"/>
      <c r="GZ5485" s="64"/>
      <c r="HA5485" s="64"/>
      <c r="HB5485" s="64"/>
      <c r="HC5485" s="64"/>
      <c r="HD5485" s="64"/>
      <c r="HE5485" s="64"/>
      <c r="HF5485" s="64"/>
      <c r="HG5485" s="64"/>
      <c r="HH5485" s="64"/>
      <c r="HI5485" s="64"/>
      <c r="HJ5485" s="64"/>
      <c r="HK5485" s="64"/>
      <c r="HL5485" s="64"/>
      <c r="HM5485" s="64"/>
      <c r="HN5485" s="64"/>
      <c r="HO5485" s="64"/>
      <c r="HP5485" s="64"/>
      <c r="HQ5485" s="64"/>
      <c r="HR5485" s="64"/>
      <c r="HS5485" s="64"/>
      <c r="HT5485" s="64"/>
      <c r="HU5485" s="64"/>
      <c r="HV5485" s="64"/>
      <c r="HW5485" s="64"/>
      <c r="HX5485" s="64"/>
      <c r="HY5485" s="64"/>
      <c r="HZ5485" s="64"/>
      <c r="IA5485" s="64"/>
      <c r="IB5485" s="64"/>
      <c r="IC5485" s="64"/>
      <c r="ID5485" s="64"/>
      <c r="IE5485" s="64"/>
      <c r="IF5485" s="64"/>
      <c r="IG5485" s="64"/>
      <c r="IH5485" s="64"/>
      <c r="II5485" s="64"/>
      <c r="IJ5485" s="64"/>
      <c r="IK5485" s="64"/>
      <c r="IL5485" s="64"/>
      <c r="IM5485" s="64"/>
      <c r="IN5485" s="64"/>
      <c r="IO5485" s="64"/>
      <c r="IP5485" s="64"/>
      <c r="IQ5485" s="64"/>
      <c r="IR5485" s="64"/>
      <c r="IS5485" s="64"/>
      <c r="IT5485" s="64"/>
      <c r="IU5485" s="64"/>
    </row>
    <row r="5486" spans="1:255" x14ac:dyDescent="0.25">
      <c r="A5486" s="64"/>
      <c r="B5486" s="64"/>
      <c r="C5486" s="64"/>
      <c r="D5486" s="64"/>
      <c r="E5486" s="64"/>
      <c r="F5486" s="64"/>
      <c r="G5486" s="64"/>
      <c r="H5486" s="64"/>
      <c r="I5486" s="64"/>
      <c r="J5486" s="64"/>
      <c r="K5486" s="64"/>
      <c r="L5486" s="64"/>
      <c r="M5486" s="64"/>
      <c r="N5486" s="64"/>
      <c r="O5486" s="64"/>
      <c r="P5486" s="64"/>
      <c r="Q5486" s="64"/>
      <c r="R5486" s="64"/>
      <c r="S5486" s="64"/>
      <c r="T5486" s="64"/>
      <c r="U5486" s="64"/>
      <c r="V5486" s="64"/>
      <c r="W5486" s="64"/>
      <c r="X5486" s="64"/>
      <c r="Y5486" s="64"/>
      <c r="Z5486" s="64"/>
      <c r="AA5486" s="64"/>
      <c r="AB5486" s="64"/>
      <c r="AC5486" s="64"/>
      <c r="AD5486" s="64"/>
      <c r="AE5486" s="64"/>
      <c r="AF5486" s="64"/>
      <c r="AG5486" s="64"/>
      <c r="AH5486" s="64"/>
      <c r="AI5486" s="64"/>
      <c r="AJ5486" s="64"/>
      <c r="AK5486" s="64"/>
      <c r="AL5486" s="64"/>
      <c r="AM5486" s="64"/>
      <c r="AN5486" s="64"/>
      <c r="AO5486" s="64"/>
      <c r="AP5486" s="64"/>
      <c r="AQ5486" s="64"/>
      <c r="AR5486" s="64"/>
      <c r="AS5486" s="64"/>
      <c r="AT5486" s="64"/>
      <c r="AU5486" s="64"/>
      <c r="AV5486" s="64"/>
      <c r="AW5486" s="64"/>
      <c r="AX5486" s="64"/>
      <c r="AY5486" s="64"/>
      <c r="AZ5486" s="64"/>
      <c r="BA5486" s="64"/>
      <c r="BB5486" s="64"/>
      <c r="BC5486" s="64"/>
      <c r="BD5486" s="64"/>
      <c r="BE5486" s="64"/>
      <c r="BF5486" s="64"/>
      <c r="BG5486" s="64"/>
      <c r="BH5486" s="64"/>
      <c r="BI5486" s="64"/>
      <c r="BJ5486" s="64"/>
      <c r="BK5486" s="64"/>
      <c r="BL5486" s="64"/>
      <c r="BM5486" s="64"/>
      <c r="BN5486" s="64"/>
      <c r="BO5486" s="64"/>
      <c r="BP5486" s="64"/>
      <c r="BQ5486" s="64"/>
      <c r="BR5486" s="64"/>
      <c r="BS5486" s="64"/>
      <c r="BT5486" s="64"/>
      <c r="BU5486" s="64"/>
      <c r="BV5486" s="64"/>
      <c r="BW5486" s="64"/>
      <c r="BX5486" s="64"/>
      <c r="BY5486" s="64"/>
      <c r="BZ5486" s="64"/>
      <c r="CA5486" s="64"/>
      <c r="CB5486" s="64"/>
      <c r="CC5486" s="64"/>
      <c r="CD5486" s="64"/>
      <c r="CE5486" s="64"/>
      <c r="CF5486" s="64"/>
      <c r="CG5486" s="64"/>
      <c r="CH5486" s="64"/>
      <c r="CI5486" s="64"/>
      <c r="CJ5486" s="64"/>
      <c r="CK5486" s="64"/>
      <c r="CL5486" s="64"/>
      <c r="CM5486" s="64"/>
      <c r="CN5486" s="64"/>
      <c r="CO5486" s="64"/>
      <c r="CP5486" s="64"/>
      <c r="CQ5486" s="64"/>
      <c r="CR5486" s="64"/>
      <c r="CS5486" s="64"/>
      <c r="CT5486" s="64"/>
      <c r="CU5486" s="64"/>
      <c r="CV5486" s="64"/>
      <c r="CW5486" s="64"/>
      <c r="CX5486" s="64"/>
      <c r="CY5486" s="64"/>
      <c r="CZ5486" s="64"/>
      <c r="DA5486" s="64"/>
      <c r="DB5486" s="64"/>
      <c r="DC5486" s="64"/>
      <c r="DD5486" s="64"/>
      <c r="DE5486" s="64"/>
      <c r="DF5486" s="64"/>
      <c r="DG5486" s="64"/>
      <c r="DH5486" s="64"/>
      <c r="DI5486" s="64"/>
      <c r="DJ5486" s="64"/>
      <c r="DK5486" s="64"/>
      <c r="DL5486" s="64"/>
      <c r="DM5486" s="64"/>
      <c r="DN5486" s="64"/>
      <c r="DO5486" s="64"/>
      <c r="DP5486" s="64"/>
      <c r="DQ5486" s="64"/>
      <c r="DR5486" s="64"/>
      <c r="DS5486" s="64"/>
      <c r="DT5486" s="64"/>
      <c r="DU5486" s="64"/>
      <c r="DV5486" s="64"/>
      <c r="DW5486" s="64"/>
      <c r="DX5486" s="64"/>
      <c r="DY5486" s="64"/>
      <c r="DZ5486" s="64"/>
      <c r="EA5486" s="64"/>
      <c r="EB5486" s="64"/>
      <c r="EC5486" s="64"/>
      <c r="ED5486" s="64"/>
      <c r="EE5486" s="64"/>
      <c r="EF5486" s="64"/>
      <c r="EG5486" s="64"/>
      <c r="EH5486" s="64"/>
      <c r="EI5486" s="64"/>
      <c r="EJ5486" s="64"/>
      <c r="EK5486" s="64"/>
      <c r="EL5486" s="64"/>
      <c r="EM5486" s="64"/>
      <c r="EN5486" s="64"/>
      <c r="EO5486" s="64"/>
      <c r="EP5486" s="64"/>
      <c r="EQ5486" s="64"/>
      <c r="ER5486" s="64"/>
      <c r="ES5486" s="64"/>
      <c r="ET5486" s="64"/>
      <c r="EU5486" s="64"/>
      <c r="EV5486" s="64"/>
      <c r="EW5486" s="64"/>
      <c r="EX5486" s="64"/>
      <c r="EY5486" s="64"/>
      <c r="EZ5486" s="64"/>
      <c r="FA5486" s="64"/>
      <c r="FB5486" s="64"/>
      <c r="FC5486" s="64"/>
      <c r="FD5486" s="64"/>
      <c r="FE5486" s="64"/>
      <c r="FF5486" s="64"/>
      <c r="FG5486" s="64"/>
      <c r="FH5486" s="64"/>
      <c r="FI5486" s="64"/>
      <c r="FJ5486" s="64"/>
      <c r="FK5486" s="64"/>
      <c r="FL5486" s="64"/>
      <c r="FM5486" s="64"/>
      <c r="FN5486" s="64"/>
      <c r="FO5486" s="64"/>
      <c r="FP5486" s="64"/>
      <c r="FQ5486" s="64"/>
      <c r="FR5486" s="64"/>
      <c r="FS5486" s="64"/>
      <c r="FT5486" s="64"/>
      <c r="FU5486" s="64"/>
      <c r="FV5486" s="64"/>
      <c r="FW5486" s="64"/>
      <c r="FX5486" s="64"/>
      <c r="FY5486" s="64"/>
      <c r="FZ5486" s="64"/>
      <c r="GA5486" s="64"/>
      <c r="GB5486" s="64"/>
      <c r="GC5486" s="64"/>
      <c r="GD5486" s="64"/>
      <c r="GE5486" s="64"/>
      <c r="GF5486" s="64"/>
      <c r="GG5486" s="64"/>
      <c r="GH5486" s="64"/>
      <c r="GI5486" s="64"/>
      <c r="GJ5486" s="64"/>
      <c r="GK5486" s="64"/>
      <c r="GL5486" s="64"/>
      <c r="GM5486" s="64"/>
      <c r="GN5486" s="64"/>
      <c r="GO5486" s="64"/>
      <c r="GP5486" s="64"/>
      <c r="GQ5486" s="64"/>
      <c r="GR5486" s="64"/>
      <c r="GS5486" s="64"/>
      <c r="GT5486" s="64"/>
      <c r="GU5486" s="64"/>
      <c r="GV5486" s="64"/>
      <c r="GW5486" s="64"/>
      <c r="GX5486" s="64"/>
      <c r="GY5486" s="64"/>
      <c r="GZ5486" s="64"/>
      <c r="HA5486" s="64"/>
      <c r="HB5486" s="64"/>
      <c r="HC5486" s="64"/>
      <c r="HD5486" s="64"/>
      <c r="HE5486" s="64"/>
      <c r="HF5486" s="64"/>
      <c r="HG5486" s="64"/>
      <c r="HH5486" s="64"/>
      <c r="HI5486" s="64"/>
      <c r="HJ5486" s="64"/>
      <c r="HK5486" s="64"/>
      <c r="HL5486" s="64"/>
      <c r="HM5486" s="64"/>
      <c r="HN5486" s="64"/>
      <c r="HO5486" s="64"/>
      <c r="HP5486" s="64"/>
      <c r="HQ5486" s="64"/>
      <c r="HR5486" s="64"/>
      <c r="HS5486" s="64"/>
      <c r="HT5486" s="64"/>
      <c r="HU5486" s="64"/>
      <c r="HV5486" s="64"/>
      <c r="HW5486" s="64"/>
      <c r="HX5486" s="64"/>
      <c r="HY5486" s="64"/>
      <c r="HZ5486" s="64"/>
      <c r="IA5486" s="64"/>
      <c r="IB5486" s="64"/>
      <c r="IC5486" s="64"/>
      <c r="ID5486" s="64"/>
      <c r="IE5486" s="64"/>
      <c r="IF5486" s="64"/>
      <c r="IG5486" s="64"/>
      <c r="IH5486" s="64"/>
      <c r="II5486" s="64"/>
      <c r="IJ5486" s="64"/>
      <c r="IK5486" s="64"/>
      <c r="IL5486" s="64"/>
      <c r="IM5486" s="64"/>
      <c r="IN5486" s="64"/>
      <c r="IO5486" s="64"/>
      <c r="IP5486" s="64"/>
      <c r="IQ5486" s="64"/>
      <c r="IR5486" s="64"/>
      <c r="IS5486" s="64"/>
      <c r="IT5486" s="64"/>
      <c r="IU5486" s="64"/>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activeCell="K18" sqref="K18"/>
    </sheetView>
  </sheetViews>
  <sheetFormatPr defaultRowHeight="15" x14ac:dyDescent="0.25"/>
  <cols>
    <col min="1" max="1" width="11" customWidth="1"/>
    <col min="2" max="2" width="11.85546875" customWidth="1"/>
    <col min="3" max="3" width="18.28515625" customWidth="1"/>
    <col min="4" max="4" width="11.85546875" customWidth="1"/>
    <col min="5" max="5" width="20.140625" customWidth="1"/>
    <col min="6" max="6" width="29" customWidth="1"/>
    <col min="8" max="8" width="12.140625" customWidth="1"/>
  </cols>
  <sheetData>
    <row r="1" spans="1:11" ht="30" customHeight="1" x14ac:dyDescent="0.25">
      <c r="A1" s="565" t="s">
        <v>353</v>
      </c>
      <c r="B1" s="566"/>
      <c r="C1" s="566"/>
      <c r="D1" s="566"/>
      <c r="E1" s="566"/>
      <c r="F1" s="566"/>
      <c r="G1" s="566"/>
      <c r="H1" s="566"/>
    </row>
    <row r="2" spans="1:11" x14ac:dyDescent="0.25">
      <c r="A2" s="21"/>
      <c r="B2" s="22"/>
      <c r="C2" s="22"/>
      <c r="D2" s="22"/>
      <c r="E2" s="22"/>
      <c r="F2" s="22"/>
      <c r="G2" s="22"/>
      <c r="H2" s="22"/>
    </row>
    <row r="3" spans="1:11" x14ac:dyDescent="0.25">
      <c r="A3" s="575" t="s">
        <v>353</v>
      </c>
      <c r="B3" s="575"/>
      <c r="C3" s="575"/>
      <c r="D3" s="575"/>
      <c r="E3" s="575"/>
      <c r="F3" s="575"/>
      <c r="G3" s="575"/>
      <c r="H3" s="575"/>
    </row>
    <row r="4" spans="1:11" x14ac:dyDescent="0.25">
      <c r="A4" s="25" t="s">
        <v>355</v>
      </c>
      <c r="B4" s="25"/>
      <c r="C4" s="25"/>
      <c r="D4" s="25"/>
      <c r="E4" s="25"/>
      <c r="F4" s="25"/>
      <c r="G4" s="25"/>
      <c r="H4" s="25"/>
    </row>
    <row r="5" spans="1:11" ht="72" x14ac:dyDescent="0.25">
      <c r="A5" s="61" t="s">
        <v>347</v>
      </c>
      <c r="B5" s="58" t="s">
        <v>308</v>
      </c>
      <c r="C5" s="58" t="s">
        <v>504</v>
      </c>
      <c r="D5" s="58" t="s">
        <v>260</v>
      </c>
      <c r="E5" s="58" t="s">
        <v>583</v>
      </c>
      <c r="F5" s="58" t="s">
        <v>402</v>
      </c>
      <c r="G5" s="58" t="s">
        <v>31</v>
      </c>
      <c r="H5" s="58" t="s">
        <v>403</v>
      </c>
    </row>
    <row r="6" spans="1:11" x14ac:dyDescent="0.25">
      <c r="A6" s="282" t="s">
        <v>445</v>
      </c>
      <c r="B6" s="282" t="s">
        <v>445</v>
      </c>
      <c r="C6" s="282" t="s">
        <v>445</v>
      </c>
      <c r="D6" s="282" t="s">
        <v>445</v>
      </c>
      <c r="E6" s="282" t="s">
        <v>445</v>
      </c>
      <c r="F6" s="282" t="s">
        <v>445</v>
      </c>
      <c r="G6" s="282" t="s">
        <v>445</v>
      </c>
      <c r="H6" s="100">
        <v>0</v>
      </c>
    </row>
    <row r="7" spans="1:11" x14ac:dyDescent="0.25">
      <c r="A7" s="576" t="s">
        <v>351</v>
      </c>
      <c r="B7" s="576"/>
      <c r="C7" s="576"/>
      <c r="D7" s="576"/>
      <c r="E7" s="576"/>
      <c r="F7" s="576"/>
      <c r="G7" s="576"/>
      <c r="H7" s="57">
        <f>SUM(H6:H6)</f>
        <v>0</v>
      </c>
    </row>
    <row r="8" spans="1:11" ht="13.5" customHeight="1" x14ac:dyDescent="0.25">
      <c r="A8" s="25" t="s">
        <v>357</v>
      </c>
      <c r="B8" s="25"/>
      <c r="C8" s="25"/>
      <c r="D8" s="25"/>
      <c r="E8" s="25"/>
      <c r="F8" s="25"/>
      <c r="G8" s="25"/>
      <c r="H8" s="25"/>
    </row>
    <row r="9" spans="1:11" ht="76.5" x14ac:dyDescent="0.25">
      <c r="A9" s="62" t="s">
        <v>347</v>
      </c>
      <c r="B9" s="58" t="s">
        <v>308</v>
      </c>
      <c r="C9" s="58" t="s">
        <v>505</v>
      </c>
      <c r="D9" s="58" t="s">
        <v>570</v>
      </c>
      <c r="E9" s="58" t="s">
        <v>459</v>
      </c>
      <c r="F9" s="58" t="s">
        <v>402</v>
      </c>
      <c r="G9" s="58" t="s">
        <v>31</v>
      </c>
      <c r="H9" s="58" t="s">
        <v>403</v>
      </c>
    </row>
    <row r="10" spans="1:11" x14ac:dyDescent="0.25">
      <c r="A10" s="226" t="s">
        <v>445</v>
      </c>
      <c r="B10" s="226" t="s">
        <v>445</v>
      </c>
      <c r="C10" s="226" t="s">
        <v>445</v>
      </c>
      <c r="D10" s="226" t="s">
        <v>445</v>
      </c>
      <c r="E10" s="226" t="s">
        <v>445</v>
      </c>
      <c r="F10" s="226" t="s">
        <v>445</v>
      </c>
      <c r="G10" s="226" t="s">
        <v>445</v>
      </c>
      <c r="H10" s="283"/>
      <c r="K10" s="331"/>
    </row>
    <row r="11" spans="1:11" x14ac:dyDescent="0.25">
      <c r="A11" s="207"/>
      <c r="B11" s="208"/>
      <c r="C11" s="208"/>
      <c r="D11" s="208"/>
      <c r="E11" s="208"/>
      <c r="F11" s="208"/>
      <c r="G11" s="207"/>
      <c r="H11" s="209">
        <f>SUM(H10:H10)</f>
        <v>0</v>
      </c>
    </row>
    <row r="18" spans="11:11" x14ac:dyDescent="0.25">
      <c r="K18" s="331"/>
    </row>
  </sheetData>
  <sheetProtection formatCells="0" formatColumns="0" formatRows="0" insertColumns="0" insertRows="0" insertHyperlinks="0" deleteColumns="0" deleteRows="0" sort="0" autoFilter="0" pivotTables="0"/>
  <mergeCells count="3">
    <mergeCell ref="A1:H1"/>
    <mergeCell ref="A3:H3"/>
    <mergeCell ref="A7:G7"/>
  </mergeCells>
  <pageMargins left="0.23622047244094491" right="0.23622047244094491" top="0.35433070866141736" bottom="0.15748031496062992"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20" sqref="E20"/>
    </sheetView>
  </sheetViews>
  <sheetFormatPr defaultRowHeight="15" x14ac:dyDescent="0.25"/>
  <cols>
    <col min="2" max="2" width="12.140625" customWidth="1"/>
    <col min="3" max="3" width="13.7109375" customWidth="1"/>
    <col min="4" max="4" width="13.5703125" customWidth="1"/>
    <col min="5" max="6" width="17.85546875" customWidth="1"/>
    <col min="7" max="7" width="9.42578125" customWidth="1"/>
    <col min="8" max="8" width="11.42578125" customWidth="1"/>
  </cols>
  <sheetData>
    <row r="1" spans="1:8" ht="38.25" customHeight="1" x14ac:dyDescent="0.25">
      <c r="A1" s="565" t="s">
        <v>354</v>
      </c>
      <c r="B1" s="566"/>
      <c r="C1" s="566"/>
      <c r="D1" s="566"/>
      <c r="E1" s="566"/>
      <c r="F1" s="566"/>
      <c r="G1" s="566"/>
      <c r="H1" s="566"/>
    </row>
    <row r="2" spans="1:8" x14ac:dyDescent="0.25">
      <c r="A2" s="7"/>
      <c r="B2" s="22"/>
      <c r="C2" s="22"/>
      <c r="D2" s="22"/>
      <c r="E2" s="22"/>
      <c r="F2" s="22"/>
      <c r="G2" s="22"/>
      <c r="H2" s="22"/>
    </row>
    <row r="3" spans="1:8" x14ac:dyDescent="0.25">
      <c r="A3" s="21" t="s">
        <v>355</v>
      </c>
      <c r="B3" s="22"/>
      <c r="C3" s="22"/>
      <c r="D3" s="22"/>
      <c r="E3" s="22"/>
      <c r="F3" s="22"/>
      <c r="G3" s="22"/>
      <c r="H3" s="22"/>
    </row>
    <row r="4" spans="1:8" ht="45" x14ac:dyDescent="0.25">
      <c r="A4" s="82" t="s">
        <v>352</v>
      </c>
      <c r="B4" s="82" t="s">
        <v>216</v>
      </c>
      <c r="C4" s="82" t="s">
        <v>494</v>
      </c>
      <c r="D4" s="82" t="s">
        <v>599</v>
      </c>
      <c r="E4" s="82" t="s">
        <v>407</v>
      </c>
      <c r="F4" s="82" t="s">
        <v>402</v>
      </c>
      <c r="G4" s="82" t="s">
        <v>31</v>
      </c>
      <c r="H4" s="82" t="s">
        <v>356</v>
      </c>
    </row>
    <row r="5" spans="1:8" x14ac:dyDescent="0.25">
      <c r="A5" s="104" t="s">
        <v>445</v>
      </c>
      <c r="B5" s="104" t="s">
        <v>445</v>
      </c>
      <c r="C5" s="104" t="s">
        <v>445</v>
      </c>
      <c r="D5" s="104" t="s">
        <v>445</v>
      </c>
      <c r="E5" s="104" t="s">
        <v>445</v>
      </c>
      <c r="F5" s="104" t="s">
        <v>445</v>
      </c>
      <c r="G5" s="104" t="s">
        <v>445</v>
      </c>
      <c r="H5" s="104" t="s">
        <v>445</v>
      </c>
    </row>
    <row r="6" spans="1:8" x14ac:dyDescent="0.25">
      <c r="A6" s="573" t="s">
        <v>140</v>
      </c>
      <c r="B6" s="573"/>
      <c r="C6" s="573"/>
      <c r="D6" s="573"/>
      <c r="E6" s="573"/>
      <c r="F6" s="573"/>
      <c r="G6" s="573"/>
      <c r="H6" s="104" t="s">
        <v>445</v>
      </c>
    </row>
    <row r="7" spans="1:8" x14ac:dyDescent="0.25">
      <c r="A7" s="8"/>
      <c r="B7" s="22"/>
      <c r="C7" s="22"/>
      <c r="D7" s="22"/>
      <c r="E7" s="22"/>
      <c r="F7" s="22"/>
      <c r="G7" s="22"/>
      <c r="H7" s="22"/>
    </row>
    <row r="8" spans="1:8" x14ac:dyDescent="0.25">
      <c r="A8" s="21" t="s">
        <v>357</v>
      </c>
      <c r="B8" s="22"/>
      <c r="C8" s="22"/>
      <c r="D8" s="22"/>
      <c r="E8" s="22"/>
      <c r="F8" s="22"/>
      <c r="G8" s="22"/>
      <c r="H8" s="22"/>
    </row>
    <row r="9" spans="1:8" ht="67.5" x14ac:dyDescent="0.25">
      <c r="A9" s="82" t="s">
        <v>347</v>
      </c>
      <c r="B9" s="82" t="s">
        <v>216</v>
      </c>
      <c r="C9" s="82" t="s">
        <v>319</v>
      </c>
      <c r="D9" s="82" t="s">
        <v>397</v>
      </c>
      <c r="E9" s="82" t="s">
        <v>459</v>
      </c>
      <c r="F9" s="82" t="s">
        <v>402</v>
      </c>
      <c r="G9" s="82" t="s">
        <v>31</v>
      </c>
      <c r="H9" s="82" t="s">
        <v>196</v>
      </c>
    </row>
    <row r="10" spans="1:8" x14ac:dyDescent="0.25">
      <c r="A10" s="104" t="s">
        <v>445</v>
      </c>
      <c r="B10" s="104" t="s">
        <v>445</v>
      </c>
      <c r="C10" s="104" t="s">
        <v>445</v>
      </c>
      <c r="D10" s="104" t="s">
        <v>445</v>
      </c>
      <c r="E10" s="104" t="s">
        <v>445</v>
      </c>
      <c r="F10" s="104" t="s">
        <v>445</v>
      </c>
      <c r="G10" s="104" t="s">
        <v>445</v>
      </c>
      <c r="H10" s="104" t="s">
        <v>445</v>
      </c>
    </row>
    <row r="11" spans="1:8" x14ac:dyDescent="0.25">
      <c r="A11" s="573" t="s">
        <v>140</v>
      </c>
      <c r="B11" s="573"/>
      <c r="C11" s="573"/>
      <c r="D11" s="573"/>
      <c r="E11" s="573"/>
      <c r="F11" s="573"/>
      <c r="G11" s="48"/>
      <c r="H11" s="104" t="s">
        <v>445</v>
      </c>
    </row>
    <row r="12" spans="1:8" x14ac:dyDescent="0.25">
      <c r="A12" s="21"/>
      <c r="B12" s="22"/>
      <c r="C12" s="22"/>
      <c r="D12" s="22"/>
      <c r="E12" s="22"/>
      <c r="F12" s="22"/>
      <c r="G12" s="22"/>
      <c r="H12" s="22"/>
    </row>
    <row r="13" spans="1:8" x14ac:dyDescent="0.25">
      <c r="A13" s="21" t="s">
        <v>391</v>
      </c>
      <c r="B13" s="22"/>
      <c r="C13" s="22"/>
      <c r="D13" s="22"/>
      <c r="E13" s="22"/>
      <c r="F13" s="22"/>
      <c r="G13" s="22"/>
      <c r="H13" s="22"/>
    </row>
  </sheetData>
  <mergeCells count="3">
    <mergeCell ref="A1:H1"/>
    <mergeCell ref="A11:F11"/>
    <mergeCell ref="A6:G6"/>
  </mergeCells>
  <pageMargins left="0.31496062992125984" right="0.31496062992125984" top="0.74803149606299213" bottom="0.74803149606299213" header="0.31496062992125984" footer="0.31496062992125984"/>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8"/>
  <sheetViews>
    <sheetView topLeftCell="A4" workbookViewId="0">
      <selection activeCell="K16" sqref="K16"/>
    </sheetView>
  </sheetViews>
  <sheetFormatPr defaultRowHeight="15" x14ac:dyDescent="0.25"/>
  <cols>
    <col min="1" max="1" width="12.1406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style="310" customWidth="1"/>
    <col min="9" max="9" width="16.5703125" style="314" customWidth="1"/>
    <col min="10" max="10" width="9.5703125" bestFit="1" customWidth="1"/>
  </cols>
  <sheetData>
    <row r="1" spans="1:11" ht="17.25" customHeight="1" x14ac:dyDescent="0.25">
      <c r="A1" s="579" t="s">
        <v>688</v>
      </c>
      <c r="B1" s="580"/>
      <c r="C1" s="580"/>
      <c r="D1" s="580"/>
      <c r="E1" s="580"/>
      <c r="F1" s="580"/>
      <c r="G1" s="580"/>
      <c r="H1" s="580"/>
      <c r="I1" s="580"/>
    </row>
    <row r="2" spans="1:11" ht="17.25" customHeight="1" x14ac:dyDescent="0.25">
      <c r="A2" s="74" t="s">
        <v>358</v>
      </c>
      <c r="B2" s="73"/>
      <c r="C2" s="73"/>
      <c r="D2" s="73"/>
      <c r="E2" s="73"/>
      <c r="F2" s="73"/>
      <c r="G2" s="73"/>
      <c r="H2" s="311"/>
      <c r="I2" s="327"/>
    </row>
    <row r="3" spans="1:11" x14ac:dyDescent="0.25">
      <c r="A3" s="74"/>
      <c r="B3" s="73"/>
      <c r="C3" s="73"/>
      <c r="D3" s="73"/>
      <c r="E3" s="73"/>
      <c r="F3" s="73"/>
      <c r="G3" s="73"/>
      <c r="H3" s="311"/>
      <c r="I3" s="327"/>
    </row>
    <row r="4" spans="1:11" x14ac:dyDescent="0.25">
      <c r="A4" s="106" t="s">
        <v>359</v>
      </c>
      <c r="B4" s="73"/>
      <c r="C4" s="73"/>
      <c r="D4" s="73"/>
      <c r="E4" s="73"/>
      <c r="F4" s="73"/>
      <c r="G4" s="73"/>
      <c r="H4" s="311"/>
      <c r="I4" s="327"/>
    </row>
    <row r="5" spans="1:11" ht="48" x14ac:dyDescent="0.25">
      <c r="A5" s="77" t="s">
        <v>495</v>
      </c>
      <c r="B5" s="77" t="s">
        <v>496</v>
      </c>
      <c r="C5" s="77" t="s">
        <v>497</v>
      </c>
      <c r="D5" s="77" t="s">
        <v>498</v>
      </c>
      <c r="E5" s="77" t="s">
        <v>497</v>
      </c>
      <c r="F5" s="78" t="s">
        <v>295</v>
      </c>
      <c r="G5" s="78" t="s">
        <v>600</v>
      </c>
      <c r="H5" s="78" t="s">
        <v>407</v>
      </c>
      <c r="I5" s="77" t="s">
        <v>499</v>
      </c>
    </row>
    <row r="6" spans="1:11" ht="38.25" customHeight="1" x14ac:dyDescent="0.25">
      <c r="A6" s="77" t="s">
        <v>852</v>
      </c>
      <c r="B6" s="224">
        <v>44104</v>
      </c>
      <c r="C6" s="100">
        <v>559.84</v>
      </c>
      <c r="D6" s="290" t="s">
        <v>445</v>
      </c>
      <c r="E6" s="277" t="s">
        <v>445</v>
      </c>
      <c r="F6" s="326" t="s">
        <v>724</v>
      </c>
      <c r="G6" s="324"/>
      <c r="H6" s="324" t="s">
        <v>859</v>
      </c>
      <c r="I6" s="100">
        <f>C6</f>
        <v>559.84</v>
      </c>
    </row>
    <row r="7" spans="1:11" x14ac:dyDescent="0.25">
      <c r="A7" s="577" t="s">
        <v>360</v>
      </c>
      <c r="B7" s="577"/>
      <c r="C7" s="577"/>
      <c r="D7" s="577"/>
      <c r="E7" s="577"/>
      <c r="F7" s="577"/>
      <c r="G7" s="577"/>
      <c r="H7" s="577"/>
      <c r="I7" s="328">
        <f>SUM(I6:I6)</f>
        <v>559.84</v>
      </c>
    </row>
    <row r="8" spans="1:11" x14ac:dyDescent="0.25">
      <c r="A8" s="74"/>
      <c r="B8" s="73"/>
      <c r="C8" s="73"/>
      <c r="D8" s="73"/>
      <c r="E8" s="73"/>
      <c r="F8" s="73"/>
      <c r="G8" s="73"/>
      <c r="H8" s="311"/>
      <c r="I8" s="329"/>
    </row>
    <row r="9" spans="1:11" x14ac:dyDescent="0.25">
      <c r="A9" s="74" t="s">
        <v>361</v>
      </c>
      <c r="B9" s="73"/>
      <c r="C9" s="73"/>
      <c r="D9" s="73"/>
      <c r="E9" s="73"/>
      <c r="F9" s="73"/>
      <c r="G9" s="73"/>
      <c r="H9" s="311"/>
      <c r="I9" s="327"/>
    </row>
    <row r="10" spans="1:11" ht="60" x14ac:dyDescent="0.25">
      <c r="A10" s="77" t="s">
        <v>495</v>
      </c>
      <c r="B10" s="77" t="s">
        <v>496</v>
      </c>
      <c r="C10" s="77" t="s">
        <v>497</v>
      </c>
      <c r="D10" s="77" t="s">
        <v>498</v>
      </c>
      <c r="E10" s="77" t="s">
        <v>497</v>
      </c>
      <c r="F10" s="77" t="s">
        <v>319</v>
      </c>
      <c r="G10" s="78" t="s">
        <v>397</v>
      </c>
      <c r="H10" s="78" t="s">
        <v>331</v>
      </c>
      <c r="I10" s="77" t="s">
        <v>499</v>
      </c>
    </row>
    <row r="11" spans="1:11" ht="48" x14ac:dyDescent="0.25">
      <c r="A11" s="77" t="s">
        <v>853</v>
      </c>
      <c r="B11" s="224">
        <v>44104</v>
      </c>
      <c r="C11" s="77">
        <v>200.46</v>
      </c>
      <c r="D11" s="290" t="s">
        <v>445</v>
      </c>
      <c r="E11" s="277" t="s">
        <v>445</v>
      </c>
      <c r="F11" s="77" t="s">
        <v>749</v>
      </c>
      <c r="G11" s="78">
        <v>43141267</v>
      </c>
      <c r="H11" s="330" t="s">
        <v>750</v>
      </c>
      <c r="I11" s="77">
        <v>200.46</v>
      </c>
      <c r="J11" s="60"/>
    </row>
    <row r="12" spans="1:11" ht="48" x14ac:dyDescent="0.25">
      <c r="A12" s="77" t="s">
        <v>854</v>
      </c>
      <c r="B12" s="224">
        <v>44104</v>
      </c>
      <c r="C12" s="77">
        <v>125.18</v>
      </c>
      <c r="D12" s="290" t="s">
        <v>445</v>
      </c>
      <c r="E12" s="277" t="s">
        <v>445</v>
      </c>
      <c r="F12" s="77" t="s">
        <v>752</v>
      </c>
      <c r="G12" s="78">
        <v>37995466</v>
      </c>
      <c r="H12" s="330" t="s">
        <v>751</v>
      </c>
      <c r="I12" s="77">
        <v>125.18</v>
      </c>
      <c r="J12" s="60"/>
    </row>
    <row r="13" spans="1:11" ht="48" x14ac:dyDescent="0.25">
      <c r="A13" s="77" t="s">
        <v>855</v>
      </c>
      <c r="B13" s="224">
        <v>44104</v>
      </c>
      <c r="C13" s="77">
        <v>10.43</v>
      </c>
      <c r="D13" s="290" t="s">
        <v>445</v>
      </c>
      <c r="E13" s="277" t="s">
        <v>445</v>
      </c>
      <c r="F13" s="77" t="s">
        <v>752</v>
      </c>
      <c r="G13" s="78">
        <v>37995466</v>
      </c>
      <c r="H13" s="330" t="s">
        <v>751</v>
      </c>
      <c r="I13" s="77">
        <v>10.43</v>
      </c>
      <c r="J13" s="60"/>
    </row>
    <row r="14" spans="1:11" ht="25.5" x14ac:dyDescent="0.25">
      <c r="A14" s="77" t="s">
        <v>735</v>
      </c>
      <c r="B14" s="224">
        <v>44012</v>
      </c>
      <c r="C14" s="100">
        <v>75556.679999999993</v>
      </c>
      <c r="D14" s="290" t="s">
        <v>445</v>
      </c>
      <c r="E14" s="277" t="s">
        <v>445</v>
      </c>
      <c r="F14" s="278" t="s">
        <v>676</v>
      </c>
      <c r="G14" s="225" t="s">
        <v>638</v>
      </c>
      <c r="H14" s="248" t="s">
        <v>639</v>
      </c>
      <c r="I14" s="77">
        <v>75556.679999999993</v>
      </c>
    </row>
    <row r="15" spans="1:11" x14ac:dyDescent="0.25">
      <c r="A15" s="77"/>
      <c r="B15" s="224"/>
      <c r="C15" s="100"/>
      <c r="D15" s="290"/>
      <c r="E15" s="100"/>
      <c r="F15" s="370"/>
      <c r="G15" s="371"/>
      <c r="H15" s="340"/>
      <c r="I15" s="100"/>
    </row>
    <row r="16" spans="1:11" x14ac:dyDescent="0.25">
      <c r="A16" s="577" t="s">
        <v>360</v>
      </c>
      <c r="B16" s="577"/>
      <c r="C16" s="577"/>
      <c r="D16" s="577"/>
      <c r="E16" s="577"/>
      <c r="F16" s="577"/>
      <c r="G16" s="577"/>
      <c r="H16" s="577"/>
      <c r="I16" s="578">
        <f>SUM(I11:I15)</f>
        <v>75892.75</v>
      </c>
      <c r="K16" s="60"/>
    </row>
    <row r="18" spans="5:5" x14ac:dyDescent="0.25">
      <c r="E18" s="60"/>
    </row>
  </sheetData>
  <sheetProtection formatCells="0" formatColumns="0" formatRows="0" insertColumns="0" insertRows="0" insertHyperlinks="0" deleteColumns="0" deleteRows="0" sort="0" autoFilter="0" pivotTables="0"/>
  <mergeCells count="4">
    <mergeCell ref="A16:H16"/>
    <mergeCell ref="I16"/>
    <mergeCell ref="A7:H7"/>
    <mergeCell ref="A1:I1"/>
  </mergeCells>
  <pageMargins left="0.23622047244094491" right="0.23622047244094491" top="0.74803149606299213" bottom="0.74803149606299213" header="0.31496062992125984" footer="0.31496062992125984"/>
  <pageSetup paperSize="9" scale="4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13" sqref="A13:T13"/>
    </sheetView>
  </sheetViews>
  <sheetFormatPr defaultRowHeight="15" x14ac:dyDescent="0.2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16.75" customHeight="1" x14ac:dyDescent="0.25">
      <c r="A1" s="581" t="s">
        <v>362</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row>
    <row r="2" spans="1:50" x14ac:dyDescent="0.25">
      <c r="A2" s="582" t="s">
        <v>363</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3"/>
      <c r="AP2" s="583"/>
      <c r="AQ2" s="583"/>
      <c r="AR2" s="583"/>
      <c r="AS2" s="583"/>
      <c r="AT2" s="583"/>
      <c r="AU2" s="583"/>
      <c r="AV2" s="583"/>
      <c r="AW2" s="583"/>
      <c r="AX2" s="583"/>
    </row>
    <row r="3" spans="1:50"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x14ac:dyDescent="0.25">
      <c r="A4" s="582" t="s">
        <v>364</v>
      </c>
      <c r="B4" s="582"/>
      <c r="C4" s="582"/>
      <c r="D4" s="582"/>
      <c r="E4" s="582"/>
      <c r="F4" s="582"/>
      <c r="G4" s="582"/>
      <c r="H4" s="582"/>
      <c r="I4" s="582"/>
      <c r="J4" s="582"/>
      <c r="K4" s="582"/>
      <c r="L4" s="584"/>
      <c r="M4" s="584"/>
      <c r="N4" s="584"/>
      <c r="O4" s="584"/>
      <c r="P4" s="584" t="s">
        <v>603</v>
      </c>
      <c r="Q4" s="584"/>
      <c r="R4" s="584"/>
      <c r="S4" s="584"/>
      <c r="T4" s="584"/>
      <c r="U4" s="584"/>
      <c r="V4" s="584" t="s">
        <v>603</v>
      </c>
      <c r="W4" s="584"/>
      <c r="X4" s="584">
        <v>2</v>
      </c>
      <c r="Y4" s="584"/>
      <c r="Z4" s="584">
        <v>0</v>
      </c>
      <c r="AA4" s="584"/>
      <c r="AB4" s="584">
        <v>2</v>
      </c>
      <c r="AC4" s="584"/>
      <c r="AD4" s="584">
        <v>1</v>
      </c>
      <c r="AE4" s="584"/>
      <c r="AF4" s="6"/>
      <c r="AG4" s="6"/>
      <c r="AH4" s="6"/>
      <c r="AI4" s="6"/>
      <c r="AJ4" s="6"/>
      <c r="AK4" s="6"/>
      <c r="AL4" s="6"/>
      <c r="AM4" s="6"/>
      <c r="AN4" s="6"/>
      <c r="AO4" s="6"/>
      <c r="AP4" s="6"/>
      <c r="AQ4" s="6"/>
      <c r="AR4" s="6"/>
      <c r="AS4" s="6"/>
      <c r="AT4" s="6"/>
      <c r="AU4" s="6"/>
      <c r="AV4" s="6"/>
      <c r="AW4" s="6"/>
      <c r="AX4" s="6"/>
    </row>
    <row r="5" spans="1:50"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x14ac:dyDescent="0.25">
      <c r="A6" s="586" t="s">
        <v>365</v>
      </c>
      <c r="B6" s="586"/>
      <c r="C6" s="586"/>
      <c r="D6" s="586"/>
      <c r="E6" s="586"/>
      <c r="F6" s="586"/>
      <c r="G6" s="586"/>
      <c r="H6" s="586"/>
      <c r="I6" s="586"/>
      <c r="J6" s="586"/>
      <c r="K6" s="586"/>
      <c r="L6" s="586"/>
      <c r="M6" s="586"/>
      <c r="N6" s="586"/>
      <c r="O6" s="586"/>
      <c r="P6" s="586"/>
      <c r="Q6" s="586"/>
      <c r="R6" s="58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x14ac:dyDescent="0.25">
      <c r="A7" s="585"/>
      <c r="B7" s="585"/>
      <c r="C7" s="585"/>
      <c r="D7" s="585"/>
      <c r="E7" s="585"/>
      <c r="F7" s="585"/>
      <c r="G7" s="585"/>
      <c r="H7" s="585"/>
      <c r="I7" s="585"/>
      <c r="J7" s="585"/>
      <c r="K7" s="585"/>
      <c r="L7" s="585"/>
      <c r="M7" s="585"/>
      <c r="N7" s="585"/>
      <c r="O7" s="585"/>
      <c r="P7" s="585"/>
      <c r="Q7" s="585"/>
      <c r="R7" s="585"/>
      <c r="S7" s="585"/>
      <c r="T7" s="585"/>
      <c r="U7" s="223"/>
      <c r="V7" s="223"/>
      <c r="W7" s="223"/>
      <c r="X7" s="29"/>
      <c r="Y7" s="29"/>
      <c r="Z7" s="587"/>
      <c r="AA7" s="587"/>
      <c r="AB7" s="587"/>
      <c r="AC7" s="587"/>
      <c r="AD7" s="587"/>
      <c r="AE7" s="587"/>
      <c r="AF7" s="587"/>
      <c r="AG7" s="587"/>
      <c r="AH7" s="587"/>
      <c r="AI7" s="587"/>
      <c r="AJ7" s="587"/>
      <c r="AK7" s="587"/>
      <c r="AL7" s="29"/>
      <c r="AM7" s="588" t="s">
        <v>799</v>
      </c>
      <c r="AN7" s="588"/>
      <c r="AO7" s="588"/>
      <c r="AP7" s="588"/>
      <c r="AQ7" s="588"/>
      <c r="AR7" s="588"/>
      <c r="AS7" s="588"/>
      <c r="AT7" s="588"/>
      <c r="AU7" s="588"/>
      <c r="AV7" s="588"/>
      <c r="AW7" s="588"/>
      <c r="AX7" s="6"/>
    </row>
    <row r="8" spans="1:50" x14ac:dyDescent="0.25">
      <c r="A8" s="589" t="s">
        <v>366</v>
      </c>
      <c r="B8" s="589"/>
      <c r="C8" s="589"/>
      <c r="D8" s="589"/>
      <c r="E8" s="589"/>
      <c r="F8" s="589"/>
      <c r="G8" s="589"/>
      <c r="H8" s="589"/>
      <c r="I8" s="589"/>
      <c r="J8" s="589"/>
      <c r="K8" s="589"/>
      <c r="L8" s="589"/>
      <c r="M8" s="589"/>
      <c r="N8" s="589"/>
      <c r="O8" s="589"/>
      <c r="P8" s="589"/>
      <c r="Q8" s="589"/>
      <c r="R8" s="589"/>
      <c r="S8" s="589"/>
      <c r="T8" s="589"/>
      <c r="U8" s="6"/>
      <c r="V8" s="6"/>
      <c r="W8" s="6"/>
      <c r="X8" s="6"/>
      <c r="Y8" s="6"/>
      <c r="Z8" s="606" t="s">
        <v>379</v>
      </c>
      <c r="AA8" s="606"/>
      <c r="AB8" s="606"/>
      <c r="AC8" s="606"/>
      <c r="AD8" s="606"/>
      <c r="AE8" s="606"/>
      <c r="AF8" s="606"/>
      <c r="AG8" s="606"/>
      <c r="AH8" s="606"/>
      <c r="AI8" s="606"/>
      <c r="AJ8" s="606"/>
      <c r="AK8" s="606"/>
      <c r="AL8" s="467"/>
      <c r="AM8" s="467"/>
      <c r="AN8" s="467"/>
      <c r="AO8" s="467"/>
      <c r="AP8" s="467"/>
      <c r="AQ8" s="467"/>
      <c r="AR8" s="467"/>
      <c r="AS8" s="467"/>
      <c r="AT8" s="467"/>
      <c r="AU8" s="467"/>
      <c r="AV8" s="467"/>
      <c r="AW8" s="467"/>
      <c r="AX8" s="6"/>
    </row>
    <row r="9" spans="1:50" x14ac:dyDescent="0.25">
      <c r="A9" s="590"/>
      <c r="B9" s="590"/>
      <c r="C9" s="590"/>
      <c r="D9" s="590"/>
      <c r="E9" s="590"/>
      <c r="F9" s="590"/>
      <c r="G9" s="590"/>
      <c r="H9" s="590"/>
      <c r="I9" s="590"/>
      <c r="J9" s="590"/>
      <c r="K9" s="590"/>
      <c r="L9" s="590"/>
      <c r="M9" s="590"/>
      <c r="N9" s="590"/>
      <c r="O9" s="590"/>
      <c r="P9" s="590"/>
      <c r="Q9" s="590"/>
      <c r="R9" s="590"/>
      <c r="S9" s="590"/>
      <c r="T9" s="590"/>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2.25" customHeight="1" x14ac:dyDescent="0.25">
      <c r="A10" s="590"/>
      <c r="B10" s="590"/>
      <c r="C10" s="590"/>
      <c r="D10" s="590"/>
      <c r="E10" s="590"/>
      <c r="F10" s="590"/>
      <c r="G10" s="590"/>
      <c r="H10" s="590"/>
      <c r="I10" s="590"/>
      <c r="J10" s="590"/>
      <c r="K10" s="590"/>
      <c r="L10" s="590"/>
      <c r="M10" s="590"/>
      <c r="N10" s="590"/>
      <c r="O10" s="590"/>
      <c r="P10" s="590"/>
      <c r="Q10" s="590"/>
      <c r="R10" s="590"/>
      <c r="S10" s="590"/>
      <c r="T10" s="590"/>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x14ac:dyDescent="0.25">
      <c r="A11" s="6"/>
      <c r="B11" s="6"/>
      <c r="C11" s="6"/>
      <c r="D11" s="6"/>
      <c r="E11" s="6"/>
      <c r="F11" s="6"/>
      <c r="G11" s="6"/>
      <c r="H11" s="6"/>
      <c r="I11" s="6"/>
      <c r="J11" s="6"/>
      <c r="K11" s="6"/>
      <c r="L11" s="6"/>
      <c r="M11" s="6"/>
      <c r="N11" s="6"/>
      <c r="O11" s="6"/>
      <c r="P11" s="6"/>
      <c r="Q11" s="6"/>
      <c r="R11" s="6"/>
      <c r="S11" s="6"/>
      <c r="T11" s="6"/>
      <c r="U11" s="6"/>
      <c r="V11" s="6"/>
      <c r="W11" s="6"/>
      <c r="X11" s="6" t="s">
        <v>367</v>
      </c>
      <c r="Y11" s="6"/>
      <c r="Z11" s="6" t="s">
        <v>368</v>
      </c>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x14ac:dyDescent="0.25">
      <c r="A12" s="591" t="s">
        <v>369</v>
      </c>
      <c r="B12" s="592"/>
      <c r="C12" s="592"/>
      <c r="D12" s="592"/>
      <c r="E12" s="592"/>
      <c r="F12" s="592"/>
      <c r="G12" s="592"/>
      <c r="H12" s="592"/>
      <c r="I12" s="592"/>
      <c r="J12" s="592"/>
      <c r="K12" s="592"/>
      <c r="L12" s="592"/>
      <c r="M12" s="592"/>
      <c r="N12" s="592"/>
      <c r="O12" s="592"/>
      <c r="P12" s="592"/>
      <c r="Q12" s="592"/>
      <c r="R12" s="592"/>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x14ac:dyDescent="0.25">
      <c r="A13" s="585"/>
      <c r="B13" s="585"/>
      <c r="C13" s="585"/>
      <c r="D13" s="585"/>
      <c r="E13" s="585"/>
      <c r="F13" s="585"/>
      <c r="G13" s="585"/>
      <c r="H13" s="585"/>
      <c r="I13" s="585"/>
      <c r="J13" s="585"/>
      <c r="K13" s="585"/>
      <c r="L13" s="585"/>
      <c r="M13" s="585"/>
      <c r="N13" s="585"/>
      <c r="O13" s="585"/>
      <c r="P13" s="585"/>
      <c r="Q13" s="585"/>
      <c r="R13" s="585"/>
      <c r="S13" s="585"/>
      <c r="T13" s="585"/>
      <c r="U13" s="223"/>
      <c r="V13" s="223"/>
      <c r="W13" s="223"/>
      <c r="X13" s="29"/>
      <c r="Y13" s="29"/>
      <c r="Z13" s="587"/>
      <c r="AA13" s="587"/>
      <c r="AB13" s="587"/>
      <c r="AC13" s="587"/>
      <c r="AD13" s="587"/>
      <c r="AE13" s="587"/>
      <c r="AF13" s="587"/>
      <c r="AG13" s="587"/>
      <c r="AH13" s="587"/>
      <c r="AI13" s="587"/>
      <c r="AJ13" s="587"/>
      <c r="AK13" s="587"/>
      <c r="AL13" s="29"/>
      <c r="AM13" s="588" t="s">
        <v>799</v>
      </c>
      <c r="AN13" s="588"/>
      <c r="AO13" s="588"/>
      <c r="AP13" s="588"/>
      <c r="AQ13" s="588"/>
      <c r="AR13" s="588"/>
      <c r="AS13" s="588"/>
      <c r="AT13" s="588"/>
      <c r="AU13" s="588"/>
      <c r="AV13" s="588"/>
      <c r="AW13" s="588"/>
      <c r="AX13" s="6"/>
    </row>
    <row r="14" spans="1:50" x14ac:dyDescent="0.25">
      <c r="A14" s="589" t="s">
        <v>366</v>
      </c>
      <c r="B14" s="589"/>
      <c r="C14" s="589"/>
      <c r="D14" s="589"/>
      <c r="E14" s="589"/>
      <c r="F14" s="589"/>
      <c r="G14" s="589"/>
      <c r="H14" s="589"/>
      <c r="I14" s="589"/>
      <c r="J14" s="589"/>
      <c r="K14" s="589"/>
      <c r="L14" s="589"/>
      <c r="M14" s="589"/>
      <c r="N14" s="589"/>
      <c r="O14" s="589"/>
      <c r="P14" s="589"/>
      <c r="Q14" s="589"/>
      <c r="R14" s="589"/>
      <c r="S14" s="589"/>
      <c r="T14" s="589"/>
      <c r="U14" s="6"/>
      <c r="V14" s="6"/>
      <c r="W14" s="6"/>
      <c r="X14" s="6"/>
      <c r="Y14" s="6"/>
      <c r="Z14" s="606" t="s">
        <v>379</v>
      </c>
      <c r="AA14" s="606"/>
      <c r="AB14" s="606"/>
      <c r="AC14" s="606"/>
      <c r="AD14" s="606"/>
      <c r="AE14" s="606"/>
      <c r="AF14" s="606"/>
      <c r="AG14" s="606"/>
      <c r="AH14" s="606"/>
      <c r="AI14" s="606"/>
      <c r="AJ14" s="606"/>
      <c r="AK14" s="606"/>
      <c r="AL14" s="467"/>
      <c r="AM14" s="467"/>
      <c r="AN14" s="467"/>
      <c r="AO14" s="467"/>
      <c r="AP14" s="467"/>
      <c r="AQ14" s="467"/>
      <c r="AR14" s="467"/>
      <c r="AS14" s="467"/>
      <c r="AT14" s="467"/>
      <c r="AU14" s="467"/>
      <c r="AV14" s="467"/>
      <c r="AW14" s="467"/>
      <c r="AX14" s="6"/>
    </row>
    <row r="15" spans="1:50" x14ac:dyDescent="0.25">
      <c r="A15" s="590"/>
      <c r="B15" s="590"/>
      <c r="C15" s="590"/>
      <c r="D15" s="590"/>
      <c r="E15" s="590"/>
      <c r="F15" s="590"/>
      <c r="G15" s="590"/>
      <c r="H15" s="590"/>
      <c r="I15" s="590"/>
      <c r="J15" s="590"/>
      <c r="K15" s="590"/>
      <c r="L15" s="590"/>
      <c r="M15" s="590"/>
      <c r="N15" s="590"/>
      <c r="O15" s="590"/>
      <c r="P15" s="590"/>
      <c r="Q15" s="590"/>
      <c r="R15" s="590"/>
      <c r="S15" s="590"/>
      <c r="T15" s="590"/>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25" customHeight="1" x14ac:dyDescent="0.25">
      <c r="A16" s="590"/>
      <c r="B16" s="590"/>
      <c r="C16" s="590"/>
      <c r="D16" s="590"/>
      <c r="E16" s="590"/>
      <c r="F16" s="590"/>
      <c r="G16" s="590"/>
      <c r="H16" s="590"/>
      <c r="I16" s="590"/>
      <c r="J16" s="590"/>
      <c r="K16" s="590"/>
      <c r="L16" s="590"/>
      <c r="M16" s="590"/>
      <c r="N16" s="590"/>
      <c r="O16" s="590"/>
      <c r="P16" s="590"/>
      <c r="Q16" s="590"/>
      <c r="R16" s="590"/>
      <c r="S16" s="590"/>
      <c r="T16" s="590"/>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4.5" customHeight="1" x14ac:dyDescent="0.25">
      <c r="A17" s="26"/>
      <c r="B17" s="610" t="s">
        <v>370</v>
      </c>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0"/>
      <c r="AS17" s="610"/>
      <c r="AT17" s="610"/>
      <c r="AU17" s="610"/>
      <c r="AV17" s="610"/>
      <c r="AW17" s="610"/>
      <c r="AX17" s="26"/>
    </row>
    <row r="18" spans="1:50" ht="35.25" customHeight="1" x14ac:dyDescent="0.25">
      <c r="A18" s="585"/>
      <c r="B18" s="585"/>
      <c r="C18" s="585"/>
      <c r="D18" s="585"/>
      <c r="E18" s="585"/>
      <c r="F18" s="611" t="s">
        <v>371</v>
      </c>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
    </row>
    <row r="19" spans="1:50" x14ac:dyDescent="0.25">
      <c r="A19" s="607"/>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
    </row>
    <row r="20" spans="1:50" ht="27.75" customHeight="1" x14ac:dyDescent="0.25">
      <c r="A20" s="608" t="s">
        <v>372</v>
      </c>
      <c r="B20" s="608"/>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R20" s="608"/>
      <c r="AS20" s="608"/>
      <c r="AT20" s="608"/>
      <c r="AU20" s="608"/>
      <c r="AV20" s="608"/>
      <c r="AW20" s="608"/>
      <c r="AX20" s="27"/>
    </row>
    <row r="21" spans="1:50" ht="16.5" customHeight="1" x14ac:dyDescent="0.25">
      <c r="A21" s="585" t="s">
        <v>373</v>
      </c>
      <c r="B21" s="585"/>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6"/>
    </row>
    <row r="22" spans="1:50" ht="37.5" customHeight="1" x14ac:dyDescent="0.25">
      <c r="A22" s="609"/>
      <c r="B22" s="609"/>
      <c r="C22" s="609"/>
      <c r="D22" s="609"/>
      <c r="E22" s="609"/>
      <c r="F22" s="609" t="s">
        <v>374</v>
      </c>
      <c r="G22" s="609"/>
      <c r="H22" s="609"/>
      <c r="I22" s="609"/>
      <c r="J22" s="609"/>
      <c r="K22" s="609"/>
      <c r="L22" s="609"/>
      <c r="M22" s="609"/>
      <c r="N22" s="609"/>
      <c r="O22" s="609"/>
      <c r="P22" s="609"/>
      <c r="Q22" s="609"/>
      <c r="R22" s="609"/>
      <c r="S22" s="609"/>
      <c r="T22" s="609"/>
      <c r="U22" s="609"/>
      <c r="V22" s="609" t="s">
        <v>375</v>
      </c>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26"/>
    </row>
    <row r="23" spans="1:50" ht="4.5" customHeight="1" x14ac:dyDescent="0.25">
      <c r="A23" s="593" t="s">
        <v>376</v>
      </c>
      <c r="B23" s="594"/>
      <c r="C23" s="594"/>
      <c r="D23" s="594"/>
      <c r="E23" s="594"/>
      <c r="F23" s="594"/>
      <c r="G23" s="594"/>
      <c r="H23" s="594"/>
      <c r="I23" s="594"/>
      <c r="J23" s="594"/>
      <c r="K23" s="594"/>
      <c r="L23" s="594"/>
      <c r="M23" s="594"/>
      <c r="N23" s="594"/>
      <c r="O23" s="594"/>
      <c r="P23" s="594"/>
      <c r="Q23" s="594"/>
      <c r="R23" s="594"/>
      <c r="S23" s="594"/>
      <c r="T23" s="594"/>
      <c r="U23" s="595"/>
      <c r="V23" s="599"/>
      <c r="W23" s="600"/>
      <c r="X23" s="600"/>
      <c r="Y23" s="600"/>
      <c r="Z23" s="600"/>
      <c r="AA23" s="600"/>
      <c r="AB23" s="600"/>
      <c r="AC23" s="600"/>
      <c r="AD23" s="600"/>
      <c r="AE23" s="600"/>
      <c r="AF23" s="600"/>
      <c r="AG23" s="600"/>
      <c r="AH23" s="600"/>
      <c r="AI23" s="600"/>
      <c r="AJ23" s="600"/>
      <c r="AK23" s="600"/>
      <c r="AL23" s="600"/>
      <c r="AM23" s="600"/>
      <c r="AN23" s="600"/>
      <c r="AO23" s="600"/>
      <c r="AP23" s="600"/>
      <c r="AQ23" s="600"/>
      <c r="AR23" s="600"/>
      <c r="AS23" s="600"/>
      <c r="AT23" s="600"/>
      <c r="AU23" s="600"/>
      <c r="AV23" s="600"/>
      <c r="AW23" s="601"/>
      <c r="AX23" s="26"/>
    </row>
    <row r="24" spans="1:50" ht="71.25" customHeight="1" x14ac:dyDescent="0.25">
      <c r="A24" s="596"/>
      <c r="B24" s="597"/>
      <c r="C24" s="597"/>
      <c r="D24" s="597"/>
      <c r="E24" s="597"/>
      <c r="F24" s="597"/>
      <c r="G24" s="597"/>
      <c r="H24" s="597"/>
      <c r="I24" s="597"/>
      <c r="J24" s="597"/>
      <c r="K24" s="597"/>
      <c r="L24" s="597"/>
      <c r="M24" s="597"/>
      <c r="N24" s="597"/>
      <c r="O24" s="597"/>
      <c r="P24" s="597"/>
      <c r="Q24" s="597"/>
      <c r="R24" s="597"/>
      <c r="S24" s="597"/>
      <c r="T24" s="597"/>
      <c r="U24" s="598"/>
      <c r="V24" s="602" t="s">
        <v>377</v>
      </c>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4"/>
      <c r="AX24" s="26"/>
    </row>
    <row r="25" spans="1:50" ht="50.25" customHeight="1" x14ac:dyDescent="0.25">
      <c r="A25" s="605" t="s">
        <v>378</v>
      </c>
      <c r="B25" s="605"/>
      <c r="C25" s="605"/>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05"/>
      <c r="AL25" s="605"/>
      <c r="AM25" s="605"/>
      <c r="AN25" s="605"/>
      <c r="AO25" s="605"/>
      <c r="AP25" s="605"/>
      <c r="AQ25" s="605"/>
      <c r="AR25" s="605"/>
      <c r="AS25" s="605"/>
      <c r="AT25" s="605"/>
      <c r="AU25" s="605"/>
      <c r="AV25" s="605"/>
      <c r="AW25" s="605"/>
      <c r="AX25" s="28"/>
    </row>
  </sheetData>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A6:R6"/>
    <mergeCell ref="S7:T7"/>
    <mergeCell ref="A1:AX1"/>
    <mergeCell ref="A2:AN2"/>
    <mergeCell ref="AO2:AS2"/>
    <mergeCell ref="AT2:AX2"/>
    <mergeCell ref="A4:K4"/>
    <mergeCell ref="L4:M4"/>
    <mergeCell ref="N4:O4"/>
    <mergeCell ref="P4:Q4"/>
    <mergeCell ref="R4:S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30"/>
  <sheetViews>
    <sheetView topLeftCell="A25" workbookViewId="0">
      <selection activeCell="D17" sqref="D17"/>
    </sheetView>
  </sheetViews>
  <sheetFormatPr defaultRowHeight="15" x14ac:dyDescent="0.25"/>
  <cols>
    <col min="1" max="1" width="24" customWidth="1"/>
    <col min="2" max="2" width="11.42578125" customWidth="1"/>
    <col min="3" max="3" width="20.42578125" customWidth="1"/>
    <col min="4" max="4" width="20.5703125" customWidth="1"/>
    <col min="5" max="5" width="22.85546875" style="331" customWidth="1"/>
    <col min="7" max="7" width="25" customWidth="1"/>
  </cols>
  <sheetData>
    <row r="1" spans="1:5" ht="15.75" x14ac:dyDescent="0.25">
      <c r="A1" s="466" t="s">
        <v>20</v>
      </c>
      <c r="B1" s="467"/>
      <c r="C1" s="467"/>
      <c r="D1" s="467"/>
      <c r="E1" s="467"/>
    </row>
    <row r="2" spans="1:5" ht="15.75" x14ac:dyDescent="0.25">
      <c r="A2" s="466" t="s">
        <v>21</v>
      </c>
      <c r="B2" s="467"/>
      <c r="C2" s="467"/>
      <c r="D2" s="467"/>
      <c r="E2" s="467"/>
    </row>
    <row r="3" spans="1:5" x14ac:dyDescent="0.25">
      <c r="A3" s="5"/>
    </row>
    <row r="4" spans="1:5" ht="62.25" customHeight="1" x14ac:dyDescent="0.25">
      <c r="A4" s="85" t="s">
        <v>22</v>
      </c>
      <c r="B4" s="85" t="s">
        <v>397</v>
      </c>
      <c r="C4" s="85" t="s">
        <v>23</v>
      </c>
      <c r="D4" s="274" t="s">
        <v>24</v>
      </c>
      <c r="E4" s="274" t="s">
        <v>25</v>
      </c>
    </row>
    <row r="5" spans="1:5" ht="51" customHeight="1" x14ac:dyDescent="0.25">
      <c r="A5" s="249" t="s">
        <v>689</v>
      </c>
      <c r="B5" s="250">
        <v>39901123</v>
      </c>
      <c r="C5" s="284" t="s">
        <v>670</v>
      </c>
      <c r="D5" s="284" t="s">
        <v>670</v>
      </c>
      <c r="E5" s="248" t="s">
        <v>764</v>
      </c>
    </row>
    <row r="6" spans="1:5" ht="48" x14ac:dyDescent="0.25">
      <c r="A6" s="249" t="s">
        <v>691</v>
      </c>
      <c r="B6" s="250">
        <v>39946248</v>
      </c>
      <c r="C6" s="284" t="s">
        <v>672</v>
      </c>
      <c r="D6" s="284" t="s">
        <v>672</v>
      </c>
      <c r="E6" s="246" t="s">
        <v>765</v>
      </c>
    </row>
    <row r="7" spans="1:5" ht="60" x14ac:dyDescent="0.25">
      <c r="A7" s="249" t="s">
        <v>645</v>
      </c>
      <c r="B7" s="250">
        <v>39874446</v>
      </c>
      <c r="C7" s="284" t="s">
        <v>671</v>
      </c>
      <c r="D7" s="249" t="s">
        <v>671</v>
      </c>
      <c r="E7" s="246" t="s">
        <v>766</v>
      </c>
    </row>
    <row r="8" spans="1:5" ht="48" x14ac:dyDescent="0.25">
      <c r="A8" s="249" t="s">
        <v>706</v>
      </c>
      <c r="B8" s="250">
        <v>39977234</v>
      </c>
      <c r="C8" s="284" t="s">
        <v>778</v>
      </c>
      <c r="D8" s="284" t="s">
        <v>778</v>
      </c>
      <c r="E8" s="246" t="s">
        <v>753</v>
      </c>
    </row>
    <row r="9" spans="1:5" ht="48" x14ac:dyDescent="0.25">
      <c r="A9" s="249" t="s">
        <v>692</v>
      </c>
      <c r="B9" s="250">
        <v>39925338</v>
      </c>
      <c r="C9" s="249" t="s">
        <v>646</v>
      </c>
      <c r="D9" s="249" t="s">
        <v>646</v>
      </c>
      <c r="E9" s="246" t="s">
        <v>754</v>
      </c>
    </row>
    <row r="10" spans="1:5" ht="48" x14ac:dyDescent="0.25">
      <c r="A10" s="249" t="s">
        <v>690</v>
      </c>
      <c r="B10" s="250">
        <v>40031888</v>
      </c>
      <c r="C10" s="284" t="s">
        <v>647</v>
      </c>
      <c r="D10" s="249" t="s">
        <v>648</v>
      </c>
      <c r="E10" s="246" t="s">
        <v>767</v>
      </c>
    </row>
    <row r="11" spans="1:5" ht="48" x14ac:dyDescent="0.25">
      <c r="A11" s="249" t="s">
        <v>707</v>
      </c>
      <c r="B11" s="250">
        <v>39923938</v>
      </c>
      <c r="C11" s="284" t="s">
        <v>649</v>
      </c>
      <c r="D11" s="249" t="s">
        <v>649</v>
      </c>
      <c r="E11" s="246" t="s">
        <v>768</v>
      </c>
    </row>
    <row r="12" spans="1:5" ht="52.5" customHeight="1" x14ac:dyDescent="0.25">
      <c r="A12" s="249" t="s">
        <v>708</v>
      </c>
      <c r="B12" s="250">
        <v>39915162</v>
      </c>
      <c r="C12" s="284" t="s">
        <v>650</v>
      </c>
      <c r="D12" s="284" t="s">
        <v>650</v>
      </c>
      <c r="E12" s="246" t="s">
        <v>769</v>
      </c>
    </row>
    <row r="13" spans="1:5" ht="48" x14ac:dyDescent="0.25">
      <c r="A13" s="249" t="s">
        <v>693</v>
      </c>
      <c r="B13" s="250">
        <v>39949818</v>
      </c>
      <c r="C13" s="284" t="s">
        <v>779</v>
      </c>
      <c r="D13" s="284" t="s">
        <v>779</v>
      </c>
      <c r="E13" s="246" t="s">
        <v>770</v>
      </c>
    </row>
    <row r="14" spans="1:5" ht="48" x14ac:dyDescent="0.25">
      <c r="A14" s="249" t="s">
        <v>694</v>
      </c>
      <c r="B14" s="250">
        <v>39976560</v>
      </c>
      <c r="C14" s="284" t="s">
        <v>651</v>
      </c>
      <c r="D14" s="284" t="s">
        <v>651</v>
      </c>
      <c r="E14" s="246" t="s">
        <v>771</v>
      </c>
    </row>
    <row r="15" spans="1:5" ht="60" x14ac:dyDescent="0.25">
      <c r="A15" s="249" t="s">
        <v>652</v>
      </c>
      <c r="B15" s="250">
        <v>39922803</v>
      </c>
      <c r="C15" s="284" t="s">
        <v>653</v>
      </c>
      <c r="D15" s="284" t="s">
        <v>653</v>
      </c>
      <c r="E15" s="394" t="s">
        <v>787</v>
      </c>
    </row>
    <row r="16" spans="1:5" ht="60" x14ac:dyDescent="0.25">
      <c r="A16" s="249" t="s">
        <v>654</v>
      </c>
      <c r="B16" s="250">
        <v>39965606</v>
      </c>
      <c r="C16" s="284" t="s">
        <v>780</v>
      </c>
      <c r="D16" s="284" t="s">
        <v>780</v>
      </c>
      <c r="E16" s="246" t="s">
        <v>756</v>
      </c>
    </row>
    <row r="17" spans="1:5" ht="48" x14ac:dyDescent="0.25">
      <c r="A17" s="249" t="s">
        <v>695</v>
      </c>
      <c r="B17" s="250">
        <v>39923503</v>
      </c>
      <c r="C17" s="284" t="s">
        <v>655</v>
      </c>
      <c r="D17" s="406" t="s">
        <v>781</v>
      </c>
      <c r="E17" s="246" t="s">
        <v>755</v>
      </c>
    </row>
    <row r="18" spans="1:5" ht="48" x14ac:dyDescent="0.25">
      <c r="A18" s="249" t="s">
        <v>696</v>
      </c>
      <c r="B18" s="250">
        <v>39953669</v>
      </c>
      <c r="C18" s="284" t="s">
        <v>782</v>
      </c>
      <c r="D18" s="284" t="s">
        <v>782</v>
      </c>
      <c r="E18" s="394" t="s">
        <v>787</v>
      </c>
    </row>
    <row r="19" spans="1:5" ht="48" x14ac:dyDescent="0.25">
      <c r="A19" s="249" t="s">
        <v>709</v>
      </c>
      <c r="B19" s="250">
        <v>39994815</v>
      </c>
      <c r="C19" s="284" t="s">
        <v>656</v>
      </c>
      <c r="D19" s="284" t="s">
        <v>656</v>
      </c>
      <c r="E19" s="246" t="s">
        <v>773</v>
      </c>
    </row>
    <row r="20" spans="1:5" ht="48" x14ac:dyDescent="0.25">
      <c r="A20" s="249" t="s">
        <v>697</v>
      </c>
      <c r="B20" s="250">
        <v>39947896</v>
      </c>
      <c r="C20" s="284" t="s">
        <v>657</v>
      </c>
      <c r="D20" s="249" t="s">
        <v>658</v>
      </c>
      <c r="E20" s="246" t="s">
        <v>757</v>
      </c>
    </row>
    <row r="21" spans="1:5" ht="42.75" customHeight="1" x14ac:dyDescent="0.25">
      <c r="A21" s="249" t="s">
        <v>698</v>
      </c>
      <c r="B21" s="250">
        <v>39914504</v>
      </c>
      <c r="C21" s="284" t="s">
        <v>659</v>
      </c>
      <c r="D21" s="249" t="s">
        <v>659</v>
      </c>
      <c r="E21" s="248" t="s">
        <v>758</v>
      </c>
    </row>
    <row r="22" spans="1:5" ht="38.25" customHeight="1" x14ac:dyDescent="0.25">
      <c r="A22" s="249" t="s">
        <v>699</v>
      </c>
      <c r="B22" s="250">
        <v>39945637</v>
      </c>
      <c r="C22" s="284" t="s">
        <v>660</v>
      </c>
      <c r="D22" s="284" t="s">
        <v>660</v>
      </c>
      <c r="E22" s="246" t="s">
        <v>759</v>
      </c>
    </row>
    <row r="23" spans="1:5" ht="54" customHeight="1" x14ac:dyDescent="0.25">
      <c r="A23" s="249" t="s">
        <v>661</v>
      </c>
      <c r="B23" s="250">
        <v>39943199</v>
      </c>
      <c r="C23" s="284" t="s">
        <v>797</v>
      </c>
      <c r="D23" s="284" t="s">
        <v>797</v>
      </c>
      <c r="E23" s="246" t="s">
        <v>774</v>
      </c>
    </row>
    <row r="24" spans="1:5" ht="66" customHeight="1" x14ac:dyDescent="0.25">
      <c r="A24" s="249" t="s">
        <v>700</v>
      </c>
      <c r="B24" s="250">
        <v>39973329</v>
      </c>
      <c r="C24" s="387" t="s">
        <v>662</v>
      </c>
      <c r="D24" s="387" t="s">
        <v>662</v>
      </c>
      <c r="E24" s="246" t="s">
        <v>775</v>
      </c>
    </row>
    <row r="25" spans="1:5" ht="48" x14ac:dyDescent="0.25">
      <c r="A25" s="249" t="s">
        <v>701</v>
      </c>
      <c r="B25" s="250">
        <v>39904145</v>
      </c>
      <c r="C25" s="284" t="s">
        <v>798</v>
      </c>
      <c r="D25" s="284" t="s">
        <v>798</v>
      </c>
      <c r="E25" s="246" t="s">
        <v>776</v>
      </c>
    </row>
    <row r="26" spans="1:5" ht="48" x14ac:dyDescent="0.25">
      <c r="A26" s="249" t="s">
        <v>702</v>
      </c>
      <c r="B26" s="250">
        <v>39933490</v>
      </c>
      <c r="C26" s="251" t="s">
        <v>663</v>
      </c>
      <c r="D26" s="251" t="s">
        <v>663</v>
      </c>
      <c r="E26" s="248" t="s">
        <v>786</v>
      </c>
    </row>
    <row r="27" spans="1:5" ht="48" x14ac:dyDescent="0.25">
      <c r="A27" s="251" t="s">
        <v>703</v>
      </c>
      <c r="B27" s="250">
        <v>39945181</v>
      </c>
      <c r="C27" s="284" t="s">
        <v>783</v>
      </c>
      <c r="D27" s="284" t="s">
        <v>783</v>
      </c>
      <c r="E27" s="246" t="s">
        <v>777</v>
      </c>
    </row>
    <row r="28" spans="1:5" ht="55.5" customHeight="1" x14ac:dyDescent="0.25">
      <c r="A28" s="251" t="s">
        <v>664</v>
      </c>
      <c r="B28" s="250">
        <v>39914462</v>
      </c>
      <c r="C28" s="387" t="s">
        <v>665</v>
      </c>
      <c r="D28" s="387" t="s">
        <v>665</v>
      </c>
      <c r="E28" s="248" t="s">
        <v>785</v>
      </c>
    </row>
    <row r="29" spans="1:5" ht="57" customHeight="1" x14ac:dyDescent="0.25">
      <c r="A29" s="251" t="s">
        <v>704</v>
      </c>
      <c r="B29" s="250">
        <v>39941035</v>
      </c>
      <c r="C29" s="284" t="s">
        <v>784</v>
      </c>
      <c r="D29" s="284" t="s">
        <v>784</v>
      </c>
      <c r="E29" s="246" t="s">
        <v>772</v>
      </c>
    </row>
    <row r="30" spans="1:5" ht="51.75" customHeight="1" x14ac:dyDescent="0.25">
      <c r="A30" s="251" t="s">
        <v>673</v>
      </c>
      <c r="B30" s="250">
        <v>41865074</v>
      </c>
      <c r="C30" s="284" t="s">
        <v>674</v>
      </c>
      <c r="D30" s="284" t="s">
        <v>674</v>
      </c>
      <c r="E30" s="247" t="s">
        <v>445</v>
      </c>
    </row>
  </sheetData>
  <mergeCells count="2">
    <mergeCell ref="A1:E1"/>
    <mergeCell ref="A2:E2"/>
  </mergeCells>
  <pageMargins left="0.23622047244094491" right="0.23622047244094491" top="0.35433070866141736" bottom="0.35433070866141736" header="0.31496062992125984" footer="0.31496062992125984"/>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6"/>
  <sheetViews>
    <sheetView topLeftCell="A67" workbookViewId="0">
      <selection activeCell="C103" sqref="C103:C104"/>
    </sheetView>
  </sheetViews>
  <sheetFormatPr defaultRowHeight="15" x14ac:dyDescent="0.25"/>
  <cols>
    <col min="1" max="1" width="67.140625" customWidth="1"/>
    <col min="2" max="2" width="15.42578125" customWidth="1"/>
    <col min="3" max="3" width="12.7109375" style="314" customWidth="1"/>
    <col min="4" max="4" width="10" bestFit="1" customWidth="1"/>
  </cols>
  <sheetData>
    <row r="1" spans="1:3" ht="15.75" x14ac:dyDescent="0.25">
      <c r="A1" s="468" t="s">
        <v>28</v>
      </c>
      <c r="B1" s="469"/>
      <c r="C1" s="469"/>
    </row>
    <row r="2" spans="1:3" ht="15.75" x14ac:dyDescent="0.25">
      <c r="A2" s="468" t="s">
        <v>29</v>
      </c>
      <c r="B2" s="469"/>
      <c r="C2" s="469"/>
    </row>
    <row r="3" spans="1:3" ht="63.75" x14ac:dyDescent="0.25">
      <c r="A3" s="38" t="s">
        <v>30</v>
      </c>
      <c r="B3" s="38" t="s">
        <v>31</v>
      </c>
      <c r="C3" s="38" t="s">
        <v>506</v>
      </c>
    </row>
    <row r="4" spans="1:3" ht="25.5" x14ac:dyDescent="0.25">
      <c r="A4" s="55" t="s">
        <v>408</v>
      </c>
      <c r="B4" s="45" t="s">
        <v>32</v>
      </c>
      <c r="C4" s="338">
        <f>C6+C9</f>
        <v>1558019.04</v>
      </c>
    </row>
    <row r="5" spans="1:3" ht="19.5" customHeight="1" x14ac:dyDescent="0.25">
      <c r="A5" s="54" t="s">
        <v>33</v>
      </c>
      <c r="B5" s="45" t="s">
        <v>409</v>
      </c>
      <c r="C5" s="200">
        <v>0</v>
      </c>
    </row>
    <row r="6" spans="1:3" x14ac:dyDescent="0.25">
      <c r="A6" s="56" t="s">
        <v>528</v>
      </c>
      <c r="B6" s="45" t="s">
        <v>35</v>
      </c>
      <c r="C6" s="201">
        <f>C7+C8</f>
        <v>1534837.54</v>
      </c>
    </row>
    <row r="7" spans="1:3" x14ac:dyDescent="0.25">
      <c r="A7" s="56" t="s">
        <v>36</v>
      </c>
      <c r="B7" s="45" t="s">
        <v>37</v>
      </c>
      <c r="C7" s="201">
        <f>Зв.МАЙНО!C11</f>
        <v>1534837.54</v>
      </c>
    </row>
    <row r="8" spans="1:3" x14ac:dyDescent="0.25">
      <c r="A8" s="56" t="s">
        <v>38</v>
      </c>
      <c r="B8" s="45" t="s">
        <v>39</v>
      </c>
      <c r="C8" s="200">
        <f>Зв.МАЙНО!C12</f>
        <v>0</v>
      </c>
    </row>
    <row r="9" spans="1:3" ht="18" customHeight="1" x14ac:dyDescent="0.25">
      <c r="A9" s="54" t="s">
        <v>40</v>
      </c>
      <c r="B9" s="45" t="s">
        <v>41</v>
      </c>
      <c r="C9" s="201">
        <f>Зв.МАЙНО!C13</f>
        <v>23181.499999999996</v>
      </c>
    </row>
    <row r="10" spans="1:3" ht="15.75" customHeight="1" x14ac:dyDescent="0.25">
      <c r="A10" s="54" t="s">
        <v>42</v>
      </c>
      <c r="B10" s="45" t="s">
        <v>43</v>
      </c>
      <c r="C10" s="200">
        <v>0</v>
      </c>
    </row>
    <row r="11" spans="1:3" ht="25.5" x14ac:dyDescent="0.25">
      <c r="A11" s="55" t="s">
        <v>412</v>
      </c>
      <c r="B11" s="45" t="s">
        <v>411</v>
      </c>
      <c r="C11" s="338">
        <f>C12</f>
        <v>0</v>
      </c>
    </row>
    <row r="12" spans="1:3" ht="18" customHeight="1" x14ac:dyDescent="0.25">
      <c r="A12" s="54" t="s">
        <v>44</v>
      </c>
      <c r="B12" s="45" t="s">
        <v>45</v>
      </c>
      <c r="C12" s="200">
        <f>Зв.МАЙНО!C17</f>
        <v>0</v>
      </c>
    </row>
    <row r="13" spans="1:3" ht="15.75" customHeight="1" x14ac:dyDescent="0.25">
      <c r="A13" s="56" t="s">
        <v>529</v>
      </c>
      <c r="B13" s="45" t="s">
        <v>46</v>
      </c>
      <c r="C13" s="200">
        <v>0</v>
      </c>
    </row>
    <row r="14" spans="1:3" x14ac:dyDescent="0.25">
      <c r="A14" s="56" t="s">
        <v>36</v>
      </c>
      <c r="B14" s="45" t="s">
        <v>47</v>
      </c>
      <c r="C14" s="200">
        <v>0</v>
      </c>
    </row>
    <row r="15" spans="1:3" x14ac:dyDescent="0.25">
      <c r="A15" s="56" t="s">
        <v>48</v>
      </c>
      <c r="B15" s="45" t="s">
        <v>49</v>
      </c>
      <c r="C15" s="200">
        <v>0</v>
      </c>
    </row>
    <row r="16" spans="1:3" ht="17.25" customHeight="1" x14ac:dyDescent="0.25">
      <c r="A16" s="54" t="s">
        <v>50</v>
      </c>
      <c r="B16" s="45" t="s">
        <v>51</v>
      </c>
      <c r="C16" s="200">
        <v>0</v>
      </c>
    </row>
    <row r="17" spans="1:3" ht="15.75" x14ac:dyDescent="0.25">
      <c r="A17" s="54" t="s">
        <v>526</v>
      </c>
      <c r="B17" s="45" t="s">
        <v>525</v>
      </c>
      <c r="C17" s="338">
        <f>C18+C19+C20+C21</f>
        <v>77387.740000000005</v>
      </c>
    </row>
    <row r="18" spans="1:3" x14ac:dyDescent="0.25">
      <c r="A18" s="54" t="s">
        <v>53</v>
      </c>
      <c r="B18" s="45" t="s">
        <v>34</v>
      </c>
      <c r="C18" s="201">
        <f>Зв.КОШТИ!C8</f>
        <v>77387.740000000005</v>
      </c>
    </row>
    <row r="19" spans="1:3" x14ac:dyDescent="0.25">
      <c r="A19" s="54" t="s">
        <v>54</v>
      </c>
      <c r="B19" s="45" t="s">
        <v>35</v>
      </c>
      <c r="C19" s="200">
        <f>Зв.КОШТИ!C9</f>
        <v>0</v>
      </c>
    </row>
    <row r="20" spans="1:3" ht="15.75" customHeight="1" x14ac:dyDescent="0.25">
      <c r="A20" s="54" t="s">
        <v>55</v>
      </c>
      <c r="B20" s="45" t="s">
        <v>41</v>
      </c>
      <c r="C20" s="200">
        <f>Зв.КОШТИ!C10</f>
        <v>0</v>
      </c>
    </row>
    <row r="21" spans="1:3" ht="25.5" x14ac:dyDescent="0.25">
      <c r="A21" s="54" t="s">
        <v>56</v>
      </c>
      <c r="B21" s="45" t="s">
        <v>43</v>
      </c>
      <c r="C21" s="200">
        <f>Зв.КОШТИ!C11</f>
        <v>0</v>
      </c>
    </row>
    <row r="22" spans="1:3" ht="15" customHeight="1" x14ac:dyDescent="0.25">
      <c r="A22" s="54" t="s">
        <v>507</v>
      </c>
      <c r="B22" s="45" t="s">
        <v>508</v>
      </c>
      <c r="C22" s="200">
        <f>Зв.КОШТИ!C12</f>
        <v>0</v>
      </c>
    </row>
    <row r="23" spans="1:3" ht="28.5" customHeight="1" x14ac:dyDescent="0.25">
      <c r="A23" s="54" t="s">
        <v>57</v>
      </c>
      <c r="B23" s="45" t="s">
        <v>45</v>
      </c>
      <c r="C23" s="200">
        <f>Зв.КОШТИ!C13</f>
        <v>0</v>
      </c>
    </row>
    <row r="24" spans="1:3" ht="14.25" customHeight="1" x14ac:dyDescent="0.25">
      <c r="A24" s="54" t="s">
        <v>58</v>
      </c>
      <c r="B24" s="45" t="s">
        <v>46</v>
      </c>
      <c r="C24" s="200">
        <f>Зв.КОШТИ!C14</f>
        <v>0</v>
      </c>
    </row>
    <row r="25" spans="1:3" ht="15.75" x14ac:dyDescent="0.25">
      <c r="A25" s="54" t="s">
        <v>510</v>
      </c>
      <c r="B25" s="45" t="s">
        <v>509</v>
      </c>
      <c r="C25" s="338">
        <f>C27+C31</f>
        <v>155554.45000000001</v>
      </c>
    </row>
    <row r="26" spans="1:3" x14ac:dyDescent="0.25">
      <c r="A26" s="54" t="s">
        <v>59</v>
      </c>
      <c r="B26" s="45"/>
      <c r="C26" s="145">
        <v>45049.5</v>
      </c>
    </row>
    <row r="27" spans="1:3" x14ac:dyDescent="0.25">
      <c r="A27" s="54" t="s">
        <v>60</v>
      </c>
      <c r="B27" s="45" t="s">
        <v>34</v>
      </c>
      <c r="C27" s="201">
        <f>Зв.ВНЕСКИ!C6</f>
        <v>155554.45000000001</v>
      </c>
    </row>
    <row r="28" spans="1:3" x14ac:dyDescent="0.25">
      <c r="A28" s="54" t="s">
        <v>511</v>
      </c>
      <c r="B28" s="45" t="s">
        <v>61</v>
      </c>
      <c r="C28" s="200">
        <f>C29+C30</f>
        <v>0</v>
      </c>
    </row>
    <row r="29" spans="1:3" x14ac:dyDescent="0.25">
      <c r="A29" s="54" t="s">
        <v>62</v>
      </c>
      <c r="B29" s="45" t="s">
        <v>61</v>
      </c>
      <c r="C29" s="200">
        <f>Зв.ВНЕСКИ!C10+Зв.ВНЕСКИ!C15</f>
        <v>0</v>
      </c>
    </row>
    <row r="30" spans="1:3" x14ac:dyDescent="0.25">
      <c r="A30" s="54" t="s">
        <v>63</v>
      </c>
      <c r="B30" s="45" t="s">
        <v>61</v>
      </c>
      <c r="C30" s="200">
        <f>Зв.ВНЕСКИ!C13+Зв.ВНЕСКИ!C18</f>
        <v>0</v>
      </c>
    </row>
    <row r="31" spans="1:3" x14ac:dyDescent="0.25">
      <c r="A31" s="54" t="s">
        <v>64</v>
      </c>
      <c r="B31" s="45" t="s">
        <v>43</v>
      </c>
      <c r="C31" s="200">
        <f>Зв.ВНЕСКИ!C19</f>
        <v>0</v>
      </c>
    </row>
    <row r="32" spans="1:3" x14ac:dyDescent="0.25">
      <c r="A32" s="54" t="s">
        <v>512</v>
      </c>
      <c r="B32" s="45" t="s">
        <v>65</v>
      </c>
      <c r="C32" s="200">
        <f>C33+C34</f>
        <v>0</v>
      </c>
    </row>
    <row r="33" spans="1:3" x14ac:dyDescent="0.25">
      <c r="A33" s="54" t="s">
        <v>62</v>
      </c>
      <c r="B33" s="45" t="s">
        <v>65</v>
      </c>
      <c r="C33" s="200">
        <f>Зв.ВНЕСКИ!C23+Зв.ВНЕСКИ!C28</f>
        <v>0</v>
      </c>
    </row>
    <row r="34" spans="1:3" x14ac:dyDescent="0.25">
      <c r="A34" s="54" t="s">
        <v>63</v>
      </c>
      <c r="B34" s="45" t="s">
        <v>65</v>
      </c>
      <c r="C34" s="200">
        <f>Зв.ВНЕСКИ!C26+Зв.ВНЕСКИ!C31</f>
        <v>0</v>
      </c>
    </row>
    <row r="35" spans="1:3" x14ac:dyDescent="0.25">
      <c r="A35" s="54" t="s">
        <v>513</v>
      </c>
      <c r="B35" s="45"/>
      <c r="C35" s="200">
        <v>0</v>
      </c>
    </row>
    <row r="36" spans="1:3" x14ac:dyDescent="0.25">
      <c r="A36" s="54" t="s">
        <v>66</v>
      </c>
      <c r="B36" s="54"/>
      <c r="C36" s="200">
        <v>0</v>
      </c>
    </row>
    <row r="37" spans="1:3" x14ac:dyDescent="0.25">
      <c r="A37" s="54" t="s">
        <v>67</v>
      </c>
      <c r="B37" s="54"/>
      <c r="C37" s="200">
        <v>0</v>
      </c>
    </row>
    <row r="38" spans="1:3" x14ac:dyDescent="0.25">
      <c r="A38" s="54" t="s">
        <v>68</v>
      </c>
      <c r="B38" s="54"/>
      <c r="C38" s="200">
        <v>0</v>
      </c>
    </row>
    <row r="39" spans="1:3" x14ac:dyDescent="0.25">
      <c r="A39" s="54" t="s">
        <v>69</v>
      </c>
      <c r="B39" s="54"/>
      <c r="C39" s="200">
        <v>0</v>
      </c>
    </row>
    <row r="40" spans="1:3" x14ac:dyDescent="0.25">
      <c r="A40" s="54" t="s">
        <v>70</v>
      </c>
      <c r="B40" s="54"/>
      <c r="C40" s="200">
        <v>0</v>
      </c>
    </row>
    <row r="41" spans="1:3" x14ac:dyDescent="0.25">
      <c r="A41" s="54" t="s">
        <v>71</v>
      </c>
      <c r="B41" s="54"/>
      <c r="C41" s="200">
        <v>0</v>
      </c>
    </row>
    <row r="42" spans="1:3" x14ac:dyDescent="0.25">
      <c r="A42" s="54" t="s">
        <v>72</v>
      </c>
      <c r="B42" s="54"/>
      <c r="C42" s="200">
        <v>0</v>
      </c>
    </row>
    <row r="43" spans="1:3" x14ac:dyDescent="0.25">
      <c r="A43" s="54" t="s">
        <v>73</v>
      </c>
      <c r="B43" s="54"/>
      <c r="C43" s="200">
        <v>0</v>
      </c>
    </row>
    <row r="44" spans="1:3" ht="25.5" x14ac:dyDescent="0.25">
      <c r="A44" s="54" t="s">
        <v>530</v>
      </c>
      <c r="B44" s="54"/>
      <c r="C44" s="200">
        <v>0</v>
      </c>
    </row>
    <row r="45" spans="1:3" ht="16.5" customHeight="1" x14ac:dyDescent="0.25">
      <c r="A45" s="54" t="s">
        <v>74</v>
      </c>
      <c r="B45" s="45" t="s">
        <v>514</v>
      </c>
      <c r="C45" s="200">
        <v>0</v>
      </c>
    </row>
    <row r="46" spans="1:3" x14ac:dyDescent="0.25">
      <c r="A46" s="54" t="s">
        <v>527</v>
      </c>
      <c r="B46" s="45" t="s">
        <v>75</v>
      </c>
      <c r="C46" s="200">
        <v>0</v>
      </c>
    </row>
    <row r="47" spans="1:3" x14ac:dyDescent="0.25">
      <c r="A47" s="54" t="s">
        <v>76</v>
      </c>
      <c r="B47" s="45" t="s">
        <v>75</v>
      </c>
      <c r="C47" s="200">
        <v>0</v>
      </c>
    </row>
    <row r="48" spans="1:3" x14ac:dyDescent="0.25">
      <c r="A48" s="54" t="s">
        <v>77</v>
      </c>
      <c r="B48" s="45" t="s">
        <v>75</v>
      </c>
      <c r="C48" s="200">
        <v>0</v>
      </c>
    </row>
    <row r="49" spans="1:3" x14ac:dyDescent="0.25">
      <c r="A49" s="54" t="s">
        <v>515</v>
      </c>
      <c r="B49" s="45" t="s">
        <v>78</v>
      </c>
      <c r="C49" s="200">
        <f>C50+C51+C52+C53+C54+C55+C56+C57</f>
        <v>0</v>
      </c>
    </row>
    <row r="50" spans="1:3" ht="14.25" customHeight="1" x14ac:dyDescent="0.25">
      <c r="A50" s="54" t="s">
        <v>79</v>
      </c>
      <c r="B50" s="45" t="s">
        <v>80</v>
      </c>
      <c r="C50" s="200">
        <v>0</v>
      </c>
    </row>
    <row r="51" spans="1:3" ht="16.5" customHeight="1" x14ac:dyDescent="0.25">
      <c r="A51" s="54" t="s">
        <v>516</v>
      </c>
      <c r="B51" s="45" t="s">
        <v>81</v>
      </c>
      <c r="C51" s="200">
        <v>0</v>
      </c>
    </row>
    <row r="52" spans="1:3" x14ac:dyDescent="0.25">
      <c r="A52" s="54" t="s">
        <v>82</v>
      </c>
      <c r="B52" s="45" t="s">
        <v>81</v>
      </c>
      <c r="C52" s="200">
        <v>0</v>
      </c>
    </row>
    <row r="53" spans="1:3" x14ac:dyDescent="0.25">
      <c r="A53" s="54" t="s">
        <v>77</v>
      </c>
      <c r="B53" s="45" t="s">
        <v>81</v>
      </c>
      <c r="C53" s="200">
        <v>0</v>
      </c>
    </row>
    <row r="54" spans="1:3" ht="15.75" customHeight="1" x14ac:dyDescent="0.25">
      <c r="A54" s="54" t="s">
        <v>83</v>
      </c>
      <c r="B54" s="45" t="s">
        <v>84</v>
      </c>
      <c r="C54" s="200">
        <f>Зв.ВНЕСКИ!C59</f>
        <v>0</v>
      </c>
    </row>
    <row r="55" spans="1:3" x14ac:dyDescent="0.25">
      <c r="A55" s="54" t="s">
        <v>517</v>
      </c>
      <c r="B55" s="45" t="s">
        <v>85</v>
      </c>
      <c r="C55" s="200">
        <v>0</v>
      </c>
    </row>
    <row r="56" spans="1:3" x14ac:dyDescent="0.25">
      <c r="A56" s="54" t="s">
        <v>82</v>
      </c>
      <c r="B56" s="45" t="s">
        <v>85</v>
      </c>
      <c r="C56" s="200">
        <v>0</v>
      </c>
    </row>
    <row r="57" spans="1:3" x14ac:dyDescent="0.25">
      <c r="A57" s="54" t="s">
        <v>77</v>
      </c>
      <c r="B57" s="45" t="s">
        <v>85</v>
      </c>
      <c r="C57" s="200">
        <v>0</v>
      </c>
    </row>
    <row r="58" spans="1:3" ht="18.75" customHeight="1" x14ac:dyDescent="0.25">
      <c r="A58" s="54" t="s">
        <v>86</v>
      </c>
      <c r="B58" s="45" t="s">
        <v>518</v>
      </c>
      <c r="C58" s="200">
        <v>0</v>
      </c>
    </row>
    <row r="59" spans="1:3" ht="14.25" customHeight="1" x14ac:dyDescent="0.25">
      <c r="A59" s="54" t="s">
        <v>87</v>
      </c>
      <c r="B59" s="45" t="s">
        <v>88</v>
      </c>
      <c r="C59" s="200">
        <v>0</v>
      </c>
    </row>
    <row r="60" spans="1:3" x14ac:dyDescent="0.25">
      <c r="A60" s="54" t="s">
        <v>82</v>
      </c>
      <c r="B60" s="45" t="s">
        <v>88</v>
      </c>
      <c r="C60" s="200">
        <v>0</v>
      </c>
    </row>
    <row r="61" spans="1:3" x14ac:dyDescent="0.25">
      <c r="A61" s="54" t="s">
        <v>77</v>
      </c>
      <c r="B61" s="45" t="s">
        <v>88</v>
      </c>
      <c r="C61" s="200">
        <v>0</v>
      </c>
    </row>
    <row r="62" spans="1:3" ht="16.5" customHeight="1" x14ac:dyDescent="0.25">
      <c r="A62" s="54" t="s">
        <v>89</v>
      </c>
      <c r="B62" s="45" t="s">
        <v>519</v>
      </c>
      <c r="C62" s="200">
        <v>0</v>
      </c>
    </row>
    <row r="63" spans="1:3" ht="16.5" customHeight="1" x14ac:dyDescent="0.25">
      <c r="A63" s="54" t="s">
        <v>90</v>
      </c>
      <c r="B63" s="45" t="s">
        <v>126</v>
      </c>
      <c r="C63" s="200">
        <v>0</v>
      </c>
    </row>
    <row r="64" spans="1:3" x14ac:dyDescent="0.25">
      <c r="A64" s="54" t="s">
        <v>82</v>
      </c>
      <c r="B64" s="45" t="s">
        <v>126</v>
      </c>
      <c r="C64" s="200">
        <v>0</v>
      </c>
    </row>
    <row r="65" spans="1:4" x14ac:dyDescent="0.25">
      <c r="A65" s="54" t="s">
        <v>77</v>
      </c>
      <c r="B65" s="45" t="s">
        <v>126</v>
      </c>
      <c r="C65" s="200">
        <v>0</v>
      </c>
    </row>
    <row r="66" spans="1:4" x14ac:dyDescent="0.25">
      <c r="A66" s="54" t="s">
        <v>91</v>
      </c>
      <c r="B66" s="45" t="s">
        <v>520</v>
      </c>
      <c r="C66" s="200">
        <f>'6.1 - 6.3'!G8</f>
        <v>0</v>
      </c>
    </row>
    <row r="67" spans="1:4" x14ac:dyDescent="0.25">
      <c r="A67" s="54" t="s">
        <v>521</v>
      </c>
      <c r="B67" s="45" t="s">
        <v>127</v>
      </c>
      <c r="C67" s="200">
        <f>C68+C69</f>
        <v>0</v>
      </c>
    </row>
    <row r="68" spans="1:4" x14ac:dyDescent="0.25">
      <c r="A68" s="54" t="s">
        <v>82</v>
      </c>
      <c r="B68" s="45" t="s">
        <v>127</v>
      </c>
      <c r="C68" s="200">
        <f>Зв.ВНЕСКИ!C100+Зв.ВНЕСКИ!C103</f>
        <v>0</v>
      </c>
    </row>
    <row r="69" spans="1:4" x14ac:dyDescent="0.25">
      <c r="A69" s="54" t="s">
        <v>77</v>
      </c>
      <c r="B69" s="45" t="s">
        <v>127</v>
      </c>
      <c r="C69" s="200">
        <f>Зв.ВНЕСКИ!C101+Зв.ВНЕСКИ!C104</f>
        <v>0</v>
      </c>
    </row>
    <row r="70" spans="1:4" ht="16.5" customHeight="1" x14ac:dyDescent="0.25">
      <c r="A70" s="54" t="s">
        <v>522</v>
      </c>
      <c r="B70" s="45" t="s">
        <v>92</v>
      </c>
      <c r="C70" s="392">
        <f>C71+C72+C73+C74+C75+C76+C77+C78+C79+C80+C81+C82+C83+C84+C85+C86+C87+C90+C91+C95+C96+C97+C103+C104+C105</f>
        <v>167929.19</v>
      </c>
    </row>
    <row r="71" spans="1:4" x14ac:dyDescent="0.25">
      <c r="A71" s="54" t="s">
        <v>93</v>
      </c>
      <c r="B71" s="54"/>
      <c r="C71" s="393">
        <v>79886.100000000006</v>
      </c>
      <c r="D71" s="59"/>
    </row>
    <row r="72" spans="1:4" x14ac:dyDescent="0.25">
      <c r="A72" s="54" t="s">
        <v>94</v>
      </c>
      <c r="B72" s="54"/>
      <c r="C72" s="393">
        <v>17762.84</v>
      </c>
    </row>
    <row r="73" spans="1:4" x14ac:dyDescent="0.25">
      <c r="A73" s="54" t="s">
        <v>95</v>
      </c>
      <c r="B73" s="54"/>
      <c r="C73" s="401">
        <v>0</v>
      </c>
    </row>
    <row r="74" spans="1:4" x14ac:dyDescent="0.25">
      <c r="A74" s="56" t="s">
        <v>96</v>
      </c>
      <c r="B74" s="54"/>
      <c r="C74" s="401">
        <v>0</v>
      </c>
    </row>
    <row r="75" spans="1:4" x14ac:dyDescent="0.25">
      <c r="A75" s="56" t="s">
        <v>97</v>
      </c>
      <c r="B75" s="54"/>
      <c r="C75" s="402">
        <v>8245.43</v>
      </c>
    </row>
    <row r="76" spans="1:4" x14ac:dyDescent="0.25">
      <c r="A76" s="54" t="s">
        <v>98</v>
      </c>
      <c r="B76" s="54"/>
      <c r="C76" s="401">
        <v>0</v>
      </c>
    </row>
    <row r="77" spans="1:4" x14ac:dyDescent="0.25">
      <c r="A77" s="54" t="s">
        <v>99</v>
      </c>
      <c r="B77" s="54"/>
      <c r="C77" s="401">
        <v>0</v>
      </c>
    </row>
    <row r="78" spans="1:4" x14ac:dyDescent="0.25">
      <c r="A78" s="54" t="s">
        <v>100</v>
      </c>
      <c r="B78" s="54"/>
      <c r="C78" s="402">
        <v>22785.13</v>
      </c>
    </row>
    <row r="79" spans="1:4" x14ac:dyDescent="0.25">
      <c r="A79" s="54" t="s">
        <v>101</v>
      </c>
      <c r="B79" s="54"/>
      <c r="C79" s="401">
        <v>0</v>
      </c>
    </row>
    <row r="80" spans="1:4" x14ac:dyDescent="0.25">
      <c r="A80" s="54" t="s">
        <v>102</v>
      </c>
      <c r="B80" s="54"/>
      <c r="C80" s="401">
        <v>0</v>
      </c>
    </row>
    <row r="81" spans="1:7" x14ac:dyDescent="0.25">
      <c r="A81" s="54" t="s">
        <v>103</v>
      </c>
      <c r="B81" s="54"/>
      <c r="C81" s="402">
        <v>39249.69</v>
      </c>
    </row>
    <row r="82" spans="1:7" x14ac:dyDescent="0.25">
      <c r="A82" s="54" t="s">
        <v>104</v>
      </c>
      <c r="B82" s="54"/>
      <c r="C82" s="323">
        <v>0</v>
      </c>
    </row>
    <row r="83" spans="1:7" x14ac:dyDescent="0.25">
      <c r="A83" s="54" t="s">
        <v>105</v>
      </c>
      <c r="B83" s="54"/>
      <c r="C83" s="323">
        <v>0</v>
      </c>
    </row>
    <row r="84" spans="1:7" x14ac:dyDescent="0.25">
      <c r="A84" s="54" t="s">
        <v>106</v>
      </c>
      <c r="B84" s="54"/>
      <c r="C84" s="323">
        <v>0</v>
      </c>
    </row>
    <row r="85" spans="1:7" x14ac:dyDescent="0.25">
      <c r="A85" s="54" t="s">
        <v>107</v>
      </c>
      <c r="B85" s="54"/>
      <c r="C85" s="323">
        <v>0</v>
      </c>
    </row>
    <row r="86" spans="1:7" x14ac:dyDescent="0.25">
      <c r="A86" s="54" t="s">
        <v>108</v>
      </c>
      <c r="B86" s="54"/>
      <c r="C86" s="323">
        <v>0</v>
      </c>
    </row>
    <row r="87" spans="1:7" ht="25.5" x14ac:dyDescent="0.25">
      <c r="A87" s="54" t="s">
        <v>523</v>
      </c>
      <c r="B87" s="54"/>
      <c r="C87" s="214">
        <f>C88+C89</f>
        <v>0</v>
      </c>
    </row>
    <row r="88" spans="1:7" x14ac:dyDescent="0.25">
      <c r="A88" s="54" t="s">
        <v>109</v>
      </c>
      <c r="B88" s="54"/>
      <c r="C88" s="323">
        <v>0</v>
      </c>
    </row>
    <row r="89" spans="1:7" x14ac:dyDescent="0.25">
      <c r="A89" s="54" t="s">
        <v>110</v>
      </c>
      <c r="B89" s="54"/>
      <c r="C89" s="323">
        <v>0</v>
      </c>
    </row>
    <row r="90" spans="1:7" x14ac:dyDescent="0.25">
      <c r="A90" s="54" t="s">
        <v>111</v>
      </c>
      <c r="B90" s="54"/>
      <c r="C90" s="214">
        <v>0</v>
      </c>
      <c r="G90" s="60"/>
    </row>
    <row r="91" spans="1:7" x14ac:dyDescent="0.25">
      <c r="A91" s="67" t="s">
        <v>576</v>
      </c>
      <c r="B91" s="67"/>
      <c r="C91" s="214">
        <f>C92+C93+C94</f>
        <v>0</v>
      </c>
    </row>
    <row r="92" spans="1:7" x14ac:dyDescent="0.25">
      <c r="A92" s="54" t="s">
        <v>112</v>
      </c>
      <c r="B92" s="54"/>
      <c r="C92" s="323">
        <v>0</v>
      </c>
    </row>
    <row r="93" spans="1:7" x14ac:dyDescent="0.25">
      <c r="A93" s="54" t="s">
        <v>113</v>
      </c>
      <c r="B93" s="54"/>
      <c r="C93" s="323">
        <v>0</v>
      </c>
    </row>
    <row r="94" spans="1:7" x14ac:dyDescent="0.25">
      <c r="A94" s="54" t="s">
        <v>531</v>
      </c>
      <c r="B94" s="54"/>
      <c r="C94" s="323">
        <v>0</v>
      </c>
    </row>
    <row r="95" spans="1:7" ht="25.5" x14ac:dyDescent="0.25">
      <c r="A95" s="54" t="s">
        <v>114</v>
      </c>
      <c r="B95" s="54"/>
      <c r="C95" s="323">
        <v>0</v>
      </c>
    </row>
    <row r="96" spans="1:7" x14ac:dyDescent="0.25">
      <c r="A96" s="54" t="s">
        <v>115</v>
      </c>
      <c r="B96" s="54"/>
      <c r="C96" s="323">
        <v>0</v>
      </c>
    </row>
    <row r="97" spans="1:4" ht="25.5" x14ac:dyDescent="0.25">
      <c r="A97" s="54" t="s">
        <v>524</v>
      </c>
      <c r="B97" s="54"/>
      <c r="C97" s="214">
        <f>C98+C99+C100+C101+C102</f>
        <v>0</v>
      </c>
    </row>
    <row r="98" spans="1:4" x14ac:dyDescent="0.25">
      <c r="A98" s="54" t="s">
        <v>116</v>
      </c>
      <c r="B98" s="54"/>
      <c r="C98" s="323">
        <v>0</v>
      </c>
    </row>
    <row r="99" spans="1:4" x14ac:dyDescent="0.25">
      <c r="A99" s="54" t="s">
        <v>117</v>
      </c>
      <c r="B99" s="54"/>
      <c r="C99" s="323">
        <v>0</v>
      </c>
    </row>
    <row r="100" spans="1:4" x14ac:dyDescent="0.25">
      <c r="A100" s="54" t="s">
        <v>118</v>
      </c>
      <c r="B100" s="54"/>
      <c r="C100" s="323">
        <v>0</v>
      </c>
    </row>
    <row r="101" spans="1:4" x14ac:dyDescent="0.25">
      <c r="A101" s="54" t="s">
        <v>119</v>
      </c>
      <c r="B101" s="54"/>
      <c r="C101" s="323">
        <v>0</v>
      </c>
    </row>
    <row r="102" spans="1:4" x14ac:dyDescent="0.25">
      <c r="A102" s="54" t="s">
        <v>120</v>
      </c>
      <c r="B102" s="54"/>
      <c r="C102" s="323">
        <v>0</v>
      </c>
    </row>
    <row r="103" spans="1:4" x14ac:dyDescent="0.25">
      <c r="A103" s="54" t="s">
        <v>121</v>
      </c>
      <c r="B103" s="54"/>
      <c r="C103" s="323">
        <v>0</v>
      </c>
    </row>
    <row r="104" spans="1:4" x14ac:dyDescent="0.25">
      <c r="A104" s="54" t="s">
        <v>122</v>
      </c>
      <c r="B104" s="54"/>
      <c r="C104" s="323">
        <v>0</v>
      </c>
    </row>
    <row r="105" spans="1:4" x14ac:dyDescent="0.25">
      <c r="A105" s="56" t="s">
        <v>123</v>
      </c>
      <c r="B105" s="54"/>
      <c r="C105" s="323">
        <v>0</v>
      </c>
      <c r="D105" s="337"/>
    </row>
    <row r="106" spans="1:4" x14ac:dyDescent="0.25">
      <c r="A106" s="56" t="s">
        <v>124</v>
      </c>
      <c r="B106" s="45" t="s">
        <v>125</v>
      </c>
      <c r="C106" s="398">
        <f>'V.Відомості про фін.зоб'!I7+'V.Відомості про фін.зоб'!I16</f>
        <v>76452.59</v>
      </c>
    </row>
  </sheetData>
  <sheetProtection formatCells="0" formatColumns="0" formatRows="0" insertColumns="0" insertRows="0" insertHyperlinks="0" deleteColumns="0" deleteRows="0" sort="0" autoFilter="0" pivotTables="0"/>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C25"/>
  <sheetViews>
    <sheetView workbookViewId="0">
      <selection activeCell="C11" sqref="C11"/>
    </sheetView>
  </sheetViews>
  <sheetFormatPr defaultRowHeight="15" x14ac:dyDescent="0.25"/>
  <cols>
    <col min="1" max="1" width="39.5703125" customWidth="1"/>
    <col min="2" max="2" width="21.5703125" customWidth="1"/>
    <col min="3" max="3" width="18.140625" customWidth="1"/>
  </cols>
  <sheetData>
    <row r="1" spans="1:3" x14ac:dyDescent="0.25">
      <c r="A1" s="470" t="s">
        <v>580</v>
      </c>
      <c r="B1" s="471"/>
      <c r="C1" s="471"/>
    </row>
    <row r="2" spans="1:3" ht="10.5" customHeight="1" x14ac:dyDescent="0.25">
      <c r="A2" s="84"/>
      <c r="B2" s="83"/>
      <c r="C2" s="83"/>
    </row>
    <row r="3" spans="1:3" ht="27.75" customHeight="1" x14ac:dyDescent="0.25">
      <c r="A3" s="472" t="s">
        <v>579</v>
      </c>
      <c r="B3" s="471"/>
      <c r="C3" s="471"/>
    </row>
    <row r="4" spans="1:3" ht="7.5" customHeight="1" x14ac:dyDescent="0.25">
      <c r="A4" s="2"/>
    </row>
    <row r="5" spans="1:3" ht="60" x14ac:dyDescent="0.25">
      <c r="A5" s="46" t="s">
        <v>30</v>
      </c>
      <c r="B5" s="46" t="s">
        <v>31</v>
      </c>
      <c r="C5" s="46" t="s">
        <v>446</v>
      </c>
    </row>
    <row r="6" spans="1:3" ht="45" x14ac:dyDescent="0.25">
      <c r="A6" s="47" t="s">
        <v>447</v>
      </c>
      <c r="B6" s="46" t="s">
        <v>32</v>
      </c>
      <c r="C6" s="391">
        <f>C9+C13</f>
        <v>1558019.04</v>
      </c>
    </row>
    <row r="7" spans="1:3" ht="30" x14ac:dyDescent="0.25">
      <c r="A7" s="41" t="s">
        <v>448</v>
      </c>
      <c r="B7" s="46" t="s">
        <v>34</v>
      </c>
      <c r="C7" s="94" t="s">
        <v>445</v>
      </c>
    </row>
    <row r="8" spans="1:3" x14ac:dyDescent="0.25">
      <c r="A8" s="41" t="s">
        <v>128</v>
      </c>
      <c r="B8" s="46"/>
      <c r="C8" s="94" t="s">
        <v>445</v>
      </c>
    </row>
    <row r="9" spans="1:3" ht="30" x14ac:dyDescent="0.25">
      <c r="A9" s="48" t="s">
        <v>410</v>
      </c>
      <c r="B9" s="46" t="s">
        <v>35</v>
      </c>
      <c r="C9" s="94">
        <f>C10+C11+C12</f>
        <v>1534837.54</v>
      </c>
    </row>
    <row r="10" spans="1:3" x14ac:dyDescent="0.25">
      <c r="A10" s="48" t="s">
        <v>128</v>
      </c>
      <c r="B10" s="46"/>
      <c r="C10" s="94">
        <v>0</v>
      </c>
    </row>
    <row r="11" spans="1:3" x14ac:dyDescent="0.25">
      <c r="A11" s="48" t="s">
        <v>36</v>
      </c>
      <c r="B11" s="46" t="s">
        <v>37</v>
      </c>
      <c r="C11" s="94">
        <f>Від.МАЙНО!J23</f>
        <v>1534837.54</v>
      </c>
    </row>
    <row r="12" spans="1:3" x14ac:dyDescent="0.25">
      <c r="A12" s="48" t="s">
        <v>129</v>
      </c>
      <c r="B12" s="46" t="s">
        <v>39</v>
      </c>
      <c r="C12" s="94">
        <v>0</v>
      </c>
    </row>
    <row r="13" spans="1:3" ht="30" x14ac:dyDescent="0.25">
      <c r="A13" s="41" t="s">
        <v>449</v>
      </c>
      <c r="B13" s="46" t="s">
        <v>41</v>
      </c>
      <c r="C13" s="94">
        <f>Від.МАЙНО!J57</f>
        <v>23181.499999999996</v>
      </c>
    </row>
    <row r="14" spans="1:3" x14ac:dyDescent="0.25">
      <c r="A14" s="41" t="s">
        <v>128</v>
      </c>
      <c r="B14" s="46"/>
      <c r="C14" s="94" t="s">
        <v>445</v>
      </c>
    </row>
    <row r="15" spans="1:3" ht="30" x14ac:dyDescent="0.25">
      <c r="A15" s="41" t="s">
        <v>450</v>
      </c>
      <c r="B15" s="46" t="s">
        <v>43</v>
      </c>
      <c r="C15" s="94" t="s">
        <v>445</v>
      </c>
    </row>
    <row r="16" spans="1:3" x14ac:dyDescent="0.25">
      <c r="A16" s="41" t="s">
        <v>128</v>
      </c>
      <c r="B16" s="46"/>
      <c r="C16" s="94" t="s">
        <v>445</v>
      </c>
    </row>
    <row r="17" spans="1:3" ht="45" x14ac:dyDescent="0.25">
      <c r="A17" s="47" t="s">
        <v>532</v>
      </c>
      <c r="B17" s="46" t="s">
        <v>411</v>
      </c>
      <c r="C17" s="390">
        <f>C18</f>
        <v>0</v>
      </c>
    </row>
    <row r="18" spans="1:3" ht="30" x14ac:dyDescent="0.25">
      <c r="A18" s="41" t="s">
        <v>535</v>
      </c>
      <c r="B18" s="53" t="s">
        <v>45</v>
      </c>
      <c r="C18" s="390">
        <f>Від.МАЙНО!L82+Від.МАЙНО!L74</f>
        <v>0</v>
      </c>
    </row>
    <row r="19" spans="1:3" x14ac:dyDescent="0.25">
      <c r="A19" s="41" t="s">
        <v>130</v>
      </c>
      <c r="B19" s="46"/>
      <c r="C19" s="94" t="s">
        <v>445</v>
      </c>
    </row>
    <row r="20" spans="1:3" ht="30" x14ac:dyDescent="0.25">
      <c r="A20" s="48" t="s">
        <v>533</v>
      </c>
      <c r="B20" s="53" t="s">
        <v>46</v>
      </c>
      <c r="C20" s="94" t="s">
        <v>445</v>
      </c>
    </row>
    <row r="21" spans="1:3" x14ac:dyDescent="0.25">
      <c r="A21" s="48" t="s">
        <v>128</v>
      </c>
      <c r="B21" s="46"/>
      <c r="C21" s="94" t="s">
        <v>445</v>
      </c>
    </row>
    <row r="22" spans="1:3" x14ac:dyDescent="0.25">
      <c r="A22" s="48" t="s">
        <v>36</v>
      </c>
      <c r="B22" s="46" t="s">
        <v>47</v>
      </c>
      <c r="C22" s="94" t="s">
        <v>445</v>
      </c>
    </row>
    <row r="23" spans="1:3" x14ac:dyDescent="0.25">
      <c r="A23" s="48" t="s">
        <v>131</v>
      </c>
      <c r="B23" s="46" t="s">
        <v>49</v>
      </c>
      <c r="C23" s="94" t="s">
        <v>445</v>
      </c>
    </row>
    <row r="24" spans="1:3" ht="33" customHeight="1" x14ac:dyDescent="0.25">
      <c r="A24" s="41" t="s">
        <v>534</v>
      </c>
      <c r="B24" s="53" t="s">
        <v>51</v>
      </c>
      <c r="C24" s="94" t="s">
        <v>445</v>
      </c>
    </row>
    <row r="25" spans="1:3" x14ac:dyDescent="0.25">
      <c r="A25" s="41" t="s">
        <v>130</v>
      </c>
      <c r="B25" s="46"/>
      <c r="C25" s="94" t="s">
        <v>445</v>
      </c>
    </row>
  </sheetData>
  <sheetProtection password="CE28" sheet="1" formatCells="0" formatColumns="0" formatRows="0" insertColumns="0" insertRows="0" insertHyperlinks="0" deleteColumns="0" deleteRows="0" sort="0" autoFilter="0" pivotTables="0"/>
  <mergeCells count="2">
    <mergeCell ref="A1:C1"/>
    <mergeCell ref="A3: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P151"/>
  <sheetViews>
    <sheetView topLeftCell="A16" zoomScale="86" zoomScaleNormal="86" workbookViewId="0">
      <selection activeCell="K16" sqref="K16:N18"/>
    </sheetView>
  </sheetViews>
  <sheetFormatPr defaultRowHeight="15" x14ac:dyDescent="0.25"/>
  <cols>
    <col min="1" max="1" width="9.5703125" customWidth="1"/>
    <col min="2" max="2" width="19.7109375" customWidth="1"/>
    <col min="3" max="3" width="8.28515625" customWidth="1"/>
    <col min="4" max="4" width="12.85546875" customWidth="1"/>
    <col min="5" max="5" width="12" customWidth="1"/>
    <col min="6" max="6" width="9.5703125" customWidth="1"/>
    <col min="7" max="7" width="12.5703125" customWidth="1"/>
    <col min="8" max="8" width="14.140625" customWidth="1"/>
    <col min="9" max="9" width="10.85546875" customWidth="1"/>
    <col min="10" max="10" width="10.5703125" customWidth="1"/>
    <col min="11" max="11" width="10.85546875" customWidth="1"/>
    <col min="12" max="12" width="11.28515625" customWidth="1"/>
    <col min="16" max="16" width="10.5703125" bestFit="1" customWidth="1"/>
  </cols>
  <sheetData>
    <row r="1" spans="1:15" ht="15.75" x14ac:dyDescent="0.25">
      <c r="A1" s="479" t="s">
        <v>132</v>
      </c>
      <c r="B1" s="480"/>
      <c r="C1" s="480"/>
      <c r="D1" s="480"/>
      <c r="E1" s="480"/>
      <c r="F1" s="480"/>
      <c r="G1" s="480"/>
      <c r="H1" s="480"/>
      <c r="I1" s="480"/>
      <c r="J1" s="480"/>
      <c r="K1" s="480"/>
    </row>
    <row r="2" spans="1:15" x14ac:dyDescent="0.25">
      <c r="A2" s="481" t="s">
        <v>133</v>
      </c>
      <c r="B2" s="482"/>
      <c r="C2" s="482"/>
      <c r="D2" s="482"/>
      <c r="E2" s="482"/>
      <c r="F2" s="482"/>
      <c r="G2" s="482"/>
      <c r="H2" s="482"/>
      <c r="I2" s="482"/>
      <c r="J2" s="482"/>
      <c r="K2" s="482"/>
    </row>
    <row r="3" spans="1:15" ht="56.25" x14ac:dyDescent="0.25">
      <c r="A3" s="139" t="s">
        <v>134</v>
      </c>
      <c r="B3" s="50" t="s">
        <v>419</v>
      </c>
      <c r="C3" s="139" t="s">
        <v>420</v>
      </c>
      <c r="D3" s="50" t="s">
        <v>135</v>
      </c>
      <c r="E3" s="50" t="s">
        <v>152</v>
      </c>
      <c r="F3" s="50" t="s">
        <v>414</v>
      </c>
      <c r="G3" s="139" t="s">
        <v>415</v>
      </c>
      <c r="H3" s="139" t="s">
        <v>416</v>
      </c>
      <c r="I3" s="139" t="s">
        <v>421</v>
      </c>
      <c r="J3" s="50" t="s">
        <v>418</v>
      </c>
      <c r="K3" s="82" t="s">
        <v>155</v>
      </c>
      <c r="L3" s="9"/>
      <c r="M3" s="9"/>
      <c r="N3" s="9"/>
      <c r="O3" s="9"/>
    </row>
    <row r="4" spans="1:15" ht="15" customHeight="1" x14ac:dyDescent="0.25">
      <c r="A4" s="101" t="s">
        <v>443</v>
      </c>
      <c r="B4" s="99" t="s">
        <v>445</v>
      </c>
      <c r="C4" s="99" t="s">
        <v>445</v>
      </c>
      <c r="D4" s="99" t="s">
        <v>445</v>
      </c>
      <c r="E4" s="99" t="s">
        <v>445</v>
      </c>
      <c r="F4" s="99" t="s">
        <v>445</v>
      </c>
      <c r="G4" s="99" t="s">
        <v>445</v>
      </c>
      <c r="H4" s="99" t="s">
        <v>445</v>
      </c>
      <c r="I4" s="99" t="s">
        <v>445</v>
      </c>
      <c r="J4" s="99" t="s">
        <v>445</v>
      </c>
      <c r="K4" s="99" t="s">
        <v>445</v>
      </c>
      <c r="L4" s="9"/>
      <c r="M4" s="9"/>
      <c r="N4" s="9"/>
      <c r="O4" s="9"/>
    </row>
    <row r="5" spans="1:15" ht="27.75" customHeight="1" x14ac:dyDescent="0.25">
      <c r="A5" s="103" t="s">
        <v>137</v>
      </c>
      <c r="B5" s="99" t="s">
        <v>445</v>
      </c>
      <c r="C5" s="99" t="s">
        <v>445</v>
      </c>
      <c r="D5" s="99" t="s">
        <v>445</v>
      </c>
      <c r="E5" s="99" t="s">
        <v>445</v>
      </c>
      <c r="F5" s="99" t="s">
        <v>445</v>
      </c>
      <c r="G5" s="99" t="s">
        <v>445</v>
      </c>
      <c r="H5" s="99" t="s">
        <v>445</v>
      </c>
      <c r="I5" s="99" t="s">
        <v>445</v>
      </c>
      <c r="J5" s="99" t="s">
        <v>445</v>
      </c>
      <c r="K5" s="99" t="s">
        <v>445</v>
      </c>
      <c r="M5" s="9"/>
      <c r="N5" s="9"/>
      <c r="O5" s="9"/>
    </row>
    <row r="6" spans="1:15" ht="15" customHeight="1" x14ac:dyDescent="0.25">
      <c r="A6" s="101" t="s">
        <v>444</v>
      </c>
      <c r="B6" s="99" t="s">
        <v>445</v>
      </c>
      <c r="C6" s="99" t="s">
        <v>445</v>
      </c>
      <c r="D6" s="99" t="s">
        <v>445</v>
      </c>
      <c r="E6" s="99" t="s">
        <v>445</v>
      </c>
      <c r="F6" s="99" t="s">
        <v>445</v>
      </c>
      <c r="G6" s="99" t="s">
        <v>445</v>
      </c>
      <c r="H6" s="99" t="s">
        <v>445</v>
      </c>
      <c r="I6" s="99" t="s">
        <v>445</v>
      </c>
      <c r="J6" s="99" t="s">
        <v>445</v>
      </c>
      <c r="K6" s="99" t="s">
        <v>445</v>
      </c>
      <c r="L6" s="9"/>
      <c r="M6" s="9"/>
      <c r="N6" s="9"/>
      <c r="O6" s="9"/>
    </row>
    <row r="7" spans="1:15" x14ac:dyDescent="0.25">
      <c r="A7" s="101" t="s">
        <v>138</v>
      </c>
      <c r="B7" s="99" t="s">
        <v>445</v>
      </c>
      <c r="C7" s="99" t="s">
        <v>445</v>
      </c>
      <c r="D7" s="99" t="s">
        <v>445</v>
      </c>
      <c r="E7" s="99" t="s">
        <v>445</v>
      </c>
      <c r="F7" s="99" t="s">
        <v>445</v>
      </c>
      <c r="G7" s="99" t="s">
        <v>445</v>
      </c>
      <c r="H7" s="99" t="s">
        <v>445</v>
      </c>
      <c r="I7" s="99" t="s">
        <v>445</v>
      </c>
      <c r="J7" s="99" t="s">
        <v>445</v>
      </c>
      <c r="K7" s="99" t="s">
        <v>445</v>
      </c>
      <c r="L7" s="9"/>
      <c r="M7" s="9"/>
      <c r="N7" s="9"/>
      <c r="O7" s="9"/>
    </row>
    <row r="8" spans="1:15" x14ac:dyDescent="0.25">
      <c r="A8" s="101" t="s">
        <v>139</v>
      </c>
      <c r="B8" s="99" t="s">
        <v>445</v>
      </c>
      <c r="C8" s="99" t="s">
        <v>445</v>
      </c>
      <c r="D8" s="99" t="s">
        <v>445</v>
      </c>
      <c r="E8" s="99" t="s">
        <v>445</v>
      </c>
      <c r="F8" s="99" t="s">
        <v>445</v>
      </c>
      <c r="G8" s="99" t="s">
        <v>445</v>
      </c>
      <c r="H8" s="99" t="s">
        <v>445</v>
      </c>
      <c r="I8" s="99" t="s">
        <v>445</v>
      </c>
      <c r="J8" s="99" t="s">
        <v>445</v>
      </c>
      <c r="K8" s="99" t="s">
        <v>445</v>
      </c>
      <c r="L8" s="9"/>
      <c r="M8" s="9"/>
      <c r="N8" s="9"/>
      <c r="O8" s="9"/>
    </row>
    <row r="9" spans="1:15" x14ac:dyDescent="0.25">
      <c r="A9" s="485" t="s">
        <v>140</v>
      </c>
      <c r="B9" s="485"/>
      <c r="C9" s="485"/>
      <c r="D9" s="485"/>
      <c r="E9" s="485"/>
      <c r="F9" s="99" t="s">
        <v>445</v>
      </c>
      <c r="G9" s="135"/>
      <c r="H9" s="135"/>
      <c r="I9" s="135"/>
      <c r="J9" s="99" t="s">
        <v>445</v>
      </c>
      <c r="K9" s="99" t="s">
        <v>445</v>
      </c>
      <c r="L9" s="9"/>
      <c r="M9" s="9"/>
      <c r="N9" s="9"/>
      <c r="O9" s="9"/>
    </row>
    <row r="10" spans="1:15" x14ac:dyDescent="0.25">
      <c r="A10" s="10"/>
      <c r="B10" s="9"/>
      <c r="C10" s="9"/>
      <c r="D10" s="9"/>
      <c r="E10" s="9"/>
      <c r="F10" s="9"/>
      <c r="G10" s="9"/>
      <c r="H10" s="9"/>
      <c r="I10" s="9"/>
      <c r="J10" s="9"/>
      <c r="K10" s="9"/>
      <c r="L10" s="9"/>
      <c r="M10" s="9"/>
      <c r="N10" s="9"/>
      <c r="O10" s="9"/>
    </row>
    <row r="11" spans="1:15" x14ac:dyDescent="0.25">
      <c r="A11" s="10" t="s">
        <v>141</v>
      </c>
      <c r="B11" s="9"/>
      <c r="C11" s="9"/>
      <c r="D11" s="9"/>
      <c r="E11" s="9"/>
      <c r="F11" s="9"/>
      <c r="G11" s="9"/>
      <c r="H11" s="9"/>
      <c r="I11" s="9"/>
      <c r="J11" s="9"/>
      <c r="K11" s="9"/>
      <c r="L11" s="9"/>
      <c r="M11" s="9"/>
      <c r="N11" s="9"/>
      <c r="O11" s="9"/>
    </row>
    <row r="12" spans="1:15" x14ac:dyDescent="0.25">
      <c r="A12" s="10"/>
      <c r="B12" s="9"/>
      <c r="C12" s="9"/>
      <c r="D12" s="9"/>
      <c r="E12" s="9"/>
      <c r="F12" s="9"/>
      <c r="G12" s="9"/>
      <c r="H12" s="9"/>
      <c r="I12" s="9"/>
      <c r="J12" s="9"/>
      <c r="K12" s="9"/>
      <c r="L12" s="9"/>
      <c r="M12" s="9"/>
      <c r="N12" s="9"/>
      <c r="O12" s="9"/>
    </row>
    <row r="13" spans="1:15" x14ac:dyDescent="0.25">
      <c r="A13" s="10" t="s">
        <v>142</v>
      </c>
      <c r="B13" s="9"/>
      <c r="C13" s="9"/>
      <c r="D13" s="9"/>
      <c r="E13" s="9"/>
      <c r="F13" s="9"/>
      <c r="G13" s="9"/>
      <c r="H13" s="9"/>
      <c r="I13" s="9"/>
      <c r="J13" s="9"/>
      <c r="K13" s="9"/>
      <c r="L13" s="9"/>
      <c r="M13" s="9"/>
      <c r="N13" s="9"/>
      <c r="O13" s="9"/>
    </row>
    <row r="14" spans="1:15" ht="84" customHeight="1" x14ac:dyDescent="0.25">
      <c r="A14" s="108" t="s">
        <v>413</v>
      </c>
      <c r="B14" s="50" t="s">
        <v>143</v>
      </c>
      <c r="C14" s="50" t="s">
        <v>144</v>
      </c>
      <c r="D14" s="50" t="s">
        <v>152</v>
      </c>
      <c r="E14" s="50" t="s">
        <v>414</v>
      </c>
      <c r="F14" s="50" t="s">
        <v>415</v>
      </c>
      <c r="G14" s="50" t="s">
        <v>416</v>
      </c>
      <c r="H14" s="50" t="s">
        <v>417</v>
      </c>
      <c r="I14" s="50" t="s">
        <v>418</v>
      </c>
      <c r="J14" s="82" t="s">
        <v>290</v>
      </c>
      <c r="K14" s="9"/>
      <c r="L14" s="9"/>
      <c r="M14" s="9"/>
      <c r="N14" s="9"/>
      <c r="O14" s="9"/>
    </row>
    <row r="15" spans="1:15" ht="39.75" customHeight="1" x14ac:dyDescent="0.25">
      <c r="A15" s="488"/>
      <c r="B15" s="167" t="s">
        <v>616</v>
      </c>
      <c r="C15" s="150">
        <v>2015</v>
      </c>
      <c r="D15" s="166">
        <v>42256</v>
      </c>
      <c r="E15" s="145">
        <v>600996.14</v>
      </c>
      <c r="F15" s="99" t="s">
        <v>445</v>
      </c>
      <c r="G15" s="99" t="s">
        <v>445</v>
      </c>
      <c r="H15" s="99" t="s">
        <v>445</v>
      </c>
      <c r="I15" s="99" t="s">
        <v>445</v>
      </c>
      <c r="J15" s="145">
        <v>242186.21</v>
      </c>
      <c r="K15" s="9"/>
      <c r="L15" s="9"/>
      <c r="M15" s="9"/>
      <c r="N15" s="9"/>
      <c r="O15" s="9"/>
    </row>
    <row r="16" spans="1:15" ht="41.25" customHeight="1" x14ac:dyDescent="0.25">
      <c r="A16" s="488"/>
      <c r="B16" s="167" t="s">
        <v>616</v>
      </c>
      <c r="C16" s="150">
        <v>2015</v>
      </c>
      <c r="D16" s="166">
        <v>42256</v>
      </c>
      <c r="E16" s="145">
        <v>600996.14</v>
      </c>
      <c r="F16" s="99" t="s">
        <v>445</v>
      </c>
      <c r="G16" s="99" t="s">
        <v>445</v>
      </c>
      <c r="H16" s="99" t="s">
        <v>445</v>
      </c>
      <c r="I16" s="99" t="s">
        <v>445</v>
      </c>
      <c r="J16" s="145">
        <v>242186.21</v>
      </c>
      <c r="K16" s="9"/>
      <c r="L16" s="307"/>
      <c r="M16" s="9"/>
      <c r="N16" s="9"/>
      <c r="O16" s="9"/>
    </row>
    <row r="17" spans="1:15" ht="42" customHeight="1" x14ac:dyDescent="0.25">
      <c r="A17" s="488"/>
      <c r="B17" s="167" t="s">
        <v>617</v>
      </c>
      <c r="C17" s="216">
        <v>2017</v>
      </c>
      <c r="D17" s="217">
        <v>43000</v>
      </c>
      <c r="E17" s="145">
        <v>747717.03</v>
      </c>
      <c r="F17" s="99" t="s">
        <v>445</v>
      </c>
      <c r="G17" s="99" t="s">
        <v>445</v>
      </c>
      <c r="H17" s="99" t="s">
        <v>445</v>
      </c>
      <c r="I17" s="99" t="s">
        <v>445</v>
      </c>
      <c r="J17" s="145">
        <v>373858.47</v>
      </c>
      <c r="K17" s="9"/>
      <c r="L17" s="307"/>
      <c r="M17" s="9"/>
      <c r="N17" s="9"/>
      <c r="O17" s="9"/>
    </row>
    <row r="18" spans="1:15" ht="42" customHeight="1" x14ac:dyDescent="0.25">
      <c r="A18" s="489"/>
      <c r="B18" s="167" t="s">
        <v>705</v>
      </c>
      <c r="C18" s="202">
        <v>2018</v>
      </c>
      <c r="D18" s="255">
        <v>43195</v>
      </c>
      <c r="E18" s="145">
        <v>1271200.32</v>
      </c>
      <c r="F18" s="99" t="s">
        <v>445</v>
      </c>
      <c r="G18" s="99" t="s">
        <v>445</v>
      </c>
      <c r="H18" s="99" t="s">
        <v>445</v>
      </c>
      <c r="I18" s="99" t="s">
        <v>445</v>
      </c>
      <c r="J18" s="257">
        <v>676606.65</v>
      </c>
      <c r="K18" s="9"/>
      <c r="L18" s="307"/>
      <c r="M18" s="307"/>
      <c r="N18" s="9"/>
      <c r="O18" s="9"/>
    </row>
    <row r="19" spans="1:15" ht="31.5" customHeight="1" x14ac:dyDescent="0.25">
      <c r="A19" s="110" t="s">
        <v>147</v>
      </c>
      <c r="B19" s="99" t="s">
        <v>445</v>
      </c>
      <c r="C19" s="99" t="s">
        <v>445</v>
      </c>
      <c r="D19" s="99" t="s">
        <v>445</v>
      </c>
      <c r="E19" s="99" t="s">
        <v>445</v>
      </c>
      <c r="F19" s="99" t="s">
        <v>445</v>
      </c>
      <c r="G19" s="99" t="s">
        <v>445</v>
      </c>
      <c r="H19" s="36" t="s">
        <v>445</v>
      </c>
      <c r="I19" s="99" t="s">
        <v>445</v>
      </c>
      <c r="J19" s="36" t="s">
        <v>445</v>
      </c>
      <c r="K19" s="9"/>
      <c r="L19" s="9"/>
      <c r="M19" s="9"/>
      <c r="N19" s="9"/>
      <c r="O19" s="9"/>
    </row>
    <row r="20" spans="1:15" ht="15" customHeight="1" x14ac:dyDescent="0.25">
      <c r="A20" s="111" t="s">
        <v>181</v>
      </c>
      <c r="B20" s="99" t="s">
        <v>445</v>
      </c>
      <c r="C20" s="99" t="s">
        <v>445</v>
      </c>
      <c r="D20" s="99" t="s">
        <v>445</v>
      </c>
      <c r="E20" s="99" t="s">
        <v>445</v>
      </c>
      <c r="F20" s="99" t="s">
        <v>445</v>
      </c>
      <c r="G20" s="99" t="s">
        <v>445</v>
      </c>
      <c r="H20" s="36" t="s">
        <v>445</v>
      </c>
      <c r="I20" s="99" t="s">
        <v>445</v>
      </c>
      <c r="J20" s="36" t="s">
        <v>445</v>
      </c>
      <c r="K20" s="9"/>
      <c r="L20" s="9"/>
      <c r="M20" s="9"/>
      <c r="N20" s="9"/>
      <c r="O20" s="9"/>
    </row>
    <row r="21" spans="1:15" ht="19.5" customHeight="1" x14ac:dyDescent="0.25">
      <c r="A21" s="110" t="s">
        <v>148</v>
      </c>
      <c r="B21" s="99" t="s">
        <v>445</v>
      </c>
      <c r="C21" s="99" t="s">
        <v>445</v>
      </c>
      <c r="D21" s="99" t="s">
        <v>445</v>
      </c>
      <c r="E21" s="99" t="s">
        <v>445</v>
      </c>
      <c r="F21" s="99" t="s">
        <v>445</v>
      </c>
      <c r="G21" s="99" t="s">
        <v>445</v>
      </c>
      <c r="H21" s="36" t="s">
        <v>445</v>
      </c>
      <c r="I21" s="99" t="s">
        <v>445</v>
      </c>
      <c r="J21" s="36" t="s">
        <v>445</v>
      </c>
      <c r="K21" s="9"/>
      <c r="L21" s="9"/>
      <c r="M21" s="9"/>
      <c r="N21" s="9"/>
      <c r="O21" s="9"/>
    </row>
    <row r="22" spans="1:15" ht="31.5" x14ac:dyDescent="0.25">
      <c r="A22" s="110" t="s">
        <v>182</v>
      </c>
      <c r="B22" s="99" t="s">
        <v>445</v>
      </c>
      <c r="C22" s="99" t="s">
        <v>445</v>
      </c>
      <c r="D22" s="99" t="s">
        <v>445</v>
      </c>
      <c r="E22" s="99" t="s">
        <v>445</v>
      </c>
      <c r="F22" s="99" t="s">
        <v>445</v>
      </c>
      <c r="G22" s="99" t="s">
        <v>445</v>
      </c>
      <c r="H22" s="36" t="s">
        <v>445</v>
      </c>
      <c r="I22" s="99" t="s">
        <v>445</v>
      </c>
      <c r="J22" s="36" t="s">
        <v>445</v>
      </c>
      <c r="K22" s="9"/>
      <c r="L22" s="9"/>
      <c r="M22" s="9"/>
      <c r="N22" s="9"/>
      <c r="O22" s="9"/>
    </row>
    <row r="23" spans="1:15" ht="15" customHeight="1" x14ac:dyDescent="0.25">
      <c r="A23" s="486" t="s">
        <v>140</v>
      </c>
      <c r="B23" s="486"/>
      <c r="C23" s="486"/>
      <c r="D23" s="486"/>
      <c r="E23" s="51">
        <f>SUM(E15:E22)</f>
        <v>3220909.63</v>
      </c>
      <c r="F23" s="43"/>
      <c r="G23" s="44"/>
      <c r="H23" s="39">
        <f>SUM(H15:H22)</f>
        <v>0</v>
      </c>
      <c r="I23" s="136"/>
      <c r="J23" s="51">
        <f>SUM(J15:J22)</f>
        <v>1534837.54</v>
      </c>
      <c r="K23" s="320"/>
      <c r="L23" s="321"/>
      <c r="M23" s="9"/>
      <c r="N23" s="9"/>
      <c r="O23" s="9"/>
    </row>
    <row r="24" spans="1:15" x14ac:dyDescent="0.25">
      <c r="A24" s="10"/>
      <c r="B24" s="9"/>
      <c r="C24" s="9"/>
      <c r="D24" s="9"/>
      <c r="E24" s="9"/>
      <c r="F24" s="9"/>
      <c r="G24" s="9"/>
      <c r="H24" s="9"/>
      <c r="I24" s="9"/>
      <c r="J24" s="9"/>
      <c r="K24" s="9"/>
      <c r="L24" s="9"/>
      <c r="M24" s="9"/>
      <c r="N24" s="9"/>
      <c r="O24" s="9"/>
    </row>
    <row r="25" spans="1:15" x14ac:dyDescent="0.25">
      <c r="A25" s="10" t="s">
        <v>612</v>
      </c>
      <c r="B25" s="9"/>
      <c r="C25" s="9"/>
      <c r="D25" s="9"/>
      <c r="E25" s="9"/>
      <c r="F25" s="9"/>
      <c r="G25" s="9"/>
      <c r="H25" s="9"/>
      <c r="I25" s="9"/>
      <c r="J25" s="9"/>
      <c r="K25" s="9"/>
      <c r="L25" s="9"/>
      <c r="M25" s="9"/>
      <c r="N25" s="9"/>
      <c r="O25" s="9"/>
    </row>
    <row r="26" spans="1:15" ht="63.75" x14ac:dyDescent="0.25">
      <c r="A26" s="99" t="s">
        <v>149</v>
      </c>
      <c r="B26" s="99" t="s">
        <v>422</v>
      </c>
      <c r="C26" s="99" t="s">
        <v>152</v>
      </c>
      <c r="D26" s="99" t="s">
        <v>414</v>
      </c>
      <c r="E26" s="99" t="s">
        <v>415</v>
      </c>
      <c r="F26" s="99" t="s">
        <v>423</v>
      </c>
      <c r="G26" s="99" t="s">
        <v>424</v>
      </c>
      <c r="H26" s="99" t="s">
        <v>418</v>
      </c>
      <c r="I26" s="68" t="s">
        <v>425</v>
      </c>
      <c r="J26" s="9"/>
      <c r="K26" s="9"/>
      <c r="L26" s="9"/>
      <c r="M26" s="9"/>
      <c r="N26" s="9"/>
      <c r="O26" s="9"/>
    </row>
    <row r="27" spans="1:15" x14ac:dyDescent="0.25">
      <c r="A27" s="99" t="s">
        <v>445</v>
      </c>
      <c r="B27" s="99" t="s">
        <v>445</v>
      </c>
      <c r="C27" s="99" t="s">
        <v>445</v>
      </c>
      <c r="D27" s="99" t="s">
        <v>445</v>
      </c>
      <c r="E27" s="99" t="s">
        <v>445</v>
      </c>
      <c r="F27" s="99" t="s">
        <v>445</v>
      </c>
      <c r="G27" s="99" t="s">
        <v>445</v>
      </c>
      <c r="H27" s="99" t="s">
        <v>445</v>
      </c>
      <c r="I27" s="99" t="s">
        <v>445</v>
      </c>
      <c r="J27" s="9"/>
      <c r="K27" s="9"/>
      <c r="L27" s="9"/>
      <c r="M27" s="9"/>
      <c r="N27" s="9"/>
      <c r="O27" s="9"/>
    </row>
    <row r="28" spans="1:15" x14ac:dyDescent="0.25">
      <c r="A28" s="484" t="s">
        <v>140</v>
      </c>
      <c r="B28" s="484"/>
      <c r="C28" s="484"/>
      <c r="D28" s="484"/>
      <c r="E28" s="484"/>
      <c r="F28" s="484"/>
      <c r="G28" s="484"/>
      <c r="H28" s="140"/>
      <c r="I28" s="140"/>
      <c r="J28" s="9"/>
      <c r="K28" s="9"/>
      <c r="L28" s="9"/>
      <c r="M28" s="9"/>
      <c r="N28" s="9"/>
      <c r="O28" s="9"/>
    </row>
    <row r="29" spans="1:15" x14ac:dyDescent="0.25">
      <c r="A29" s="133"/>
      <c r="B29" s="9"/>
      <c r="C29" s="9"/>
      <c r="D29" s="9"/>
      <c r="E29" s="9"/>
      <c r="F29" s="9"/>
      <c r="G29" s="9"/>
      <c r="H29" s="9"/>
      <c r="I29" s="9"/>
      <c r="J29" s="9"/>
      <c r="K29" s="9"/>
      <c r="L29" s="9"/>
      <c r="M29" s="9"/>
      <c r="N29" s="9"/>
      <c r="O29" s="9"/>
    </row>
    <row r="30" spans="1:15" ht="44.25" customHeight="1" x14ac:dyDescent="0.25">
      <c r="A30" s="483" t="s">
        <v>150</v>
      </c>
      <c r="B30" s="467"/>
      <c r="C30" s="467"/>
      <c r="D30" s="467"/>
      <c r="E30" s="467"/>
      <c r="F30" s="467"/>
      <c r="G30" s="467"/>
      <c r="H30" s="467"/>
      <c r="I30" s="467"/>
      <c r="J30" s="9"/>
      <c r="K30" s="9"/>
      <c r="L30" s="9"/>
      <c r="M30" s="9"/>
      <c r="N30" s="9"/>
      <c r="O30" s="9"/>
    </row>
    <row r="31" spans="1:15" x14ac:dyDescent="0.25">
      <c r="A31" s="487" t="s">
        <v>611</v>
      </c>
      <c r="B31" s="467"/>
      <c r="C31" s="467"/>
      <c r="D31" s="467"/>
      <c r="E31" s="467"/>
      <c r="F31" s="467"/>
      <c r="G31" s="467"/>
      <c r="H31" s="467"/>
      <c r="I31" s="467"/>
      <c r="J31" s="467"/>
      <c r="K31" s="9"/>
      <c r="L31" s="9"/>
      <c r="M31" s="9"/>
      <c r="N31" s="9"/>
      <c r="O31" s="9"/>
    </row>
    <row r="32" spans="1:15" x14ac:dyDescent="0.25">
      <c r="A32" s="12"/>
      <c r="B32" s="9"/>
      <c r="C32" s="9"/>
      <c r="D32" s="9"/>
      <c r="E32" s="9"/>
      <c r="F32" s="9"/>
      <c r="G32" s="9"/>
      <c r="H32" s="9"/>
      <c r="I32" s="9"/>
      <c r="J32" s="9"/>
      <c r="K32" s="9"/>
      <c r="L32" s="9"/>
      <c r="M32" s="9"/>
      <c r="N32" s="9"/>
      <c r="O32" s="9"/>
    </row>
    <row r="33" spans="1:15" ht="51" customHeight="1" x14ac:dyDescent="0.25">
      <c r="A33" s="134" t="s">
        <v>151</v>
      </c>
      <c r="B33" s="99" t="s">
        <v>426</v>
      </c>
      <c r="C33" s="99" t="s">
        <v>23</v>
      </c>
      <c r="D33" s="99" t="s">
        <v>152</v>
      </c>
      <c r="E33" s="99" t="s">
        <v>153</v>
      </c>
      <c r="F33" s="99" t="s">
        <v>415</v>
      </c>
      <c r="G33" s="99" t="s">
        <v>154</v>
      </c>
      <c r="H33" s="99" t="s">
        <v>427</v>
      </c>
      <c r="I33" s="99" t="s">
        <v>136</v>
      </c>
      <c r="J33" s="68" t="s">
        <v>155</v>
      </c>
      <c r="K33" s="9"/>
      <c r="L33" s="9"/>
      <c r="M33" s="9"/>
      <c r="N33" s="9"/>
      <c r="O33" s="9"/>
    </row>
    <row r="34" spans="1:15" ht="45" x14ac:dyDescent="0.25">
      <c r="A34" s="101" t="s">
        <v>451</v>
      </c>
      <c r="B34" s="99" t="s">
        <v>445</v>
      </c>
      <c r="C34" s="99" t="s">
        <v>445</v>
      </c>
      <c r="D34" s="99" t="s">
        <v>445</v>
      </c>
      <c r="E34" s="99" t="s">
        <v>445</v>
      </c>
      <c r="F34" s="99" t="s">
        <v>445</v>
      </c>
      <c r="G34" s="99" t="s">
        <v>445</v>
      </c>
      <c r="H34" s="99" t="s">
        <v>445</v>
      </c>
      <c r="I34" s="99" t="s">
        <v>445</v>
      </c>
      <c r="J34" s="36">
        <v>0</v>
      </c>
      <c r="K34" s="9"/>
      <c r="L34" s="9"/>
      <c r="M34" s="9"/>
      <c r="N34" s="9"/>
      <c r="O34" s="9"/>
    </row>
    <row r="35" spans="1:15" ht="15" customHeight="1" x14ac:dyDescent="0.25">
      <c r="A35" s="102" t="s">
        <v>156</v>
      </c>
      <c r="B35" s="99" t="s">
        <v>445</v>
      </c>
      <c r="C35" s="99" t="s">
        <v>445</v>
      </c>
      <c r="D35" s="99" t="s">
        <v>445</v>
      </c>
      <c r="E35" s="99" t="s">
        <v>445</v>
      </c>
      <c r="F35" s="99" t="s">
        <v>445</v>
      </c>
      <c r="G35" s="99" t="s">
        <v>445</v>
      </c>
      <c r="H35" s="99" t="s">
        <v>445</v>
      </c>
      <c r="I35" s="99" t="s">
        <v>445</v>
      </c>
      <c r="J35" s="36">
        <v>0</v>
      </c>
      <c r="K35" s="9"/>
      <c r="L35" s="9"/>
      <c r="M35" s="9"/>
      <c r="N35" s="9"/>
      <c r="O35" s="9"/>
    </row>
    <row r="36" spans="1:15" ht="31.5" customHeight="1" x14ac:dyDescent="0.25">
      <c r="A36" s="475" t="s">
        <v>157</v>
      </c>
      <c r="B36" s="292" t="s">
        <v>618</v>
      </c>
      <c r="C36" s="218" t="s">
        <v>619</v>
      </c>
      <c r="D36" s="215">
        <v>42776</v>
      </c>
      <c r="E36" s="36">
        <v>1100</v>
      </c>
      <c r="F36" s="99" t="s">
        <v>445</v>
      </c>
      <c r="G36" s="99" t="s">
        <v>445</v>
      </c>
      <c r="H36" s="99" t="s">
        <v>445</v>
      </c>
      <c r="I36" s="99" t="s">
        <v>445</v>
      </c>
      <c r="J36" s="145">
        <v>705.69</v>
      </c>
      <c r="K36" s="307"/>
      <c r="L36" s="132"/>
      <c r="M36" s="9"/>
      <c r="N36" s="9"/>
      <c r="O36" s="9"/>
    </row>
    <row r="37" spans="1:15" ht="31.5" customHeight="1" x14ac:dyDescent="0.25">
      <c r="A37" s="476"/>
      <c r="B37" s="292" t="s">
        <v>620</v>
      </c>
      <c r="C37" s="218" t="s">
        <v>619</v>
      </c>
      <c r="D37" s="215">
        <v>42776</v>
      </c>
      <c r="E37" s="36">
        <v>600</v>
      </c>
      <c r="F37" s="99" t="s">
        <v>445</v>
      </c>
      <c r="G37" s="99" t="s">
        <v>445</v>
      </c>
      <c r="H37" s="99" t="s">
        <v>445</v>
      </c>
      <c r="I37" s="99" t="s">
        <v>445</v>
      </c>
      <c r="J37" s="145">
        <v>385</v>
      </c>
      <c r="K37" s="307"/>
      <c r="L37" s="132"/>
      <c r="M37" s="9"/>
      <c r="N37" s="9"/>
      <c r="O37" s="9"/>
    </row>
    <row r="38" spans="1:15" ht="39" customHeight="1" x14ac:dyDescent="0.25">
      <c r="A38" s="476"/>
      <c r="B38" s="292" t="s">
        <v>621</v>
      </c>
      <c r="C38" s="218" t="s">
        <v>619</v>
      </c>
      <c r="D38" s="215">
        <v>42776</v>
      </c>
      <c r="E38" s="36">
        <v>600</v>
      </c>
      <c r="F38" s="99" t="s">
        <v>445</v>
      </c>
      <c r="G38" s="99" t="s">
        <v>445</v>
      </c>
      <c r="H38" s="99" t="s">
        <v>445</v>
      </c>
      <c r="I38" s="99" t="s">
        <v>445</v>
      </c>
      <c r="J38" s="145">
        <v>385</v>
      </c>
      <c r="K38" s="307"/>
      <c r="L38" s="132"/>
      <c r="M38" s="9"/>
      <c r="N38" s="9"/>
      <c r="O38" s="9"/>
    </row>
    <row r="39" spans="1:15" ht="37.5" customHeight="1" x14ac:dyDescent="0.25">
      <c r="A39" s="476"/>
      <c r="B39" s="292" t="s">
        <v>622</v>
      </c>
      <c r="C39" s="218" t="s">
        <v>619</v>
      </c>
      <c r="D39" s="215">
        <v>42776</v>
      </c>
      <c r="E39" s="36">
        <v>1100</v>
      </c>
      <c r="F39" s="99" t="s">
        <v>445</v>
      </c>
      <c r="G39" s="99" t="s">
        <v>445</v>
      </c>
      <c r="H39" s="99" t="s">
        <v>445</v>
      </c>
      <c r="I39" s="99" t="s">
        <v>445</v>
      </c>
      <c r="J39" s="145">
        <v>705.69</v>
      </c>
      <c r="K39" s="307"/>
      <c r="L39" s="132"/>
      <c r="M39" s="9"/>
      <c r="N39" s="9"/>
      <c r="O39" s="9"/>
    </row>
    <row r="40" spans="1:15" ht="31.5" customHeight="1" x14ac:dyDescent="0.25">
      <c r="A40" s="476"/>
      <c r="B40" s="292" t="s">
        <v>623</v>
      </c>
      <c r="C40" s="218" t="s">
        <v>619</v>
      </c>
      <c r="D40" s="215">
        <v>42776</v>
      </c>
      <c r="E40" s="36">
        <v>350</v>
      </c>
      <c r="F40" s="99" t="s">
        <v>445</v>
      </c>
      <c r="G40" s="99" t="s">
        <v>445</v>
      </c>
      <c r="H40" s="99" t="s">
        <v>445</v>
      </c>
      <c r="I40" s="99" t="s">
        <v>445</v>
      </c>
      <c r="J40" s="145">
        <v>224.44</v>
      </c>
      <c r="K40" s="307"/>
      <c r="L40" s="132"/>
      <c r="M40" s="9"/>
      <c r="N40" s="9"/>
      <c r="O40" s="9"/>
    </row>
    <row r="41" spans="1:15" ht="31.5" customHeight="1" x14ac:dyDescent="0.25">
      <c r="A41" s="476"/>
      <c r="B41" s="292" t="s">
        <v>624</v>
      </c>
      <c r="C41" s="218" t="s">
        <v>619</v>
      </c>
      <c r="D41" s="215">
        <v>42776</v>
      </c>
      <c r="E41" s="36">
        <v>2100</v>
      </c>
      <c r="F41" s="99" t="s">
        <v>445</v>
      </c>
      <c r="G41" s="99" t="s">
        <v>445</v>
      </c>
      <c r="H41" s="99" t="s">
        <v>445</v>
      </c>
      <c r="I41" s="99" t="s">
        <v>445</v>
      </c>
      <c r="J41" s="145">
        <v>1347.5</v>
      </c>
      <c r="K41" s="307"/>
      <c r="L41" s="132"/>
      <c r="M41" s="9"/>
      <c r="N41" s="9"/>
      <c r="O41" s="9"/>
    </row>
    <row r="42" spans="1:15" ht="48.75" customHeight="1" x14ac:dyDescent="0.25">
      <c r="A42" s="476"/>
      <c r="B42" s="292" t="s">
        <v>625</v>
      </c>
      <c r="C42" s="218" t="s">
        <v>619</v>
      </c>
      <c r="D42" s="215">
        <v>42776</v>
      </c>
      <c r="E42" s="36">
        <v>250</v>
      </c>
      <c r="F42" s="99" t="s">
        <v>445</v>
      </c>
      <c r="G42" s="99" t="s">
        <v>445</v>
      </c>
      <c r="H42" s="99" t="s">
        <v>445</v>
      </c>
      <c r="I42" s="99" t="s">
        <v>445</v>
      </c>
      <c r="J42" s="145">
        <v>160.56</v>
      </c>
      <c r="K42" s="307"/>
      <c r="L42" s="132"/>
      <c r="M42" s="9"/>
      <c r="N42" s="9"/>
      <c r="O42" s="9"/>
    </row>
    <row r="43" spans="1:15" ht="31.5" customHeight="1" x14ac:dyDescent="0.25">
      <c r="A43" s="476"/>
      <c r="B43" s="292" t="s">
        <v>626</v>
      </c>
      <c r="C43" s="218" t="s">
        <v>619</v>
      </c>
      <c r="D43" s="215">
        <v>42776</v>
      </c>
      <c r="E43" s="36">
        <v>350</v>
      </c>
      <c r="F43" s="99" t="s">
        <v>445</v>
      </c>
      <c r="G43" s="99" t="s">
        <v>445</v>
      </c>
      <c r="H43" s="99" t="s">
        <v>445</v>
      </c>
      <c r="I43" s="99" t="s">
        <v>445</v>
      </c>
      <c r="J43" s="145">
        <v>224.44</v>
      </c>
      <c r="K43" s="307"/>
      <c r="L43" s="132"/>
      <c r="M43" s="9"/>
      <c r="N43" s="9"/>
      <c r="O43" s="9"/>
    </row>
    <row r="44" spans="1:15" ht="37.5" customHeight="1" x14ac:dyDescent="0.25">
      <c r="A44" s="476"/>
      <c r="B44" s="292" t="s">
        <v>627</v>
      </c>
      <c r="C44" s="218" t="s">
        <v>619</v>
      </c>
      <c r="D44" s="215">
        <v>42776</v>
      </c>
      <c r="E44" s="36">
        <v>850</v>
      </c>
      <c r="F44" s="99" t="s">
        <v>445</v>
      </c>
      <c r="G44" s="99" t="s">
        <v>445</v>
      </c>
      <c r="H44" s="99" t="s">
        <v>445</v>
      </c>
      <c r="I44" s="99" t="s">
        <v>445</v>
      </c>
      <c r="J44" s="145">
        <v>545.55999999999995</v>
      </c>
      <c r="K44" s="307"/>
      <c r="L44" s="132"/>
      <c r="M44" s="9"/>
      <c r="N44" s="9"/>
      <c r="O44" s="9"/>
    </row>
    <row r="45" spans="1:15" ht="31.5" customHeight="1" x14ac:dyDescent="0.25">
      <c r="A45" s="476"/>
      <c r="B45" s="292" t="s">
        <v>628</v>
      </c>
      <c r="C45" s="218" t="s">
        <v>619</v>
      </c>
      <c r="D45" s="215">
        <v>42776</v>
      </c>
      <c r="E45" s="36">
        <v>2700</v>
      </c>
      <c r="F45" s="99" t="s">
        <v>445</v>
      </c>
      <c r="G45" s="99" t="s">
        <v>445</v>
      </c>
      <c r="H45" s="99" t="s">
        <v>445</v>
      </c>
      <c r="I45" s="99" t="s">
        <v>445</v>
      </c>
      <c r="J45" s="145">
        <v>1732.5</v>
      </c>
      <c r="K45" s="307"/>
      <c r="L45" s="132"/>
      <c r="M45" s="9"/>
      <c r="N45" s="9"/>
      <c r="O45" s="9"/>
    </row>
    <row r="46" spans="1:15" ht="36" customHeight="1" x14ac:dyDescent="0.25">
      <c r="A46" s="476"/>
      <c r="B46" s="292" t="s">
        <v>629</v>
      </c>
      <c r="C46" s="218" t="s">
        <v>619</v>
      </c>
      <c r="D46" s="215">
        <v>42776</v>
      </c>
      <c r="E46" s="36">
        <v>1600</v>
      </c>
      <c r="F46" s="99" t="s">
        <v>445</v>
      </c>
      <c r="G46" s="99" t="s">
        <v>445</v>
      </c>
      <c r="H46" s="99" t="s">
        <v>445</v>
      </c>
      <c r="I46" s="99" t="s">
        <v>445</v>
      </c>
      <c r="J46" s="145">
        <v>1026.81</v>
      </c>
      <c r="K46" s="307"/>
      <c r="L46" s="132"/>
      <c r="M46" s="9"/>
      <c r="N46" s="9"/>
      <c r="O46" s="9"/>
    </row>
    <row r="47" spans="1:15" ht="31.5" customHeight="1" x14ac:dyDescent="0.25">
      <c r="A47" s="476"/>
      <c r="B47" s="292" t="s">
        <v>630</v>
      </c>
      <c r="C47" s="218" t="s">
        <v>619</v>
      </c>
      <c r="D47" s="215">
        <v>42821</v>
      </c>
      <c r="E47" s="36">
        <v>350</v>
      </c>
      <c r="F47" s="99" t="s">
        <v>445</v>
      </c>
      <c r="G47" s="99" t="s">
        <v>445</v>
      </c>
      <c r="H47" s="99" t="s">
        <v>445</v>
      </c>
      <c r="I47" s="99" t="s">
        <v>445</v>
      </c>
      <c r="J47" s="145">
        <v>227.36</v>
      </c>
      <c r="K47" s="307"/>
      <c r="L47" s="132"/>
      <c r="M47" s="9"/>
      <c r="N47" s="9"/>
      <c r="O47" s="9"/>
    </row>
    <row r="48" spans="1:15" ht="31.5" customHeight="1" x14ac:dyDescent="0.25">
      <c r="A48" s="476"/>
      <c r="B48" s="292" t="s">
        <v>718</v>
      </c>
      <c r="C48" s="218" t="s">
        <v>619</v>
      </c>
      <c r="D48" s="215">
        <v>42898</v>
      </c>
      <c r="E48" s="36">
        <v>1850</v>
      </c>
      <c r="F48" s="99" t="s">
        <v>445</v>
      </c>
      <c r="G48" s="99" t="s">
        <v>445</v>
      </c>
      <c r="H48" s="99" t="s">
        <v>445</v>
      </c>
      <c r="I48" s="99" t="s">
        <v>445</v>
      </c>
      <c r="J48" s="145">
        <v>1248.6199999999999</v>
      </c>
      <c r="K48" s="307"/>
      <c r="L48" s="132"/>
      <c r="M48" s="9"/>
      <c r="N48" s="9"/>
      <c r="O48" s="9"/>
    </row>
    <row r="49" spans="1:15" ht="39" customHeight="1" x14ac:dyDescent="0.25">
      <c r="A49" s="476"/>
      <c r="B49" s="292" t="s">
        <v>631</v>
      </c>
      <c r="C49" s="218" t="s">
        <v>619</v>
      </c>
      <c r="D49" s="215">
        <v>42898</v>
      </c>
      <c r="E49" s="36">
        <v>2850</v>
      </c>
      <c r="F49" s="99" t="s">
        <v>445</v>
      </c>
      <c r="G49" s="99" t="s">
        <v>445</v>
      </c>
      <c r="H49" s="99" t="s">
        <v>445</v>
      </c>
      <c r="I49" s="99" t="s">
        <v>445</v>
      </c>
      <c r="J49" s="145">
        <v>1923.75</v>
      </c>
      <c r="K49" s="307"/>
      <c r="L49" s="132"/>
      <c r="M49" s="9"/>
      <c r="N49" s="9"/>
      <c r="O49" s="9"/>
    </row>
    <row r="50" spans="1:15" ht="30" customHeight="1" x14ac:dyDescent="0.25">
      <c r="A50" s="476"/>
      <c r="B50" s="292" t="s">
        <v>632</v>
      </c>
      <c r="C50" s="218" t="s">
        <v>619</v>
      </c>
      <c r="D50" s="215">
        <v>42898</v>
      </c>
      <c r="E50" s="36">
        <v>1100</v>
      </c>
      <c r="F50" s="99" t="s">
        <v>445</v>
      </c>
      <c r="G50" s="99" t="s">
        <v>445</v>
      </c>
      <c r="H50" s="99" t="s">
        <v>445</v>
      </c>
      <c r="I50" s="99" t="s">
        <v>445</v>
      </c>
      <c r="J50" s="145">
        <v>742.37</v>
      </c>
      <c r="K50" s="307"/>
      <c r="L50" s="132"/>
      <c r="M50" s="9"/>
      <c r="N50" s="9"/>
      <c r="O50" s="9"/>
    </row>
    <row r="51" spans="1:15" ht="31.5" customHeight="1" x14ac:dyDescent="0.25">
      <c r="A51" s="477"/>
      <c r="B51" s="293" t="s">
        <v>633</v>
      </c>
      <c r="C51" s="218" t="s">
        <v>619</v>
      </c>
      <c r="D51" s="219">
        <v>42898</v>
      </c>
      <c r="E51" s="220">
        <v>850</v>
      </c>
      <c r="F51" s="99" t="s">
        <v>445</v>
      </c>
      <c r="G51" s="99" t="s">
        <v>445</v>
      </c>
      <c r="H51" s="99" t="s">
        <v>445</v>
      </c>
      <c r="I51" s="99" t="s">
        <v>445</v>
      </c>
      <c r="J51" s="145">
        <v>573.88</v>
      </c>
      <c r="K51" s="307"/>
      <c r="L51" s="132"/>
      <c r="M51" s="9"/>
      <c r="N51" s="9"/>
      <c r="O51" s="9"/>
    </row>
    <row r="52" spans="1:15" ht="33.75" customHeight="1" x14ac:dyDescent="0.25">
      <c r="A52" s="478" t="s">
        <v>158</v>
      </c>
      <c r="B52" s="292" t="s">
        <v>634</v>
      </c>
      <c r="C52" s="218" t="s">
        <v>619</v>
      </c>
      <c r="D52" s="215">
        <v>42327</v>
      </c>
      <c r="E52" s="36">
        <v>3600</v>
      </c>
      <c r="F52" s="99" t="s">
        <v>445</v>
      </c>
      <c r="G52" s="99" t="s">
        <v>445</v>
      </c>
      <c r="H52" s="99" t="s">
        <v>445</v>
      </c>
      <c r="I52" s="99" t="s">
        <v>445</v>
      </c>
      <c r="J52" s="145">
        <v>120</v>
      </c>
      <c r="K52" s="307"/>
      <c r="L52" s="132"/>
      <c r="M52" s="9"/>
      <c r="N52" s="9"/>
      <c r="O52" s="9"/>
    </row>
    <row r="53" spans="1:15" ht="91.5" customHeight="1" x14ac:dyDescent="0.25">
      <c r="A53" s="478"/>
      <c r="B53" s="292" t="s">
        <v>746</v>
      </c>
      <c r="C53" s="218" t="s">
        <v>619</v>
      </c>
      <c r="D53" s="215">
        <v>43826</v>
      </c>
      <c r="E53" s="36">
        <v>7425.6</v>
      </c>
      <c r="F53" s="99" t="s">
        <v>445</v>
      </c>
      <c r="G53" s="99" t="s">
        <v>445</v>
      </c>
      <c r="H53" s="99" t="s">
        <v>445</v>
      </c>
      <c r="I53" s="99" t="s">
        <v>445</v>
      </c>
      <c r="J53" s="145">
        <v>1856.4</v>
      </c>
      <c r="K53" s="307"/>
      <c r="L53" s="132"/>
      <c r="M53" s="9"/>
      <c r="N53" s="9"/>
      <c r="O53" s="9"/>
    </row>
    <row r="54" spans="1:15" ht="34.5" customHeight="1" x14ac:dyDescent="0.25">
      <c r="A54" s="473" t="s">
        <v>159</v>
      </c>
      <c r="B54" s="292" t="s">
        <v>710</v>
      </c>
      <c r="C54" s="218" t="s">
        <v>619</v>
      </c>
      <c r="D54" s="271">
        <v>43371</v>
      </c>
      <c r="E54" s="272">
        <v>10000</v>
      </c>
      <c r="F54" s="273" t="s">
        <v>445</v>
      </c>
      <c r="G54" s="273" t="s">
        <v>445</v>
      </c>
      <c r="H54" s="273" t="s">
        <v>445</v>
      </c>
      <c r="I54" s="273" t="s">
        <v>445</v>
      </c>
      <c r="J54" s="257">
        <v>5962.52</v>
      </c>
      <c r="K54" s="307"/>
      <c r="L54" s="132"/>
      <c r="M54" s="9"/>
      <c r="N54" s="9"/>
      <c r="O54" s="9"/>
    </row>
    <row r="55" spans="1:15" ht="37.5" customHeight="1" x14ac:dyDescent="0.25">
      <c r="A55" s="473"/>
      <c r="B55" s="292" t="s">
        <v>717</v>
      </c>
      <c r="C55" s="218" t="s">
        <v>619</v>
      </c>
      <c r="D55" s="271">
        <v>43374</v>
      </c>
      <c r="E55" s="272">
        <v>5000</v>
      </c>
      <c r="F55" s="273" t="s">
        <v>445</v>
      </c>
      <c r="G55" s="273" t="s">
        <v>445</v>
      </c>
      <c r="H55" s="273" t="s">
        <v>445</v>
      </c>
      <c r="I55" s="273" t="s">
        <v>445</v>
      </c>
      <c r="J55" s="257">
        <v>3083.41</v>
      </c>
      <c r="K55" s="307"/>
      <c r="L55" s="132"/>
      <c r="M55" s="9"/>
      <c r="N55" s="9"/>
      <c r="O55" s="9"/>
    </row>
    <row r="56" spans="1:15" ht="55.5" customHeight="1" x14ac:dyDescent="0.25">
      <c r="A56" s="474"/>
      <c r="B56" s="292" t="s">
        <v>635</v>
      </c>
      <c r="C56" s="218" t="s">
        <v>619</v>
      </c>
      <c r="D56" s="99" t="s">
        <v>636</v>
      </c>
      <c r="E56" s="99" t="s">
        <v>445</v>
      </c>
      <c r="F56" s="99" t="s">
        <v>445</v>
      </c>
      <c r="G56" s="99" t="s">
        <v>445</v>
      </c>
      <c r="H56" s="99" t="s">
        <v>445</v>
      </c>
      <c r="I56" s="99" t="s">
        <v>445</v>
      </c>
      <c r="J56" s="145">
        <v>0</v>
      </c>
      <c r="K56" s="9"/>
      <c r="L56" s="9"/>
      <c r="M56" s="9"/>
      <c r="N56" s="9"/>
      <c r="O56" s="9"/>
    </row>
    <row r="57" spans="1:15" x14ac:dyDescent="0.25">
      <c r="A57" s="500" t="s">
        <v>140</v>
      </c>
      <c r="B57" s="500"/>
      <c r="C57" s="500"/>
      <c r="D57" s="500"/>
      <c r="E57" s="137"/>
      <c r="F57" s="492"/>
      <c r="G57" s="493"/>
      <c r="H57" s="137"/>
      <c r="I57" s="137"/>
      <c r="J57" s="66">
        <f>SUM(J36:J56)</f>
        <v>23181.499999999996</v>
      </c>
      <c r="K57" s="308"/>
      <c r="L57" s="9"/>
      <c r="M57" s="9"/>
      <c r="N57" s="9"/>
      <c r="O57" s="9"/>
    </row>
    <row r="58" spans="1:15" x14ac:dyDescent="0.25">
      <c r="A58" s="9"/>
      <c r="B58" s="10" t="s">
        <v>610</v>
      </c>
      <c r="C58" s="9"/>
      <c r="D58" s="9"/>
      <c r="E58" s="9"/>
      <c r="F58" s="9"/>
      <c r="G58" s="9"/>
      <c r="H58" s="9"/>
      <c r="I58" s="9"/>
      <c r="J58" s="9"/>
      <c r="K58" s="9"/>
      <c r="L58" s="9"/>
      <c r="M58" s="9"/>
      <c r="N58" s="9"/>
      <c r="O58" s="9"/>
    </row>
    <row r="59" spans="1:15" x14ac:dyDescent="0.25">
      <c r="A59" s="10"/>
      <c r="B59" s="9"/>
      <c r="C59" s="9"/>
      <c r="D59" s="9"/>
      <c r="E59" s="9"/>
      <c r="F59" s="9"/>
      <c r="G59" s="9"/>
      <c r="H59" s="9"/>
      <c r="I59" s="9"/>
      <c r="J59" s="9"/>
      <c r="K59" s="9"/>
      <c r="L59" s="9"/>
      <c r="M59" s="9"/>
      <c r="N59" s="9"/>
      <c r="O59" s="9"/>
    </row>
    <row r="60" spans="1:15" ht="76.5" x14ac:dyDescent="0.25">
      <c r="A60" s="99" t="s">
        <v>160</v>
      </c>
      <c r="B60" s="99" t="s">
        <v>161</v>
      </c>
      <c r="C60" s="135" t="s">
        <v>162</v>
      </c>
      <c r="D60" s="99" t="s">
        <v>1</v>
      </c>
      <c r="E60" s="99" t="s">
        <v>152</v>
      </c>
      <c r="F60" s="99" t="s">
        <v>153</v>
      </c>
      <c r="G60" s="99" t="s">
        <v>163</v>
      </c>
      <c r="H60" s="99" t="s">
        <v>164</v>
      </c>
      <c r="I60" s="99" t="s">
        <v>165</v>
      </c>
      <c r="J60" s="99" t="s">
        <v>166</v>
      </c>
      <c r="K60" s="99" t="s">
        <v>167</v>
      </c>
      <c r="L60" s="64"/>
      <c r="M60" s="64"/>
      <c r="N60" s="49"/>
      <c r="O60" s="9"/>
    </row>
    <row r="61" spans="1:15" ht="15" customHeight="1" x14ac:dyDescent="0.25">
      <c r="A61" s="99" t="s">
        <v>445</v>
      </c>
      <c r="B61" s="99" t="s">
        <v>445</v>
      </c>
      <c r="C61" s="99" t="s">
        <v>445</v>
      </c>
      <c r="D61" s="99" t="s">
        <v>445</v>
      </c>
      <c r="E61" s="99" t="s">
        <v>445</v>
      </c>
      <c r="F61" s="99" t="s">
        <v>445</v>
      </c>
      <c r="G61" s="99" t="s">
        <v>445</v>
      </c>
      <c r="H61" s="99" t="s">
        <v>445</v>
      </c>
      <c r="I61" s="99" t="s">
        <v>445</v>
      </c>
      <c r="J61" s="99" t="s">
        <v>445</v>
      </c>
      <c r="K61" s="99" t="s">
        <v>445</v>
      </c>
      <c r="L61" s="81"/>
      <c r="M61" s="81"/>
      <c r="N61" s="49"/>
      <c r="O61" s="9"/>
    </row>
    <row r="62" spans="1:15" x14ac:dyDescent="0.25">
      <c r="A62" s="497" t="s">
        <v>168</v>
      </c>
      <c r="B62" s="498"/>
      <c r="C62" s="498"/>
      <c r="D62" s="498"/>
      <c r="E62" s="498"/>
      <c r="F62" s="498"/>
      <c r="G62" s="498"/>
      <c r="H62" s="499"/>
      <c r="I62" s="99" t="s">
        <v>445</v>
      </c>
      <c r="J62" s="99" t="s">
        <v>445</v>
      </c>
      <c r="K62" s="99" t="s">
        <v>445</v>
      </c>
      <c r="L62" s="81"/>
      <c r="M62" s="81"/>
      <c r="N62" s="49"/>
      <c r="O62" s="9"/>
    </row>
    <row r="63" spans="1:15" ht="15.75" thickBot="1" x14ac:dyDescent="0.3">
      <c r="A63" s="9"/>
      <c r="B63" s="9"/>
      <c r="C63" s="9"/>
      <c r="D63" s="9"/>
      <c r="E63" s="9"/>
      <c r="F63" s="9"/>
      <c r="G63" s="9"/>
      <c r="H63" s="9"/>
      <c r="I63" s="9"/>
      <c r="J63" s="9"/>
      <c r="K63" s="9"/>
      <c r="L63" s="49"/>
      <c r="M63" s="49"/>
      <c r="N63" s="49"/>
      <c r="O63" s="9"/>
    </row>
    <row r="64" spans="1:15" x14ac:dyDescent="0.25">
      <c r="A64" s="174" t="s">
        <v>169</v>
      </c>
      <c r="B64" s="175"/>
      <c r="C64" s="175"/>
      <c r="D64" s="175"/>
      <c r="E64" s="175"/>
      <c r="F64" s="175"/>
      <c r="G64" s="175"/>
      <c r="H64" s="175"/>
      <c r="I64" s="175"/>
      <c r="J64" s="175"/>
      <c r="K64" s="175"/>
      <c r="L64" s="176"/>
      <c r="M64" s="9"/>
      <c r="N64" s="9"/>
      <c r="O64" s="9"/>
    </row>
    <row r="65" spans="1:16" x14ac:dyDescent="0.25">
      <c r="A65" s="177" t="s">
        <v>170</v>
      </c>
      <c r="B65" s="178"/>
      <c r="C65" s="178"/>
      <c r="D65" s="178"/>
      <c r="E65" s="178"/>
      <c r="F65" s="178"/>
      <c r="G65" s="178"/>
      <c r="H65" s="178"/>
      <c r="I65" s="178"/>
      <c r="J65" s="178"/>
      <c r="K65" s="178"/>
      <c r="L65" s="179"/>
      <c r="M65" s="9"/>
      <c r="N65" s="9"/>
      <c r="O65" s="9"/>
    </row>
    <row r="66" spans="1:16" ht="10.5" customHeight="1" x14ac:dyDescent="0.25">
      <c r="A66" s="177"/>
      <c r="B66" s="178"/>
      <c r="C66" s="178"/>
      <c r="D66" s="178"/>
      <c r="E66" s="178"/>
      <c r="F66" s="178"/>
      <c r="G66" s="178"/>
      <c r="H66" s="178"/>
      <c r="I66" s="178"/>
      <c r="J66" s="178"/>
      <c r="K66" s="178"/>
      <c r="L66" s="179"/>
      <c r="M66" s="9"/>
      <c r="N66" s="9"/>
      <c r="O66" s="9"/>
    </row>
    <row r="67" spans="1:16" x14ac:dyDescent="0.25">
      <c r="A67" s="180" t="s">
        <v>577</v>
      </c>
      <c r="B67" s="178"/>
      <c r="C67" s="178"/>
      <c r="D67" s="178"/>
      <c r="E67" s="178"/>
      <c r="F67" s="178"/>
      <c r="G67" s="178"/>
      <c r="H67" s="178"/>
      <c r="I67" s="178"/>
      <c r="J67" s="178"/>
      <c r="K67" s="178"/>
      <c r="L67" s="179"/>
      <c r="M67" s="9"/>
      <c r="N67" s="9"/>
      <c r="O67" s="9"/>
    </row>
    <row r="68" spans="1:16" ht="60" x14ac:dyDescent="0.25">
      <c r="A68" s="294" t="s">
        <v>134</v>
      </c>
      <c r="B68" s="162" t="s">
        <v>422</v>
      </c>
      <c r="C68" s="162" t="s">
        <v>171</v>
      </c>
      <c r="D68" s="162" t="s">
        <v>135</v>
      </c>
      <c r="E68" s="162" t="s">
        <v>172</v>
      </c>
      <c r="F68" s="162" t="s">
        <v>173</v>
      </c>
      <c r="G68" s="162" t="s">
        <v>174</v>
      </c>
      <c r="H68" s="162" t="s">
        <v>175</v>
      </c>
      <c r="I68" s="162" t="s">
        <v>260</v>
      </c>
      <c r="J68" s="162" t="s">
        <v>428</v>
      </c>
      <c r="K68" s="162" t="s">
        <v>418</v>
      </c>
      <c r="L68" s="295" t="s">
        <v>290</v>
      </c>
      <c r="M68" s="9"/>
      <c r="N68" s="9"/>
      <c r="O68" s="9"/>
    </row>
    <row r="69" spans="1:16" ht="15" customHeight="1" x14ac:dyDescent="0.25">
      <c r="A69" s="339" t="s">
        <v>442</v>
      </c>
      <c r="B69" s="256" t="s">
        <v>445</v>
      </c>
      <c r="C69" s="256" t="s">
        <v>445</v>
      </c>
      <c r="D69" s="256" t="s">
        <v>445</v>
      </c>
      <c r="E69" s="256" t="s">
        <v>445</v>
      </c>
      <c r="F69" s="256" t="s">
        <v>445</v>
      </c>
      <c r="G69" s="256" t="s">
        <v>445</v>
      </c>
      <c r="H69" s="256" t="s">
        <v>445</v>
      </c>
      <c r="I69" s="256" t="s">
        <v>445</v>
      </c>
      <c r="J69" s="256" t="s">
        <v>445</v>
      </c>
      <c r="K69" s="256" t="s">
        <v>445</v>
      </c>
      <c r="L69" s="181">
        <v>0</v>
      </c>
      <c r="M69" s="9"/>
      <c r="N69" s="9"/>
      <c r="O69" s="9"/>
    </row>
    <row r="70" spans="1:16" ht="15" customHeight="1" x14ac:dyDescent="0.25">
      <c r="A70" s="183" t="s">
        <v>452</v>
      </c>
      <c r="B70" s="150" t="s">
        <v>445</v>
      </c>
      <c r="C70" s="150" t="s">
        <v>445</v>
      </c>
      <c r="D70" s="150" t="s">
        <v>445</v>
      </c>
      <c r="E70" s="150" t="s">
        <v>445</v>
      </c>
      <c r="F70" s="150" t="s">
        <v>445</v>
      </c>
      <c r="G70" s="150" t="s">
        <v>445</v>
      </c>
      <c r="H70" s="150" t="s">
        <v>445</v>
      </c>
      <c r="I70" s="150" t="s">
        <v>445</v>
      </c>
      <c r="J70" s="150" t="s">
        <v>445</v>
      </c>
      <c r="K70" s="171" t="s">
        <v>445</v>
      </c>
      <c r="L70" s="184">
        <v>0</v>
      </c>
      <c r="M70" s="9"/>
      <c r="N70" s="9"/>
      <c r="O70" s="9"/>
    </row>
    <row r="71" spans="1:16" ht="22.5" x14ac:dyDescent="0.25">
      <c r="A71" s="185" t="s">
        <v>444</v>
      </c>
      <c r="B71" s="150" t="s">
        <v>445</v>
      </c>
      <c r="C71" s="150" t="s">
        <v>445</v>
      </c>
      <c r="D71" s="150" t="s">
        <v>445</v>
      </c>
      <c r="E71" s="150" t="s">
        <v>445</v>
      </c>
      <c r="F71" s="150" t="s">
        <v>445</v>
      </c>
      <c r="G71" s="150" t="s">
        <v>445</v>
      </c>
      <c r="H71" s="150" t="s">
        <v>445</v>
      </c>
      <c r="I71" s="150" t="s">
        <v>445</v>
      </c>
      <c r="J71" s="150" t="s">
        <v>445</v>
      </c>
      <c r="K71" s="171" t="s">
        <v>445</v>
      </c>
      <c r="L71" s="184">
        <v>0</v>
      </c>
      <c r="M71" s="9"/>
      <c r="N71" s="9"/>
      <c r="O71" s="9"/>
    </row>
    <row r="72" spans="1:16" ht="15" customHeight="1" x14ac:dyDescent="0.25">
      <c r="A72" s="185" t="s">
        <v>138</v>
      </c>
      <c r="B72" s="150" t="s">
        <v>445</v>
      </c>
      <c r="C72" s="150" t="s">
        <v>445</v>
      </c>
      <c r="D72" s="150" t="s">
        <v>445</v>
      </c>
      <c r="E72" s="150" t="s">
        <v>445</v>
      </c>
      <c r="F72" s="150" t="s">
        <v>445</v>
      </c>
      <c r="G72" s="150" t="s">
        <v>445</v>
      </c>
      <c r="H72" s="150" t="s">
        <v>445</v>
      </c>
      <c r="I72" s="150" t="s">
        <v>445</v>
      </c>
      <c r="J72" s="150" t="s">
        <v>445</v>
      </c>
      <c r="K72" s="171" t="s">
        <v>445</v>
      </c>
      <c r="L72" s="184">
        <v>0</v>
      </c>
      <c r="M72" s="9"/>
      <c r="N72" s="9"/>
      <c r="O72" s="9"/>
    </row>
    <row r="73" spans="1:16" ht="15" customHeight="1" x14ac:dyDescent="0.25">
      <c r="A73" s="185" t="s">
        <v>139</v>
      </c>
      <c r="B73" s="150" t="s">
        <v>445</v>
      </c>
      <c r="C73" s="150" t="s">
        <v>445</v>
      </c>
      <c r="D73" s="150" t="s">
        <v>445</v>
      </c>
      <c r="E73" s="150" t="s">
        <v>445</v>
      </c>
      <c r="F73" s="150" t="s">
        <v>445</v>
      </c>
      <c r="G73" s="150" t="s">
        <v>445</v>
      </c>
      <c r="H73" s="150" t="s">
        <v>445</v>
      </c>
      <c r="I73" s="150" t="s">
        <v>445</v>
      </c>
      <c r="J73" s="150" t="s">
        <v>445</v>
      </c>
      <c r="K73" s="171" t="s">
        <v>445</v>
      </c>
      <c r="L73" s="184">
        <v>0</v>
      </c>
      <c r="M73" s="9"/>
      <c r="N73" s="9"/>
      <c r="O73" s="9"/>
    </row>
    <row r="74" spans="1:16" x14ac:dyDescent="0.25">
      <c r="A74" s="490" t="s">
        <v>140</v>
      </c>
      <c r="B74" s="491"/>
      <c r="C74" s="491"/>
      <c r="D74" s="491"/>
      <c r="E74" s="491"/>
      <c r="F74" s="491"/>
      <c r="G74" s="491"/>
      <c r="H74" s="491"/>
      <c r="I74" s="491"/>
      <c r="J74" s="165"/>
      <c r="K74" s="173"/>
      <c r="L74" s="186">
        <f>SUM(L69:L73)</f>
        <v>0</v>
      </c>
      <c r="M74" s="9"/>
      <c r="N74" s="9"/>
      <c r="O74" s="9"/>
    </row>
    <row r="75" spans="1:16" x14ac:dyDescent="0.25">
      <c r="A75" s="177" t="s">
        <v>606</v>
      </c>
      <c r="B75" s="178"/>
      <c r="C75" s="178"/>
      <c r="D75" s="178"/>
      <c r="E75" s="178"/>
      <c r="F75" s="178"/>
      <c r="G75" s="178"/>
      <c r="H75" s="178"/>
      <c r="I75" s="178"/>
      <c r="J75" s="178"/>
      <c r="K75" s="178"/>
      <c r="L75" s="179"/>
      <c r="M75" s="9"/>
      <c r="N75" s="9"/>
      <c r="O75" s="9"/>
    </row>
    <row r="76" spans="1:16" x14ac:dyDescent="0.25">
      <c r="A76" s="177"/>
      <c r="B76" s="178"/>
      <c r="C76" s="178"/>
      <c r="D76" s="178"/>
      <c r="E76" s="178"/>
      <c r="F76" s="178"/>
      <c r="G76" s="178"/>
      <c r="H76" s="178"/>
      <c r="I76" s="178"/>
      <c r="J76" s="178"/>
      <c r="K76" s="178"/>
      <c r="L76" s="179"/>
      <c r="M76" s="9"/>
      <c r="N76" s="9"/>
      <c r="O76" s="9"/>
    </row>
    <row r="77" spans="1:16" ht="60" x14ac:dyDescent="0.25">
      <c r="A77" s="294" t="s">
        <v>30</v>
      </c>
      <c r="B77" s="162" t="s">
        <v>419</v>
      </c>
      <c r="C77" s="162" t="s">
        <v>171</v>
      </c>
      <c r="D77" s="162" t="s">
        <v>135</v>
      </c>
      <c r="E77" s="162" t="s">
        <v>430</v>
      </c>
      <c r="F77" s="162" t="s">
        <v>431</v>
      </c>
      <c r="G77" s="162" t="s">
        <v>174</v>
      </c>
      <c r="H77" s="162" t="s">
        <v>432</v>
      </c>
      <c r="I77" s="162" t="s">
        <v>429</v>
      </c>
      <c r="J77" s="162" t="s">
        <v>433</v>
      </c>
      <c r="K77" s="162" t="s">
        <v>434</v>
      </c>
      <c r="L77" s="295" t="s">
        <v>290</v>
      </c>
      <c r="M77" s="9"/>
      <c r="N77" s="9"/>
      <c r="O77" s="9"/>
    </row>
    <row r="78" spans="1:16" ht="76.5" x14ac:dyDescent="0.25">
      <c r="A78" s="301" t="s">
        <v>442</v>
      </c>
      <c r="B78" s="150" t="s">
        <v>639</v>
      </c>
      <c r="C78" s="150">
        <v>148.54</v>
      </c>
      <c r="D78" s="162" t="s">
        <v>640</v>
      </c>
      <c r="E78" s="166">
        <v>43731</v>
      </c>
      <c r="F78" s="150" t="s">
        <v>641</v>
      </c>
      <c r="G78" s="166">
        <v>44006</v>
      </c>
      <c r="H78" s="150" t="s">
        <v>642</v>
      </c>
      <c r="I78" s="164" t="s">
        <v>638</v>
      </c>
      <c r="J78" s="194" t="s">
        <v>643</v>
      </c>
      <c r="K78" s="171" t="s">
        <v>445</v>
      </c>
      <c r="L78" s="389">
        <v>0</v>
      </c>
      <c r="M78" s="9"/>
      <c r="N78" s="9"/>
      <c r="O78" s="9"/>
    </row>
    <row r="79" spans="1:16" ht="72" x14ac:dyDescent="0.25">
      <c r="A79" s="300" t="s">
        <v>444</v>
      </c>
      <c r="B79" s="163" t="s">
        <v>728</v>
      </c>
      <c r="C79" s="288">
        <v>55</v>
      </c>
      <c r="D79" s="170" t="s">
        <v>729</v>
      </c>
      <c r="E79" s="161">
        <v>43685</v>
      </c>
      <c r="F79" s="169" t="s">
        <v>445</v>
      </c>
      <c r="G79" s="285">
        <v>44135</v>
      </c>
      <c r="H79" s="203" t="s">
        <v>730</v>
      </c>
      <c r="I79" s="203" t="s">
        <v>731</v>
      </c>
      <c r="J79" s="194" t="s">
        <v>732</v>
      </c>
      <c r="K79" s="172" t="s">
        <v>445</v>
      </c>
      <c r="L79" s="291">
        <v>0</v>
      </c>
      <c r="M79" s="9"/>
      <c r="N79" s="9"/>
      <c r="O79" s="9"/>
      <c r="P79" s="60"/>
    </row>
    <row r="80" spans="1:16" ht="24.75" customHeight="1" x14ac:dyDescent="0.25">
      <c r="A80" s="187" t="s">
        <v>138</v>
      </c>
      <c r="B80" s="150" t="s">
        <v>445</v>
      </c>
      <c r="C80" s="150" t="s">
        <v>445</v>
      </c>
      <c r="D80" s="150" t="s">
        <v>445</v>
      </c>
      <c r="E80" s="150" t="s">
        <v>445</v>
      </c>
      <c r="F80" s="150" t="s">
        <v>445</v>
      </c>
      <c r="G80" s="150" t="s">
        <v>445</v>
      </c>
      <c r="H80" s="150" t="s">
        <v>445</v>
      </c>
      <c r="I80" s="150" t="s">
        <v>445</v>
      </c>
      <c r="J80" s="150" t="s">
        <v>445</v>
      </c>
      <c r="K80" s="171" t="s">
        <v>445</v>
      </c>
      <c r="L80" s="182">
        <v>0</v>
      </c>
      <c r="M80" s="9"/>
      <c r="N80" s="9"/>
      <c r="O80" s="9"/>
      <c r="P80" s="60"/>
    </row>
    <row r="81" spans="1:15" ht="21.75" customHeight="1" x14ac:dyDescent="0.25">
      <c r="A81" s="187" t="s">
        <v>139</v>
      </c>
      <c r="B81" s="150" t="s">
        <v>445</v>
      </c>
      <c r="C81" s="150" t="s">
        <v>445</v>
      </c>
      <c r="D81" s="150" t="s">
        <v>445</v>
      </c>
      <c r="E81" s="150" t="s">
        <v>445</v>
      </c>
      <c r="F81" s="150" t="s">
        <v>445</v>
      </c>
      <c r="G81" s="150" t="s">
        <v>445</v>
      </c>
      <c r="H81" s="150" t="s">
        <v>445</v>
      </c>
      <c r="I81" s="150" t="s">
        <v>445</v>
      </c>
      <c r="J81" s="150" t="s">
        <v>445</v>
      </c>
      <c r="K81" s="171" t="s">
        <v>445</v>
      </c>
      <c r="L81" s="182">
        <v>0</v>
      </c>
      <c r="M81" s="9"/>
      <c r="N81" s="9"/>
      <c r="O81" s="9"/>
    </row>
    <row r="82" spans="1:15" ht="15.75" thickBot="1" x14ac:dyDescent="0.3">
      <c r="A82" s="495" t="s">
        <v>140</v>
      </c>
      <c r="B82" s="496"/>
      <c r="C82" s="496"/>
      <c r="D82" s="496"/>
      <c r="E82" s="496"/>
      <c r="F82" s="496"/>
      <c r="G82" s="496"/>
      <c r="H82" s="496"/>
      <c r="I82" s="188"/>
      <c r="J82" s="188"/>
      <c r="K82" s="189"/>
      <c r="L82" s="190">
        <f>SUM(L78:L81)</f>
        <v>0</v>
      </c>
      <c r="M82" s="9"/>
      <c r="N82" s="9"/>
      <c r="O82" s="9"/>
    </row>
    <row r="83" spans="1:15" x14ac:dyDescent="0.25">
      <c r="A83" s="10"/>
      <c r="B83" s="9"/>
      <c r="C83" s="9"/>
      <c r="D83" s="9"/>
      <c r="E83" s="9"/>
      <c r="F83" s="9"/>
      <c r="G83" s="9"/>
      <c r="H83" s="9"/>
      <c r="I83" s="9"/>
      <c r="J83" s="9"/>
      <c r="K83" s="9"/>
      <c r="L83" s="9"/>
      <c r="M83" s="9"/>
      <c r="N83" s="9"/>
      <c r="O83" s="9"/>
    </row>
    <row r="84" spans="1:15" x14ac:dyDescent="0.25">
      <c r="A84" s="10" t="s">
        <v>177</v>
      </c>
      <c r="B84" s="9"/>
      <c r="C84" s="9"/>
      <c r="D84" s="9"/>
      <c r="E84" s="9"/>
      <c r="F84" s="9"/>
      <c r="G84" s="9"/>
      <c r="H84" s="9"/>
      <c r="I84" s="9"/>
      <c r="J84" s="9"/>
      <c r="K84" s="9"/>
      <c r="L84" s="9"/>
      <c r="M84" s="9"/>
      <c r="N84" s="9"/>
      <c r="O84" s="9"/>
    </row>
    <row r="85" spans="1:15" x14ac:dyDescent="0.25">
      <c r="A85" s="10" t="s">
        <v>178</v>
      </c>
      <c r="B85" s="9"/>
      <c r="C85" s="9"/>
      <c r="D85" s="9"/>
      <c r="E85" s="9"/>
      <c r="F85" s="9"/>
      <c r="G85" s="9"/>
      <c r="H85" s="9"/>
      <c r="I85" s="9"/>
      <c r="J85" s="9"/>
      <c r="K85" s="9"/>
      <c r="L85" s="9"/>
      <c r="M85" s="9"/>
      <c r="N85" s="9"/>
      <c r="O85" s="9"/>
    </row>
    <row r="86" spans="1:15" x14ac:dyDescent="0.25">
      <c r="A86" s="10"/>
      <c r="B86" s="9"/>
      <c r="C86" s="9"/>
      <c r="D86" s="9"/>
      <c r="E86" s="9"/>
      <c r="F86" s="9"/>
      <c r="G86" s="9"/>
      <c r="H86" s="9"/>
      <c r="I86" s="9"/>
      <c r="J86" s="9"/>
      <c r="K86" s="9"/>
      <c r="L86" s="9"/>
      <c r="M86" s="9"/>
      <c r="N86" s="9"/>
      <c r="O86" s="9"/>
    </row>
    <row r="87" spans="1:15" x14ac:dyDescent="0.25">
      <c r="A87" s="14" t="s">
        <v>191</v>
      </c>
      <c r="B87" s="9"/>
      <c r="C87" s="9"/>
      <c r="D87" s="9"/>
      <c r="E87" s="9"/>
      <c r="F87" s="9"/>
      <c r="G87" s="9"/>
      <c r="H87" s="9"/>
      <c r="I87" s="9"/>
      <c r="J87" s="9"/>
      <c r="K87" s="9"/>
      <c r="L87" s="9"/>
      <c r="M87" s="9"/>
      <c r="N87" s="9"/>
      <c r="O87" s="9"/>
    </row>
    <row r="88" spans="1:15" ht="76.5" x14ac:dyDescent="0.25">
      <c r="A88" s="99" t="s">
        <v>179</v>
      </c>
      <c r="B88" s="99" t="s">
        <v>143</v>
      </c>
      <c r="C88" s="99" t="s">
        <v>144</v>
      </c>
      <c r="D88" s="99" t="s">
        <v>435</v>
      </c>
      <c r="E88" s="99" t="s">
        <v>431</v>
      </c>
      <c r="F88" s="99" t="s">
        <v>436</v>
      </c>
      <c r="G88" s="99" t="s">
        <v>438</v>
      </c>
      <c r="H88" s="99" t="s">
        <v>175</v>
      </c>
      <c r="I88" s="99" t="s">
        <v>260</v>
      </c>
      <c r="J88" s="99" t="s">
        <v>428</v>
      </c>
      <c r="K88" s="99" t="s">
        <v>418</v>
      </c>
      <c r="L88" s="68" t="s">
        <v>155</v>
      </c>
      <c r="M88" s="80"/>
      <c r="N88" s="142"/>
      <c r="O88" s="9"/>
    </row>
    <row r="89" spans="1:15" x14ac:dyDescent="0.25">
      <c r="A89" s="109" t="s">
        <v>453</v>
      </c>
      <c r="B89" s="99" t="s">
        <v>445</v>
      </c>
      <c r="C89" s="99" t="s">
        <v>445</v>
      </c>
      <c r="D89" s="99" t="s">
        <v>445</v>
      </c>
      <c r="E89" s="99" t="s">
        <v>445</v>
      </c>
      <c r="F89" s="99" t="s">
        <v>445</v>
      </c>
      <c r="G89" s="99" t="s">
        <v>445</v>
      </c>
      <c r="H89" s="99" t="s">
        <v>445</v>
      </c>
      <c r="I89" s="99" t="s">
        <v>445</v>
      </c>
      <c r="J89" s="99" t="s">
        <v>445</v>
      </c>
      <c r="K89" s="99" t="s">
        <v>445</v>
      </c>
      <c r="L89" s="99" t="s">
        <v>445</v>
      </c>
      <c r="M89" s="142"/>
      <c r="N89" s="142"/>
      <c r="O89" s="9"/>
    </row>
    <row r="90" spans="1:15" ht="15" customHeight="1" x14ac:dyDescent="0.25">
      <c r="A90" s="109" t="s">
        <v>147</v>
      </c>
      <c r="B90" s="99" t="s">
        <v>445</v>
      </c>
      <c r="C90" s="99" t="s">
        <v>445</v>
      </c>
      <c r="D90" s="99" t="s">
        <v>445</v>
      </c>
      <c r="E90" s="99" t="s">
        <v>445</v>
      </c>
      <c r="F90" s="99" t="s">
        <v>445</v>
      </c>
      <c r="G90" s="99" t="s">
        <v>445</v>
      </c>
      <c r="H90" s="99" t="s">
        <v>445</v>
      </c>
      <c r="I90" s="99" t="s">
        <v>445</v>
      </c>
      <c r="J90" s="99" t="s">
        <v>445</v>
      </c>
      <c r="K90" s="99" t="s">
        <v>445</v>
      </c>
      <c r="L90" s="99" t="s">
        <v>445</v>
      </c>
      <c r="M90" s="79"/>
      <c r="N90" s="142"/>
      <c r="O90" s="9"/>
    </row>
    <row r="91" spans="1:15" ht="15" customHeight="1" x14ac:dyDescent="0.25">
      <c r="A91" s="109" t="s">
        <v>181</v>
      </c>
      <c r="B91" s="99" t="s">
        <v>445</v>
      </c>
      <c r="C91" s="99" t="s">
        <v>445</v>
      </c>
      <c r="D91" s="99" t="s">
        <v>445</v>
      </c>
      <c r="E91" s="99" t="s">
        <v>445</v>
      </c>
      <c r="F91" s="99" t="s">
        <v>445</v>
      </c>
      <c r="G91" s="99" t="s">
        <v>445</v>
      </c>
      <c r="H91" s="99" t="s">
        <v>445</v>
      </c>
      <c r="I91" s="99" t="s">
        <v>445</v>
      </c>
      <c r="J91" s="99" t="s">
        <v>445</v>
      </c>
      <c r="K91" s="99" t="s">
        <v>445</v>
      </c>
      <c r="L91" s="99" t="s">
        <v>445</v>
      </c>
      <c r="M91" s="142"/>
      <c r="N91" s="142"/>
      <c r="O91" s="9"/>
    </row>
    <row r="92" spans="1:15" ht="15" customHeight="1" x14ac:dyDescent="0.25">
      <c r="A92" s="109" t="s">
        <v>148</v>
      </c>
      <c r="B92" s="99" t="s">
        <v>445</v>
      </c>
      <c r="C92" s="99" t="s">
        <v>445</v>
      </c>
      <c r="D92" s="99" t="s">
        <v>445</v>
      </c>
      <c r="E92" s="99" t="s">
        <v>445</v>
      </c>
      <c r="F92" s="99" t="s">
        <v>445</v>
      </c>
      <c r="G92" s="99" t="s">
        <v>445</v>
      </c>
      <c r="H92" s="99" t="s">
        <v>445</v>
      </c>
      <c r="I92" s="99" t="s">
        <v>445</v>
      </c>
      <c r="J92" s="99" t="s">
        <v>445</v>
      </c>
      <c r="K92" s="99" t="s">
        <v>445</v>
      </c>
      <c r="L92" s="99" t="s">
        <v>445</v>
      </c>
      <c r="M92" s="142"/>
      <c r="N92" s="142"/>
      <c r="O92" s="9"/>
    </row>
    <row r="93" spans="1:15" ht="15" customHeight="1" x14ac:dyDescent="0.25">
      <c r="A93" s="109" t="s">
        <v>182</v>
      </c>
      <c r="B93" s="99" t="s">
        <v>445</v>
      </c>
      <c r="C93" s="99" t="s">
        <v>445</v>
      </c>
      <c r="D93" s="99" t="s">
        <v>445</v>
      </c>
      <c r="E93" s="99" t="s">
        <v>445</v>
      </c>
      <c r="F93" s="99" t="s">
        <v>445</v>
      </c>
      <c r="G93" s="99" t="s">
        <v>445</v>
      </c>
      <c r="H93" s="99" t="s">
        <v>445</v>
      </c>
      <c r="I93" s="99" t="s">
        <v>445</v>
      </c>
      <c r="J93" s="99" t="s">
        <v>445</v>
      </c>
      <c r="K93" s="99" t="s">
        <v>445</v>
      </c>
      <c r="L93" s="99" t="s">
        <v>445</v>
      </c>
      <c r="M93" s="142"/>
      <c r="N93" s="79"/>
      <c r="O93" s="49"/>
    </row>
    <row r="94" spans="1:15" x14ac:dyDescent="0.25">
      <c r="A94" s="484" t="s">
        <v>140</v>
      </c>
      <c r="B94" s="484"/>
      <c r="C94" s="484"/>
      <c r="D94" s="484"/>
      <c r="E94" s="484"/>
      <c r="F94" s="484"/>
      <c r="G94" s="484"/>
      <c r="H94" s="484"/>
      <c r="I94" s="484"/>
      <c r="J94" s="484"/>
      <c r="K94" s="484"/>
      <c r="L94" s="99" t="s">
        <v>445</v>
      </c>
      <c r="M94" s="142"/>
      <c r="N94" s="79"/>
      <c r="O94" s="49"/>
    </row>
    <row r="95" spans="1:15" x14ac:dyDescent="0.25">
      <c r="A95" s="141"/>
      <c r="B95" s="141"/>
      <c r="C95" s="141"/>
      <c r="D95" s="141"/>
      <c r="E95" s="141"/>
      <c r="F95" s="141"/>
      <c r="G95" s="141"/>
      <c r="H95" s="141"/>
      <c r="I95" s="141"/>
      <c r="J95" s="141"/>
      <c r="K95" s="141"/>
      <c r="L95" s="141"/>
      <c r="M95" s="142"/>
      <c r="N95" s="142"/>
      <c r="O95" s="49"/>
    </row>
    <row r="96" spans="1:15" x14ac:dyDescent="0.25">
      <c r="A96" s="10" t="s">
        <v>609</v>
      </c>
      <c r="B96" s="9"/>
      <c r="C96" s="9"/>
      <c r="D96" s="9"/>
      <c r="E96" s="9"/>
      <c r="F96" s="9"/>
      <c r="G96" s="9"/>
      <c r="H96" s="9"/>
      <c r="I96" s="9"/>
      <c r="J96" s="9"/>
      <c r="K96" s="9"/>
      <c r="L96" s="9"/>
      <c r="M96" s="49"/>
      <c r="N96" s="49"/>
      <c r="O96" s="9"/>
    </row>
    <row r="97" spans="1:15" x14ac:dyDescent="0.25">
      <c r="A97" s="15"/>
      <c r="B97" s="9"/>
      <c r="C97" s="9"/>
      <c r="D97" s="9"/>
      <c r="E97" s="9"/>
      <c r="F97" s="9"/>
      <c r="G97" s="9"/>
      <c r="H97" s="9"/>
      <c r="I97" s="9"/>
      <c r="J97" s="9"/>
      <c r="K97" s="9"/>
      <c r="L97" s="9"/>
      <c r="M97" s="9"/>
      <c r="N97" s="9"/>
      <c r="O97" s="9"/>
    </row>
    <row r="98" spans="1:15" ht="56.25" x14ac:dyDescent="0.25">
      <c r="A98" s="108" t="s">
        <v>179</v>
      </c>
      <c r="B98" s="50" t="s">
        <v>143</v>
      </c>
      <c r="C98" s="50" t="s">
        <v>144</v>
      </c>
      <c r="D98" s="50" t="s">
        <v>183</v>
      </c>
      <c r="E98" s="50" t="s">
        <v>437</v>
      </c>
      <c r="F98" s="50" t="s">
        <v>415</v>
      </c>
      <c r="G98" s="50" t="s">
        <v>438</v>
      </c>
      <c r="H98" s="50" t="s">
        <v>432</v>
      </c>
      <c r="I98" s="50" t="s">
        <v>397</v>
      </c>
      <c r="J98" s="50" t="s">
        <v>433</v>
      </c>
      <c r="K98" s="50" t="s">
        <v>418</v>
      </c>
      <c r="L98" s="82" t="s">
        <v>290</v>
      </c>
      <c r="M98" s="9"/>
      <c r="N98" s="9"/>
      <c r="O98" s="9"/>
    </row>
    <row r="99" spans="1:15" ht="15" customHeight="1" x14ac:dyDescent="0.25">
      <c r="A99" s="109" t="s">
        <v>146</v>
      </c>
      <c r="B99" s="99" t="s">
        <v>445</v>
      </c>
      <c r="C99" s="99" t="s">
        <v>445</v>
      </c>
      <c r="D99" s="99" t="s">
        <v>445</v>
      </c>
      <c r="E99" s="99" t="s">
        <v>445</v>
      </c>
      <c r="F99" s="99" t="s">
        <v>445</v>
      </c>
      <c r="G99" s="99" t="s">
        <v>445</v>
      </c>
      <c r="H99" s="99" t="s">
        <v>445</v>
      </c>
      <c r="I99" s="99" t="s">
        <v>445</v>
      </c>
      <c r="J99" s="99" t="s">
        <v>445</v>
      </c>
      <c r="K99" s="99" t="s">
        <v>445</v>
      </c>
      <c r="L99" s="99" t="s">
        <v>445</v>
      </c>
      <c r="M99" s="9"/>
      <c r="N99" s="9"/>
      <c r="O99" s="9"/>
    </row>
    <row r="100" spans="1:15" ht="15" customHeight="1" x14ac:dyDescent="0.25">
      <c r="A100" s="109" t="s">
        <v>147</v>
      </c>
      <c r="B100" s="99" t="s">
        <v>445</v>
      </c>
      <c r="C100" s="99" t="s">
        <v>445</v>
      </c>
      <c r="D100" s="99" t="s">
        <v>445</v>
      </c>
      <c r="E100" s="99" t="s">
        <v>445</v>
      </c>
      <c r="F100" s="99" t="s">
        <v>445</v>
      </c>
      <c r="G100" s="99" t="s">
        <v>445</v>
      </c>
      <c r="H100" s="99" t="s">
        <v>445</v>
      </c>
      <c r="I100" s="99" t="s">
        <v>445</v>
      </c>
      <c r="J100" s="99" t="s">
        <v>445</v>
      </c>
      <c r="K100" s="99" t="s">
        <v>445</v>
      </c>
      <c r="L100" s="99" t="s">
        <v>445</v>
      </c>
      <c r="M100" s="9"/>
      <c r="N100" s="9"/>
      <c r="O100" s="9"/>
    </row>
    <row r="101" spans="1:15" ht="15" customHeight="1" x14ac:dyDescent="0.25">
      <c r="A101" s="109" t="s">
        <v>181</v>
      </c>
      <c r="B101" s="99" t="s">
        <v>445</v>
      </c>
      <c r="C101" s="99" t="s">
        <v>445</v>
      </c>
      <c r="D101" s="99" t="s">
        <v>445</v>
      </c>
      <c r="E101" s="99" t="s">
        <v>445</v>
      </c>
      <c r="F101" s="99" t="s">
        <v>445</v>
      </c>
      <c r="G101" s="99" t="s">
        <v>445</v>
      </c>
      <c r="H101" s="99" t="s">
        <v>445</v>
      </c>
      <c r="I101" s="99" t="s">
        <v>445</v>
      </c>
      <c r="J101" s="99" t="s">
        <v>445</v>
      </c>
      <c r="K101" s="99" t="s">
        <v>445</v>
      </c>
      <c r="L101" s="99" t="s">
        <v>445</v>
      </c>
      <c r="M101" s="9"/>
      <c r="N101" s="9"/>
      <c r="O101" s="9"/>
    </row>
    <row r="102" spans="1:15" ht="15" customHeight="1" x14ac:dyDescent="0.25">
      <c r="A102" s="109" t="s">
        <v>148</v>
      </c>
      <c r="B102" s="99" t="s">
        <v>445</v>
      </c>
      <c r="C102" s="99" t="s">
        <v>445</v>
      </c>
      <c r="D102" s="99" t="s">
        <v>445</v>
      </c>
      <c r="E102" s="99" t="s">
        <v>445</v>
      </c>
      <c r="F102" s="99" t="s">
        <v>445</v>
      </c>
      <c r="G102" s="99" t="s">
        <v>445</v>
      </c>
      <c r="H102" s="99" t="s">
        <v>445</v>
      </c>
      <c r="I102" s="99" t="s">
        <v>445</v>
      </c>
      <c r="J102" s="99" t="s">
        <v>445</v>
      </c>
      <c r="K102" s="99" t="s">
        <v>445</v>
      </c>
      <c r="L102" s="99" t="s">
        <v>445</v>
      </c>
      <c r="M102" s="9"/>
      <c r="N102" s="9"/>
      <c r="O102" s="9"/>
    </row>
    <row r="103" spans="1:15" ht="15" customHeight="1" x14ac:dyDescent="0.25">
      <c r="A103" s="109" t="s">
        <v>182</v>
      </c>
      <c r="B103" s="99" t="s">
        <v>445</v>
      </c>
      <c r="C103" s="99" t="s">
        <v>445</v>
      </c>
      <c r="D103" s="99" t="s">
        <v>445</v>
      </c>
      <c r="E103" s="99" t="s">
        <v>445</v>
      </c>
      <c r="F103" s="99" t="s">
        <v>445</v>
      </c>
      <c r="G103" s="99" t="s">
        <v>445</v>
      </c>
      <c r="H103" s="99" t="s">
        <v>445</v>
      </c>
      <c r="I103" s="99" t="s">
        <v>445</v>
      </c>
      <c r="J103" s="99" t="s">
        <v>445</v>
      </c>
      <c r="K103" s="99" t="s">
        <v>445</v>
      </c>
      <c r="L103" s="99" t="s">
        <v>445</v>
      </c>
      <c r="M103" s="9"/>
      <c r="N103" s="9"/>
      <c r="O103" s="9"/>
    </row>
    <row r="104" spans="1:15" ht="15.75" x14ac:dyDescent="0.25">
      <c r="A104" s="494" t="s">
        <v>140</v>
      </c>
      <c r="B104" s="494"/>
      <c r="C104" s="494"/>
      <c r="D104" s="494"/>
      <c r="E104" s="494"/>
      <c r="F104" s="494"/>
      <c r="G104" s="494"/>
      <c r="H104" s="494"/>
      <c r="I104" s="494"/>
      <c r="J104" s="494"/>
      <c r="K104" s="99" t="s">
        <v>445</v>
      </c>
      <c r="L104" s="99" t="s">
        <v>445</v>
      </c>
      <c r="M104" s="9"/>
      <c r="N104" s="9"/>
      <c r="O104" s="9"/>
    </row>
    <row r="105" spans="1:15" x14ac:dyDescent="0.25">
      <c r="A105" s="10" t="s">
        <v>608</v>
      </c>
      <c r="B105" s="9"/>
      <c r="C105" s="9"/>
      <c r="D105" s="9"/>
      <c r="E105" s="9"/>
      <c r="F105" s="9"/>
      <c r="G105" s="9"/>
      <c r="H105" s="9"/>
      <c r="I105" s="9"/>
      <c r="J105" s="9"/>
      <c r="K105" s="9"/>
      <c r="L105" s="9"/>
      <c r="M105" s="9"/>
      <c r="N105" s="9"/>
      <c r="O105" s="9"/>
    </row>
    <row r="106" spans="1:15" x14ac:dyDescent="0.25">
      <c r="A106" s="10"/>
      <c r="B106" s="9"/>
      <c r="C106" s="9"/>
      <c r="D106" s="9"/>
      <c r="E106" s="9"/>
      <c r="F106" s="9"/>
      <c r="G106" s="9"/>
      <c r="H106" s="9"/>
      <c r="I106" s="9"/>
      <c r="J106" s="9"/>
      <c r="K106" s="9"/>
      <c r="L106" s="9"/>
      <c r="M106" s="9"/>
      <c r="N106" s="9"/>
      <c r="O106" s="9"/>
    </row>
    <row r="107" spans="1:15" x14ac:dyDescent="0.25">
      <c r="A107" s="16" t="s">
        <v>192</v>
      </c>
      <c r="B107" s="9"/>
      <c r="C107" s="9"/>
      <c r="D107" s="9"/>
      <c r="E107" s="9"/>
      <c r="F107" s="9"/>
      <c r="G107" s="9"/>
      <c r="H107" s="9"/>
      <c r="I107" s="9"/>
      <c r="J107" s="9"/>
      <c r="K107" s="9"/>
      <c r="L107" s="9"/>
      <c r="M107" s="9"/>
      <c r="N107" s="9"/>
      <c r="O107" s="9"/>
    </row>
    <row r="108" spans="1:15" ht="56.25" x14ac:dyDescent="0.25">
      <c r="A108" s="50" t="s">
        <v>149</v>
      </c>
      <c r="B108" s="50" t="s">
        <v>422</v>
      </c>
      <c r="C108" s="50" t="s">
        <v>184</v>
      </c>
      <c r="D108" s="50" t="s">
        <v>173</v>
      </c>
      <c r="E108" s="50" t="s">
        <v>415</v>
      </c>
      <c r="F108" s="50" t="s">
        <v>180</v>
      </c>
      <c r="G108" s="50" t="s">
        <v>175</v>
      </c>
      <c r="H108" s="50" t="s">
        <v>260</v>
      </c>
      <c r="I108" s="50" t="s">
        <v>428</v>
      </c>
      <c r="J108" s="50" t="s">
        <v>418</v>
      </c>
      <c r="K108" s="50" t="s">
        <v>155</v>
      </c>
      <c r="L108" s="9"/>
      <c r="M108" s="9"/>
      <c r="N108" s="9"/>
      <c r="O108" s="9"/>
    </row>
    <row r="109" spans="1:15" x14ac:dyDescent="0.25">
      <c r="A109" s="99" t="s">
        <v>445</v>
      </c>
      <c r="B109" s="99" t="s">
        <v>445</v>
      </c>
      <c r="C109" s="99" t="s">
        <v>445</v>
      </c>
      <c r="D109" s="99" t="s">
        <v>445</v>
      </c>
      <c r="E109" s="99" t="s">
        <v>445</v>
      </c>
      <c r="F109" s="99" t="s">
        <v>445</v>
      </c>
      <c r="G109" s="99" t="s">
        <v>445</v>
      </c>
      <c r="H109" s="99" t="s">
        <v>445</v>
      </c>
      <c r="I109" s="99" t="s">
        <v>445</v>
      </c>
      <c r="J109" s="99" t="s">
        <v>445</v>
      </c>
      <c r="K109" s="99" t="s">
        <v>445</v>
      </c>
      <c r="L109" s="9"/>
      <c r="M109" s="9"/>
      <c r="N109" s="9"/>
      <c r="O109" s="9"/>
    </row>
    <row r="110" spans="1:15" x14ac:dyDescent="0.25">
      <c r="A110" s="484" t="s">
        <v>140</v>
      </c>
      <c r="B110" s="484"/>
      <c r="C110" s="484"/>
      <c r="D110" s="484"/>
      <c r="E110" s="484"/>
      <c r="F110" s="484"/>
      <c r="G110" s="484"/>
      <c r="H110" s="484"/>
      <c r="I110" s="484"/>
      <c r="J110" s="99" t="s">
        <v>445</v>
      </c>
      <c r="K110" s="99" t="s">
        <v>445</v>
      </c>
      <c r="L110" s="9"/>
      <c r="M110" s="9"/>
      <c r="N110" s="9"/>
      <c r="O110" s="9"/>
    </row>
    <row r="111" spans="1:15" x14ac:dyDescent="0.25">
      <c r="A111" s="17"/>
      <c r="B111" s="9"/>
      <c r="C111" s="9"/>
      <c r="D111" s="9"/>
      <c r="E111" s="9"/>
      <c r="F111" s="9"/>
      <c r="G111" s="9"/>
      <c r="H111" s="9"/>
      <c r="I111" s="9"/>
      <c r="J111" s="9"/>
      <c r="K111" s="9"/>
      <c r="L111" s="9"/>
      <c r="M111" s="9"/>
      <c r="N111" s="9"/>
      <c r="O111" s="9"/>
    </row>
    <row r="112" spans="1:15" x14ac:dyDescent="0.25">
      <c r="A112" s="138" t="s">
        <v>185</v>
      </c>
      <c r="B112" s="9"/>
      <c r="C112" s="9"/>
      <c r="D112" s="9"/>
      <c r="E112" s="9"/>
      <c r="F112" s="9"/>
      <c r="G112" s="9"/>
      <c r="H112" s="9"/>
      <c r="I112" s="9"/>
      <c r="J112" s="9"/>
      <c r="K112" s="9"/>
      <c r="L112" s="9"/>
      <c r="M112" s="9"/>
      <c r="N112" s="9"/>
      <c r="O112" s="9"/>
    </row>
    <row r="113" spans="1:15" ht="56.25" x14ac:dyDescent="0.25">
      <c r="A113" s="50" t="s">
        <v>149</v>
      </c>
      <c r="B113" s="50" t="s">
        <v>422</v>
      </c>
      <c r="C113" s="50" t="s">
        <v>184</v>
      </c>
      <c r="D113" s="50" t="s">
        <v>431</v>
      </c>
      <c r="E113" s="50" t="s">
        <v>415</v>
      </c>
      <c r="F113" s="50" t="s">
        <v>180</v>
      </c>
      <c r="G113" s="50" t="s">
        <v>432</v>
      </c>
      <c r="H113" s="50" t="s">
        <v>397</v>
      </c>
      <c r="I113" s="50" t="s">
        <v>433</v>
      </c>
      <c r="J113" s="50" t="s">
        <v>418</v>
      </c>
      <c r="K113" s="50" t="s">
        <v>155</v>
      </c>
      <c r="L113" s="9"/>
      <c r="M113" s="9"/>
      <c r="N113" s="9"/>
      <c r="O113" s="9"/>
    </row>
    <row r="114" spans="1:15" x14ac:dyDescent="0.25">
      <c r="A114" s="99" t="s">
        <v>445</v>
      </c>
      <c r="B114" s="99" t="s">
        <v>445</v>
      </c>
      <c r="C114" s="99" t="s">
        <v>445</v>
      </c>
      <c r="D114" s="99" t="s">
        <v>445</v>
      </c>
      <c r="E114" s="99" t="s">
        <v>445</v>
      </c>
      <c r="F114" s="99" t="s">
        <v>445</v>
      </c>
      <c r="G114" s="99" t="s">
        <v>445</v>
      </c>
      <c r="H114" s="99" t="s">
        <v>445</v>
      </c>
      <c r="I114" s="99" t="s">
        <v>445</v>
      </c>
      <c r="J114" s="99" t="s">
        <v>445</v>
      </c>
      <c r="K114" s="99" t="s">
        <v>445</v>
      </c>
      <c r="L114" s="9"/>
      <c r="M114" s="9"/>
      <c r="N114" s="9"/>
      <c r="O114" s="9"/>
    </row>
    <row r="115" spans="1:15" x14ac:dyDescent="0.25">
      <c r="A115" s="484" t="s">
        <v>140</v>
      </c>
      <c r="B115" s="484"/>
      <c r="C115" s="484"/>
      <c r="D115" s="484"/>
      <c r="E115" s="484"/>
      <c r="F115" s="484"/>
      <c r="G115" s="484"/>
      <c r="H115" s="484"/>
      <c r="I115" s="484"/>
      <c r="J115" s="99" t="s">
        <v>445</v>
      </c>
      <c r="K115" s="99" t="s">
        <v>445</v>
      </c>
      <c r="L115" s="9"/>
      <c r="M115" s="9"/>
      <c r="N115" s="9"/>
      <c r="O115" s="9"/>
    </row>
    <row r="116" spans="1:15" x14ac:dyDescent="0.25">
      <c r="A116" s="138"/>
      <c r="B116" s="9"/>
      <c r="C116" s="9"/>
      <c r="D116" s="9"/>
      <c r="E116" s="9"/>
      <c r="F116" s="9"/>
      <c r="G116" s="9"/>
      <c r="H116" s="9"/>
      <c r="I116" s="9"/>
      <c r="J116" s="9"/>
      <c r="K116" s="9"/>
      <c r="L116" s="9"/>
      <c r="M116" s="9"/>
      <c r="N116" s="9"/>
      <c r="O116" s="9"/>
    </row>
    <row r="117" spans="1:15" ht="33.75" customHeight="1" x14ac:dyDescent="0.25">
      <c r="A117" s="483" t="s">
        <v>186</v>
      </c>
      <c r="B117" s="467"/>
      <c r="C117" s="467"/>
      <c r="D117" s="467"/>
      <c r="E117" s="467"/>
      <c r="F117" s="467"/>
      <c r="G117" s="467"/>
      <c r="H117" s="467"/>
      <c r="I117" s="467"/>
      <c r="J117" s="467"/>
      <c r="K117" s="467"/>
      <c r="L117" s="9"/>
      <c r="M117" s="9"/>
      <c r="N117" s="9"/>
      <c r="O117" s="9"/>
    </row>
    <row r="118" spans="1:15" x14ac:dyDescent="0.25">
      <c r="A118" s="138"/>
      <c r="B118" s="9"/>
      <c r="C118" s="9"/>
      <c r="D118" s="9"/>
      <c r="E118" s="9"/>
      <c r="F118" s="9"/>
      <c r="G118" s="9"/>
      <c r="H118" s="9"/>
      <c r="I118" s="9"/>
      <c r="J118" s="9"/>
      <c r="K118" s="9"/>
      <c r="L118" s="9"/>
      <c r="M118" s="9"/>
      <c r="N118" s="9"/>
      <c r="O118" s="9"/>
    </row>
    <row r="119" spans="1:15" x14ac:dyDescent="0.25">
      <c r="A119" s="9"/>
      <c r="B119" s="9"/>
      <c r="C119" s="9"/>
      <c r="D119" s="9"/>
      <c r="E119" s="9"/>
      <c r="F119" s="9"/>
      <c r="G119" s="9"/>
      <c r="H119" s="9"/>
      <c r="I119" s="9"/>
      <c r="J119" s="9"/>
      <c r="K119" s="9"/>
      <c r="L119" s="9"/>
      <c r="M119" s="9"/>
      <c r="N119" s="9"/>
      <c r="O119" s="9"/>
    </row>
    <row r="120" spans="1:15" x14ac:dyDescent="0.25">
      <c r="A120" s="18" t="s">
        <v>607</v>
      </c>
      <c r="B120" s="9"/>
      <c r="C120" s="9"/>
      <c r="D120" s="9"/>
      <c r="E120" s="9"/>
      <c r="F120" s="9"/>
      <c r="G120" s="9"/>
      <c r="H120" s="9"/>
      <c r="I120" s="9"/>
      <c r="J120" s="9"/>
      <c r="K120" s="9"/>
      <c r="L120" s="9"/>
      <c r="M120" s="9"/>
      <c r="N120" s="9"/>
      <c r="O120" s="9"/>
    </row>
    <row r="121" spans="1:15" x14ac:dyDescent="0.25">
      <c r="A121" s="16" t="s">
        <v>191</v>
      </c>
      <c r="B121" s="9"/>
      <c r="C121" s="9"/>
      <c r="D121" s="9"/>
      <c r="E121" s="9"/>
      <c r="F121" s="9"/>
      <c r="G121" s="9"/>
      <c r="H121" s="9"/>
      <c r="I121" s="9"/>
      <c r="J121" s="9"/>
      <c r="K121" s="9"/>
      <c r="L121" s="9"/>
      <c r="M121" s="9"/>
      <c r="N121" s="9"/>
      <c r="O121" s="9"/>
    </row>
    <row r="122" spans="1:15" ht="76.5" x14ac:dyDescent="0.25">
      <c r="A122" s="99" t="s">
        <v>134</v>
      </c>
      <c r="B122" s="99" t="s">
        <v>439</v>
      </c>
      <c r="C122" s="99" t="s">
        <v>422</v>
      </c>
      <c r="D122" s="99" t="s">
        <v>172</v>
      </c>
      <c r="E122" s="99" t="s">
        <v>187</v>
      </c>
      <c r="F122" s="99" t="s">
        <v>415</v>
      </c>
      <c r="G122" s="99" t="s">
        <v>174</v>
      </c>
      <c r="H122" s="99" t="s">
        <v>175</v>
      </c>
      <c r="I122" s="99" t="s">
        <v>260</v>
      </c>
      <c r="J122" s="99" t="s">
        <v>428</v>
      </c>
      <c r="K122" s="99" t="s">
        <v>418</v>
      </c>
      <c r="L122" s="68" t="s">
        <v>155</v>
      </c>
      <c r="M122" s="9"/>
      <c r="N122" s="9"/>
      <c r="O122" s="9"/>
    </row>
    <row r="123" spans="1:15" ht="15" customHeight="1" x14ac:dyDescent="0.25">
      <c r="A123" s="101" t="s">
        <v>451</v>
      </c>
      <c r="B123" s="99" t="s">
        <v>445</v>
      </c>
      <c r="C123" s="99" t="s">
        <v>445</v>
      </c>
      <c r="D123" s="99" t="s">
        <v>445</v>
      </c>
      <c r="E123" s="99" t="s">
        <v>445</v>
      </c>
      <c r="F123" s="99" t="s">
        <v>445</v>
      </c>
      <c r="G123" s="99" t="s">
        <v>445</v>
      </c>
      <c r="H123" s="99" t="s">
        <v>445</v>
      </c>
      <c r="I123" s="99" t="s">
        <v>445</v>
      </c>
      <c r="J123" s="99" t="s">
        <v>445</v>
      </c>
      <c r="K123" s="99" t="s">
        <v>445</v>
      </c>
      <c r="L123" s="99" t="s">
        <v>445</v>
      </c>
      <c r="M123" s="9"/>
      <c r="N123" s="9"/>
      <c r="O123" s="9"/>
    </row>
    <row r="124" spans="1:15" ht="33.75" customHeight="1" x14ac:dyDescent="0.25">
      <c r="A124" s="101" t="s">
        <v>156</v>
      </c>
      <c r="B124" s="99" t="s">
        <v>445</v>
      </c>
      <c r="C124" s="99" t="s">
        <v>445</v>
      </c>
      <c r="D124" s="99" t="s">
        <v>445</v>
      </c>
      <c r="E124" s="99" t="s">
        <v>445</v>
      </c>
      <c r="F124" s="99" t="s">
        <v>445</v>
      </c>
      <c r="G124" s="99" t="s">
        <v>445</v>
      </c>
      <c r="H124" s="99" t="s">
        <v>445</v>
      </c>
      <c r="I124" s="99" t="s">
        <v>445</v>
      </c>
      <c r="J124" s="99" t="s">
        <v>445</v>
      </c>
      <c r="K124" s="99" t="s">
        <v>445</v>
      </c>
      <c r="L124" s="99" t="s">
        <v>445</v>
      </c>
      <c r="M124" s="9"/>
      <c r="N124" s="9"/>
      <c r="O124" s="9"/>
    </row>
    <row r="125" spans="1:15" ht="47.25" customHeight="1" x14ac:dyDescent="0.25">
      <c r="A125" s="101" t="s">
        <v>157</v>
      </c>
      <c r="B125" s="99" t="s">
        <v>445</v>
      </c>
      <c r="C125" s="99" t="s">
        <v>445</v>
      </c>
      <c r="D125" s="99" t="s">
        <v>445</v>
      </c>
      <c r="E125" s="99" t="s">
        <v>445</v>
      </c>
      <c r="F125" s="99" t="s">
        <v>445</v>
      </c>
      <c r="G125" s="99" t="s">
        <v>445</v>
      </c>
      <c r="H125" s="99" t="s">
        <v>445</v>
      </c>
      <c r="I125" s="99" t="s">
        <v>445</v>
      </c>
      <c r="J125" s="99" t="s">
        <v>445</v>
      </c>
      <c r="K125" s="99" t="s">
        <v>445</v>
      </c>
      <c r="L125" s="99" t="s">
        <v>445</v>
      </c>
      <c r="M125" s="9"/>
      <c r="N125" s="9"/>
      <c r="O125" s="9"/>
    </row>
    <row r="126" spans="1:15" ht="42.75" customHeight="1" x14ac:dyDescent="0.25">
      <c r="A126" s="101" t="s">
        <v>158</v>
      </c>
      <c r="B126" s="99" t="s">
        <v>445</v>
      </c>
      <c r="C126" s="99" t="s">
        <v>445</v>
      </c>
      <c r="D126" s="99" t="s">
        <v>445</v>
      </c>
      <c r="E126" s="99" t="s">
        <v>445</v>
      </c>
      <c r="F126" s="99" t="s">
        <v>445</v>
      </c>
      <c r="G126" s="99" t="s">
        <v>445</v>
      </c>
      <c r="H126" s="99" t="s">
        <v>445</v>
      </c>
      <c r="I126" s="99" t="s">
        <v>445</v>
      </c>
      <c r="J126" s="99" t="s">
        <v>445</v>
      </c>
      <c r="K126" s="99" t="s">
        <v>445</v>
      </c>
      <c r="L126" s="99" t="s">
        <v>445</v>
      </c>
      <c r="M126" s="9"/>
      <c r="N126" s="9"/>
      <c r="O126" s="9"/>
    </row>
    <row r="127" spans="1:15" ht="57.75" customHeight="1" x14ac:dyDescent="0.25">
      <c r="A127" s="101" t="s">
        <v>159</v>
      </c>
      <c r="B127" s="99" t="s">
        <v>445</v>
      </c>
      <c r="C127" s="99" t="s">
        <v>445</v>
      </c>
      <c r="D127" s="99" t="s">
        <v>445</v>
      </c>
      <c r="E127" s="99" t="s">
        <v>445</v>
      </c>
      <c r="F127" s="99" t="s">
        <v>445</v>
      </c>
      <c r="G127" s="99" t="s">
        <v>445</v>
      </c>
      <c r="H127" s="99" t="s">
        <v>445</v>
      </c>
      <c r="I127" s="99" t="s">
        <v>445</v>
      </c>
      <c r="J127" s="99" t="s">
        <v>445</v>
      </c>
      <c r="K127" s="99" t="s">
        <v>445</v>
      </c>
      <c r="L127" s="99" t="s">
        <v>445</v>
      </c>
      <c r="M127" s="9"/>
      <c r="N127" s="9"/>
      <c r="O127" s="9"/>
    </row>
    <row r="128" spans="1:15" x14ac:dyDescent="0.25">
      <c r="A128" s="485" t="s">
        <v>140</v>
      </c>
      <c r="B128" s="485"/>
      <c r="C128" s="485"/>
      <c r="D128" s="485"/>
      <c r="E128" s="485"/>
      <c r="F128" s="485"/>
      <c r="G128" s="485"/>
      <c r="H128" s="485"/>
      <c r="I128" s="485"/>
      <c r="J128" s="485"/>
      <c r="K128" s="99" t="s">
        <v>445</v>
      </c>
      <c r="L128" s="99" t="s">
        <v>445</v>
      </c>
      <c r="M128" s="9"/>
      <c r="N128" s="9"/>
      <c r="O128" s="9"/>
    </row>
    <row r="129" spans="1:15" x14ac:dyDescent="0.25">
      <c r="A129" s="10" t="s">
        <v>606</v>
      </c>
      <c r="B129" s="9"/>
      <c r="C129" s="9"/>
      <c r="D129" s="9"/>
      <c r="E129" s="9"/>
      <c r="F129" s="9"/>
      <c r="G129" s="9"/>
      <c r="H129" s="9"/>
      <c r="I129" s="9"/>
      <c r="J129" s="9"/>
      <c r="K129" s="9"/>
      <c r="L129" s="9"/>
      <c r="M129" s="9"/>
      <c r="N129" s="9"/>
      <c r="O129" s="9"/>
    </row>
    <row r="130" spans="1:15" ht="76.5" x14ac:dyDescent="0.25">
      <c r="A130" s="135" t="s">
        <v>134</v>
      </c>
      <c r="B130" s="99" t="s">
        <v>188</v>
      </c>
      <c r="C130" s="99" t="s">
        <v>422</v>
      </c>
      <c r="D130" s="99" t="s">
        <v>172</v>
      </c>
      <c r="E130" s="99" t="s">
        <v>187</v>
      </c>
      <c r="F130" s="99" t="s">
        <v>415</v>
      </c>
      <c r="G130" s="99" t="s">
        <v>180</v>
      </c>
      <c r="H130" s="99" t="s">
        <v>432</v>
      </c>
      <c r="I130" s="99" t="s">
        <v>189</v>
      </c>
      <c r="J130" s="99" t="s">
        <v>433</v>
      </c>
      <c r="K130" s="99" t="s">
        <v>434</v>
      </c>
      <c r="L130" s="68" t="s">
        <v>155</v>
      </c>
      <c r="M130" s="9"/>
      <c r="N130" s="9"/>
      <c r="O130" s="9"/>
    </row>
    <row r="131" spans="1:15" ht="43.5" customHeight="1" x14ac:dyDescent="0.25">
      <c r="A131" s="101" t="s">
        <v>451</v>
      </c>
      <c r="B131" s="99" t="s">
        <v>445</v>
      </c>
      <c r="C131" s="99" t="s">
        <v>445</v>
      </c>
      <c r="D131" s="99" t="s">
        <v>445</v>
      </c>
      <c r="E131" s="99" t="s">
        <v>445</v>
      </c>
      <c r="F131" s="99" t="s">
        <v>445</v>
      </c>
      <c r="G131" s="99" t="s">
        <v>445</v>
      </c>
      <c r="H131" s="99" t="s">
        <v>445</v>
      </c>
      <c r="I131" s="99" t="s">
        <v>445</v>
      </c>
      <c r="J131" s="99" t="s">
        <v>445</v>
      </c>
      <c r="K131" s="99" t="s">
        <v>445</v>
      </c>
      <c r="L131" s="99" t="s">
        <v>445</v>
      </c>
      <c r="M131" s="9"/>
      <c r="N131" s="9"/>
      <c r="O131" s="9"/>
    </row>
    <row r="132" spans="1:15" ht="36.75" customHeight="1" x14ac:dyDescent="0.25">
      <c r="A132" s="101" t="s">
        <v>156</v>
      </c>
      <c r="B132" s="99" t="s">
        <v>445</v>
      </c>
      <c r="C132" s="99" t="s">
        <v>445</v>
      </c>
      <c r="D132" s="99" t="s">
        <v>445</v>
      </c>
      <c r="E132" s="99" t="s">
        <v>445</v>
      </c>
      <c r="F132" s="99" t="s">
        <v>445</v>
      </c>
      <c r="G132" s="99" t="s">
        <v>445</v>
      </c>
      <c r="H132" s="99" t="s">
        <v>445</v>
      </c>
      <c r="I132" s="99" t="s">
        <v>445</v>
      </c>
      <c r="J132" s="99" t="s">
        <v>445</v>
      </c>
      <c r="K132" s="99" t="s">
        <v>445</v>
      </c>
      <c r="L132" s="99" t="s">
        <v>445</v>
      </c>
      <c r="M132" s="9"/>
      <c r="N132" s="9"/>
      <c r="O132" s="9"/>
    </row>
    <row r="133" spans="1:15" ht="48" customHeight="1" x14ac:dyDescent="0.25">
      <c r="A133" s="101" t="s">
        <v>190</v>
      </c>
      <c r="B133" s="99" t="s">
        <v>445</v>
      </c>
      <c r="C133" s="99" t="s">
        <v>445</v>
      </c>
      <c r="D133" s="99" t="s">
        <v>445</v>
      </c>
      <c r="E133" s="99" t="s">
        <v>445</v>
      </c>
      <c r="F133" s="99" t="s">
        <v>445</v>
      </c>
      <c r="G133" s="99" t="s">
        <v>445</v>
      </c>
      <c r="H133" s="99" t="s">
        <v>445</v>
      </c>
      <c r="I133" s="99" t="s">
        <v>445</v>
      </c>
      <c r="J133" s="99" t="s">
        <v>445</v>
      </c>
      <c r="K133" s="99" t="s">
        <v>445</v>
      </c>
      <c r="L133" s="99" t="s">
        <v>445</v>
      </c>
      <c r="M133" s="9"/>
      <c r="N133" s="9"/>
      <c r="O133" s="9"/>
    </row>
    <row r="134" spans="1:15" ht="45" customHeight="1" x14ac:dyDescent="0.25">
      <c r="A134" s="101" t="s">
        <v>158</v>
      </c>
      <c r="B134" s="99" t="s">
        <v>445</v>
      </c>
      <c r="C134" s="99" t="s">
        <v>445</v>
      </c>
      <c r="D134" s="99" t="s">
        <v>445</v>
      </c>
      <c r="E134" s="99" t="s">
        <v>445</v>
      </c>
      <c r="F134" s="99" t="s">
        <v>445</v>
      </c>
      <c r="G134" s="99" t="s">
        <v>445</v>
      </c>
      <c r="H134" s="99" t="s">
        <v>445</v>
      </c>
      <c r="I134" s="99" t="s">
        <v>445</v>
      </c>
      <c r="J134" s="99" t="s">
        <v>445</v>
      </c>
      <c r="K134" s="99" t="s">
        <v>445</v>
      </c>
      <c r="L134" s="99" t="s">
        <v>445</v>
      </c>
      <c r="M134" s="9"/>
      <c r="N134" s="9"/>
      <c r="O134" s="9"/>
    </row>
    <row r="135" spans="1:15" ht="57.75" customHeight="1" x14ac:dyDescent="0.25">
      <c r="A135" s="101" t="s">
        <v>159</v>
      </c>
      <c r="B135" s="99" t="s">
        <v>445</v>
      </c>
      <c r="C135" s="99" t="s">
        <v>445</v>
      </c>
      <c r="D135" s="99" t="s">
        <v>445</v>
      </c>
      <c r="E135" s="99" t="s">
        <v>445</v>
      </c>
      <c r="F135" s="99" t="s">
        <v>445</v>
      </c>
      <c r="G135" s="99" t="s">
        <v>445</v>
      </c>
      <c r="H135" s="99" t="s">
        <v>445</v>
      </c>
      <c r="I135" s="99" t="s">
        <v>445</v>
      </c>
      <c r="J135" s="99" t="s">
        <v>445</v>
      </c>
      <c r="K135" s="99" t="s">
        <v>445</v>
      </c>
      <c r="L135" s="99" t="s">
        <v>445</v>
      </c>
      <c r="M135" s="9"/>
      <c r="N135" s="9"/>
      <c r="O135" s="9"/>
    </row>
    <row r="136" spans="1:15" x14ac:dyDescent="0.25">
      <c r="A136" s="485" t="s">
        <v>140</v>
      </c>
      <c r="B136" s="485"/>
      <c r="C136" s="485"/>
      <c r="D136" s="485"/>
      <c r="E136" s="485"/>
      <c r="F136" s="485"/>
      <c r="G136" s="485"/>
      <c r="H136" s="485"/>
      <c r="I136" s="485"/>
      <c r="J136" s="485"/>
      <c r="K136" s="99" t="s">
        <v>445</v>
      </c>
      <c r="L136" s="99" t="s">
        <v>445</v>
      </c>
      <c r="M136" s="9"/>
      <c r="N136" s="9"/>
      <c r="O136" s="9"/>
    </row>
    <row r="137" spans="1:15" x14ac:dyDescent="0.25">
      <c r="A137" s="9"/>
      <c r="B137" s="9"/>
      <c r="C137" s="9"/>
      <c r="D137" s="9"/>
      <c r="E137" s="9"/>
      <c r="F137" s="9"/>
      <c r="G137" s="9"/>
      <c r="H137" s="9"/>
      <c r="I137" s="9"/>
      <c r="J137" s="9"/>
      <c r="K137" s="9"/>
      <c r="L137" s="9"/>
      <c r="M137" s="9"/>
      <c r="N137" s="9"/>
      <c r="O137" s="9"/>
    </row>
    <row r="138" spans="1:15" x14ac:dyDescent="0.25">
      <c r="A138" s="9"/>
      <c r="B138" s="9"/>
      <c r="C138" s="9"/>
      <c r="D138" s="9"/>
      <c r="E138" s="9"/>
      <c r="F138" s="9"/>
      <c r="G138" s="9"/>
      <c r="H138" s="9"/>
      <c r="I138" s="9"/>
      <c r="J138" s="9"/>
      <c r="K138" s="9"/>
      <c r="L138" s="9"/>
      <c r="M138" s="9"/>
      <c r="N138" s="9"/>
      <c r="O138" s="9"/>
    </row>
    <row r="139" spans="1:15" x14ac:dyDescent="0.25">
      <c r="A139" s="9"/>
      <c r="B139" s="9"/>
      <c r="C139" s="9"/>
      <c r="D139" s="9"/>
      <c r="E139" s="9"/>
      <c r="F139" s="9"/>
      <c r="G139" s="9"/>
      <c r="H139" s="9"/>
      <c r="I139" s="9"/>
      <c r="J139" s="9"/>
      <c r="K139" s="9"/>
      <c r="L139" s="9"/>
      <c r="M139" s="9"/>
      <c r="N139" s="9"/>
      <c r="O139" s="9"/>
    </row>
    <row r="140" spans="1:15" x14ac:dyDescent="0.25">
      <c r="A140" s="9"/>
      <c r="B140" s="9"/>
      <c r="C140" s="9"/>
      <c r="D140" s="9"/>
      <c r="E140" s="9"/>
      <c r="F140" s="9"/>
      <c r="G140" s="9"/>
      <c r="H140" s="9"/>
      <c r="I140" s="9"/>
      <c r="J140" s="9"/>
      <c r="K140" s="9"/>
      <c r="L140" s="9"/>
      <c r="M140" s="9"/>
      <c r="N140" s="9"/>
      <c r="O140" s="9"/>
    </row>
    <row r="141" spans="1:15" x14ac:dyDescent="0.25">
      <c r="A141" s="9"/>
      <c r="B141" s="9"/>
      <c r="C141" s="9"/>
      <c r="D141" s="9"/>
      <c r="E141" s="9"/>
      <c r="F141" s="9"/>
      <c r="G141" s="9"/>
      <c r="H141" s="9"/>
      <c r="I141" s="9"/>
      <c r="J141" s="9"/>
      <c r="K141" s="9"/>
      <c r="L141" s="9"/>
      <c r="M141" s="9"/>
      <c r="N141" s="9"/>
      <c r="O141" s="9"/>
    </row>
    <row r="142" spans="1:15" x14ac:dyDescent="0.25">
      <c r="A142" s="9"/>
      <c r="B142" s="9"/>
      <c r="C142" s="9"/>
      <c r="D142" s="9"/>
      <c r="E142" s="9"/>
      <c r="F142" s="9"/>
      <c r="G142" s="9"/>
      <c r="H142" s="9"/>
      <c r="I142" s="9"/>
      <c r="J142" s="9"/>
      <c r="K142" s="9"/>
      <c r="L142" s="9"/>
      <c r="M142" s="9"/>
      <c r="N142" s="9"/>
      <c r="O142" s="9"/>
    </row>
    <row r="143" spans="1:15" x14ac:dyDescent="0.25">
      <c r="A143" s="9"/>
      <c r="B143" s="9"/>
      <c r="C143" s="9"/>
      <c r="D143" s="9"/>
      <c r="E143" s="9"/>
      <c r="F143" s="9"/>
      <c r="G143" s="9"/>
      <c r="H143" s="9"/>
      <c r="I143" s="9"/>
      <c r="J143" s="9"/>
      <c r="K143" s="9"/>
      <c r="L143" s="9"/>
      <c r="M143" s="9"/>
      <c r="N143" s="9"/>
      <c r="O143" s="9"/>
    </row>
    <row r="144" spans="1:15" x14ac:dyDescent="0.25">
      <c r="A144" s="9"/>
      <c r="B144" s="9"/>
      <c r="C144" s="9"/>
      <c r="D144" s="9"/>
      <c r="E144" s="9"/>
      <c r="F144" s="9"/>
      <c r="G144" s="9"/>
      <c r="H144" s="9"/>
      <c r="I144" s="9"/>
      <c r="J144" s="9"/>
      <c r="K144" s="9"/>
      <c r="L144" s="9"/>
      <c r="M144" s="9"/>
      <c r="N144" s="9"/>
      <c r="O144" s="9"/>
    </row>
    <row r="145" spans="1:15" x14ac:dyDescent="0.25">
      <c r="A145" s="9"/>
      <c r="B145" s="9"/>
      <c r="C145" s="9"/>
      <c r="D145" s="9"/>
      <c r="E145" s="9"/>
      <c r="F145" s="9"/>
      <c r="G145" s="9"/>
      <c r="H145" s="9"/>
      <c r="I145" s="9"/>
      <c r="J145" s="9"/>
      <c r="K145" s="9"/>
      <c r="L145" s="9"/>
      <c r="M145" s="9"/>
      <c r="N145" s="9"/>
      <c r="O145" s="9"/>
    </row>
    <row r="146" spans="1:15" x14ac:dyDescent="0.25">
      <c r="A146" s="9"/>
      <c r="B146" s="9"/>
      <c r="C146" s="9"/>
      <c r="D146" s="9"/>
      <c r="E146" s="9"/>
      <c r="F146" s="9"/>
      <c r="G146" s="9"/>
      <c r="H146" s="9"/>
      <c r="I146" s="9"/>
      <c r="J146" s="9"/>
      <c r="K146" s="9"/>
      <c r="L146" s="9"/>
      <c r="M146" s="9"/>
      <c r="N146" s="9"/>
      <c r="O146" s="9"/>
    </row>
    <row r="147" spans="1:15" x14ac:dyDescent="0.25">
      <c r="A147" s="9"/>
      <c r="B147" s="9"/>
      <c r="C147" s="9"/>
      <c r="D147" s="9"/>
      <c r="E147" s="9"/>
      <c r="F147" s="9"/>
      <c r="G147" s="9"/>
      <c r="H147" s="9"/>
      <c r="I147" s="9"/>
      <c r="J147" s="9"/>
      <c r="K147" s="9"/>
      <c r="L147" s="9"/>
      <c r="M147" s="9"/>
      <c r="N147" s="9"/>
      <c r="O147" s="9"/>
    </row>
    <row r="148" spans="1:15" x14ac:dyDescent="0.25">
      <c r="A148" s="9"/>
      <c r="B148" s="9"/>
      <c r="C148" s="9"/>
      <c r="D148" s="9"/>
      <c r="E148" s="9"/>
      <c r="F148" s="9"/>
      <c r="G148" s="9"/>
      <c r="H148" s="9"/>
      <c r="I148" s="9"/>
      <c r="J148" s="9"/>
      <c r="K148" s="9"/>
      <c r="L148" s="9"/>
      <c r="M148" s="9"/>
      <c r="N148" s="9"/>
      <c r="O148" s="9"/>
    </row>
    <row r="149" spans="1:15" x14ac:dyDescent="0.25">
      <c r="A149" s="9"/>
      <c r="B149" s="9"/>
      <c r="C149" s="9"/>
      <c r="D149" s="9"/>
      <c r="E149" s="9"/>
      <c r="F149" s="9"/>
      <c r="G149" s="9"/>
      <c r="H149" s="9"/>
      <c r="I149" s="9"/>
      <c r="J149" s="9"/>
      <c r="K149" s="9"/>
      <c r="L149" s="9"/>
      <c r="M149" s="9"/>
      <c r="N149" s="9"/>
      <c r="O149" s="9"/>
    </row>
    <row r="150" spans="1:15" x14ac:dyDescent="0.25">
      <c r="A150" s="9"/>
      <c r="B150" s="9"/>
      <c r="C150" s="9"/>
      <c r="D150" s="9"/>
      <c r="E150" s="9"/>
      <c r="F150" s="9"/>
      <c r="G150" s="9"/>
      <c r="H150" s="9"/>
      <c r="I150" s="9"/>
      <c r="J150" s="9"/>
      <c r="K150" s="9"/>
      <c r="L150" s="9"/>
      <c r="M150" s="9"/>
      <c r="N150" s="9"/>
      <c r="O150" s="9"/>
    </row>
    <row r="151" spans="1:15" x14ac:dyDescent="0.25">
      <c r="A151" s="9"/>
      <c r="B151" s="9"/>
      <c r="C151" s="9"/>
      <c r="D151" s="9"/>
      <c r="E151" s="9"/>
      <c r="F151" s="9"/>
      <c r="G151" s="9"/>
      <c r="H151" s="9"/>
      <c r="I151" s="9"/>
      <c r="J151" s="9"/>
      <c r="K151" s="9"/>
      <c r="L151" s="9"/>
      <c r="M151" s="9"/>
      <c r="N151" s="9"/>
      <c r="O151" s="9"/>
    </row>
  </sheetData>
  <sheetProtection formatCells="0" formatColumns="0" formatRows="0" insertColumns="0" insertRows="0" insertHyperlinks="0" deleteColumns="0" deleteRows="0" sort="0" autoFilter="0" pivotTables="0"/>
  <mergeCells count="23">
    <mergeCell ref="A74:I74"/>
    <mergeCell ref="F57:G57"/>
    <mergeCell ref="A128:J128"/>
    <mergeCell ref="A136:J136"/>
    <mergeCell ref="A110:I110"/>
    <mergeCell ref="A104:J104"/>
    <mergeCell ref="A82:H82"/>
    <mergeCell ref="A117:K117"/>
    <mergeCell ref="A115:I115"/>
    <mergeCell ref="A94:K94"/>
    <mergeCell ref="A62:H62"/>
    <mergeCell ref="A57:D57"/>
    <mergeCell ref="A54:A56"/>
    <mergeCell ref="A36:A51"/>
    <mergeCell ref="A52:A53"/>
    <mergeCell ref="A1:K1"/>
    <mergeCell ref="A2:K2"/>
    <mergeCell ref="A30:I30"/>
    <mergeCell ref="A28:G28"/>
    <mergeCell ref="A9:E9"/>
    <mergeCell ref="A23:D23"/>
    <mergeCell ref="A31:J31"/>
    <mergeCell ref="A15:A18"/>
  </mergeCells>
  <pageMargins left="0.11811023622047245" right="0.11811023622047245"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
  <sheetViews>
    <sheetView workbookViewId="0">
      <selection activeCell="C8" sqref="C8"/>
    </sheetView>
  </sheetViews>
  <sheetFormatPr defaultRowHeight="15" x14ac:dyDescent="0.25"/>
  <cols>
    <col min="1" max="1" width="27.85546875" customWidth="1"/>
    <col min="2" max="2" width="20.28515625" customWidth="1"/>
    <col min="3" max="3" width="17.28515625" customWidth="1"/>
    <col min="4" max="4" width="22" customWidth="1"/>
  </cols>
  <sheetData>
    <row r="1" spans="1:4" ht="15.75" x14ac:dyDescent="0.25">
      <c r="A1" s="501" t="s">
        <v>201</v>
      </c>
      <c r="B1" s="467"/>
      <c r="C1" s="467"/>
      <c r="D1" s="467"/>
    </row>
    <row r="2" spans="1:4" ht="15.75" x14ac:dyDescent="0.25">
      <c r="A2" s="3"/>
    </row>
    <row r="3" spans="1:4" ht="15.75" x14ac:dyDescent="0.25">
      <c r="A3" s="466" t="s">
        <v>193</v>
      </c>
      <c r="B3" s="467"/>
      <c r="C3" s="467"/>
      <c r="D3" s="467"/>
    </row>
    <row r="4" spans="1:4" ht="15.75" x14ac:dyDescent="0.25">
      <c r="A4" s="502" t="s">
        <v>194</v>
      </c>
      <c r="B4" s="467"/>
      <c r="C4" s="467"/>
      <c r="D4" s="467"/>
    </row>
    <row r="5" spans="1:4" ht="15.75" x14ac:dyDescent="0.25">
      <c r="A5" s="1"/>
    </row>
    <row r="6" spans="1:4" ht="22.5" customHeight="1" x14ac:dyDescent="0.25">
      <c r="A6" s="40" t="s">
        <v>195</v>
      </c>
      <c r="B6" s="40" t="s">
        <v>31</v>
      </c>
      <c r="C6" s="40" t="s">
        <v>196</v>
      </c>
      <c r="D6" s="40" t="s">
        <v>197</v>
      </c>
    </row>
    <row r="7" spans="1:4" ht="30" x14ac:dyDescent="0.25">
      <c r="A7" s="41" t="s">
        <v>598</v>
      </c>
      <c r="B7" s="93" t="s">
        <v>52</v>
      </c>
      <c r="C7" s="144">
        <f>C8+C9</f>
        <v>77387.740000000005</v>
      </c>
      <c r="D7" s="93"/>
    </row>
    <row r="8" spans="1:4" x14ac:dyDescent="0.25">
      <c r="A8" s="41" t="s">
        <v>53</v>
      </c>
      <c r="B8" s="40" t="s">
        <v>34</v>
      </c>
      <c r="C8" s="144">
        <f>Від.КОШТИ!D7</f>
        <v>77387.740000000005</v>
      </c>
      <c r="D8" s="40"/>
    </row>
    <row r="9" spans="1:4" x14ac:dyDescent="0.25">
      <c r="A9" s="309" t="s">
        <v>54</v>
      </c>
      <c r="B9" s="40" t="s">
        <v>35</v>
      </c>
      <c r="C9" s="144">
        <f>Від.КОШТИ!D12</f>
        <v>0</v>
      </c>
      <c r="D9" s="40"/>
    </row>
    <row r="10" spans="1:4" ht="38.25" x14ac:dyDescent="0.25">
      <c r="A10" s="309" t="s">
        <v>55</v>
      </c>
      <c r="B10" s="40" t="s">
        <v>41</v>
      </c>
      <c r="C10" s="144">
        <v>0</v>
      </c>
      <c r="D10" s="40"/>
    </row>
    <row r="11" spans="1:4" ht="51" x14ac:dyDescent="0.25">
      <c r="A11" s="309" t="s">
        <v>56</v>
      </c>
      <c r="B11" s="40" t="s">
        <v>43</v>
      </c>
      <c r="C11" s="144">
        <v>0</v>
      </c>
      <c r="D11" s="40"/>
    </row>
    <row r="12" spans="1:4" ht="93" customHeight="1" x14ac:dyDescent="0.25">
      <c r="A12" s="309" t="s">
        <v>198</v>
      </c>
      <c r="B12" s="40" t="s">
        <v>200</v>
      </c>
      <c r="C12" s="144">
        <v>0</v>
      </c>
      <c r="D12" s="40"/>
    </row>
    <row r="13" spans="1:4" ht="51" x14ac:dyDescent="0.25">
      <c r="A13" s="309" t="s">
        <v>199</v>
      </c>
      <c r="B13" s="40" t="s">
        <v>46</v>
      </c>
      <c r="C13" s="144">
        <v>0</v>
      </c>
      <c r="D13" s="41"/>
    </row>
    <row r="14" spans="1:4" ht="15.75" x14ac:dyDescent="0.25">
      <c r="A14" s="4"/>
    </row>
  </sheetData>
  <sheetProtection password="CE28" sheet="1" formatCells="0" formatColumns="0" formatRows="0" insertColumns="0" insertRows="0" insertHyperlinks="0" deleteColumns="0" deleteRows="0" sort="0" autoFilter="0" pivotTables="0"/>
  <mergeCells count="3">
    <mergeCell ref="A1:D1"/>
    <mergeCell ref="A3:D3"/>
    <mergeCell ref="A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42"/>
  <sheetViews>
    <sheetView tabSelected="1" workbookViewId="0">
      <selection activeCell="D6" sqref="D6"/>
    </sheetView>
  </sheetViews>
  <sheetFormatPr defaultRowHeight="15" x14ac:dyDescent="0.25"/>
  <cols>
    <col min="1" max="1" width="31.28515625" customWidth="1"/>
    <col min="2" max="2" width="14.28515625" customWidth="1"/>
    <col min="3" max="3" width="15.140625" customWidth="1"/>
    <col min="4" max="4" width="14.85546875" customWidth="1"/>
  </cols>
  <sheetData>
    <row r="1" spans="1:4" ht="15.75" x14ac:dyDescent="0.25">
      <c r="A1" s="503" t="s">
        <v>202</v>
      </c>
      <c r="B1" s="504"/>
      <c r="C1" s="504"/>
      <c r="D1" s="504"/>
    </row>
    <row r="2" spans="1:4" ht="15.75" x14ac:dyDescent="0.25">
      <c r="A2" s="148"/>
      <c r="B2" s="149"/>
      <c r="C2" s="149"/>
      <c r="D2" s="149"/>
    </row>
    <row r="3" spans="1:4" ht="15.75" x14ac:dyDescent="0.25">
      <c r="A3" s="505" t="s">
        <v>203</v>
      </c>
      <c r="B3" s="506"/>
      <c r="C3" s="506"/>
      <c r="D3" s="506"/>
    </row>
    <row r="4" spans="1:4" ht="25.5" x14ac:dyDescent="0.25">
      <c r="A4" s="150" t="s">
        <v>204</v>
      </c>
      <c r="B4" s="150" t="s">
        <v>205</v>
      </c>
      <c r="C4" s="150" t="s">
        <v>206</v>
      </c>
      <c r="D4" s="150" t="s">
        <v>207</v>
      </c>
    </row>
    <row r="5" spans="1:4" ht="29.25" customHeight="1" x14ac:dyDescent="0.25">
      <c r="A5" s="322" t="s">
        <v>644</v>
      </c>
      <c r="B5" s="150" t="s">
        <v>637</v>
      </c>
      <c r="C5" s="221" t="s">
        <v>858</v>
      </c>
      <c r="D5" s="146">
        <v>77387.740000000005</v>
      </c>
    </row>
    <row r="6" spans="1:4" ht="25.5" x14ac:dyDescent="0.25">
      <c r="A6" s="322" t="s">
        <v>747</v>
      </c>
      <c r="B6" s="150" t="s">
        <v>637</v>
      </c>
      <c r="C6" s="150" t="s">
        <v>748</v>
      </c>
      <c r="D6" s="146">
        <v>0</v>
      </c>
    </row>
    <row r="7" spans="1:4" ht="15.75" x14ac:dyDescent="0.25">
      <c r="A7" s="491" t="s">
        <v>140</v>
      </c>
      <c r="B7" s="491"/>
      <c r="C7" s="491"/>
      <c r="D7" s="147">
        <f>SUM(D5:D6)</f>
        <v>77387.740000000005</v>
      </c>
    </row>
    <row r="8" spans="1:4" x14ac:dyDescent="0.25">
      <c r="A8" s="152"/>
      <c r="B8" s="149"/>
      <c r="C8" s="149"/>
      <c r="D8" s="149"/>
    </row>
    <row r="9" spans="1:4" ht="26.25" customHeight="1" x14ac:dyDescent="0.25">
      <c r="A9" s="148" t="s">
        <v>208</v>
      </c>
      <c r="B9" s="149"/>
      <c r="C9" s="149"/>
      <c r="D9" s="149"/>
    </row>
    <row r="10" spans="1:4" ht="25.5" x14ac:dyDescent="0.25">
      <c r="A10" s="150" t="s">
        <v>209</v>
      </c>
      <c r="B10" s="150" t="s">
        <v>205</v>
      </c>
      <c r="C10" s="150" t="s">
        <v>206</v>
      </c>
      <c r="D10" s="150" t="s">
        <v>207</v>
      </c>
    </row>
    <row r="11" spans="1:4" ht="15.75" x14ac:dyDescent="0.25">
      <c r="A11" s="150" t="s">
        <v>445</v>
      </c>
      <c r="B11" s="162" t="s">
        <v>445</v>
      </c>
      <c r="C11" s="221" t="s">
        <v>445</v>
      </c>
      <c r="D11" s="146">
        <v>0</v>
      </c>
    </row>
    <row r="12" spans="1:4" ht="15.75" x14ac:dyDescent="0.25">
      <c r="A12" s="491" t="s">
        <v>140</v>
      </c>
      <c r="B12" s="491"/>
      <c r="C12" s="491"/>
      <c r="D12" s="147">
        <f>SUM(D11:D11)</f>
        <v>0</v>
      </c>
    </row>
    <row r="13" spans="1:4" x14ac:dyDescent="0.25">
      <c r="A13" s="153"/>
      <c r="B13" s="149"/>
      <c r="C13" s="149"/>
      <c r="D13" s="149"/>
    </row>
    <row r="14" spans="1:4" ht="36" customHeight="1" x14ac:dyDescent="0.25">
      <c r="A14" s="507" t="s">
        <v>210</v>
      </c>
      <c r="B14" s="508"/>
      <c r="C14" s="508"/>
      <c r="D14" s="149"/>
    </row>
    <row r="15" spans="1:4" ht="25.5" x14ac:dyDescent="0.25">
      <c r="A15" s="150" t="s">
        <v>209</v>
      </c>
      <c r="B15" s="150" t="s">
        <v>206</v>
      </c>
      <c r="C15" s="150" t="s">
        <v>207</v>
      </c>
      <c r="D15" s="149"/>
    </row>
    <row r="16" spans="1:4" ht="15" customHeight="1" x14ac:dyDescent="0.25">
      <c r="A16" s="151" t="s">
        <v>445</v>
      </c>
      <c r="B16" s="151" t="s">
        <v>445</v>
      </c>
      <c r="C16" s="151" t="s">
        <v>445</v>
      </c>
      <c r="D16" s="149"/>
    </row>
    <row r="17" spans="1:4" x14ac:dyDescent="0.25">
      <c r="A17" s="491" t="s">
        <v>140</v>
      </c>
      <c r="B17" s="491"/>
      <c r="C17" s="150" t="s">
        <v>445</v>
      </c>
      <c r="D17" s="149"/>
    </row>
    <row r="18" spans="1:4" x14ac:dyDescent="0.25">
      <c r="A18" s="154"/>
      <c r="B18" s="149"/>
      <c r="C18" s="149"/>
      <c r="D18" s="149"/>
    </row>
    <row r="19" spans="1:4" ht="47.25" customHeight="1" x14ac:dyDescent="0.25">
      <c r="A19" s="509" t="s">
        <v>211</v>
      </c>
      <c r="B19" s="508"/>
      <c r="C19" s="508"/>
      <c r="D19" s="149"/>
    </row>
    <row r="20" spans="1:4" ht="26.25" customHeight="1" x14ac:dyDescent="0.25">
      <c r="A20" s="150" t="s">
        <v>209</v>
      </c>
      <c r="B20" s="150" t="s">
        <v>206</v>
      </c>
      <c r="C20" s="150" t="s">
        <v>207</v>
      </c>
      <c r="D20" s="149"/>
    </row>
    <row r="21" spans="1:4" ht="11.25" customHeight="1" x14ac:dyDescent="0.25">
      <c r="A21" s="151" t="s">
        <v>445</v>
      </c>
      <c r="B21" s="151" t="s">
        <v>445</v>
      </c>
      <c r="C21" s="151" t="s">
        <v>445</v>
      </c>
      <c r="D21" s="149"/>
    </row>
    <row r="22" spans="1:4" x14ac:dyDescent="0.25">
      <c r="A22" s="491" t="s">
        <v>140</v>
      </c>
      <c r="B22" s="491"/>
      <c r="C22" s="150" t="s">
        <v>445</v>
      </c>
      <c r="D22" s="149"/>
    </row>
    <row r="23" spans="1:4" ht="15.75" x14ac:dyDescent="0.25">
      <c r="A23" s="155" t="s">
        <v>212</v>
      </c>
      <c r="B23" s="149"/>
      <c r="C23" s="149"/>
      <c r="D23" s="149"/>
    </row>
    <row r="24" spans="1:4" x14ac:dyDescent="0.25">
      <c r="A24" s="149"/>
      <c r="B24" s="149"/>
      <c r="C24" s="149"/>
      <c r="D24" s="149"/>
    </row>
    <row r="25" spans="1:4" x14ac:dyDescent="0.25">
      <c r="A25" s="510" t="s">
        <v>213</v>
      </c>
      <c r="B25" s="511"/>
      <c r="C25" s="511"/>
      <c r="D25" s="149"/>
    </row>
    <row r="26" spans="1:4" ht="45" customHeight="1" x14ac:dyDescent="0.25">
      <c r="A26" s="515" t="s">
        <v>214</v>
      </c>
      <c r="B26" s="516"/>
      <c r="C26" s="516"/>
      <c r="D26" s="149"/>
    </row>
    <row r="27" spans="1:4" x14ac:dyDescent="0.25">
      <c r="A27" s="156"/>
      <c r="B27" s="149"/>
      <c r="C27" s="149"/>
      <c r="D27" s="149"/>
    </row>
    <row r="28" spans="1:4" ht="33.75" x14ac:dyDescent="0.25">
      <c r="A28" s="150" t="s">
        <v>215</v>
      </c>
      <c r="B28" s="194" t="s">
        <v>216</v>
      </c>
      <c r="C28" s="150" t="s">
        <v>196</v>
      </c>
      <c r="D28" s="149"/>
    </row>
    <row r="29" spans="1:4" ht="18" customHeight="1" x14ac:dyDescent="0.25">
      <c r="A29" s="151" t="s">
        <v>445</v>
      </c>
      <c r="B29" s="151" t="s">
        <v>445</v>
      </c>
      <c r="C29" s="151" t="s">
        <v>445</v>
      </c>
      <c r="D29" s="149"/>
    </row>
    <row r="30" spans="1:4" x14ac:dyDescent="0.25">
      <c r="A30" s="519" t="s">
        <v>217</v>
      </c>
      <c r="B30" s="519"/>
      <c r="C30" s="157" t="s">
        <v>445</v>
      </c>
      <c r="D30" s="149"/>
    </row>
    <row r="31" spans="1:4" ht="15.75" x14ac:dyDescent="0.25">
      <c r="A31" s="155"/>
      <c r="B31" s="149"/>
      <c r="C31" s="149"/>
      <c r="D31" s="149"/>
    </row>
    <row r="32" spans="1:4" ht="49.5" customHeight="1" x14ac:dyDescent="0.25">
      <c r="A32" s="517" t="s">
        <v>454</v>
      </c>
      <c r="B32" s="518"/>
      <c r="C32" s="518"/>
      <c r="D32" s="149"/>
    </row>
    <row r="33" spans="1:4" ht="33.75" customHeight="1" x14ac:dyDescent="0.25">
      <c r="A33" s="158" t="s">
        <v>218</v>
      </c>
      <c r="B33" s="194" t="s">
        <v>216</v>
      </c>
      <c r="C33" s="150" t="s">
        <v>196</v>
      </c>
      <c r="D33" s="149"/>
    </row>
    <row r="34" spans="1:4" x14ac:dyDescent="0.25">
      <c r="A34" s="150" t="s">
        <v>445</v>
      </c>
      <c r="B34" s="158" t="s">
        <v>445</v>
      </c>
      <c r="C34" s="158" t="s">
        <v>445</v>
      </c>
      <c r="D34" s="149"/>
    </row>
    <row r="35" spans="1:4" ht="15.75" x14ac:dyDescent="0.25">
      <c r="A35" s="148"/>
      <c r="B35" s="149"/>
      <c r="C35" s="149"/>
      <c r="D35" s="149"/>
    </row>
    <row r="36" spans="1:4" ht="47.25" customHeight="1" x14ac:dyDescent="0.25">
      <c r="A36" s="512" t="s">
        <v>455</v>
      </c>
      <c r="B36" s="513"/>
      <c r="C36" s="513"/>
      <c r="D36" s="149"/>
    </row>
    <row r="37" spans="1:4" ht="9.75" customHeight="1" x14ac:dyDescent="0.25">
      <c r="A37" s="156"/>
      <c r="B37" s="149"/>
      <c r="C37" s="149"/>
      <c r="D37" s="149"/>
    </row>
    <row r="38" spans="1:4" ht="42.75" customHeight="1" x14ac:dyDescent="0.25">
      <c r="A38" s="150" t="s">
        <v>215</v>
      </c>
      <c r="B38" s="194" t="s">
        <v>216</v>
      </c>
      <c r="C38" s="150" t="s">
        <v>196</v>
      </c>
      <c r="D38" s="149"/>
    </row>
    <row r="39" spans="1:4" x14ac:dyDescent="0.25">
      <c r="A39" s="151" t="s">
        <v>445</v>
      </c>
      <c r="B39" s="151" t="s">
        <v>445</v>
      </c>
      <c r="C39" s="151" t="s">
        <v>445</v>
      </c>
      <c r="D39" s="149"/>
    </row>
    <row r="40" spans="1:4" x14ac:dyDescent="0.25">
      <c r="A40" s="491" t="s">
        <v>217</v>
      </c>
      <c r="B40" s="491"/>
      <c r="C40" s="159" t="s">
        <v>445</v>
      </c>
      <c r="D40" s="149"/>
    </row>
    <row r="41" spans="1:4" ht="15.75" x14ac:dyDescent="0.25">
      <c r="A41" s="4"/>
    </row>
    <row r="42" spans="1:4" ht="15.75" x14ac:dyDescent="0.25">
      <c r="A42" s="514"/>
      <c r="B42" s="467"/>
      <c r="C42" s="467"/>
    </row>
  </sheetData>
  <sheetProtection formatCells="0" formatColumns="0" formatRows="0" insertColumns="0" insertRows="0" insertHyperlinks="0" deleteColumns="0" deleteRows="0" sort="0" autoFilter="0" pivotTables="0"/>
  <mergeCells count="15">
    <mergeCell ref="A36:C36"/>
    <mergeCell ref="A42:C42"/>
    <mergeCell ref="A40:B40"/>
    <mergeCell ref="A7:C7"/>
    <mergeCell ref="A26:C26"/>
    <mergeCell ref="A32:C32"/>
    <mergeCell ref="A30:B30"/>
    <mergeCell ref="A1:D1"/>
    <mergeCell ref="A3:D3"/>
    <mergeCell ref="A14:C14"/>
    <mergeCell ref="A19:C19"/>
    <mergeCell ref="A25:C25"/>
    <mergeCell ref="A22:B22"/>
    <mergeCell ref="A17:B17"/>
    <mergeCell ref="A12:C12"/>
  </mergeCells>
  <pageMargins left="0.70866141732283472" right="0.70866141732283472" top="0.55118110236220474" bottom="0.55118110236220474"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56"/>
  <sheetViews>
    <sheetView topLeftCell="A4" workbookViewId="0">
      <selection activeCell="C8" sqref="C8"/>
    </sheetView>
  </sheetViews>
  <sheetFormatPr defaultRowHeight="15" x14ac:dyDescent="0.25"/>
  <cols>
    <col min="1" max="1" width="53.7109375" customWidth="1"/>
    <col min="2" max="2" width="13.85546875" customWidth="1"/>
    <col min="3" max="3" width="15.28515625" style="314" customWidth="1"/>
    <col min="4" max="4" width="10.5703125" customWidth="1"/>
    <col min="5" max="5" width="11.42578125" bestFit="1" customWidth="1"/>
  </cols>
  <sheetData>
    <row r="1" spans="1:4" ht="29.25" customHeight="1" x14ac:dyDescent="0.25">
      <c r="A1" s="520" t="s">
        <v>219</v>
      </c>
      <c r="B1" s="521"/>
      <c r="C1" s="521"/>
      <c r="D1" s="521"/>
    </row>
    <row r="2" spans="1:4" ht="22.5" customHeight="1" x14ac:dyDescent="0.25">
      <c r="A2" s="522" t="s">
        <v>220</v>
      </c>
      <c r="B2" s="521"/>
      <c r="C2" s="521"/>
      <c r="D2" s="521"/>
    </row>
    <row r="3" spans="1:4" ht="18" customHeight="1" x14ac:dyDescent="0.25">
      <c r="A3" s="523" t="s">
        <v>194</v>
      </c>
      <c r="B3" s="524"/>
      <c r="C3" s="524"/>
      <c r="D3" s="524"/>
    </row>
    <row r="4" spans="1:4" ht="45" customHeight="1" x14ac:dyDescent="0.25">
      <c r="A4" s="42" t="s">
        <v>221</v>
      </c>
      <c r="B4" s="42" t="s">
        <v>31</v>
      </c>
      <c r="C4" s="42" t="s">
        <v>222</v>
      </c>
      <c r="D4" s="42" t="s">
        <v>197</v>
      </c>
    </row>
    <row r="5" spans="1:4" x14ac:dyDescent="0.25">
      <c r="A5" s="173" t="s">
        <v>541</v>
      </c>
      <c r="B5" s="171" t="s">
        <v>52</v>
      </c>
      <c r="C5" s="319">
        <f>C6+C19</f>
        <v>155554.45000000001</v>
      </c>
      <c r="D5" s="165"/>
    </row>
    <row r="6" spans="1:4" x14ac:dyDescent="0.25">
      <c r="A6" s="173" t="s">
        <v>542</v>
      </c>
      <c r="B6" s="171" t="s">
        <v>34</v>
      </c>
      <c r="C6" s="201">
        <f>C7+C8</f>
        <v>155554.45000000001</v>
      </c>
      <c r="D6" s="165"/>
    </row>
    <row r="7" spans="1:4" x14ac:dyDescent="0.25">
      <c r="A7" s="173" t="s">
        <v>223</v>
      </c>
      <c r="B7" s="171" t="s">
        <v>37</v>
      </c>
      <c r="C7" s="201">
        <f>'1.1'!G11</f>
        <v>115554.45</v>
      </c>
      <c r="D7" s="287"/>
    </row>
    <row r="8" spans="1:4" x14ac:dyDescent="0.25">
      <c r="A8" s="173" t="s">
        <v>224</v>
      </c>
      <c r="B8" s="171" t="s">
        <v>39</v>
      </c>
      <c r="C8" s="201">
        <f>'1.1'!G16</f>
        <v>40000</v>
      </c>
      <c r="D8" s="287"/>
    </row>
    <row r="9" spans="1:4" ht="27.75" customHeight="1" x14ac:dyDescent="0.25">
      <c r="A9" s="173" t="s">
        <v>543</v>
      </c>
      <c r="B9" s="171" t="s">
        <v>35</v>
      </c>
      <c r="C9" s="201">
        <f>C10+C13</f>
        <v>0</v>
      </c>
      <c r="D9" s="165"/>
    </row>
    <row r="10" spans="1:4" x14ac:dyDescent="0.25">
      <c r="A10" s="173" t="s">
        <v>544</v>
      </c>
      <c r="B10" s="171" t="s">
        <v>225</v>
      </c>
      <c r="C10" s="201">
        <f>C11+C12</f>
        <v>0</v>
      </c>
      <c r="D10" s="165"/>
    </row>
    <row r="11" spans="1:4" x14ac:dyDescent="0.25">
      <c r="A11" s="173" t="s">
        <v>113</v>
      </c>
      <c r="B11" s="171" t="s">
        <v>37</v>
      </c>
      <c r="C11" s="200">
        <f>'1.2-1.3'!J6</f>
        <v>0</v>
      </c>
      <c r="D11" s="165"/>
    </row>
    <row r="12" spans="1:4" x14ac:dyDescent="0.25">
      <c r="A12" s="173" t="s">
        <v>226</v>
      </c>
      <c r="B12" s="171" t="s">
        <v>39</v>
      </c>
      <c r="C12" s="200">
        <f>'1.2-1.3'!J13</f>
        <v>0</v>
      </c>
      <c r="D12" s="165"/>
    </row>
    <row r="13" spans="1:4" x14ac:dyDescent="0.25">
      <c r="A13" s="173" t="s">
        <v>227</v>
      </c>
      <c r="B13" s="171" t="s">
        <v>228</v>
      </c>
      <c r="C13" s="201">
        <f>'1.2-1.3'!K6+'1.2-1.3'!K13</f>
        <v>0</v>
      </c>
      <c r="D13" s="165"/>
    </row>
    <row r="14" spans="1:4" ht="28.5" customHeight="1" x14ac:dyDescent="0.25">
      <c r="A14" s="173" t="s">
        <v>545</v>
      </c>
      <c r="B14" s="171" t="s">
        <v>41</v>
      </c>
      <c r="C14" s="201">
        <f>C15+C18</f>
        <v>0</v>
      </c>
      <c r="D14" s="165"/>
    </row>
    <row r="15" spans="1:4" x14ac:dyDescent="0.25">
      <c r="A15" s="173" t="s">
        <v>546</v>
      </c>
      <c r="B15" s="171"/>
      <c r="C15" s="201">
        <f>C16+C17</f>
        <v>0</v>
      </c>
      <c r="D15" s="165"/>
    </row>
    <row r="16" spans="1:4" x14ac:dyDescent="0.25">
      <c r="A16" s="173" t="s">
        <v>113</v>
      </c>
      <c r="B16" s="171" t="s">
        <v>37</v>
      </c>
      <c r="C16" s="200">
        <f>'1.2-1.3'!J24</f>
        <v>0</v>
      </c>
      <c r="D16" s="165"/>
    </row>
    <row r="17" spans="1:5" x14ac:dyDescent="0.25">
      <c r="A17" s="173" t="s">
        <v>226</v>
      </c>
      <c r="B17" s="171" t="s">
        <v>39</v>
      </c>
      <c r="C17" s="200">
        <f>'1.2-1.3'!J29</f>
        <v>0</v>
      </c>
      <c r="D17" s="165"/>
    </row>
    <row r="18" spans="1:5" x14ac:dyDescent="0.25">
      <c r="A18" s="173" t="s">
        <v>227</v>
      </c>
      <c r="B18" s="171" t="s">
        <v>41</v>
      </c>
      <c r="C18" s="201">
        <f>'1.2-1.3'!K24+'1.2-1.3'!K29</f>
        <v>0</v>
      </c>
      <c r="D18" s="165"/>
    </row>
    <row r="19" spans="1:5" x14ac:dyDescent="0.25">
      <c r="A19" s="173" t="s">
        <v>569</v>
      </c>
      <c r="B19" s="171" t="s">
        <v>43</v>
      </c>
      <c r="C19" s="201">
        <f>C20+C21</f>
        <v>0</v>
      </c>
      <c r="D19" s="165"/>
      <c r="E19" s="59"/>
    </row>
    <row r="20" spans="1:5" x14ac:dyDescent="0.25">
      <c r="A20" s="173" t="s">
        <v>229</v>
      </c>
      <c r="B20" s="171" t="s">
        <v>37</v>
      </c>
      <c r="C20" s="200">
        <f>'1.4'!G7</f>
        <v>0</v>
      </c>
      <c r="D20" s="165"/>
    </row>
    <row r="21" spans="1:5" x14ac:dyDescent="0.25">
      <c r="A21" s="173" t="s">
        <v>230</v>
      </c>
      <c r="B21" s="171" t="s">
        <v>39</v>
      </c>
      <c r="C21" s="200">
        <f>'1.4'!G12</f>
        <v>0</v>
      </c>
      <c r="D21" s="165"/>
    </row>
    <row r="22" spans="1:5" ht="27" customHeight="1" x14ac:dyDescent="0.25">
      <c r="A22" s="173" t="s">
        <v>547</v>
      </c>
      <c r="B22" s="171" t="s">
        <v>231</v>
      </c>
      <c r="C22" s="201">
        <f>C23+C26</f>
        <v>0</v>
      </c>
      <c r="D22" s="165"/>
    </row>
    <row r="23" spans="1:5" x14ac:dyDescent="0.25">
      <c r="A23" s="173" t="s">
        <v>548</v>
      </c>
      <c r="B23" s="171" t="s">
        <v>225</v>
      </c>
      <c r="C23" s="201">
        <f>C24+C25</f>
        <v>0</v>
      </c>
      <c r="D23" s="165"/>
    </row>
    <row r="24" spans="1:5" x14ac:dyDescent="0.25">
      <c r="A24" s="173" t="s">
        <v>113</v>
      </c>
      <c r="B24" s="171" t="s">
        <v>37</v>
      </c>
      <c r="C24" s="200">
        <f>'1.5-16'!J6</f>
        <v>0</v>
      </c>
      <c r="D24" s="165"/>
    </row>
    <row r="25" spans="1:5" x14ac:dyDescent="0.25">
      <c r="A25" s="173" t="s">
        <v>226</v>
      </c>
      <c r="B25" s="171" t="s">
        <v>39</v>
      </c>
      <c r="C25" s="200">
        <f>'1.5-16'!J11</f>
        <v>0</v>
      </c>
      <c r="D25" s="165"/>
    </row>
    <row r="26" spans="1:5" x14ac:dyDescent="0.25">
      <c r="A26" s="173" t="s">
        <v>227</v>
      </c>
      <c r="B26" s="171"/>
      <c r="C26" s="201">
        <f>'1.5-16'!K6+'1.5-16'!K11</f>
        <v>0</v>
      </c>
      <c r="D26" s="165"/>
    </row>
    <row r="27" spans="1:5" ht="25.5" x14ac:dyDescent="0.25">
      <c r="A27" s="173" t="s">
        <v>549</v>
      </c>
      <c r="B27" s="171" t="s">
        <v>232</v>
      </c>
      <c r="C27" s="201">
        <f>C28+C31</f>
        <v>0</v>
      </c>
      <c r="D27" s="165"/>
    </row>
    <row r="28" spans="1:5" x14ac:dyDescent="0.25">
      <c r="A28" s="173" t="s">
        <v>544</v>
      </c>
      <c r="B28" s="171" t="s">
        <v>232</v>
      </c>
      <c r="C28" s="201">
        <f>C29+C30</f>
        <v>0</v>
      </c>
      <c r="D28" s="165"/>
    </row>
    <row r="29" spans="1:5" x14ac:dyDescent="0.25">
      <c r="A29" s="173" t="s">
        <v>113</v>
      </c>
      <c r="B29" s="171" t="s">
        <v>37</v>
      </c>
      <c r="C29" s="200">
        <f>'1.5-16'!J25</f>
        <v>0</v>
      </c>
      <c r="D29" s="165"/>
    </row>
    <row r="30" spans="1:5" x14ac:dyDescent="0.25">
      <c r="A30" s="173" t="s">
        <v>226</v>
      </c>
      <c r="B30" s="171" t="s">
        <v>39</v>
      </c>
      <c r="C30" s="200">
        <f>'1.5-16'!J30</f>
        <v>0</v>
      </c>
      <c r="D30" s="165"/>
    </row>
    <row r="31" spans="1:5" x14ac:dyDescent="0.25">
      <c r="A31" s="173" t="s">
        <v>227</v>
      </c>
      <c r="B31" s="171" t="s">
        <v>232</v>
      </c>
      <c r="C31" s="201">
        <f>'1.5-16'!K25+'1.5-16'!K30</f>
        <v>0</v>
      </c>
      <c r="D31" s="165"/>
    </row>
    <row r="32" spans="1:5" x14ac:dyDescent="0.25">
      <c r="A32" s="173" t="s">
        <v>550</v>
      </c>
      <c r="B32" s="171" t="s">
        <v>45</v>
      </c>
      <c r="C32" s="171" t="s">
        <v>445</v>
      </c>
      <c r="D32" s="165"/>
    </row>
    <row r="33" spans="1:4" x14ac:dyDescent="0.25">
      <c r="A33" s="173" t="s">
        <v>229</v>
      </c>
      <c r="B33" s="171" t="s">
        <v>37</v>
      </c>
      <c r="C33" s="171" t="s">
        <v>445</v>
      </c>
      <c r="D33" s="165"/>
    </row>
    <row r="34" spans="1:4" x14ac:dyDescent="0.25">
      <c r="A34" s="173" t="s">
        <v>224</v>
      </c>
      <c r="B34" s="171" t="s">
        <v>39</v>
      </c>
      <c r="C34" s="171" t="s">
        <v>445</v>
      </c>
      <c r="D34" s="165"/>
    </row>
    <row r="35" spans="1:4" ht="25.5" x14ac:dyDescent="0.25">
      <c r="A35" s="173" t="s">
        <v>551</v>
      </c>
      <c r="B35" s="171" t="s">
        <v>46</v>
      </c>
      <c r="C35" s="171" t="s">
        <v>445</v>
      </c>
      <c r="D35" s="165"/>
    </row>
    <row r="36" spans="1:4" x14ac:dyDescent="0.25">
      <c r="A36" s="173" t="s">
        <v>552</v>
      </c>
      <c r="B36" s="171" t="s">
        <v>225</v>
      </c>
      <c r="C36" s="171" t="s">
        <v>445</v>
      </c>
      <c r="D36" s="165"/>
    </row>
    <row r="37" spans="1:4" x14ac:dyDescent="0.25">
      <c r="A37" s="173" t="s">
        <v>113</v>
      </c>
      <c r="B37" s="171" t="s">
        <v>37</v>
      </c>
      <c r="C37" s="171" t="s">
        <v>445</v>
      </c>
      <c r="D37" s="165"/>
    </row>
    <row r="38" spans="1:4" x14ac:dyDescent="0.25">
      <c r="A38" s="173" t="s">
        <v>226</v>
      </c>
      <c r="B38" s="171" t="s">
        <v>39</v>
      </c>
      <c r="C38" s="171" t="s">
        <v>445</v>
      </c>
      <c r="D38" s="165"/>
    </row>
    <row r="39" spans="1:4" x14ac:dyDescent="0.25">
      <c r="A39" s="173" t="s">
        <v>233</v>
      </c>
      <c r="B39" s="171" t="s">
        <v>46</v>
      </c>
      <c r="C39" s="171" t="s">
        <v>445</v>
      </c>
      <c r="D39" s="165"/>
    </row>
    <row r="40" spans="1:4" ht="25.5" x14ac:dyDescent="0.25">
      <c r="A40" s="173" t="s">
        <v>553</v>
      </c>
      <c r="B40" s="171" t="s">
        <v>51</v>
      </c>
      <c r="C40" s="171" t="s">
        <v>445</v>
      </c>
      <c r="D40" s="165"/>
    </row>
    <row r="41" spans="1:4" x14ac:dyDescent="0.25">
      <c r="A41" s="173" t="s">
        <v>552</v>
      </c>
      <c r="B41" s="171" t="s">
        <v>225</v>
      </c>
      <c r="C41" s="171" t="s">
        <v>445</v>
      </c>
      <c r="D41" s="165"/>
    </row>
    <row r="42" spans="1:4" x14ac:dyDescent="0.25">
      <c r="A42" s="173" t="s">
        <v>113</v>
      </c>
      <c r="B42" s="171" t="s">
        <v>37</v>
      </c>
      <c r="C42" s="171" t="s">
        <v>445</v>
      </c>
      <c r="D42" s="165"/>
    </row>
    <row r="43" spans="1:4" x14ac:dyDescent="0.25">
      <c r="A43" s="173" t="s">
        <v>226</v>
      </c>
      <c r="B43" s="171" t="s">
        <v>39</v>
      </c>
      <c r="C43" s="171" t="s">
        <v>445</v>
      </c>
      <c r="D43" s="165"/>
    </row>
    <row r="44" spans="1:4" x14ac:dyDescent="0.25">
      <c r="A44" s="173" t="s">
        <v>234</v>
      </c>
      <c r="B44" s="171" t="s">
        <v>51</v>
      </c>
      <c r="C44" s="171" t="s">
        <v>445</v>
      </c>
      <c r="D44" s="165"/>
    </row>
    <row r="45" spans="1:4" ht="25.5" x14ac:dyDescent="0.25">
      <c r="A45" s="173" t="s">
        <v>554</v>
      </c>
      <c r="B45" s="171" t="s">
        <v>235</v>
      </c>
      <c r="C45" s="171" t="s">
        <v>445</v>
      </c>
      <c r="D45" s="165"/>
    </row>
    <row r="46" spans="1:4" x14ac:dyDescent="0.25">
      <c r="A46" s="173" t="s">
        <v>555</v>
      </c>
      <c r="B46" s="171" t="s">
        <v>80</v>
      </c>
      <c r="C46" s="171" t="s">
        <v>445</v>
      </c>
      <c r="D46" s="165"/>
    </row>
    <row r="47" spans="1:4" x14ac:dyDescent="0.25">
      <c r="A47" s="173" t="s">
        <v>229</v>
      </c>
      <c r="B47" s="171" t="s">
        <v>37</v>
      </c>
      <c r="C47" s="171" t="s">
        <v>445</v>
      </c>
      <c r="D47" s="165"/>
    </row>
    <row r="48" spans="1:4" x14ac:dyDescent="0.25">
      <c r="A48" s="173" t="s">
        <v>230</v>
      </c>
      <c r="B48" s="171" t="s">
        <v>39</v>
      </c>
      <c r="C48" s="171" t="s">
        <v>445</v>
      </c>
      <c r="D48" s="165"/>
    </row>
    <row r="49" spans="1:4" ht="25.5" x14ac:dyDescent="0.25">
      <c r="A49" s="173" t="s">
        <v>556</v>
      </c>
      <c r="B49" s="171" t="s">
        <v>236</v>
      </c>
      <c r="C49" s="171" t="s">
        <v>445</v>
      </c>
      <c r="D49" s="165"/>
    </row>
    <row r="50" spans="1:4" ht="25.5" x14ac:dyDescent="0.25">
      <c r="A50" s="173" t="s">
        <v>557</v>
      </c>
      <c r="B50" s="171" t="s">
        <v>225</v>
      </c>
      <c r="C50" s="171" t="s">
        <v>445</v>
      </c>
      <c r="D50" s="165"/>
    </row>
    <row r="51" spans="1:4" x14ac:dyDescent="0.25">
      <c r="A51" s="173" t="s">
        <v>237</v>
      </c>
      <c r="B51" s="171" t="s">
        <v>37</v>
      </c>
      <c r="C51" s="171" t="s">
        <v>445</v>
      </c>
      <c r="D51" s="165"/>
    </row>
    <row r="52" spans="1:4" x14ac:dyDescent="0.25">
      <c r="A52" s="173" t="s">
        <v>238</v>
      </c>
      <c r="B52" s="171" t="s">
        <v>39</v>
      </c>
      <c r="C52" s="171" t="s">
        <v>445</v>
      </c>
      <c r="D52" s="165"/>
    </row>
    <row r="53" spans="1:4" x14ac:dyDescent="0.25">
      <c r="A53" s="173" t="s">
        <v>239</v>
      </c>
      <c r="B53" s="171" t="s">
        <v>236</v>
      </c>
      <c r="C53" s="171" t="s">
        <v>445</v>
      </c>
      <c r="D53" s="165"/>
    </row>
    <row r="54" spans="1:4" ht="25.5" x14ac:dyDescent="0.25">
      <c r="A54" s="173" t="s">
        <v>558</v>
      </c>
      <c r="B54" s="171" t="s">
        <v>240</v>
      </c>
      <c r="C54" s="171" t="s">
        <v>445</v>
      </c>
      <c r="D54" s="165"/>
    </row>
    <row r="55" spans="1:4" ht="16.5" customHeight="1" x14ac:dyDescent="0.25">
      <c r="A55" s="173" t="s">
        <v>559</v>
      </c>
      <c r="B55" s="171" t="s">
        <v>225</v>
      </c>
      <c r="C55" s="171" t="s">
        <v>445</v>
      </c>
      <c r="D55" s="165"/>
    </row>
    <row r="56" spans="1:4" x14ac:dyDescent="0.25">
      <c r="A56" s="173" t="s">
        <v>113</v>
      </c>
      <c r="B56" s="171" t="s">
        <v>37</v>
      </c>
      <c r="C56" s="171" t="s">
        <v>445</v>
      </c>
      <c r="D56" s="165"/>
    </row>
    <row r="57" spans="1:4" x14ac:dyDescent="0.25">
      <c r="A57" s="173" t="s">
        <v>238</v>
      </c>
      <c r="B57" s="171" t="s">
        <v>39</v>
      </c>
      <c r="C57" s="171" t="s">
        <v>445</v>
      </c>
      <c r="D57" s="165"/>
    </row>
    <row r="58" spans="1:4" x14ac:dyDescent="0.25">
      <c r="A58" s="173" t="s">
        <v>241</v>
      </c>
      <c r="B58" s="171" t="s">
        <v>240</v>
      </c>
      <c r="C58" s="171" t="s">
        <v>445</v>
      </c>
      <c r="D58" s="165"/>
    </row>
    <row r="59" spans="1:4" x14ac:dyDescent="0.25">
      <c r="A59" s="173" t="s">
        <v>560</v>
      </c>
      <c r="B59" s="171" t="s">
        <v>84</v>
      </c>
      <c r="C59" s="200">
        <f>C60+C61</f>
        <v>0</v>
      </c>
      <c r="D59" s="165"/>
    </row>
    <row r="60" spans="1:4" ht="16.5" customHeight="1" x14ac:dyDescent="0.25">
      <c r="A60" s="173" t="s">
        <v>229</v>
      </c>
      <c r="B60" s="171" t="s">
        <v>37</v>
      </c>
      <c r="C60" s="200">
        <f>'2.1 - 5.3'!I93</f>
        <v>0</v>
      </c>
      <c r="D60" s="165"/>
    </row>
    <row r="61" spans="1:4" ht="15.75" customHeight="1" x14ac:dyDescent="0.25">
      <c r="A61" s="173" t="s">
        <v>230</v>
      </c>
      <c r="B61" s="171" t="s">
        <v>39</v>
      </c>
      <c r="C61" s="171">
        <f>'2.1 - 5.3'!I98</f>
        <v>0</v>
      </c>
      <c r="D61" s="165"/>
    </row>
    <row r="62" spans="1:4" ht="25.5" x14ac:dyDescent="0.25">
      <c r="A62" s="173" t="s">
        <v>561</v>
      </c>
      <c r="B62" s="171" t="s">
        <v>242</v>
      </c>
      <c r="C62" s="171" t="s">
        <v>445</v>
      </c>
      <c r="D62" s="165"/>
    </row>
    <row r="63" spans="1:4" x14ac:dyDescent="0.25">
      <c r="A63" s="173" t="s">
        <v>243</v>
      </c>
      <c r="B63" s="171" t="s">
        <v>225</v>
      </c>
      <c r="C63" s="171" t="s">
        <v>445</v>
      </c>
      <c r="D63" s="165"/>
    </row>
    <row r="64" spans="1:4" x14ac:dyDescent="0.25">
      <c r="A64" s="173" t="s">
        <v>113</v>
      </c>
      <c r="B64" s="171" t="s">
        <v>37</v>
      </c>
      <c r="C64" s="171" t="s">
        <v>445</v>
      </c>
      <c r="D64" s="165"/>
    </row>
    <row r="65" spans="1:4" x14ac:dyDescent="0.25">
      <c r="A65" s="173" t="s">
        <v>226</v>
      </c>
      <c r="B65" s="171" t="s">
        <v>39</v>
      </c>
      <c r="C65" s="171" t="s">
        <v>445</v>
      </c>
      <c r="D65" s="165"/>
    </row>
    <row r="66" spans="1:4" x14ac:dyDescent="0.25">
      <c r="A66" s="173" t="s">
        <v>244</v>
      </c>
      <c r="B66" s="171" t="s">
        <v>242</v>
      </c>
      <c r="C66" s="171" t="s">
        <v>445</v>
      </c>
      <c r="D66" s="165"/>
    </row>
    <row r="67" spans="1:4" ht="25.5" x14ac:dyDescent="0.25">
      <c r="A67" s="173" t="s">
        <v>562</v>
      </c>
      <c r="B67" s="171" t="s">
        <v>245</v>
      </c>
      <c r="C67" s="171" t="s">
        <v>445</v>
      </c>
      <c r="D67" s="165"/>
    </row>
    <row r="68" spans="1:4" x14ac:dyDescent="0.25">
      <c r="A68" s="173" t="s">
        <v>563</v>
      </c>
      <c r="B68" s="171" t="s">
        <v>225</v>
      </c>
      <c r="C68" s="171" t="s">
        <v>445</v>
      </c>
      <c r="D68" s="165"/>
    </row>
    <row r="69" spans="1:4" x14ac:dyDescent="0.25">
      <c r="A69" s="173" t="s">
        <v>113</v>
      </c>
      <c r="B69" s="171" t="s">
        <v>37</v>
      </c>
      <c r="C69" s="171" t="s">
        <v>445</v>
      </c>
      <c r="D69" s="165"/>
    </row>
    <row r="70" spans="1:4" x14ac:dyDescent="0.25">
      <c r="A70" s="173" t="s">
        <v>226</v>
      </c>
      <c r="B70" s="171" t="s">
        <v>39</v>
      </c>
      <c r="C70" s="171" t="s">
        <v>445</v>
      </c>
      <c r="D70" s="165"/>
    </row>
    <row r="71" spans="1:4" x14ac:dyDescent="0.25">
      <c r="A71" s="173" t="s">
        <v>244</v>
      </c>
      <c r="B71" s="171" t="s">
        <v>245</v>
      </c>
      <c r="C71" s="171" t="s">
        <v>445</v>
      </c>
      <c r="D71" s="165"/>
    </row>
    <row r="72" spans="1:4" x14ac:dyDescent="0.25">
      <c r="A72" s="173" t="s">
        <v>246</v>
      </c>
      <c r="B72" s="171" t="s">
        <v>247</v>
      </c>
      <c r="C72" s="200">
        <f>'2.1 - 5.3'!J141</f>
        <v>0</v>
      </c>
      <c r="D72" s="165"/>
    </row>
    <row r="73" spans="1:4" x14ac:dyDescent="0.25">
      <c r="A73" s="173" t="s">
        <v>229</v>
      </c>
      <c r="B73" s="171" t="s">
        <v>37</v>
      </c>
      <c r="C73" s="171" t="s">
        <v>445</v>
      </c>
      <c r="D73" s="165"/>
    </row>
    <row r="74" spans="1:4" x14ac:dyDescent="0.25">
      <c r="A74" s="173" t="s">
        <v>230</v>
      </c>
      <c r="B74" s="171" t="s">
        <v>39</v>
      </c>
      <c r="C74" s="171" t="s">
        <v>445</v>
      </c>
      <c r="D74" s="165"/>
    </row>
    <row r="75" spans="1:4" ht="25.5" x14ac:dyDescent="0.25">
      <c r="A75" s="173" t="s">
        <v>564</v>
      </c>
      <c r="B75" s="171" t="s">
        <v>248</v>
      </c>
      <c r="C75" s="171" t="s">
        <v>445</v>
      </c>
      <c r="D75" s="165"/>
    </row>
    <row r="76" spans="1:4" ht="25.5" x14ac:dyDescent="0.25">
      <c r="A76" s="173" t="s">
        <v>565</v>
      </c>
      <c r="B76" s="171" t="s">
        <v>225</v>
      </c>
      <c r="C76" s="171" t="s">
        <v>445</v>
      </c>
      <c r="D76" s="165"/>
    </row>
    <row r="77" spans="1:4" x14ac:dyDescent="0.25">
      <c r="A77" s="173" t="s">
        <v>113</v>
      </c>
      <c r="B77" s="171" t="s">
        <v>37</v>
      </c>
      <c r="C77" s="171" t="s">
        <v>445</v>
      </c>
      <c r="D77" s="165"/>
    </row>
    <row r="78" spans="1:4" x14ac:dyDescent="0.25">
      <c r="A78" s="173" t="s">
        <v>226</v>
      </c>
      <c r="B78" s="171" t="s">
        <v>39</v>
      </c>
      <c r="C78" s="171" t="s">
        <v>445</v>
      </c>
      <c r="D78" s="165"/>
    </row>
    <row r="79" spans="1:4" x14ac:dyDescent="0.25">
      <c r="A79" s="173" t="s">
        <v>249</v>
      </c>
      <c r="B79" s="171" t="s">
        <v>248</v>
      </c>
      <c r="C79" s="171" t="s">
        <v>445</v>
      </c>
      <c r="D79" s="165"/>
    </row>
    <row r="80" spans="1:4" ht="25.5" x14ac:dyDescent="0.25">
      <c r="A80" s="173" t="s">
        <v>566</v>
      </c>
      <c r="B80" s="171" t="s">
        <v>250</v>
      </c>
      <c r="C80" s="171" t="s">
        <v>445</v>
      </c>
      <c r="D80" s="165"/>
    </row>
    <row r="81" spans="1:4" ht="25.5" x14ac:dyDescent="0.25">
      <c r="A81" s="173" t="s">
        <v>565</v>
      </c>
      <c r="B81" s="171" t="s">
        <v>225</v>
      </c>
      <c r="C81" s="171" t="s">
        <v>445</v>
      </c>
      <c r="D81" s="165"/>
    </row>
    <row r="82" spans="1:4" x14ac:dyDescent="0.25">
      <c r="A82" s="173" t="s">
        <v>113</v>
      </c>
      <c r="B82" s="171" t="s">
        <v>37</v>
      </c>
      <c r="C82" s="171" t="s">
        <v>445</v>
      </c>
      <c r="D82" s="165"/>
    </row>
    <row r="83" spans="1:4" x14ac:dyDescent="0.25">
      <c r="A83" s="173" t="s">
        <v>226</v>
      </c>
      <c r="B83" s="171" t="s">
        <v>39</v>
      </c>
      <c r="C83" s="171" t="s">
        <v>445</v>
      </c>
      <c r="D83" s="165"/>
    </row>
    <row r="84" spans="1:4" x14ac:dyDescent="0.25">
      <c r="A84" s="173" t="s">
        <v>249</v>
      </c>
      <c r="B84" s="171" t="s">
        <v>250</v>
      </c>
      <c r="C84" s="171" t="s">
        <v>445</v>
      </c>
      <c r="D84" s="165"/>
    </row>
    <row r="85" spans="1:4" x14ac:dyDescent="0.25">
      <c r="A85" s="173" t="s">
        <v>567</v>
      </c>
      <c r="B85" s="171" t="s">
        <v>251</v>
      </c>
      <c r="C85" s="171" t="s">
        <v>445</v>
      </c>
      <c r="D85" s="165"/>
    </row>
    <row r="86" spans="1:4" x14ac:dyDescent="0.25">
      <c r="A86" s="173" t="s">
        <v>229</v>
      </c>
      <c r="B86" s="171" t="s">
        <v>37</v>
      </c>
      <c r="C86" s="171" t="s">
        <v>445</v>
      </c>
      <c r="D86" s="165"/>
    </row>
    <row r="87" spans="1:4" x14ac:dyDescent="0.25">
      <c r="A87" s="173" t="s">
        <v>230</v>
      </c>
      <c r="B87" s="171" t="s">
        <v>39</v>
      </c>
      <c r="C87" s="171" t="s">
        <v>445</v>
      </c>
      <c r="D87" s="165"/>
    </row>
    <row r="88" spans="1:4" ht="25.5" x14ac:dyDescent="0.25">
      <c r="A88" s="173" t="s">
        <v>568</v>
      </c>
      <c r="B88" s="171" t="s">
        <v>252</v>
      </c>
      <c r="C88" s="171" t="s">
        <v>445</v>
      </c>
      <c r="D88" s="165"/>
    </row>
    <row r="89" spans="1:4" x14ac:dyDescent="0.25">
      <c r="A89" s="173" t="s">
        <v>539</v>
      </c>
      <c r="B89" s="171" t="s">
        <v>225</v>
      </c>
      <c r="C89" s="171" t="s">
        <v>445</v>
      </c>
      <c r="D89" s="165"/>
    </row>
    <row r="90" spans="1:4" x14ac:dyDescent="0.25">
      <c r="A90" s="173" t="s">
        <v>113</v>
      </c>
      <c r="B90" s="171" t="s">
        <v>37</v>
      </c>
      <c r="C90" s="171" t="s">
        <v>445</v>
      </c>
      <c r="D90" s="165"/>
    </row>
    <row r="91" spans="1:4" x14ac:dyDescent="0.25">
      <c r="A91" s="173" t="s">
        <v>226</v>
      </c>
      <c r="B91" s="171" t="s">
        <v>39</v>
      </c>
      <c r="C91" s="171" t="s">
        <v>445</v>
      </c>
      <c r="D91" s="165"/>
    </row>
    <row r="92" spans="1:4" x14ac:dyDescent="0.25">
      <c r="A92" s="173" t="s">
        <v>253</v>
      </c>
      <c r="B92" s="171" t="s">
        <v>252</v>
      </c>
      <c r="C92" s="171" t="s">
        <v>445</v>
      </c>
      <c r="D92" s="165"/>
    </row>
    <row r="93" spans="1:4" ht="25.5" x14ac:dyDescent="0.25">
      <c r="A93" s="173" t="s">
        <v>540</v>
      </c>
      <c r="B93" s="171" t="s">
        <v>254</v>
      </c>
      <c r="C93" s="171" t="s">
        <v>445</v>
      </c>
      <c r="D93" s="165"/>
    </row>
    <row r="94" spans="1:4" x14ac:dyDescent="0.25">
      <c r="A94" s="173" t="s">
        <v>539</v>
      </c>
      <c r="B94" s="171" t="s">
        <v>225</v>
      </c>
      <c r="C94" s="171" t="s">
        <v>445</v>
      </c>
      <c r="D94" s="165"/>
    </row>
    <row r="95" spans="1:4" x14ac:dyDescent="0.25">
      <c r="A95" s="173" t="s">
        <v>113</v>
      </c>
      <c r="B95" s="171" t="s">
        <v>37</v>
      </c>
      <c r="C95" s="171" t="s">
        <v>445</v>
      </c>
      <c r="D95" s="165"/>
    </row>
    <row r="96" spans="1:4" x14ac:dyDescent="0.25">
      <c r="A96" s="173" t="s">
        <v>226</v>
      </c>
      <c r="B96" s="171" t="s">
        <v>39</v>
      </c>
      <c r="C96" s="171" t="s">
        <v>445</v>
      </c>
      <c r="D96" s="165"/>
    </row>
    <row r="97" spans="1:4" x14ac:dyDescent="0.25">
      <c r="A97" s="173" t="s">
        <v>253</v>
      </c>
      <c r="B97" s="171" t="s">
        <v>254</v>
      </c>
      <c r="C97" s="171" t="s">
        <v>445</v>
      </c>
      <c r="D97" s="165"/>
    </row>
    <row r="98" spans="1:4" ht="17.25" customHeight="1" x14ac:dyDescent="0.25">
      <c r="A98" s="173" t="s">
        <v>255</v>
      </c>
      <c r="B98" s="171" t="s">
        <v>538</v>
      </c>
      <c r="C98" s="201">
        <f>'6.1 - 6.3'!G8</f>
        <v>0</v>
      </c>
      <c r="D98" s="165"/>
    </row>
    <row r="99" spans="1:4" ht="25.5" x14ac:dyDescent="0.25">
      <c r="A99" s="173" t="s">
        <v>537</v>
      </c>
      <c r="B99" s="171" t="s">
        <v>256</v>
      </c>
      <c r="C99" s="201">
        <f>C100+C101</f>
        <v>0</v>
      </c>
      <c r="D99" s="165"/>
    </row>
    <row r="100" spans="1:4" x14ac:dyDescent="0.25">
      <c r="A100" s="173" t="s">
        <v>82</v>
      </c>
      <c r="B100" s="171" t="s">
        <v>37</v>
      </c>
      <c r="C100" s="200">
        <f>'6.1 - 6.3'!J18</f>
        <v>0</v>
      </c>
      <c r="D100" s="165"/>
    </row>
    <row r="101" spans="1:4" x14ac:dyDescent="0.25">
      <c r="A101" s="173" t="s">
        <v>77</v>
      </c>
      <c r="B101" s="171" t="s">
        <v>39</v>
      </c>
      <c r="C101" s="200">
        <f>'6.1 - 6.3'!K18</f>
        <v>0</v>
      </c>
      <c r="D101" s="165"/>
    </row>
    <row r="102" spans="1:4" ht="25.5" x14ac:dyDescent="0.25">
      <c r="A102" s="173" t="s">
        <v>536</v>
      </c>
      <c r="B102" s="171" t="s">
        <v>257</v>
      </c>
      <c r="C102" s="201">
        <f>C103+C104</f>
        <v>0</v>
      </c>
      <c r="D102" s="165"/>
    </row>
    <row r="103" spans="1:4" x14ac:dyDescent="0.25">
      <c r="A103" s="173" t="s">
        <v>82</v>
      </c>
      <c r="B103" s="171" t="s">
        <v>37</v>
      </c>
      <c r="C103" s="200">
        <f>'6.1 - 6.3'!J23</f>
        <v>0</v>
      </c>
      <c r="D103" s="165"/>
    </row>
    <row r="104" spans="1:4" x14ac:dyDescent="0.25">
      <c r="A104" s="173" t="s">
        <v>77</v>
      </c>
      <c r="B104" s="171" t="s">
        <v>39</v>
      </c>
      <c r="C104" s="200">
        <f>'6.1 - 6.3'!K23</f>
        <v>0</v>
      </c>
      <c r="D104" s="165"/>
    </row>
    <row r="105" spans="1:4" x14ac:dyDescent="0.25">
      <c r="A105" s="22"/>
      <c r="B105" s="22"/>
      <c r="C105" s="313"/>
      <c r="D105" s="22"/>
    </row>
    <row r="106" spans="1:4" x14ac:dyDescent="0.25">
      <c r="A106" s="22"/>
      <c r="B106" s="22"/>
      <c r="C106" s="313"/>
      <c r="D106" s="22"/>
    </row>
    <row r="107" spans="1:4" x14ac:dyDescent="0.25">
      <c r="A107" s="22"/>
      <c r="B107" s="22"/>
      <c r="C107" s="313"/>
      <c r="D107" s="22"/>
    </row>
    <row r="108" spans="1:4" x14ac:dyDescent="0.25">
      <c r="A108" s="22"/>
      <c r="B108" s="22"/>
      <c r="C108" s="313"/>
      <c r="D108" s="22"/>
    </row>
    <row r="109" spans="1:4" x14ac:dyDescent="0.25">
      <c r="A109" s="22"/>
      <c r="B109" s="22"/>
      <c r="C109" s="313"/>
      <c r="D109" s="22"/>
    </row>
    <row r="110" spans="1:4" x14ac:dyDescent="0.25">
      <c r="A110" s="22"/>
      <c r="B110" s="22"/>
      <c r="C110" s="313"/>
      <c r="D110" s="22"/>
    </row>
    <row r="111" spans="1:4" x14ac:dyDescent="0.25">
      <c r="A111" s="22"/>
      <c r="B111" s="22"/>
      <c r="C111" s="313"/>
      <c r="D111" s="22"/>
    </row>
    <row r="112" spans="1:4" x14ac:dyDescent="0.25">
      <c r="A112" s="22"/>
      <c r="B112" s="22"/>
      <c r="C112" s="313"/>
      <c r="D112" s="22"/>
    </row>
    <row r="113" spans="1:4" x14ac:dyDescent="0.25">
      <c r="A113" s="22"/>
      <c r="B113" s="22"/>
      <c r="C113" s="313"/>
      <c r="D113" s="22"/>
    </row>
    <row r="114" spans="1:4" x14ac:dyDescent="0.25">
      <c r="A114" s="22"/>
      <c r="B114" s="22"/>
      <c r="C114" s="313"/>
      <c r="D114" s="22"/>
    </row>
    <row r="115" spans="1:4" x14ac:dyDescent="0.25">
      <c r="A115" s="22"/>
      <c r="B115" s="22"/>
      <c r="C115" s="313"/>
      <c r="D115" s="22"/>
    </row>
    <row r="116" spans="1:4" x14ac:dyDescent="0.25">
      <c r="A116" s="22"/>
      <c r="B116" s="22"/>
      <c r="C116" s="313"/>
      <c r="D116" s="22"/>
    </row>
    <row r="117" spans="1:4" x14ac:dyDescent="0.25">
      <c r="A117" s="22"/>
      <c r="B117" s="22"/>
      <c r="C117" s="313"/>
      <c r="D117" s="22"/>
    </row>
    <row r="118" spans="1:4" x14ac:dyDescent="0.25">
      <c r="A118" s="22"/>
      <c r="B118" s="22"/>
      <c r="C118" s="313"/>
      <c r="D118" s="22"/>
    </row>
    <row r="119" spans="1:4" x14ac:dyDescent="0.25">
      <c r="A119" s="22"/>
      <c r="B119" s="22"/>
      <c r="C119" s="313"/>
      <c r="D119" s="22"/>
    </row>
    <row r="120" spans="1:4" x14ac:dyDescent="0.25">
      <c r="A120" s="22"/>
      <c r="B120" s="22"/>
      <c r="C120" s="313"/>
      <c r="D120" s="22"/>
    </row>
    <row r="121" spans="1:4" x14ac:dyDescent="0.25">
      <c r="A121" s="22"/>
      <c r="B121" s="22"/>
      <c r="C121" s="313"/>
      <c r="D121" s="22"/>
    </row>
    <row r="122" spans="1:4" x14ac:dyDescent="0.25">
      <c r="A122" s="22"/>
      <c r="B122" s="22"/>
      <c r="C122" s="313"/>
      <c r="D122" s="22"/>
    </row>
    <row r="123" spans="1:4" x14ac:dyDescent="0.25">
      <c r="A123" s="22"/>
      <c r="B123" s="22"/>
      <c r="C123" s="313"/>
      <c r="D123" s="22"/>
    </row>
    <row r="124" spans="1:4" x14ac:dyDescent="0.25">
      <c r="A124" s="22"/>
      <c r="B124" s="22"/>
      <c r="C124" s="313"/>
      <c r="D124" s="22"/>
    </row>
    <row r="125" spans="1:4" x14ac:dyDescent="0.25">
      <c r="A125" s="22"/>
      <c r="B125" s="22"/>
      <c r="C125" s="313"/>
      <c r="D125" s="22"/>
    </row>
    <row r="126" spans="1:4" x14ac:dyDescent="0.25">
      <c r="A126" s="22"/>
      <c r="B126" s="22"/>
      <c r="C126" s="313"/>
      <c r="D126" s="22"/>
    </row>
    <row r="127" spans="1:4" x14ac:dyDescent="0.25">
      <c r="A127" s="22"/>
      <c r="B127" s="22"/>
      <c r="C127" s="313"/>
      <c r="D127" s="22"/>
    </row>
    <row r="128" spans="1:4" x14ac:dyDescent="0.25">
      <c r="A128" s="22"/>
      <c r="B128" s="22"/>
      <c r="C128" s="313"/>
      <c r="D128" s="22"/>
    </row>
    <row r="129" spans="1:4" x14ac:dyDescent="0.25">
      <c r="A129" s="22"/>
      <c r="B129" s="22"/>
      <c r="C129" s="313"/>
      <c r="D129" s="22"/>
    </row>
    <row r="130" spans="1:4" x14ac:dyDescent="0.25">
      <c r="A130" s="22"/>
      <c r="B130" s="22"/>
      <c r="C130" s="313"/>
      <c r="D130" s="22"/>
    </row>
    <row r="131" spans="1:4" x14ac:dyDescent="0.25">
      <c r="A131" s="22"/>
      <c r="B131" s="22"/>
      <c r="C131" s="313"/>
      <c r="D131" s="22"/>
    </row>
    <row r="132" spans="1:4" x14ac:dyDescent="0.25">
      <c r="A132" s="22"/>
      <c r="B132" s="22"/>
      <c r="C132" s="313"/>
      <c r="D132" s="22"/>
    </row>
    <row r="133" spans="1:4" x14ac:dyDescent="0.25">
      <c r="A133" s="22"/>
      <c r="B133" s="22"/>
      <c r="C133" s="313"/>
      <c r="D133" s="22"/>
    </row>
    <row r="134" spans="1:4" x14ac:dyDescent="0.25">
      <c r="A134" s="22"/>
      <c r="B134" s="22"/>
      <c r="C134" s="313"/>
      <c r="D134" s="22"/>
    </row>
    <row r="135" spans="1:4" x14ac:dyDescent="0.25">
      <c r="A135" s="22"/>
      <c r="B135" s="22"/>
      <c r="C135" s="313"/>
      <c r="D135" s="22"/>
    </row>
    <row r="136" spans="1:4" x14ac:dyDescent="0.25">
      <c r="A136" s="22"/>
      <c r="B136" s="22"/>
      <c r="C136" s="313"/>
      <c r="D136" s="22"/>
    </row>
    <row r="137" spans="1:4" x14ac:dyDescent="0.25">
      <c r="A137" s="22"/>
      <c r="B137" s="22"/>
      <c r="C137" s="313"/>
      <c r="D137" s="22"/>
    </row>
    <row r="138" spans="1:4" x14ac:dyDescent="0.25">
      <c r="A138" s="22"/>
      <c r="B138" s="22"/>
      <c r="C138" s="313"/>
      <c r="D138" s="22"/>
    </row>
    <row r="139" spans="1:4" x14ac:dyDescent="0.25">
      <c r="A139" s="22"/>
      <c r="B139" s="22"/>
      <c r="C139" s="313"/>
      <c r="D139" s="22"/>
    </row>
    <row r="140" spans="1:4" x14ac:dyDescent="0.25">
      <c r="A140" s="22"/>
      <c r="B140" s="22"/>
      <c r="C140" s="313"/>
      <c r="D140" s="22"/>
    </row>
    <row r="141" spans="1:4" x14ac:dyDescent="0.25">
      <c r="A141" s="22"/>
      <c r="B141" s="22"/>
      <c r="C141" s="313"/>
      <c r="D141" s="22"/>
    </row>
    <row r="142" spans="1:4" x14ac:dyDescent="0.25">
      <c r="A142" s="22"/>
      <c r="B142" s="22"/>
      <c r="C142" s="313"/>
      <c r="D142" s="22"/>
    </row>
    <row r="143" spans="1:4" x14ac:dyDescent="0.25">
      <c r="A143" s="22"/>
      <c r="B143" s="22"/>
      <c r="C143" s="313"/>
      <c r="D143" s="22"/>
    </row>
    <row r="144" spans="1:4" x14ac:dyDescent="0.25">
      <c r="A144" s="22"/>
      <c r="B144" s="22"/>
      <c r="C144" s="313"/>
      <c r="D144" s="22"/>
    </row>
    <row r="145" spans="1:4" x14ac:dyDescent="0.25">
      <c r="A145" s="22"/>
      <c r="B145" s="22"/>
      <c r="C145" s="313"/>
      <c r="D145" s="22"/>
    </row>
    <row r="146" spans="1:4" x14ac:dyDescent="0.25">
      <c r="A146" s="22"/>
      <c r="B146" s="22"/>
      <c r="C146" s="313"/>
      <c r="D146" s="22"/>
    </row>
    <row r="147" spans="1:4" x14ac:dyDescent="0.25">
      <c r="A147" s="22"/>
      <c r="B147" s="22"/>
      <c r="C147" s="313"/>
      <c r="D147" s="22"/>
    </row>
    <row r="148" spans="1:4" x14ac:dyDescent="0.25">
      <c r="A148" s="22"/>
      <c r="B148" s="22"/>
      <c r="C148" s="313"/>
      <c r="D148" s="22"/>
    </row>
    <row r="149" spans="1:4" x14ac:dyDescent="0.25">
      <c r="A149" s="22"/>
      <c r="B149" s="22"/>
      <c r="C149" s="313"/>
      <c r="D149" s="22"/>
    </row>
    <row r="150" spans="1:4" x14ac:dyDescent="0.25">
      <c r="A150" s="22"/>
      <c r="B150" s="22"/>
      <c r="C150" s="313"/>
      <c r="D150" s="22"/>
    </row>
    <row r="151" spans="1:4" x14ac:dyDescent="0.25">
      <c r="A151" s="22"/>
      <c r="B151" s="22"/>
      <c r="C151" s="313"/>
      <c r="D151" s="22"/>
    </row>
    <row r="152" spans="1:4" x14ac:dyDescent="0.25">
      <c r="A152" s="22"/>
      <c r="B152" s="22"/>
      <c r="C152" s="313"/>
      <c r="D152" s="22"/>
    </row>
    <row r="153" spans="1:4" x14ac:dyDescent="0.25">
      <c r="A153" s="22"/>
      <c r="B153" s="22"/>
      <c r="C153" s="313"/>
      <c r="D153" s="22"/>
    </row>
    <row r="154" spans="1:4" x14ac:dyDescent="0.25">
      <c r="A154" s="22"/>
      <c r="B154" s="22"/>
      <c r="C154" s="313"/>
      <c r="D154" s="22"/>
    </row>
    <row r="155" spans="1:4" x14ac:dyDescent="0.25">
      <c r="A155" s="22"/>
      <c r="B155" s="22"/>
      <c r="C155" s="313"/>
      <c r="D155" s="22"/>
    </row>
    <row r="156" spans="1:4" x14ac:dyDescent="0.25">
      <c r="A156" s="22"/>
      <c r="B156" s="22"/>
      <c r="C156" s="313"/>
      <c r="D156" s="22"/>
    </row>
  </sheetData>
  <sheetProtection formatCells="0" formatColumns="0" formatRows="0" insertColumns="0" insertRows="0" insertHyperlinks="0" deleteColumns="0" deleteRows="0" autoFilter="0" pivotTables="0"/>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23</vt:i4>
      </vt:variant>
    </vt:vector>
  </HeadingPairs>
  <TitlesOfParts>
    <vt:vector size="23"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1.2-1.3</vt:lpstr>
      <vt:lpstr>1.4</vt:lpstr>
      <vt:lpstr>1.5-16</vt:lpstr>
      <vt:lpstr>2.1 - 5.3</vt:lpstr>
      <vt:lpstr>6.1 - 6.3</vt:lpstr>
      <vt:lpstr>Зв.ПЛАТЕжІ</vt:lpstr>
      <vt:lpstr>1.1.</vt:lpstr>
      <vt:lpstr>1.2 (рах.міс.орг)</vt:lpstr>
      <vt:lpstr>1.3</vt:lpstr>
      <vt:lpstr>1.4. (рах.канд)</vt:lpstr>
      <vt:lpstr>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2021-06-17T10:13:34Z</dcterms:modified>
</cp:coreProperties>
</file>